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 activeTab="2"/>
  </bookViews>
  <sheets>
    <sheet name="2.1" sheetId="1" r:id="rId1"/>
    <sheet name="2.2" sheetId="4" r:id="rId2"/>
    <sheet name="2.3" sheetId="5" r:id="rId3"/>
    <sheet name="2.4" sheetId="6" r:id="rId4"/>
    <sheet name="2.5" sheetId="7" r:id="rId5"/>
    <sheet name="2.6" sheetId="8" r:id="rId6"/>
    <sheet name="2.7" sheetId="9" r:id="rId7"/>
    <sheet name="2.8" sheetId="10" r:id="rId8"/>
    <sheet name="2.9" sheetId="11" r:id="rId9"/>
    <sheet name="2.10" sheetId="12" r:id="rId10"/>
    <sheet name="2.11" sheetId="13" r:id="rId11"/>
    <sheet name="2.12" sheetId="14" r:id="rId12"/>
    <sheet name="2.13" sheetId="15" r:id="rId13"/>
    <sheet name="2.14" sheetId="16" r:id="rId14"/>
    <sheet name="2.15" sheetId="17" r:id="rId15"/>
    <sheet name="2.16" sheetId="18" r:id="rId16"/>
    <sheet name="2.17" sheetId="19" r:id="rId17"/>
    <sheet name="2.18" sheetId="20" r:id="rId18"/>
    <sheet name="2.19" sheetId="21" r:id="rId19"/>
    <sheet name="2.20" sheetId="22" r:id="rId20"/>
    <sheet name="2.21" sheetId="23" r:id="rId21"/>
    <sheet name="2.22" sheetId="24" r:id="rId22"/>
    <sheet name="2.23" sheetId="25" r:id="rId23"/>
    <sheet name="2.24" sheetId="26" r:id="rId24"/>
    <sheet name="2.25" sheetId="27" r:id="rId25"/>
    <sheet name="2.26" sheetId="28" r:id="rId26"/>
    <sheet name="2.27" sheetId="29" r:id="rId27"/>
    <sheet name="2.28" sheetId="30" r:id="rId28"/>
    <sheet name="内部订单号、面积" sheetId="2" r:id="rId29"/>
    <sheet name="汇总" sheetId="3" r:id="rId30"/>
  </sheets>
  <externalReferences>
    <externalReference r:id="rId34"/>
    <externalReference r:id="rId35"/>
    <externalReference r:id="rId36"/>
  </externalReferences>
  <definedNames>
    <definedName name="_xlnm._FilterDatabase" localSheetId="0" hidden="1">'2.1'!$A$1:$S$437</definedName>
    <definedName name="_xlnm._FilterDatabase" localSheetId="1" hidden="1">'2.2'!$A$1:$S$537</definedName>
    <definedName name="_xlnm._FilterDatabase" localSheetId="2" hidden="1">'2.3'!$A$1:$S$727</definedName>
  </definedNames>
  <calcPr calcId="191029"/>
  <pivotCaches>
    <pivotCache cacheId="0" r:id="rId31"/>
    <pivotCache cacheId="1" r:id="rId32"/>
    <pivotCache cacheId="2" r:id="rId3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<sst xmlns="http://schemas.openxmlformats.org/spreadsheetml/2006/main" count="42570" uniqueCount="7393">
  <si>
    <t>内部订单号</t>
  </si>
  <si>
    <t>标记多标签</t>
  </si>
  <si>
    <t>订单类型</t>
  </si>
  <si>
    <t>线上订单号</t>
  </si>
  <si>
    <t>后四位</t>
  </si>
  <si>
    <t>订单状态</t>
  </si>
  <si>
    <t>发货仓</t>
  </si>
  <si>
    <t>店铺</t>
  </si>
  <si>
    <t>卖家备注</t>
  </si>
  <si>
    <t>订单日期</t>
  </si>
  <si>
    <t>省</t>
  </si>
  <si>
    <t>商品简称</t>
  </si>
  <si>
    <t>商品名称</t>
  </si>
  <si>
    <t>尺寸</t>
  </si>
  <si>
    <t>面积</t>
  </si>
  <si>
    <t>单价</t>
  </si>
  <si>
    <t>成本</t>
  </si>
  <si>
    <t>销售金额</t>
  </si>
  <si>
    <t>占比</t>
  </si>
  <si>
    <t>线上预售,超130,韵达</t>
  </si>
  <si>
    <t>普通订单</t>
  </si>
  <si>
    <t>4219221098678347211</t>
  </si>
  <si>
    <t>异常</t>
  </si>
  <si>
    <t>米雷云商</t>
  </si>
  <si>
    <t>荣辉家居旗舰店</t>
  </si>
  <si>
    <t xml:space="preserve">山川而黛 425-30.4  PVC 小+芝 </t>
  </si>
  <si>
    <t>2025/2/1 23:40:57</t>
  </si>
  <si>
    <t>云南省</t>
  </si>
  <si>
    <t>PVC桌布-山川而黛-定制</t>
  </si>
  <si>
    <t>430*40</t>
  </si>
  <si>
    <t>小店,店铺新客,抖音,超130,韵达,高频购买</t>
  </si>
  <si>
    <t>6939177065955726864</t>
  </si>
  <si>
    <t>小苏家旗舰店-抖音</t>
  </si>
  <si>
    <t>PVC桌垫 墨漓30-420</t>
  </si>
  <si>
    <t>2025/2/1 23:43:42</t>
  </si>
  <si>
    <t>陕西省</t>
  </si>
  <si>
    <t>PVC桌布-墨漓定制</t>
  </si>
  <si>
    <t>30*420</t>
  </si>
  <si>
    <t>丝圈,定制,线上预售,超130,韵达</t>
  </si>
  <si>
    <t>2456063833191915371</t>
  </si>
  <si>
    <t>---- 未设定 ----</t>
  </si>
  <si>
    <t>彩诺家居旗舰店</t>
  </si>
  <si>
    <t xml:space="preserve">我爱我家-竖版 直角 160-170  皮革 杨女士 陶 </t>
  </si>
  <si>
    <t>2025/2/1 23:38:13</t>
  </si>
  <si>
    <t>四川省</t>
  </si>
  <si>
    <t>丝圈椭圆我爱我家-竖版定制</t>
  </si>
  <si>
    <t>皮革椭圆我爱我家-竖版定制</t>
  </si>
  <si>
    <t>160*170</t>
  </si>
  <si>
    <t>小店,平台补贴,店铺新客,抖音,超130,韵达,高频购买</t>
  </si>
  <si>
    <t>6939192274935420067</t>
  </si>
  <si>
    <t>PVC桌布-仲夏32-156.3小方</t>
  </si>
  <si>
    <t>2025/2/1 23:38:31</t>
  </si>
  <si>
    <t>河北省</t>
  </si>
  <si>
    <t>PVC桌布-仲夏定制</t>
  </si>
  <si>
    <t>40*160</t>
  </si>
  <si>
    <t>超130,韵达</t>
  </si>
  <si>
    <t>2503201604112791</t>
  </si>
  <si>
    <t>尚荣城分仓</t>
  </si>
  <si>
    <t>米雷快手小店</t>
  </si>
  <si>
    <t>PVC桌垫 墨漓159-46</t>
  </si>
  <si>
    <t>2025/2/1 23:33:33</t>
  </si>
  <si>
    <t>160*50</t>
  </si>
  <si>
    <t>2503201604120791</t>
  </si>
  <si>
    <t>PVC桌垫 墨漓33-198</t>
  </si>
  <si>
    <t>40*200</t>
  </si>
  <si>
    <t>2503201604128791</t>
  </si>
  <si>
    <t>PVC桌垫 墨漓35-288</t>
  </si>
  <si>
    <t>40*290</t>
  </si>
  <si>
    <t>小店,店铺新客,抖音,直播间,精选联盟,超130,韵达,高频购买</t>
  </si>
  <si>
    <t>6939172809168131593</t>
  </si>
  <si>
    <t>PVC桌垫 仲夏47-190</t>
  </si>
  <si>
    <t>2025/2/1 23:33:09</t>
  </si>
  <si>
    <t>山西省</t>
  </si>
  <si>
    <t>50*190</t>
  </si>
  <si>
    <t>小店,店铺老客,抖音,超130,韵达,高频购买</t>
  </si>
  <si>
    <t>6918532033267268879</t>
  </si>
  <si>
    <t>PVC桌垫 墨漓26-70</t>
  </si>
  <si>
    <t>2025/2/1 23:31:45</t>
  </si>
  <si>
    <t>30*70</t>
  </si>
  <si>
    <t>线上预售,超130</t>
  </si>
  <si>
    <t>4219261491073533800</t>
  </si>
  <si>
    <t xml:space="preserve">桃之夭夭  37.5-240  PVC  崔斯琪  陶 </t>
  </si>
  <si>
    <t>2025/2/1 23:16:23</t>
  </si>
  <si>
    <t>新疆维吾尔自治区</t>
  </si>
  <si>
    <t>PVC桌布-桃之夭夭-定制</t>
  </si>
  <si>
    <t>40*240</t>
  </si>
  <si>
    <t>4218948433979817523</t>
  </si>
  <si>
    <t>米雷家居旗舰店</t>
  </si>
  <si>
    <t>PVC   桌垫     仲夏233-31【小兰 02-02 00:24】</t>
  </si>
  <si>
    <t>2025/2/1 23:15:42</t>
  </si>
  <si>
    <t>240*40</t>
  </si>
  <si>
    <t>2455426128989692593</t>
  </si>
  <si>
    <t>菲拉格 27.5-320 PVC 吕-韦</t>
  </si>
  <si>
    <t>2025/2/1 23:14:34</t>
  </si>
  <si>
    <t>辽宁省</t>
  </si>
  <si>
    <t>PVC桌布-菲拉格-定制</t>
  </si>
  <si>
    <t>30*320</t>
  </si>
  <si>
    <t>4219209650838942335</t>
  </si>
  <si>
    <t>合肥小苏家旗舰店-天猫</t>
  </si>
  <si>
    <t>2025/2/1 23:15:06</t>
  </si>
  <si>
    <t>甘肃省</t>
  </si>
  <si>
    <t>PVC桌布-柏丽金-定制</t>
  </si>
  <si>
    <t>小店,店铺新客,抖音,服务优先,超130,高频购买</t>
  </si>
  <si>
    <t>6918531986533023386</t>
  </si>
  <si>
    <t>PVC桌垫 舒格30-105</t>
  </si>
  <si>
    <t>2025/2/1 23:12:31</t>
  </si>
  <si>
    <t>江苏省</t>
  </si>
  <si>
    <t>PVC桌布-舒格定制</t>
  </si>
  <si>
    <t>30*110</t>
  </si>
  <si>
    <t>分销订单,超130</t>
  </si>
  <si>
    <t>2503202242368483</t>
  </si>
  <si>
    <t>PVC桌垫墨漓33- 120小方</t>
  </si>
  <si>
    <t>2025/2/1 23:12:10</t>
  </si>
  <si>
    <t>40*120</t>
  </si>
  <si>
    <t>小店,店铺新客,抖音,服务优先,超130,韵达,高频购买</t>
  </si>
  <si>
    <t>6918526918689521286</t>
  </si>
  <si>
    <t>PVC桌布-青柠45-110小方</t>
  </si>
  <si>
    <t>2025/2/1 23:12:06</t>
  </si>
  <si>
    <t>河南省</t>
  </si>
  <si>
    <t>PVC桌布-青柠定制</t>
  </si>
  <si>
    <t>50*110</t>
  </si>
  <si>
    <t>分销订单,超130,韵达</t>
  </si>
  <si>
    <t>2503202403323027</t>
  </si>
  <si>
    <t>PVC桌垫仲夏30-400小方</t>
  </si>
  <si>
    <t>2025/2/1 23:03:49</t>
  </si>
  <si>
    <t>30*400</t>
  </si>
  <si>
    <t>小店,店铺老客,抖音,服务优先,消费者催发货,直播间,精选联盟,超130,韵达</t>
  </si>
  <si>
    <t>6939188210912990621</t>
  </si>
  <si>
    <t>PVC桌垫仲夏中间椭圆A130-B80-C122</t>
  </si>
  <si>
    <t>2025/2/1 22:55:11</t>
  </si>
  <si>
    <t>重庆</t>
  </si>
  <si>
    <t>130*80</t>
  </si>
  <si>
    <t>4218939973481913815</t>
  </si>
  <si>
    <t xml:space="preserve">君士灰  38-340  PVC  胡丽华 陶 </t>
  </si>
  <si>
    <t>2025/2/1 22:51:40</t>
  </si>
  <si>
    <t>PVC桌布-君士灰-定制</t>
  </si>
  <si>
    <t>40*340</t>
  </si>
  <si>
    <t>小店,店铺老客,抖音极速版,超130,韵达,高频购买</t>
  </si>
  <si>
    <t>6939165719336195660</t>
  </si>
  <si>
    <t>PVC桌布-青柠34.5-270.5小方</t>
  </si>
  <si>
    <t>2025/2/1 22:51:14</t>
  </si>
  <si>
    <t>40*280</t>
  </si>
  <si>
    <t>4219044048590195127</t>
  </si>
  <si>
    <t xml:space="preserve">墨漓  243.5-33   PVC  张勇 陶 </t>
  </si>
  <si>
    <t>2025/2/1 22:49:02</t>
  </si>
  <si>
    <t>山东省</t>
  </si>
  <si>
    <t>250*40</t>
  </si>
  <si>
    <t>6939179487358424099</t>
  </si>
  <si>
    <t>PVC桌布-舒格63-73小方</t>
  </si>
  <si>
    <t>2025/2/1 22:39:42</t>
  </si>
  <si>
    <t>上海</t>
  </si>
  <si>
    <t>70*80</t>
  </si>
  <si>
    <t>6939190713834149793</t>
  </si>
  <si>
    <t>PVC桌垫 仲夏34-242</t>
  </si>
  <si>
    <t>2025/2/1 22:39:25</t>
  </si>
  <si>
    <t>40*250</t>
  </si>
  <si>
    <t>小店,平台补贴,店铺老客,抖音,超130,韵达,高频购买</t>
  </si>
  <si>
    <t>6918531389548821925</t>
  </si>
  <si>
    <t>PVC桌布-仲夏37-171小方</t>
  </si>
  <si>
    <t>2025/2/1 22:35:47</t>
  </si>
  <si>
    <t>40*180</t>
  </si>
  <si>
    <t>4218930469966900407</t>
  </si>
  <si>
    <t>君士灰 35-75 PVC 王雪莲-韦</t>
  </si>
  <si>
    <t>2025/2/1 22:34:02</t>
  </si>
  <si>
    <t>40*80</t>
  </si>
  <si>
    <t>6939188139511650086</t>
  </si>
  <si>
    <t>PVC桌布-墨漓82-31小方</t>
  </si>
  <si>
    <t>2025/2/1 22:29:23</t>
  </si>
  <si>
    <t>90*40</t>
  </si>
  <si>
    <t>2503202252043604</t>
  </si>
  <si>
    <t>PVC桌垫 墨漓35-90</t>
  </si>
  <si>
    <t>2025/2/1 22:28:02</t>
  </si>
  <si>
    <t>40*90</t>
  </si>
  <si>
    <t>4219033428476258438</t>
  </si>
  <si>
    <t xml:space="preserve">浮光鎏金  172.5-32.8  PVC  周琴 陶  </t>
  </si>
  <si>
    <t>2025/2/1 22:24:48</t>
  </si>
  <si>
    <t>PVC桌布-浮光鎏金-定制</t>
  </si>
  <si>
    <t>180*40</t>
  </si>
  <si>
    <t>小店,店铺老客,抖音,服务优先,超130</t>
  </si>
  <si>
    <t>6939177051422397707</t>
  </si>
  <si>
    <t>PVC桌垫 仲夏33-113</t>
  </si>
  <si>
    <t>2025/2/1 22:24:52</t>
  </si>
  <si>
    <t>小店,店铺新客,抖音极速版,超130,韵达,高频购买</t>
  </si>
  <si>
    <t>6939174782450669338</t>
  </si>
  <si>
    <t>PVC桌布-仲夏45.5-250小方</t>
  </si>
  <si>
    <t>2025/2/1 22:24:24</t>
  </si>
  <si>
    <t>福建省</t>
  </si>
  <si>
    <t>50*250</t>
  </si>
  <si>
    <t>4219030656323613610</t>
  </si>
  <si>
    <t>喜乐佳旗舰店-天猫</t>
  </si>
  <si>
    <t>莫兰迪黑-横版 144.5-140 皮革 魏随平-韦</t>
  </si>
  <si>
    <t>2025/2/1 22:17:22</t>
  </si>
  <si>
    <t>皮革多彩皮革-莫兰迪黑定制横版</t>
  </si>
  <si>
    <t>150*140</t>
  </si>
  <si>
    <t>分销订单,店铺新客,推荐顺丰发货,超130,韵达</t>
  </si>
  <si>
    <t>2503201841594296</t>
  </si>
  <si>
    <t>PVC桌垫 仲夏33-245</t>
  </si>
  <si>
    <t>2025/2/1 22:17:14</t>
  </si>
  <si>
    <t>4218903793807485417</t>
  </si>
  <si>
    <t>沥水垫    地垫   春日花序100-70横版【小兰 02-02 00:17】</t>
  </si>
  <si>
    <t>2025/2/1 21:39:24</t>
  </si>
  <si>
    <t>沥水垫-春日花序定制</t>
  </si>
  <si>
    <t>100*70</t>
  </si>
  <si>
    <t>小店,店铺老客,抖音,服务优先,超130,韵达,高频购买</t>
  </si>
  <si>
    <t>6939165753800005176</t>
  </si>
  <si>
    <t>PVC桌垫 仲夏176.5-63</t>
  </si>
  <si>
    <t>2025/2/1 22:14:54</t>
  </si>
  <si>
    <t>180*70</t>
  </si>
  <si>
    <t>物流探查,特惠集运,线上预售,超130,韵达</t>
  </si>
  <si>
    <t>2455681550835623992</t>
  </si>
  <si>
    <t>桃之夭夭 125-37 PVC 池冬伟-韦</t>
  </si>
  <si>
    <t>2025/2/1 22:12:34</t>
  </si>
  <si>
    <t>130*40</t>
  </si>
  <si>
    <t>小店,店铺新客,抖音,服务优先,超130</t>
  </si>
  <si>
    <t>6939194484833981707</t>
  </si>
  <si>
    <t>PVC桌垫仲夏28-202</t>
  </si>
  <si>
    <t>2025/2/1 22:11:39</t>
  </si>
  <si>
    <t>30*210</t>
  </si>
  <si>
    <t>小店,店铺新客,抖音极速版,消费者催发货,超130,韵达,高频购买</t>
  </si>
  <si>
    <t>6918531958536306171</t>
  </si>
  <si>
    <t>皮革门垫开门见喜-花朵竖版96-118小方</t>
  </si>
  <si>
    <t>2025/2/1 22:07:13</t>
  </si>
  <si>
    <t>皮革BB开门见喜-花朵定制</t>
  </si>
  <si>
    <t>100*120</t>
  </si>
  <si>
    <t>小店,店铺老客,抖音,服务优先,超130,高频购买</t>
  </si>
  <si>
    <t>6939188211887969848</t>
  </si>
  <si>
    <t>PVC桌垫仲夏   84.5-32</t>
  </si>
  <si>
    <t>2025/2/1 22:07:28</t>
  </si>
  <si>
    <t>6939188235101738552</t>
  </si>
  <si>
    <t>PVC桌垫仲夏 98.5-32</t>
  </si>
  <si>
    <t>2025/2/1 22:07:00</t>
  </si>
  <si>
    <t>100*40</t>
  </si>
  <si>
    <t>物流探查,特惠集运,线上预售,超130</t>
  </si>
  <si>
    <t>4219021116952416430</t>
  </si>
  <si>
    <t xml:space="preserve">庄生晓梦  540-33  PVC  徐永锋 陶 </t>
  </si>
  <si>
    <t>2025/2/1 22:00:32</t>
  </si>
  <si>
    <t>PVC桌布-庄生晓梦-定制</t>
  </si>
  <si>
    <t>540*40</t>
  </si>
  <si>
    <t>6939181782006634040</t>
  </si>
  <si>
    <t>PVC桌垫 仲夏98.5-34</t>
  </si>
  <si>
    <t>2025/2/1 22:01:23</t>
  </si>
  <si>
    <t>小店,店铺老客,抖音,精选联盟,超130,韵达,高频购买</t>
  </si>
  <si>
    <t>6918526858329685477</t>
  </si>
  <si>
    <t>PVC桌布-仲夏37-235.5小方</t>
  </si>
  <si>
    <t>2025/2/1 21:57:32</t>
  </si>
  <si>
    <t>6939174736010155936</t>
  </si>
  <si>
    <t>PVC桌布-墨漓94.5-33小方</t>
  </si>
  <si>
    <t>2025/2/1 21:56:22</t>
  </si>
  <si>
    <t>6939188242377611168</t>
  </si>
  <si>
    <t>PVC桌布-墨漓62-35小方</t>
  </si>
  <si>
    <t>2025/2/1 21:55:46</t>
  </si>
  <si>
    <t>70*40</t>
  </si>
  <si>
    <t>2456015053741987381</t>
  </si>
  <si>
    <t>如日方升 32-196 PVC 孙孙-韦</t>
  </si>
  <si>
    <t>2025/2/1 21:52:12</t>
  </si>
  <si>
    <t>PVC桌布-如日方升-定制</t>
  </si>
  <si>
    <t>6939170457742284347</t>
  </si>
  <si>
    <t>PVC桌垫 仲夏28-175</t>
  </si>
  <si>
    <t>2025/2/1 21:52:39</t>
  </si>
  <si>
    <t>湖北省</t>
  </si>
  <si>
    <t>30*180</t>
  </si>
  <si>
    <t>小店,店铺老客,抖音极速版,服务优先,超130,韵达,高频购买</t>
  </si>
  <si>
    <t>6939188200809436301</t>
  </si>
  <si>
    <t>PVC桌布-仲夏直径127小方</t>
  </si>
  <si>
    <t>2025/2/1 21:51:12</t>
  </si>
  <si>
    <t>浙江省</t>
  </si>
  <si>
    <t>130*130</t>
  </si>
  <si>
    <t>6939183962506467273</t>
  </si>
  <si>
    <t>PVC桌布-仲夏32-273小方</t>
  </si>
  <si>
    <t>2025/2/1 21:50:10</t>
  </si>
  <si>
    <t>小店,店铺新客,抖音极速版,服务优先,消费者催发货,精选联盟,超130,韵达,高频购买</t>
  </si>
  <si>
    <t>6939163652757591925</t>
  </si>
  <si>
    <t>PVC桌布-仲夏268-34小方</t>
  </si>
  <si>
    <t>2025/2/1 21:45:45</t>
  </si>
  <si>
    <t>270*40</t>
  </si>
  <si>
    <t>小店,店铺新客,抖音,精选联盟,线上修改地址,超130,高频购买</t>
  </si>
  <si>
    <t>6939170425976788470</t>
  </si>
  <si>
    <t>PVC桌垫 墨漓33-113</t>
  </si>
  <si>
    <t>2025/2/1 21:35:18</t>
  </si>
  <si>
    <t>小店,店铺新客,抖音,服务优先,线上修改地址,超130,高频购买</t>
  </si>
  <si>
    <t>6939181664154490091</t>
  </si>
  <si>
    <t>米雷抖音旗舰店</t>
  </si>
  <si>
    <t>暖阳之下 38-124 PVC 孙-韦</t>
  </si>
  <si>
    <t>2025/2/1 21:31:53</t>
  </si>
  <si>
    <t>PVC桌布-暖阳之下-定制</t>
  </si>
  <si>
    <t>40*130</t>
  </si>
  <si>
    <t>超130</t>
  </si>
  <si>
    <t>2503202243177457</t>
  </si>
  <si>
    <t>PVC桌垫墨漓32-118小方</t>
  </si>
  <si>
    <t>2025/2/1 21:32:10</t>
  </si>
  <si>
    <t>6939168086640367030</t>
  </si>
  <si>
    <t>PVC桌布-仲夏50-240小方</t>
  </si>
  <si>
    <t>2025/2/1 21:29:10</t>
  </si>
  <si>
    <t>湖南省</t>
  </si>
  <si>
    <t>50*240</t>
  </si>
  <si>
    <t>6939168103629198573</t>
  </si>
  <si>
    <t>PVC桌布-墨漓178- 34小方</t>
  </si>
  <si>
    <t>2025/2/1 21:28:07</t>
  </si>
  <si>
    <t>小店,店铺老客,服务优先,超130,高频购买</t>
  </si>
  <si>
    <t>6939172624036467767</t>
  </si>
  <si>
    <t>PVC桌布-舒格85-60小方</t>
  </si>
  <si>
    <t>2025/2/1 21:21:33</t>
  </si>
  <si>
    <t>90*60</t>
  </si>
  <si>
    <t>2503202242347162</t>
  </si>
  <si>
    <t>PVC桌垫 仲夏60-125</t>
  </si>
  <si>
    <t>2025/2/1 21:16:55</t>
  </si>
  <si>
    <t>60*130</t>
  </si>
  <si>
    <t>线上修改地址,线上预售,超130</t>
  </si>
  <si>
    <t>4218999876214426309</t>
  </si>
  <si>
    <t>菲拉格 32-73两个 PVC 林-韦</t>
  </si>
  <si>
    <t>2025/2/1 21:14:56</t>
  </si>
  <si>
    <t>40*80*2</t>
  </si>
  <si>
    <t>线上修改地址,线上预售,超130,韵达</t>
  </si>
  <si>
    <t>4219153670070689916</t>
  </si>
  <si>
    <t xml:space="preserve">水天一色  32-228  PVC  杨乐  陶 </t>
  </si>
  <si>
    <t>2025/2/1 21:13:35</t>
  </si>
  <si>
    <t>PVC桌布-水天一色-定制</t>
  </si>
  <si>
    <t>40*230</t>
  </si>
  <si>
    <t>小店,店铺新客,抖音,服务优先,消费者催发货,直播间,超130,韵达,高频购买</t>
  </si>
  <si>
    <t>6918526798096859022</t>
  </si>
  <si>
    <t>PVC桌布-舒格 25-303小方</t>
  </si>
  <si>
    <t>2025/2/1 21:09:23</t>
  </si>
  <si>
    <t>黑龙江省</t>
  </si>
  <si>
    <t>30*310</t>
  </si>
  <si>
    <t>小店,店铺新客,抖音极速版,超130,高频购买</t>
  </si>
  <si>
    <t>6918526810155351490</t>
  </si>
  <si>
    <t>入户垫皮革 花间蝶语横版130-150</t>
  </si>
  <si>
    <t>2025/2/1 21:08:32</t>
  </si>
  <si>
    <t>皮革BB-花间蝶语定制</t>
  </si>
  <si>
    <t>130*160</t>
  </si>
  <si>
    <t>小店,店铺新客,抖音,超130,韵达</t>
  </si>
  <si>
    <t>6939179435412493687</t>
  </si>
  <si>
    <t>入户垫皮革 仲夏100-140</t>
  </si>
  <si>
    <t>2025/2/1 21:06:55</t>
  </si>
  <si>
    <t>皮革-仲夏入户定制</t>
  </si>
  <si>
    <t>100*140</t>
  </si>
  <si>
    <t>2503202164752108</t>
  </si>
  <si>
    <t>PVC桌垫 仲夏69-57</t>
  </si>
  <si>
    <t>2025/2/1 21:02:35</t>
  </si>
  <si>
    <t>贵州省</t>
  </si>
  <si>
    <t>70*60</t>
  </si>
  <si>
    <t>2503202241474240</t>
  </si>
  <si>
    <t>PVC桌垫仲夏339-32小方</t>
  </si>
  <si>
    <t>2025/2/1 20:58:16</t>
  </si>
  <si>
    <t>340*40</t>
  </si>
  <si>
    <t>2503202486515240</t>
  </si>
  <si>
    <t>PVC桌垫仲夏177-70小方</t>
  </si>
  <si>
    <t>2025/2/1 20:57:30</t>
  </si>
  <si>
    <t>分销订单,店铺新客,超130,韵达</t>
  </si>
  <si>
    <t>2503202161416027</t>
  </si>
  <si>
    <t>PVC桌垫 仲夏30-306.5</t>
  </si>
  <si>
    <t>2025/2/1 20:53:18</t>
  </si>
  <si>
    <t>吉林省</t>
  </si>
  <si>
    <t>2503202164121240</t>
  </si>
  <si>
    <t>PVC桌垫仲夏173-35小方</t>
  </si>
  <si>
    <t>2025/2/1 20:51:26</t>
  </si>
  <si>
    <t>店铺新客,超130</t>
  </si>
  <si>
    <t>2503202082369240</t>
  </si>
  <si>
    <t>PVC桌垫仲夏65-35小方</t>
  </si>
  <si>
    <t>2025/2/1 20:51:06</t>
  </si>
  <si>
    <t>2503201684856217</t>
  </si>
  <si>
    <t>PVC桌垫墨漓33-107小方</t>
  </si>
  <si>
    <t>2025/2/1 20:50:17</t>
  </si>
  <si>
    <t>40*110</t>
  </si>
  <si>
    <t>2503201684864217</t>
  </si>
  <si>
    <t>PVC桌垫墨漓35-259小方</t>
  </si>
  <si>
    <t>40*260</t>
  </si>
  <si>
    <t>2503201684872217</t>
  </si>
  <si>
    <t>PVC桌垫墨漓33-165小方</t>
  </si>
  <si>
    <t>40*170</t>
  </si>
  <si>
    <t>2503202484833072</t>
  </si>
  <si>
    <t>PVC桌垫仲夏80-197小方</t>
  </si>
  <si>
    <t>2025/2/1 20:49:51</t>
  </si>
  <si>
    <t>80*200</t>
  </si>
  <si>
    <t>2503202484841072</t>
  </si>
  <si>
    <t>PVC桌垫仲夏35-90小方</t>
  </si>
  <si>
    <t>2503202484849072</t>
  </si>
  <si>
    <t>PVC桌垫仲夏,直径134小方</t>
  </si>
  <si>
    <t>140*140</t>
  </si>
  <si>
    <t>2503202484809072</t>
  </si>
  <si>
    <t>PVC桌垫仲夏129-51小方</t>
  </si>
  <si>
    <t>130*60</t>
  </si>
  <si>
    <t>2503202484865072</t>
  </si>
  <si>
    <t>PVC桌垫仲夏32-260小方</t>
  </si>
  <si>
    <t>2503202484825072</t>
  </si>
  <si>
    <t>PVC桌垫仲夏28-200小方</t>
  </si>
  <si>
    <t>30*200</t>
  </si>
  <si>
    <t>2503202168080140</t>
  </si>
  <si>
    <t>PVC桌垫 仲夏70-160.5</t>
  </si>
  <si>
    <t>2025/2/1 20:48:13</t>
  </si>
  <si>
    <t>70*170</t>
  </si>
  <si>
    <t>2503201923161379</t>
  </si>
  <si>
    <t>PVC桌垫 仲夏32-303</t>
  </si>
  <si>
    <t>2025/2/1 20:45:20</t>
  </si>
  <si>
    <t>宁夏回族自治区</t>
  </si>
  <si>
    <t>40*310</t>
  </si>
  <si>
    <t>小店,店铺新客,抖音,服务优先,精选联盟,超130,高频购买</t>
  </si>
  <si>
    <t>6939186219144517335</t>
  </si>
  <si>
    <t>沐阳 151-132 皮革 孙-韦</t>
  </si>
  <si>
    <t>2025/2/1 20:36:09</t>
  </si>
  <si>
    <t>皮革BB沐阳定制</t>
  </si>
  <si>
    <t>160*140</t>
  </si>
  <si>
    <t>6918526805757624136</t>
  </si>
  <si>
    <t>PVC桌布-仲夏279-32小方</t>
  </si>
  <si>
    <t>2025/2/1 20:32:34</t>
  </si>
  <si>
    <t>280*40</t>
  </si>
  <si>
    <t>2503202082248379</t>
  </si>
  <si>
    <t>PVC桌垫仲夏32-163</t>
  </si>
  <si>
    <t>2025/2/1 20:28:14</t>
  </si>
  <si>
    <t>6918524419819142473</t>
  </si>
  <si>
    <t>PVC桌布-舒格296-64小方</t>
  </si>
  <si>
    <t>2025/2/1 20:27:53</t>
  </si>
  <si>
    <t>300*70</t>
  </si>
  <si>
    <t>2503201601555379</t>
  </si>
  <si>
    <t>PVC桌垫仲夏34-160</t>
  </si>
  <si>
    <t>2025/2/1 20:27:33</t>
  </si>
  <si>
    <t>线上修改地址,超130,韵达</t>
  </si>
  <si>
    <t>3725800740811321088</t>
  </si>
  <si>
    <t>美好生活视频号</t>
  </si>
  <si>
    <t>PVC桌垫 仲夏98-83蓉蓉</t>
  </si>
  <si>
    <t>2025/2/1 20:15:38</t>
  </si>
  <si>
    <t>100*90</t>
  </si>
  <si>
    <t>4218860053467987143</t>
  </si>
  <si>
    <t>PVC   桌垫   仲夏128-68【小兰 02-02 00:05】</t>
  </si>
  <si>
    <t>2025/2/1 20:12:48</t>
  </si>
  <si>
    <t>130*70</t>
  </si>
  <si>
    <t>6918528978107923785</t>
  </si>
  <si>
    <t>PVC桌垫舒格216-65小方</t>
  </si>
  <si>
    <t>2025/2/1 20:25:02</t>
  </si>
  <si>
    <t>220*70</t>
  </si>
  <si>
    <t>小店,店铺新客,抖音,线上修改地址,超130,韵达,高频购买</t>
  </si>
  <si>
    <t>6918531864834833608</t>
  </si>
  <si>
    <t>PVC桌布-仲夏32.5-340小方</t>
  </si>
  <si>
    <t>2025/2/1 20:24:15</t>
  </si>
  <si>
    <t>4219174335129528234</t>
  </si>
  <si>
    <t>沧澜 85-47 PVC 姜春-韦</t>
  </si>
  <si>
    <t>2025/2/1 20:23:02</t>
  </si>
  <si>
    <t>PVC桌布-沧澜定制</t>
  </si>
  <si>
    <t>90*50</t>
  </si>
  <si>
    <t>小店,店铺新客,抖音,超130,高频购买</t>
  </si>
  <si>
    <t>6939158860671030601</t>
  </si>
  <si>
    <t>PVC桌垫 仲夏45-75</t>
  </si>
  <si>
    <t>2025/2/1 20:21:55</t>
  </si>
  <si>
    <t>50*80</t>
  </si>
  <si>
    <t>6939161233049392805</t>
  </si>
  <si>
    <t>PVC桌垫 仲夏20-75</t>
  </si>
  <si>
    <t>2025/2/1 20:17:00</t>
  </si>
  <si>
    <t>20*80</t>
  </si>
  <si>
    <t>小店,店铺老客,抖音极速版,服务优先,申通,超130,韵达,高频购买</t>
  </si>
  <si>
    <t>6939186225627927894</t>
  </si>
  <si>
    <t>入户垫皮革 开门见喜-花朵竖版146-222</t>
  </si>
  <si>
    <t>2025/2/1 20:15:54</t>
  </si>
  <si>
    <t>160*230</t>
  </si>
  <si>
    <t>4218968592147277912</t>
  </si>
  <si>
    <t>墨漓 30-385 PVC 赫媛媛-韦</t>
  </si>
  <si>
    <t>2025/2/1 20:12:41</t>
  </si>
  <si>
    <t>30*390</t>
  </si>
  <si>
    <t>2503201606345379</t>
  </si>
  <si>
    <t>PVC桌垫舒格95.5-46</t>
  </si>
  <si>
    <t>2025/2/1 20:13:01</t>
  </si>
  <si>
    <t>100*50</t>
  </si>
  <si>
    <t>6939161324597221029</t>
  </si>
  <si>
    <t>PVC桌垫 仲夏34-66</t>
  </si>
  <si>
    <t>2025/2/1 20:03:36</t>
  </si>
  <si>
    <t>40*70</t>
  </si>
  <si>
    <t>4219112990686128243</t>
  </si>
  <si>
    <t>优轩家居旗舰店</t>
  </si>
  <si>
    <t>入户-皮革-舒格 120-180竖版 轩</t>
  </si>
  <si>
    <t>2025/2/1 20:02:56</t>
  </si>
  <si>
    <t>皮革-舒格入户定制</t>
  </si>
  <si>
    <t>120*180</t>
  </si>
  <si>
    <t>2455966921203824467</t>
  </si>
  <si>
    <t>庄生晓梦 219-60 PVC 张海云-韦</t>
  </si>
  <si>
    <t>2025/2/1 20:00:59</t>
  </si>
  <si>
    <t>广东省</t>
  </si>
  <si>
    <t>220*60</t>
  </si>
  <si>
    <t>6939186084994684581</t>
  </si>
  <si>
    <t>PVC桌垫 仲夏34-86</t>
  </si>
  <si>
    <t>2025/2/1 20:00:02</t>
  </si>
  <si>
    <t>小店,店铺老客,抖音极速版,直播间,超130,韵达,高频购买</t>
  </si>
  <si>
    <t>6939165526848771611</t>
  </si>
  <si>
    <t>PVC桌布-仲夏34-266小方</t>
  </si>
  <si>
    <t>2025/2/1 19:57:56</t>
  </si>
  <si>
    <t>40*270</t>
  </si>
  <si>
    <t>2503201683912379</t>
  </si>
  <si>
    <t>PVC桌垫青柠44-41.5</t>
  </si>
  <si>
    <t>2025/2/1 19:56:31</t>
  </si>
  <si>
    <t>50*50</t>
  </si>
  <si>
    <t>6939179341366171301</t>
  </si>
  <si>
    <t>PVC桌垫 仲夏35-243</t>
  </si>
  <si>
    <t>2025/2/1 19:54:56</t>
  </si>
  <si>
    <t>6939161185227511469</t>
  </si>
  <si>
    <t>PVC桌布-墨漓33-206小方</t>
  </si>
  <si>
    <t>2025/2/1 19:50:18</t>
  </si>
  <si>
    <t>江西省</t>
  </si>
  <si>
    <t>40*210</t>
  </si>
  <si>
    <t>2503202404721435</t>
  </si>
  <si>
    <t>PVC桌垫墨漓38-60小方</t>
  </si>
  <si>
    <t>2025/2/1 19:47:39</t>
  </si>
  <si>
    <t>40*60</t>
  </si>
  <si>
    <t>小店,店铺新客,抖音,精选联盟,线上修改地址,超130,韵达,高频购买</t>
  </si>
  <si>
    <t>6939179340380313261</t>
  </si>
  <si>
    <t>PVC桌布-墨漓35-235小方</t>
  </si>
  <si>
    <t>2025/2/1 19:46:40</t>
  </si>
  <si>
    <t>2503202401570435</t>
  </si>
  <si>
    <t>PVC桌垫墨漓,38.5-162小方</t>
  </si>
  <si>
    <t>2025/2/1 19:45:15</t>
  </si>
  <si>
    <t>定制,皮革,线上预售,超130,韵达</t>
  </si>
  <si>
    <t>4218846229058186015</t>
  </si>
  <si>
    <t>皮革   地垫    落叶知秋116-193竖版 收到货退差价26.5【小兰 02-01 23:57】</t>
  </si>
  <si>
    <t>2025/2/1 19:44:59</t>
  </si>
  <si>
    <t>皮革落叶知秋定制</t>
  </si>
  <si>
    <t>120*200</t>
  </si>
  <si>
    <t>4219102442372834349</t>
  </si>
  <si>
    <t>皮革   地垫    十里春风85-70横版【小兰 02-02 00:04】</t>
  </si>
  <si>
    <t>2025/2/1 19:40:09</t>
  </si>
  <si>
    <t>皮革十里春风-定制</t>
  </si>
  <si>
    <t>90*70</t>
  </si>
  <si>
    <t>2455094391097778550</t>
  </si>
  <si>
    <t>PVC   桌垫   仲夏376-33【小兰 02-01 23:57】</t>
  </si>
  <si>
    <t>2025/2/1 19:40:43</t>
  </si>
  <si>
    <t>380*40</t>
  </si>
  <si>
    <t>6939188103943230947</t>
  </si>
  <si>
    <t>PVC桌布-仲夏185-48小方</t>
  </si>
  <si>
    <t>2025/2/1 19:39:29</t>
  </si>
  <si>
    <t>190*50</t>
  </si>
  <si>
    <t>申通,超130</t>
  </si>
  <si>
    <t>2503201845536135</t>
  </si>
  <si>
    <t>订单实付金额从￥580.50改为￥306.00（商品总价由￥580.50改为￥306.00，运费从￥0.00改为￥0.00）,皮革门垫八度空间竖版190-170小方</t>
  </si>
  <si>
    <t>2025/2/1 19:34:33</t>
  </si>
  <si>
    <t>皮革八度空间定制</t>
  </si>
  <si>
    <t>190*180</t>
  </si>
  <si>
    <t>2503201603033461</t>
  </si>
  <si>
    <t>PVC桌垫青柠30-242</t>
  </si>
  <si>
    <t>2025/2/1 19:32:39</t>
  </si>
  <si>
    <t>内蒙古自治区</t>
  </si>
  <si>
    <t>30*250</t>
  </si>
  <si>
    <t>6939172502406370707</t>
  </si>
  <si>
    <t>PVC桌垫 青柠43.5-244</t>
  </si>
  <si>
    <t>2025/2/1 19:29:23</t>
  </si>
  <si>
    <t>2455951009445417074</t>
  </si>
  <si>
    <t>皮革   地垫   舒格120-90横版【小兰｜02-01 20:38:18】</t>
  </si>
  <si>
    <t>2025/2/1 19:26:36</t>
  </si>
  <si>
    <t>120*90</t>
  </si>
  <si>
    <t>6939170272254826153</t>
  </si>
  <si>
    <t>PVC桌垫 仲夏37-243</t>
  </si>
  <si>
    <t>2025/2/1 19:26:53</t>
  </si>
  <si>
    <t>广西壮族自治区</t>
  </si>
  <si>
    <t>小店,店铺老客,抖音,消费者催发货,超130,韵达,高频购买</t>
  </si>
  <si>
    <t>6939170262767506507</t>
  </si>
  <si>
    <t>PVC桌布-舒格32-135小方</t>
  </si>
  <si>
    <t>2025/2/1 19:22:31</t>
  </si>
  <si>
    <t>安徽省</t>
  </si>
  <si>
    <t>40*140</t>
  </si>
  <si>
    <t>小店,店铺老客,抖音,服务优先,精选联盟,超130,韵达</t>
  </si>
  <si>
    <t>6918528943282683249</t>
  </si>
  <si>
    <t>PVC桌布-墨漓215-42小方</t>
  </si>
  <si>
    <t>2025/2/1 19:19:44</t>
  </si>
  <si>
    <t>220*50</t>
  </si>
  <si>
    <t>6918531268069522801</t>
  </si>
  <si>
    <t>PVC桌布-墨漓80-42小方</t>
  </si>
  <si>
    <t>2025/2/1 19:19:26</t>
  </si>
  <si>
    <t>80*50</t>
  </si>
  <si>
    <t>超130,退货包运费</t>
  </si>
  <si>
    <t>250201-306656100732741</t>
  </si>
  <si>
    <t>米雷官方旗舰店</t>
  </si>
  <si>
    <t xml:space="preserve">蝶光萦绕 23-466  PVC  刘 陶 </t>
  </si>
  <si>
    <t>2025/2/1 19:15:53</t>
  </si>
  <si>
    <t>PVC桌布-蝶光萦绕-定制</t>
  </si>
  <si>
    <t>30*470</t>
  </si>
  <si>
    <t>店铺新客,推荐顺丰发货,超130,韵达</t>
  </si>
  <si>
    <t>2503202481457919</t>
  </si>
  <si>
    <t>PVC桌垫仲夏35-400小方</t>
  </si>
  <si>
    <t>2025/2/1 19:13:31</t>
  </si>
  <si>
    <t>40*400</t>
  </si>
  <si>
    <t>6939172437041681994</t>
  </si>
  <si>
    <t>PVC桌垫 仲夏325-33</t>
  </si>
  <si>
    <t>2025/2/1 19:13:24</t>
  </si>
  <si>
    <t>330*40</t>
  </si>
  <si>
    <t>2503201685418182</t>
  </si>
  <si>
    <t>PVC桌垫 仲夏88-36</t>
  </si>
  <si>
    <t>2025/2/1 19:07:56</t>
  </si>
  <si>
    <t>6939174493567587838</t>
  </si>
  <si>
    <t>入户垫皮革天空之城-蓝色横版153 -100</t>
  </si>
  <si>
    <t>2025/2/1 19:06:41</t>
  </si>
  <si>
    <t>皮革天空之城蓝定制</t>
  </si>
  <si>
    <t>160*100</t>
  </si>
  <si>
    <t>2503201606176182</t>
  </si>
  <si>
    <t>PVC桌垫中间椭圆仲夏A118-B75-C94</t>
  </si>
  <si>
    <t>2025/2/1 19:04:04</t>
  </si>
  <si>
    <t>120*80</t>
  </si>
  <si>
    <t>小店,店铺新客,店铺老客,抖音,服务优先,超130,高频购买</t>
  </si>
  <si>
    <t>6939170226710779734,13119858:6939172427133359958,13119858:6939170226710779734</t>
  </si>
  <si>
    <t>抖音喜乐佳家居旗舰店</t>
  </si>
  <si>
    <t>如日方升 38-329 PVC 许-韦</t>
  </si>
  <si>
    <t>2025/2/1 18:25:19</t>
  </si>
  <si>
    <t>40*330</t>
  </si>
  <si>
    <t>4218823081339048917</t>
  </si>
  <si>
    <t xml:space="preserve">墨漓  33-206  PVC  谢先生 陶 </t>
  </si>
  <si>
    <t>2025/2/1 18:59:05</t>
  </si>
  <si>
    <t>超130,退货包运费,韵达</t>
  </si>
  <si>
    <t>250201-553061005692621</t>
  </si>
  <si>
    <t>小苏家旗舰店-拼多多</t>
  </si>
  <si>
    <t>PVC   桌垫   仲夏195-33</t>
  </si>
  <si>
    <t>2025/2/1 18:57:15</t>
  </si>
  <si>
    <t>200*40</t>
  </si>
  <si>
    <t>6939167925374096710</t>
  </si>
  <si>
    <t>pvc桌布-仲夏A130 B80 C104小方</t>
  </si>
  <si>
    <t>2025/2/1 18:53:11</t>
  </si>
  <si>
    <t>小店,平台补贴,店铺老客,抖音极速版,超130,高频购买</t>
  </si>
  <si>
    <t>6939167873414272714</t>
  </si>
  <si>
    <t>沥水垫星辰花语16-110【蓉蓉 02-01 18:54】</t>
  </si>
  <si>
    <t>2025/2/1 18:51:59</t>
  </si>
  <si>
    <t>沥水垫-星辰花语定制</t>
  </si>
  <si>
    <t>20*110</t>
  </si>
  <si>
    <t>4219072742386369506</t>
  </si>
  <si>
    <t>相互辉映 35-305 左下半径20cm PVC 辉哥-韦</t>
  </si>
  <si>
    <t>2025/2/1 18:43:30</t>
  </si>
  <si>
    <t>PVC桌布-相互辉映定制</t>
  </si>
  <si>
    <t>2503201764754182</t>
  </si>
  <si>
    <t>PVC桌垫 仲夏34-374</t>
  </si>
  <si>
    <t>2025/2/1 18:44:49</t>
  </si>
  <si>
    <t>40*380</t>
  </si>
  <si>
    <t>2503202406160199</t>
  </si>
  <si>
    <t>PVC桌垫仲夏,60-70小方</t>
  </si>
  <si>
    <t>2025/2/1 18:43:22</t>
  </si>
  <si>
    <t>60*70</t>
  </si>
  <si>
    <t>2503202486409199</t>
  </si>
  <si>
    <t>2025/2/1 18:39:56</t>
  </si>
  <si>
    <t>小店,店铺老客,抖音,服务优先,超130,韵达</t>
  </si>
  <si>
    <t>6939183784697664838</t>
  </si>
  <si>
    <t>pvc桌布舒格58.5-245.5cm</t>
  </si>
  <si>
    <t>2025/2/1 18:35:13</t>
  </si>
  <si>
    <t>60*250</t>
  </si>
  <si>
    <t>店铺新客,超130,韵达</t>
  </si>
  <si>
    <t>2503202323713482</t>
  </si>
  <si>
    <t>PVC桌垫仲夏28.5-307</t>
  </si>
  <si>
    <t>2025/2/1 18:32:29</t>
  </si>
  <si>
    <t>6939163397896017151</t>
  </si>
  <si>
    <t>PVC桌垫 仲夏35-105 【蓉蓉 02-01 18:33】</t>
  </si>
  <si>
    <t>2025/2/1 18:31:18</t>
  </si>
  <si>
    <t>6939172428755440895</t>
  </si>
  <si>
    <t>PVC桌垫 仲夏 35-257</t>
  </si>
  <si>
    <t>2025/2/1 18:29:11</t>
  </si>
  <si>
    <t>4218912576930424129</t>
  </si>
  <si>
    <t>相互辉映 158.5-38.5 PVC 石杰-韦</t>
  </si>
  <si>
    <t>2025/2/1 18:28:28</t>
  </si>
  <si>
    <t>160*40</t>
  </si>
  <si>
    <t>小店,店铺新客,抖音,精选联盟,超130,韵达</t>
  </si>
  <si>
    <t>6939161142558594908</t>
  </si>
  <si>
    <t>PVC桌布-仲夏71-133小方</t>
  </si>
  <si>
    <t>2025/2/1 18:27:42</t>
  </si>
  <si>
    <t>80*140</t>
  </si>
  <si>
    <t>4218914628353048917</t>
  </si>
  <si>
    <t xml:space="preserve">墨漓  195-33  PVC  谢先生 陶 </t>
  </si>
  <si>
    <t>2025/2/1 18:26:17</t>
  </si>
  <si>
    <t>4219112091239393903</t>
  </si>
  <si>
    <t>PVC   桌垫   仲夏147.5-31【小兰 02-01 19:12】</t>
  </si>
  <si>
    <t>2025/2/1 18:22:47</t>
  </si>
  <si>
    <t>150*40</t>
  </si>
  <si>
    <t>6939158820476622594</t>
  </si>
  <si>
    <t>PVC桌垫 仲夏38-48</t>
  </si>
  <si>
    <t>2025/2/1 18:19:55</t>
  </si>
  <si>
    <t>40*50</t>
  </si>
  <si>
    <t>4219107123701173943</t>
  </si>
  <si>
    <t>皮革   地垫   绮丽120-160竖版【小兰｜02-01 18:55:05】</t>
  </si>
  <si>
    <t>2025/2/1 18:18:37</t>
  </si>
  <si>
    <t>皮革-绮丽入户定制</t>
  </si>
  <si>
    <t>120*160</t>
  </si>
  <si>
    <t>2503201684449377</t>
  </si>
  <si>
    <t>皮革门垫迷幻树林横版90-107小方</t>
  </si>
  <si>
    <t>2025/2/1 18:18:13</t>
  </si>
  <si>
    <t>皮革迷幻树林-定制</t>
  </si>
  <si>
    <t>90*110</t>
  </si>
  <si>
    <t>6939174432039573411</t>
  </si>
  <si>
    <t>PVC桌垫绮丽57-90小方</t>
  </si>
  <si>
    <t>2025/2/1 18:15:33</t>
  </si>
  <si>
    <t>PVC桌布-绮丽定制</t>
  </si>
  <si>
    <t>60*90</t>
  </si>
  <si>
    <t>2455920157679916960</t>
  </si>
  <si>
    <t>桃之夭夭 318-32.3 PVC 赵先生-韦</t>
  </si>
  <si>
    <t>2025/2/1 18:12:09</t>
  </si>
  <si>
    <t>320*40</t>
  </si>
  <si>
    <t>6939170229266355548</t>
  </si>
  <si>
    <t>PVC桌垫 仲夏32-116</t>
  </si>
  <si>
    <t>2025/2/1 18:13:21</t>
  </si>
  <si>
    <t>4219053302848745446</t>
  </si>
  <si>
    <t>PVC   桌垫   墨漓60-40【小兰 02-01 19:10】</t>
  </si>
  <si>
    <t>2025/2/1 18:05:33</t>
  </si>
  <si>
    <t>60*40</t>
  </si>
  <si>
    <t>4218791797360812208</t>
  </si>
  <si>
    <t>PVC   桌垫   仲夏35-398【小兰 02-01 19:08】</t>
  </si>
  <si>
    <t>2025/2/1 17:57:45</t>
  </si>
  <si>
    <t>2455052703431632183</t>
  </si>
  <si>
    <t xml:space="preserve">浮光鎏金 30-330  PVC  马莎 陶 </t>
  </si>
  <si>
    <t>2025/2/1 17:59:17</t>
  </si>
  <si>
    <t>30*330</t>
  </si>
  <si>
    <t>6918531221521267768</t>
  </si>
  <si>
    <t>菲拉格  460-34  PVC  程 陶</t>
  </si>
  <si>
    <t>2025/2/1 17:52:36</t>
  </si>
  <si>
    <t>460*40</t>
  </si>
  <si>
    <t>6939179100793018246</t>
  </si>
  <si>
    <t>皮革门垫仲夏-黑白横版114-100小方</t>
  </si>
  <si>
    <t>2025/2/1 17:51:45</t>
  </si>
  <si>
    <t>120*100</t>
  </si>
  <si>
    <t>6939165407901849507</t>
  </si>
  <si>
    <t>PVC桌布-仲夏40-241小方</t>
  </si>
  <si>
    <t>2025/2/1 17:51:11</t>
  </si>
  <si>
    <t>2503202400483869</t>
  </si>
  <si>
    <t>PVC桌垫 仲夏30-145</t>
  </si>
  <si>
    <t>2025/2/1 17:49:38</t>
  </si>
  <si>
    <t>30*150</t>
  </si>
  <si>
    <t>2503202400515869</t>
  </si>
  <si>
    <t>PVC桌垫 仲夏32-330</t>
  </si>
  <si>
    <t>2503202400491869</t>
  </si>
  <si>
    <t>PVC桌垫 仲夏 30-72</t>
  </si>
  <si>
    <t>30*80</t>
  </si>
  <si>
    <t>6918531165733092807</t>
  </si>
  <si>
    <t>皮革门垫仲夏-黑白横版115-70小方</t>
  </si>
  <si>
    <t>2025/2/1 17:47:45</t>
  </si>
  <si>
    <t>120*70</t>
  </si>
  <si>
    <t>6939181401986766755</t>
  </si>
  <si>
    <t>PVC桌布-仲夏31-133小方</t>
  </si>
  <si>
    <t>2025/2/1 17:43:02</t>
  </si>
  <si>
    <t>分销订单,消费者催发货,超130,韵达</t>
  </si>
  <si>
    <t>2503201921451252</t>
  </si>
  <si>
    <t>PVC桌垫仲夏直径133</t>
  </si>
  <si>
    <t>2025/2/1 17:39:45</t>
  </si>
  <si>
    <t>中转订单,小店,店铺新客,抖音,精选联盟,超130,高频购买</t>
  </si>
  <si>
    <t>6918531206791986995</t>
  </si>
  <si>
    <t>如日方升  385*34.5  PVC  强 陶</t>
  </si>
  <si>
    <t>2025/2/1 17:38:33</t>
  </si>
  <si>
    <t>390*40</t>
  </si>
  <si>
    <t>6939174403738769315</t>
  </si>
  <si>
    <t>PVC桌布-仲夏22-137小方</t>
  </si>
  <si>
    <t>2025/2/1 17:36:58</t>
  </si>
  <si>
    <t>30*140</t>
  </si>
  <si>
    <t>店铺新客,推荐顺丰发货,超130</t>
  </si>
  <si>
    <t>2503202002144649</t>
  </si>
  <si>
    <t>透明桌垫2.0mm,2.0mm   40-200小方</t>
  </si>
  <si>
    <t>2025/2/1 17:32:15</t>
  </si>
  <si>
    <t>桌布透明2.0mm定制</t>
  </si>
  <si>
    <t>小店,店铺新客,抖音,服务优先,精选联盟,超130,韵达,高频购买</t>
  </si>
  <si>
    <t>6918531742322425822</t>
  </si>
  <si>
    <t>PVC桌布-仲夏36-338小方</t>
  </si>
  <si>
    <t>2025/2/1 17:30:13</t>
  </si>
  <si>
    <t>6939187877416081088</t>
  </si>
  <si>
    <t>PVC桌布-仲夏245-33小方</t>
  </si>
  <si>
    <t>2025/2/1 17:29:32</t>
  </si>
  <si>
    <t>2503202404595453</t>
  </si>
  <si>
    <t>PVC桌垫墨漓,27-172小方</t>
  </si>
  <si>
    <t>2025/2/1 17:26:32</t>
  </si>
  <si>
    <t>2503202481386904</t>
  </si>
  <si>
    <t>PVC桌垫仲夏40-238小方</t>
  </si>
  <si>
    <t>2025/2/1 17:22:14</t>
  </si>
  <si>
    <t>2503201602803381,13119888:2503202162754381,13119888:2503201602803381</t>
  </si>
  <si>
    <t>PVC桌布墨漓55*300 , 2503202162754381  合并发货</t>
  </si>
  <si>
    <t>2025/2/1 14:41:23</t>
  </si>
  <si>
    <t>60*300</t>
  </si>
  <si>
    <t>2455036323190141361</t>
  </si>
  <si>
    <t>PVC   桌垫   墨漓362-35【小兰 02-01 19:07】</t>
  </si>
  <si>
    <t>2025/2/1 17:17:13</t>
  </si>
  <si>
    <t>370*40</t>
  </si>
  <si>
    <t>2503201683715434</t>
  </si>
  <si>
    <t>仲夏-PVC桌垫37-326</t>
  </si>
  <si>
    <t>2025/2/1 17:14:06</t>
  </si>
  <si>
    <t>2503201762906904</t>
  </si>
  <si>
    <t>丝圈门垫平安喜乐P（红底）竖版120-150小方</t>
  </si>
  <si>
    <t>2025/2/1 17:13:34</t>
  </si>
  <si>
    <t>红底丝圈FF-平安喜乐P定制</t>
  </si>
  <si>
    <t>140*150</t>
  </si>
  <si>
    <t>小店,店铺老客,抖音,线上修改地址,超130,韵达,高频购买</t>
  </si>
  <si>
    <t>6939158701003445866</t>
  </si>
  <si>
    <t>抖音米雷家居专卖店</t>
  </si>
  <si>
    <t>浮光鎏金 55-37  PVC  唐 陶</t>
  </si>
  <si>
    <t>2025/2/1 17:09:15</t>
  </si>
  <si>
    <t>小店,店铺老客,抖音,超130,高频购买</t>
  </si>
  <si>
    <t>6939186005882050269</t>
  </si>
  <si>
    <t>PVC桌垫舒格 26-205</t>
  </si>
  <si>
    <t>2025/2/1 17:10:38</t>
  </si>
  <si>
    <t>6939185930982659805</t>
  </si>
  <si>
    <t>PVC桌垫仲夏 28-176</t>
  </si>
  <si>
    <t>2025/2/1 17:09:55</t>
  </si>
  <si>
    <t>2455893409344662786</t>
  </si>
  <si>
    <t xml:space="preserve">普佩斯  32-159  PVC  李俊鹏 陶 </t>
  </si>
  <si>
    <t>2025/2/1 17:06:53</t>
  </si>
  <si>
    <t>PVC桌布-普佩斯-定制</t>
  </si>
  <si>
    <t>2503202002897191</t>
  </si>
  <si>
    <t>PVC桌垫仲夏51.5-42小方</t>
  </si>
  <si>
    <t>2025/2/1 17:03:51</t>
  </si>
  <si>
    <t>60*50</t>
  </si>
  <si>
    <t>2455263300975093396</t>
  </si>
  <si>
    <t>皮革   地垫     花间蝶语158-100竖版【小兰｜02-01 18:53:59】</t>
  </si>
  <si>
    <t>2025/2/1 17:00:43</t>
  </si>
  <si>
    <t>6939165397711197612</t>
  </si>
  <si>
    <t>PVC桌垫 仲夏35-379</t>
  </si>
  <si>
    <t>2025/2/1 16:59:14</t>
  </si>
  <si>
    <t>6939165346309281613</t>
  </si>
  <si>
    <t>PVC桌布-仲夏直径87小方</t>
  </si>
  <si>
    <t>2025/2/1 16:59:19</t>
  </si>
  <si>
    <t>90*90</t>
  </si>
  <si>
    <t>2503202162185212</t>
  </si>
  <si>
    <t>千金硅桌垫果冻桃36-56小方</t>
  </si>
  <si>
    <t>2025/2/1 16:57:38</t>
  </si>
  <si>
    <t>千金硅-果冻桃定制</t>
  </si>
  <si>
    <t>4218747553322358925</t>
  </si>
  <si>
    <t xml:space="preserve">浮光鎏金   椭圆 A129 B88.5 C101  PVC 淘--陈  </t>
  </si>
  <si>
    <t>2025/2/1 16:39:04</t>
  </si>
  <si>
    <t>PVC桌布-浮光鎏金椭圆定制</t>
  </si>
  <si>
    <t>130*90</t>
  </si>
  <si>
    <t>2503202401424212</t>
  </si>
  <si>
    <t>皮革门垫仲夏竖版127-160小方,皮革门垫燃放_棕竖版127-160为准小方</t>
  </si>
  <si>
    <t>2025/2/1 16:49:58</t>
  </si>
  <si>
    <t>皮革BB燃放-棕定制尺寸</t>
  </si>
  <si>
    <t>6939176756678432616</t>
  </si>
  <si>
    <t>PVC桌布-仲夏27-301.5小方</t>
  </si>
  <si>
    <t>2025/2/1 16:47:05</t>
  </si>
  <si>
    <t>小店,店铺新客,抖音,精选联盟,超130,韵达,高频购买</t>
  </si>
  <si>
    <t>6939172297110590576</t>
  </si>
  <si>
    <t>PVC桌布-仲夏23-222小方</t>
  </si>
  <si>
    <t>2025/2/1 16:45:54</t>
  </si>
  <si>
    <t>30*230</t>
  </si>
  <si>
    <t>4218861996359077635</t>
  </si>
  <si>
    <t>皮革   地垫   绮丽112-105横版【小兰｜02-01 18:52:35】</t>
  </si>
  <si>
    <t>2025/2/1 16:45:02</t>
  </si>
  <si>
    <t>120*110</t>
  </si>
  <si>
    <t>4219007438541840905</t>
  </si>
  <si>
    <t>桌布-PVC墨漓 29-421 轩</t>
  </si>
  <si>
    <t>2025/2/1 16:38:39</t>
  </si>
  <si>
    <t>30*430</t>
  </si>
  <si>
    <t>小店,店铺老客,抖音,超130,韵达</t>
  </si>
  <si>
    <t>6939172373250905402</t>
  </si>
  <si>
    <t>PVC桌布-青柠31-330小方</t>
  </si>
  <si>
    <t>2025/2/1 16:40:33</t>
  </si>
  <si>
    <t>小店,店铺老客,抖音,无效货品,超130,高频购买</t>
  </si>
  <si>
    <t>6939170078052521762</t>
  </si>
  <si>
    <t>35-95  虚实之间  PVC 小-石</t>
  </si>
  <si>
    <t>2025/2/1 16:37:36</t>
  </si>
  <si>
    <t>PVC桌布-虚实之间定制</t>
  </si>
  <si>
    <t>40*100</t>
  </si>
  <si>
    <t>6939170084616213818</t>
  </si>
  <si>
    <t>PVC桌布-青青园中葵31-195小方</t>
  </si>
  <si>
    <t>2025/2/1 16:37:27</t>
  </si>
  <si>
    <t>PVC桌布-青青园中葵定制</t>
  </si>
  <si>
    <t>6939165320395887927</t>
  </si>
  <si>
    <t>PVC桌布-仲夏A135B81C110</t>
  </si>
  <si>
    <t>2025/2/1 16:35:24</t>
  </si>
  <si>
    <t>140*90</t>
  </si>
  <si>
    <t>6939161016123921682</t>
  </si>
  <si>
    <t>PVC桌垫 仲夏37-47</t>
  </si>
  <si>
    <t>2025/2/1 16:31:15</t>
  </si>
  <si>
    <t>PVC桌布-仲夏床头定制</t>
  </si>
  <si>
    <t>2503202084489425</t>
  </si>
  <si>
    <t>PVC桌垫 墨漓34-64</t>
  </si>
  <si>
    <t>2025/2/1 16:28:51</t>
  </si>
  <si>
    <t>6918526603466866042</t>
  </si>
  <si>
    <t>157-30 浮光鎏金 PVC  陈-石</t>
  </si>
  <si>
    <t>2025/2/1 16:28:03</t>
  </si>
  <si>
    <t>160*30</t>
  </si>
  <si>
    <t>小店,店铺新客,抖音,服务优先,超130,韵达</t>
  </si>
  <si>
    <t>6918526644577009018</t>
  </si>
  <si>
    <t>34-240  桃之夭夭 PVC  陈-石</t>
  </si>
  <si>
    <t>2025/2/1 16:26:36</t>
  </si>
  <si>
    <t>4218847200920757411</t>
  </si>
  <si>
    <t>195-33  普佩斯 PVC  直角 杨-石</t>
  </si>
  <si>
    <t>2025/2/1 16:22:51</t>
  </si>
  <si>
    <t>6939170123772794411</t>
  </si>
  <si>
    <t>PVC桌布-仲夏60*124.5</t>
  </si>
  <si>
    <t>2025/2/1 16:22:09</t>
  </si>
  <si>
    <t>6939170092390028843</t>
  </si>
  <si>
    <t>PVC桌布-仲夏50*85</t>
  </si>
  <si>
    <t>2025/2/1 16:21:40</t>
  </si>
  <si>
    <t>50*90</t>
  </si>
  <si>
    <t>小店,店铺老客,抖音极速版,消费者催发货,超130,韵达,高频购买</t>
  </si>
  <si>
    <t>6939170111368992299</t>
  </si>
  <si>
    <t>PVC桌布-仲夏29*220</t>
  </si>
  <si>
    <t>2025/2/1 16:20:03</t>
  </si>
  <si>
    <t>30*220</t>
  </si>
  <si>
    <t>4218847812144872634</t>
  </si>
  <si>
    <t xml:space="preserve">君士灰 29.5-118   PVC 姚--陈 </t>
  </si>
  <si>
    <t>2025/2/1 16:19:01</t>
  </si>
  <si>
    <t>30*120</t>
  </si>
  <si>
    <t>小店,店铺老客,抖音,服务优先,申通,超130,韵达,高频购买</t>
  </si>
  <si>
    <t>6939187832471688705,13013470:6939187932167280129,13013470:6939187832471688705</t>
  </si>
  <si>
    <t>皮革-入户佩玖140*210横版 , 丝圈-入户佩玖140*210横版</t>
  </si>
  <si>
    <t>2025/2/1 15:48:31</t>
  </si>
  <si>
    <t>丝圈佩玖定制</t>
  </si>
  <si>
    <t>140*210</t>
  </si>
  <si>
    <t>6918531139057319161</t>
  </si>
  <si>
    <t>PVC桌布-墨漓194-38.5小方</t>
  </si>
  <si>
    <t>2025/2/1 16:17:00</t>
  </si>
  <si>
    <t>小店,平台补贴,店铺老客,抖音极速版,超130,韵达</t>
  </si>
  <si>
    <t>6939181307409011851</t>
  </si>
  <si>
    <t>PVC桌布-仲夏65.1-33.7小方</t>
  </si>
  <si>
    <t>2025/2/1 16:15:47</t>
  </si>
  <si>
    <t>2503201842107027</t>
  </si>
  <si>
    <t>PVC桌垫 仲夏 40-45 数量2</t>
  </si>
  <si>
    <t>2025/2/1 16:14:21</t>
  </si>
  <si>
    <t>40*50*2</t>
  </si>
  <si>
    <t>6939158679647819707</t>
  </si>
  <si>
    <t>PVC桌垫 仲夏34-350</t>
  </si>
  <si>
    <t>2025/2/1 16:13:27</t>
  </si>
  <si>
    <t>40*350</t>
  </si>
  <si>
    <t>小店,店铺老客,抖音,消费者催发货,超130,高频购买</t>
  </si>
  <si>
    <t>6939170086508237947</t>
  </si>
  <si>
    <t>PVC桌布-仲夏96.5*42</t>
  </si>
  <si>
    <t>2025/2/1 16:12:38</t>
  </si>
  <si>
    <t>2503202243738584</t>
  </si>
  <si>
    <t>PVC桌垫仲夏,直径55小方</t>
  </si>
  <si>
    <t>2025/2/1 16:09:28</t>
  </si>
  <si>
    <t>60*60</t>
  </si>
  <si>
    <t>小店,店铺新客,抖音极速版,消费者催发货,超130,韵达</t>
  </si>
  <si>
    <t>6918531111288143206</t>
  </si>
  <si>
    <t>PVC桌布-仲夏32*280</t>
  </si>
  <si>
    <t>2025/2/1 16:05:27</t>
  </si>
  <si>
    <t>4218728833437726914</t>
  </si>
  <si>
    <t>31-89  墨漓 PVC  徐-石</t>
  </si>
  <si>
    <t>2025/2/1 16:07:27</t>
  </si>
  <si>
    <t>2503202162971474</t>
  </si>
  <si>
    <t>PVC桌垫 仲夏39.5-94</t>
  </si>
  <si>
    <t>2025/2/1 16:06:14</t>
  </si>
  <si>
    <t>小店,平台补贴,店铺老客,抖音,消费者催发货,超130,韵达,高频购买</t>
  </si>
  <si>
    <t>6939167734404224123</t>
  </si>
  <si>
    <t>皮革-仲夏入户105*123.5横版</t>
  </si>
  <si>
    <t>2025/2/1 16:05:03</t>
  </si>
  <si>
    <t>110*140</t>
  </si>
  <si>
    <t>2454999027619736989</t>
  </si>
  <si>
    <t>39.5-121 菲拉格 PVC  赵-石</t>
  </si>
  <si>
    <t>2025/2/1 16:01:07</t>
  </si>
  <si>
    <t>小店,店铺新客,抖音,服务优先,消费者催发货,超130,韵达</t>
  </si>
  <si>
    <t>6939163224982623664</t>
  </si>
  <si>
    <t>PVC桌布-仲夏30.5*281</t>
  </si>
  <si>
    <t>2025/2/1 15:58:50</t>
  </si>
  <si>
    <t>2503201602113474</t>
  </si>
  <si>
    <t>PVC桌垫 仲夏 35*124</t>
  </si>
  <si>
    <t>2025/2/1 15:55:08</t>
  </si>
  <si>
    <t>6939169997234508975</t>
  </si>
  <si>
    <t>PVC桌布-仲夏30*317</t>
  </si>
  <si>
    <t>2025/2/1 15:54:45</t>
  </si>
  <si>
    <t>2503202321290405</t>
  </si>
  <si>
    <t>PVC桌布舒格60*70,PVC桌布舒格61*70  以这个为准</t>
  </si>
  <si>
    <t>2025/2/1 15:53:46</t>
  </si>
  <si>
    <t>70*70</t>
  </si>
  <si>
    <t>中转订单,超130,韵达</t>
  </si>
  <si>
    <t>2503202082114791</t>
  </si>
  <si>
    <t>PVC桌垫 尘缘 50-158</t>
  </si>
  <si>
    <t>2025/2/1 15:54:03</t>
  </si>
  <si>
    <t>PVC桌布-尘缘定制</t>
  </si>
  <si>
    <t>50*160</t>
  </si>
  <si>
    <t>6939158587041585009</t>
  </si>
  <si>
    <t>PVC桌布舒格25*231</t>
  </si>
  <si>
    <t>2025/2/1 15:52:33</t>
  </si>
  <si>
    <t>30*240</t>
  </si>
  <si>
    <t>4218827040341396609</t>
  </si>
  <si>
    <t>28-148.5 如日方升 PVC  康-石</t>
  </si>
  <si>
    <t>2025/2/1 15:44:46</t>
  </si>
  <si>
    <t>2455231764035167354</t>
  </si>
  <si>
    <t>桌布-PVC-舒格-42-89 轩</t>
  </si>
  <si>
    <t>2025/2/1 15:42:02</t>
  </si>
  <si>
    <t>PVC桌布-舒格床头定制</t>
  </si>
  <si>
    <t>6939187765643515666</t>
  </si>
  <si>
    <t>PVC桌垫 舒格33-169</t>
  </si>
  <si>
    <t>2025/2/1 15:41:39</t>
  </si>
  <si>
    <t>6939176619201729683</t>
  </si>
  <si>
    <t>PVC桌垫 轻拾欢颜 35-330</t>
  </si>
  <si>
    <t>2025/2/1 15:40:32</t>
  </si>
  <si>
    <t>PVC桌布-轻拾欢颜定制</t>
  </si>
  <si>
    <t>4218713389373416326</t>
  </si>
  <si>
    <t>32-167  清风暖居 PVC  廖-石</t>
  </si>
  <si>
    <t>2025/2/1 15:38:48</t>
  </si>
  <si>
    <t>PVC桌布-清风暖居-定制</t>
  </si>
  <si>
    <t>小店,店铺老客,抖音极速版,消费者催发货,超130,高频购买</t>
  </si>
  <si>
    <t>6939183686241359222</t>
  </si>
  <si>
    <t>PVC桌布-仲夏直径53.5</t>
  </si>
  <si>
    <t>2025/2/1 15:39:38</t>
  </si>
  <si>
    <t>小店,店铺新客,抖音,直播间,精选联盟,超130,高频购买</t>
  </si>
  <si>
    <t>6918526620930309853</t>
  </si>
  <si>
    <t>PVC桌垫 青青园中葵 30-167</t>
  </si>
  <si>
    <t>2025/2/1 15:39:29</t>
  </si>
  <si>
    <t>30*170</t>
  </si>
  <si>
    <t>小店,店铺新客,抖音,精选联盟,线上修改地址,超130,韵达</t>
  </si>
  <si>
    <t>6939174272139400658</t>
  </si>
  <si>
    <t>PVC桌垫 仲夏 37-395</t>
  </si>
  <si>
    <t>2025/2/1 15:39:03</t>
  </si>
  <si>
    <t>4218713821426275809</t>
  </si>
  <si>
    <t xml:space="preserve"> 普佩斯  52-215  PVC 陈--陈  </t>
  </si>
  <si>
    <t>2025/2/1 15:39:13</t>
  </si>
  <si>
    <t>60*220</t>
  </si>
  <si>
    <t>6918524223200198368</t>
  </si>
  <si>
    <t>PVC桌布-仲夏33*64</t>
  </si>
  <si>
    <t>2025/2/1 15:38:28</t>
  </si>
  <si>
    <t>小店,平台补贴,店铺新客,抖音,线上修改地址,超130,韵达,高频购买</t>
  </si>
  <si>
    <t>6939181372353483897</t>
  </si>
  <si>
    <t>PVC桌布墨漓50*275</t>
  </si>
  <si>
    <t>2025/2/1 15:36:15</t>
  </si>
  <si>
    <t>50*280</t>
  </si>
  <si>
    <t>6918524261633588509</t>
  </si>
  <si>
    <t>君士灰  38.5-180  PVC 涵--陈</t>
  </si>
  <si>
    <t>2025/2/1 15:33:18</t>
  </si>
  <si>
    <t>小店,店铺老客,抖音极速版,超130</t>
  </si>
  <si>
    <t>6939183756211852798</t>
  </si>
  <si>
    <t>PVC桌垫 墨离 34.5-113.5</t>
  </si>
  <si>
    <t>2025/2/1 15:33:27</t>
  </si>
  <si>
    <t>4218969854142396609</t>
  </si>
  <si>
    <t>50-192 庄生晓梦 PVC 康-石</t>
  </si>
  <si>
    <t>2025/2/1 15:30:06</t>
  </si>
  <si>
    <t>50*200</t>
  </si>
  <si>
    <t>2454985239757446561</t>
  </si>
  <si>
    <t>沙发垫-得芙绒-:绿漾-异形 -100-230 轩</t>
  </si>
  <si>
    <t>2025/2/1 15:31:31</t>
  </si>
  <si>
    <t>得芙绒绿漾-异形定制</t>
  </si>
  <si>
    <t>120*230</t>
  </si>
  <si>
    <t>6939190274415990046</t>
  </si>
  <si>
    <t>PVC桌布墨漓53*59</t>
  </si>
  <si>
    <t>2025/2/1 15:31:21</t>
  </si>
  <si>
    <t>4218709393417625847</t>
  </si>
  <si>
    <t xml:space="preserve">仲夏  30-189 PVC 叶--陈  </t>
  </si>
  <si>
    <t>2025/2/1 15:31:19</t>
  </si>
  <si>
    <t>30*190</t>
  </si>
  <si>
    <t>4218819408190892607</t>
  </si>
  <si>
    <t>桌布-PVC-仲夏35-360 轩</t>
  </si>
  <si>
    <t>2025/2/1 15:30:15</t>
  </si>
  <si>
    <t>40*360</t>
  </si>
  <si>
    <t>6939174328712172666</t>
  </si>
  <si>
    <t>PVC桌垫 仲夏 50-225</t>
  </si>
  <si>
    <t>2025/2/1 15:29:36</t>
  </si>
  <si>
    <t>50*230</t>
  </si>
  <si>
    <t>6939187902659499130</t>
  </si>
  <si>
    <t>PVC桌垫 朵朵郁金香 21-225</t>
  </si>
  <si>
    <t>2025/2/1 15:26:37</t>
  </si>
  <si>
    <t>PVC桌布-朵朵郁金香定制</t>
  </si>
  <si>
    <t>4219013667175257331</t>
  </si>
  <si>
    <t>入户皮革-舒格 70-112横版 轩</t>
  </si>
  <si>
    <t>2025/2/1 15:23:37</t>
  </si>
  <si>
    <t>70*120</t>
  </si>
  <si>
    <t>4218961070390970600</t>
  </si>
  <si>
    <t>入户皮革-仲夏-130-140竖版 轩</t>
  </si>
  <si>
    <t>2025/2/1 15:16:55</t>
  </si>
  <si>
    <t>130*140</t>
  </si>
  <si>
    <t>6939183613937980650</t>
  </si>
  <si>
    <t>菲拉格  33-260   PVC  邢--陈</t>
  </si>
  <si>
    <t>2025/2/1 15:15:21</t>
  </si>
  <si>
    <t>6939169969357395522</t>
  </si>
  <si>
    <t>PVC桌垫 仲夏33-217</t>
  </si>
  <si>
    <t>2025/2/1 15:16:09</t>
  </si>
  <si>
    <t>40*220</t>
  </si>
  <si>
    <t>消费者催发货,超130,韵达</t>
  </si>
  <si>
    <t>2503202323779301</t>
  </si>
  <si>
    <t>仲夏-PVC桌垫33-180</t>
  </si>
  <si>
    <t>2025/2/1 15:15:13</t>
  </si>
  <si>
    <t>小店,平台补贴,店铺新客,抖音极速版,线上修改地址,超130,高频购买</t>
  </si>
  <si>
    <t>6939163260483802334</t>
  </si>
  <si>
    <t>PVC桌布-仲夏32*156</t>
  </si>
  <si>
    <t>2025/2/1 15:14:49</t>
  </si>
  <si>
    <t>4218810084014048229</t>
  </si>
  <si>
    <t>桌布-PVC-仲夏-32-78 轩</t>
  </si>
  <si>
    <t>2025/2/1 15:10:53</t>
  </si>
  <si>
    <t>6939185981797504806</t>
  </si>
  <si>
    <t>PVC桌布舒格33*107</t>
  </si>
  <si>
    <t>2025/2/1 15:11:17</t>
  </si>
  <si>
    <t>6939185902337529753</t>
  </si>
  <si>
    <t>PVC桌布墨漓 159* 32</t>
  </si>
  <si>
    <t>2025/2/1 15:09:12</t>
  </si>
  <si>
    <t>2503202163651606</t>
  </si>
  <si>
    <t>PVC桌布墨漓35*45</t>
  </si>
  <si>
    <t>2025/2/1 15:08:13</t>
  </si>
  <si>
    <t>6939161065057884057</t>
  </si>
  <si>
    <t>PVC桌布墨漓  30 *159</t>
  </si>
  <si>
    <t>2025/2/1 15:07:52</t>
  </si>
  <si>
    <t>30*160</t>
  </si>
  <si>
    <t>4218955598143893227</t>
  </si>
  <si>
    <t>156-31.8 如日方升 PVC  袁-石</t>
  </si>
  <si>
    <t>2025/2/1 15:06:51</t>
  </si>
  <si>
    <t>2455836061348592150</t>
  </si>
  <si>
    <t xml:space="preserve">坦丁黑  75-75  PVC 申--陈  </t>
  </si>
  <si>
    <t>2025/2/1 15:04:37</t>
  </si>
  <si>
    <t>PVC桌布-坦丁黑-定制</t>
  </si>
  <si>
    <t>80*80</t>
  </si>
  <si>
    <t>6939161044802738073</t>
  </si>
  <si>
    <t>PVC桌布墨漓32 *178</t>
  </si>
  <si>
    <t>2025/2/1 15:04:25</t>
  </si>
  <si>
    <t>2503201601291575</t>
  </si>
  <si>
    <t>PVC桌垫 舒格40-48</t>
  </si>
  <si>
    <t>2025/2/1 15:03:14</t>
  </si>
  <si>
    <t>4218996135827847242</t>
  </si>
  <si>
    <t xml:space="preserve">菲拉格  33-160.5     PVC  姚  --陈 </t>
  </si>
  <si>
    <t>2025/2/1 14:57:23</t>
  </si>
  <si>
    <t>2503202242835519</t>
  </si>
  <si>
    <t>皮革矩形几何（横版） 86-118</t>
  </si>
  <si>
    <t>2025/2/1 15:00:49</t>
  </si>
  <si>
    <t>皮革矩形几何定制</t>
  </si>
  <si>
    <t>90*120</t>
  </si>
  <si>
    <t>3725795707800133632</t>
  </si>
  <si>
    <t>皮革-舒格50*328厨房</t>
  </si>
  <si>
    <t>2025/2/1 14:54:59</t>
  </si>
  <si>
    <t>北京</t>
  </si>
  <si>
    <t>50*330</t>
  </si>
  <si>
    <t>2503201601208224</t>
  </si>
  <si>
    <t>PVC桌布惜言38*93</t>
  </si>
  <si>
    <t>2025/2/1 14:49:55</t>
  </si>
  <si>
    <t>PVC桌布-惜言定制</t>
  </si>
  <si>
    <t>6939187806095348954</t>
  </si>
  <si>
    <t>PVC桌布点心小集56*120</t>
  </si>
  <si>
    <t>2025/2/1 14:49:32</t>
  </si>
  <si>
    <t>PVC桌布-点心小集定制</t>
  </si>
  <si>
    <t>60*120</t>
  </si>
  <si>
    <t>6939174292418861019</t>
  </si>
  <si>
    <t>PVC桌布-仲夏33*146</t>
  </si>
  <si>
    <t>2025/2/1 14:48:04</t>
  </si>
  <si>
    <t>40*150</t>
  </si>
  <si>
    <t>6939158607560447030</t>
  </si>
  <si>
    <t>PVC桌垫 墨离 36-288</t>
  </si>
  <si>
    <t>2025/2/1 14:48:19</t>
  </si>
  <si>
    <t>小店,店铺老客,抖音极速版,超130,高频购买</t>
  </si>
  <si>
    <t>6939179019024471094</t>
  </si>
  <si>
    <t>PVC桌垫 墨离28-180</t>
  </si>
  <si>
    <t>2025/2/1 14:45:08</t>
  </si>
  <si>
    <t>4218939614290903805</t>
  </si>
  <si>
    <t>庄生晓梦   64-120  PVC 厉--陈</t>
  </si>
  <si>
    <t>2025/2/1 14:39:11</t>
  </si>
  <si>
    <t>6939170034265298886</t>
  </si>
  <si>
    <t>PVC桌垫 舒格31-80</t>
  </si>
  <si>
    <t>2025/2/1 14:38:40</t>
  </si>
  <si>
    <t>6939165282956285915</t>
  </si>
  <si>
    <t>PVC桌布-仲夏33*90</t>
  </si>
  <si>
    <t>2025/2/1 14:30:55</t>
  </si>
  <si>
    <t>无效货品,超130,韵达</t>
  </si>
  <si>
    <t>2503202484426586</t>
  </si>
  <si>
    <t>PVC桌垫 青柠120.5-75-114.5</t>
  </si>
  <si>
    <t>2025/2/1 14:36:37</t>
  </si>
  <si>
    <t>4218787584240631430</t>
  </si>
  <si>
    <t xml:space="preserve">菲拉格   33-135  PVC 初--陈 </t>
  </si>
  <si>
    <t>2025/2/1 14:33:26</t>
  </si>
  <si>
    <t>天津</t>
  </si>
  <si>
    <t>6939163180327114023</t>
  </si>
  <si>
    <t>PVC桌垫 墨离25-70</t>
  </si>
  <si>
    <t>2025/2/1 14:31:42</t>
  </si>
  <si>
    <t>6939167621484713926</t>
  </si>
  <si>
    <t>PVC桌垫 舒格30-148</t>
  </si>
  <si>
    <t>2025/2/1 14:31:29</t>
  </si>
  <si>
    <t>2503201921977776</t>
  </si>
  <si>
    <t>PVC桌布-仲夏42*220</t>
  </si>
  <si>
    <t>2025/2/1 14:31:05</t>
  </si>
  <si>
    <t>50*220</t>
  </si>
  <si>
    <t>6939176657035990237</t>
  </si>
  <si>
    <t>PVC桌垫 仲夏 74.2-134.3</t>
  </si>
  <si>
    <t>2025/2/1 14:30:05</t>
  </si>
  <si>
    <t>6939172146109290438</t>
  </si>
  <si>
    <t>PVC桌垫 舒格  32.5-86</t>
  </si>
  <si>
    <t>2025/2/1 14:29:14</t>
  </si>
  <si>
    <t>2503202241331319</t>
  </si>
  <si>
    <t>订单实付金额从￥580.50改为￥57.00（商品总价由￥580.50改为￥57.00，运费从￥0.00改为￥0.00）,皮革入户垫 仲夏 60-100横版</t>
  </si>
  <si>
    <t>2025/2/1 14:27:52</t>
  </si>
  <si>
    <t>60*100</t>
  </si>
  <si>
    <t>2503201762875736</t>
  </si>
  <si>
    <t>皮革-仲夏入户80*115横版</t>
  </si>
  <si>
    <t>2025/2/1 14:28:08</t>
  </si>
  <si>
    <t>80*120</t>
  </si>
  <si>
    <t>2454956979543014270</t>
  </si>
  <si>
    <t>33-284  桃之夭夭 PVC  彭-石</t>
  </si>
  <si>
    <t>2025/2/1 14:27:42</t>
  </si>
  <si>
    <t>4218933170168619126</t>
  </si>
  <si>
    <t xml:space="preserve">菲拉格  31.8-112  PVC 齐--陈  </t>
  </si>
  <si>
    <t>2025/2/1 14:25:42</t>
  </si>
  <si>
    <t>6939163125386385350</t>
  </si>
  <si>
    <t>PVC桌垫 仲夏60-152</t>
  </si>
  <si>
    <t>2025/2/1 14:26:22</t>
  </si>
  <si>
    <t>60*160</t>
  </si>
  <si>
    <t>2503201762056586</t>
  </si>
  <si>
    <t>舒格-PVC桌垫33.5-109</t>
  </si>
  <si>
    <t>2025/2/1 14:25:17</t>
  </si>
  <si>
    <t>6939161007414121693</t>
  </si>
  <si>
    <t>PVC桌垫 仲夏 27-358</t>
  </si>
  <si>
    <t>2025/2/1 14:24:54</t>
  </si>
  <si>
    <t>30*360</t>
  </si>
  <si>
    <t>中转订单,店铺新客,推荐顺丰发货,消费者催发货,超130,韵达</t>
  </si>
  <si>
    <t>2503201922017319</t>
  </si>
  <si>
    <t>PVC桌布-仲夏68*130</t>
  </si>
  <si>
    <t>2025/2/1 14:24:27</t>
  </si>
  <si>
    <t>70*130</t>
  </si>
  <si>
    <t>2455816225512014270</t>
  </si>
  <si>
    <t>30-115 桃之夭夭 PVC  彭-石</t>
  </si>
  <si>
    <t>2025/2/1 14:24:13</t>
  </si>
  <si>
    <t>6939165199532562395</t>
  </si>
  <si>
    <t>PVC桌布-仲夏30*275</t>
  </si>
  <si>
    <t>2025/2/1 14:22:10</t>
  </si>
  <si>
    <t>30*280</t>
  </si>
  <si>
    <t>2503202162843586</t>
  </si>
  <si>
    <t>舒格-PVC桌垫29-300</t>
  </si>
  <si>
    <t>2025/2/1 14:19:35</t>
  </si>
  <si>
    <t>30*300</t>
  </si>
  <si>
    <t>小店,店铺新客,抖音,消费者催发货,超130,韵达,高频购买</t>
  </si>
  <si>
    <t>6939185921839470072</t>
  </si>
  <si>
    <t>PVC桌布-仲夏33*318</t>
  </si>
  <si>
    <t>2025/2/1 14:17:04</t>
  </si>
  <si>
    <t>40*320</t>
  </si>
  <si>
    <t>6918526523181727236</t>
  </si>
  <si>
    <t>2025/2/1 14:15:30</t>
  </si>
  <si>
    <t>2455189680387074685</t>
  </si>
  <si>
    <t>直径130  桃之夭夭 PVC  吴-石</t>
  </si>
  <si>
    <t>2025/2/1 14:15:12</t>
  </si>
  <si>
    <t>PVC桌布-桃之夭夭圆形定制</t>
  </si>
  <si>
    <t>2454949203904880854</t>
  </si>
  <si>
    <t xml:space="preserve">虚实之间  35-198.5  PVC  邵--陈  </t>
  </si>
  <si>
    <t>2025/2/1 14:13:12</t>
  </si>
  <si>
    <t>6939181232355612302</t>
  </si>
  <si>
    <t>PVC桌布-墨漓39*64</t>
  </si>
  <si>
    <t>2025/2/1 14:11:49</t>
  </si>
  <si>
    <t>小店,平台补贴,店铺老客,抖音,超130,高频购买</t>
  </si>
  <si>
    <t>6939158505427572454</t>
  </si>
  <si>
    <t>PVC桌布-仲夏33*132</t>
  </si>
  <si>
    <t>2025/2/1 14:09:02</t>
  </si>
  <si>
    <t>6918522130998722518</t>
  </si>
  <si>
    <t>PVC桌布-仲夏34.8*302</t>
  </si>
  <si>
    <t>2025/2/1 14:08:20</t>
  </si>
  <si>
    <t>2503202402024319</t>
  </si>
  <si>
    <t>PVC桌垫 仲夏 55-139</t>
  </si>
  <si>
    <t>2025/2/1 14:08:43</t>
  </si>
  <si>
    <t>60*140</t>
  </si>
  <si>
    <t>4218664969546465101</t>
  </si>
  <si>
    <t>28-200 柏丽金 PVC  冯-石</t>
  </si>
  <si>
    <t>2025/2/1 14:08:31</t>
  </si>
  <si>
    <t>6939165182200124656</t>
  </si>
  <si>
    <t>莱茵  80-160  皮革 易--陈</t>
  </si>
  <si>
    <t>2025/2/1 14:07:11</t>
  </si>
  <si>
    <t>皮革BB莱茵定制</t>
  </si>
  <si>
    <t>80*160</t>
  </si>
  <si>
    <t>6939183531733620366</t>
  </si>
  <si>
    <t>PVC桌布-墨漓52*80</t>
  </si>
  <si>
    <t>2025/2/1 14:05:36</t>
  </si>
  <si>
    <t>60*80</t>
  </si>
  <si>
    <t>小店,店铺老客,抖音,服务优先,精选联盟,超130,韵达,高频购买</t>
  </si>
  <si>
    <t>6939174234432280223</t>
  </si>
  <si>
    <t>PVC桌垫 仲夏 32.5-200</t>
  </si>
  <si>
    <t>2025/2/1 14:05:02</t>
  </si>
  <si>
    <t>2455808629508679688</t>
  </si>
  <si>
    <t xml:space="preserve">入户皮革-仲夏 80-149 横版 轩 </t>
  </si>
  <si>
    <t>2025/2/1 14:03:33</t>
  </si>
  <si>
    <t>80*150</t>
  </si>
  <si>
    <t>6939174329183770271</t>
  </si>
  <si>
    <t>.PVC桌垫 仲夏 32.5-262.5</t>
  </si>
  <si>
    <t>2025/2/1 14:04:23</t>
  </si>
  <si>
    <t>先用后付,超130,韵达</t>
  </si>
  <si>
    <t>3725794871298892544</t>
  </si>
  <si>
    <t>仲夏-PVC桌垫34-184</t>
  </si>
  <si>
    <t>2025/2/1 14:01:44</t>
  </si>
  <si>
    <t>40*190</t>
  </si>
  <si>
    <t>2503201762770926</t>
  </si>
  <si>
    <t>千金硅果冻桃60*170</t>
  </si>
  <si>
    <t>2025/2/1 14:01:05</t>
  </si>
  <si>
    <t>60*170</t>
  </si>
  <si>
    <t>2455808737098659195</t>
  </si>
  <si>
    <t>桌布-PVC-沧澜29-226 轩</t>
  </si>
  <si>
    <t>2025/2/1 14:00:47</t>
  </si>
  <si>
    <t>6939190150331963252</t>
  </si>
  <si>
    <t>PVC桌布-仲夏32*246</t>
  </si>
  <si>
    <t>2025/2/1 13:59:28</t>
  </si>
  <si>
    <t>2455455794745228669</t>
  </si>
  <si>
    <t>254-32  仲夏 PVC  刘-石</t>
  </si>
  <si>
    <t>2025/2/1 13:49:04</t>
  </si>
  <si>
    <t>260*40</t>
  </si>
  <si>
    <t>2455177836019440481</t>
  </si>
  <si>
    <t>33-85.8  柏丽金 PVC 王-石</t>
  </si>
  <si>
    <t>2025/2/1 13:49:00</t>
  </si>
  <si>
    <t>2503202162784813</t>
  </si>
  <si>
    <t>PVC桌垫 福运绵长84.5-149.3</t>
  </si>
  <si>
    <t>2025/2/1 13:43:40</t>
  </si>
  <si>
    <t>PVC桌布-福运绵长定制</t>
  </si>
  <si>
    <t>90*150</t>
  </si>
  <si>
    <t>2503202483585687</t>
  </si>
  <si>
    <t>PVC桌布-仲夏32*303</t>
  </si>
  <si>
    <t>2025/2/1 13:42:27</t>
  </si>
  <si>
    <t>2503201922800319</t>
  </si>
  <si>
    <t>PVC桌布墨漓46*118</t>
  </si>
  <si>
    <t>2025/2/1 13:32:40</t>
  </si>
  <si>
    <t>50*120</t>
  </si>
  <si>
    <t>店铺新客,线上修改地址,超130,韵达</t>
  </si>
  <si>
    <t>2503202000371319</t>
  </si>
  <si>
    <t>PVC桌布墨漓34*92</t>
  </si>
  <si>
    <t>2025/2/1 13:31:41</t>
  </si>
  <si>
    <t>6939178939768771960</t>
  </si>
  <si>
    <t>PVC桌垫 仲夏 35-450</t>
  </si>
  <si>
    <t>2025/2/1 13:27:11</t>
  </si>
  <si>
    <t>40*450</t>
  </si>
  <si>
    <t>4218752268100442341</t>
  </si>
  <si>
    <t>135-88  花眠-绿息 皮革 纪-石</t>
  </si>
  <si>
    <t>2025/2/1 13:24:06</t>
  </si>
  <si>
    <t>皮革BB花眠-绿息定制</t>
  </si>
  <si>
    <t>6939176619326510456</t>
  </si>
  <si>
    <t>PVC桌垫 墨离 34-156</t>
  </si>
  <si>
    <t>2025/2/1 13:23:44</t>
  </si>
  <si>
    <t>2503202161130160</t>
  </si>
  <si>
    <t>皮革入户垫 仲夏 80-150横版</t>
  </si>
  <si>
    <t>2025/2/1 13:20:47</t>
  </si>
  <si>
    <t>2503201841144513</t>
  </si>
  <si>
    <t>沥水垫 威登小熊 64-90竖版</t>
  </si>
  <si>
    <t>2025/2/1 13:19:16</t>
  </si>
  <si>
    <t>橡胶垫DD-威登小熊定制</t>
  </si>
  <si>
    <t>70*90</t>
  </si>
  <si>
    <t>2455162824345046873</t>
  </si>
  <si>
    <t xml:space="preserve">蝶光萦绕  31.3-450  PVC 李--陈  </t>
  </si>
  <si>
    <t>2025/2/1 13:18:32</t>
  </si>
  <si>
    <t>2455442834121929287</t>
  </si>
  <si>
    <t>入户皮革-仲夏 60-110横版 轩</t>
  </si>
  <si>
    <t>2025/2/1 13:17:13</t>
  </si>
  <si>
    <t>60*110</t>
  </si>
  <si>
    <t>2455154436410675478</t>
  </si>
  <si>
    <t>桌布-PVC仲夏 30-405 轩</t>
  </si>
  <si>
    <t>2025/2/1 13:00:24</t>
  </si>
  <si>
    <t>青海省</t>
  </si>
  <si>
    <t>30*410</t>
  </si>
  <si>
    <t>2503202081856108</t>
  </si>
  <si>
    <t>仲夏-PVC桌垫33-100</t>
  </si>
  <si>
    <t>2025/2/1 13:17:17</t>
  </si>
  <si>
    <t>6939181146820711803</t>
  </si>
  <si>
    <t>得芙绒渐越-异形100*420</t>
  </si>
  <si>
    <t>2025/2/1 13:13:23</t>
  </si>
  <si>
    <t>得芙绒渐越-异形定制</t>
  </si>
  <si>
    <t>120*420</t>
  </si>
  <si>
    <t>6939174210415105137</t>
  </si>
  <si>
    <t>PVC桌布墨漓28*204</t>
  </si>
  <si>
    <t>2025/2/1 13:09:27</t>
  </si>
  <si>
    <t>2455780549902774898</t>
  </si>
  <si>
    <t xml:space="preserve">普佩斯   40-320  PVC 李--陈  </t>
  </si>
  <si>
    <t>2025/2/1 13:05:05</t>
  </si>
  <si>
    <t>4218935259965416325</t>
  </si>
  <si>
    <t>218-33   直角  普佩斯 PVC  王-石</t>
  </si>
  <si>
    <t>2025/2/1 13:04:48</t>
  </si>
  <si>
    <t>220*40</t>
  </si>
  <si>
    <t>2455434878596652798</t>
  </si>
  <si>
    <t>36-85 科莫白 PVC 程-石</t>
  </si>
  <si>
    <t>2025/2/1 13:03:47</t>
  </si>
  <si>
    <t>PVC桌布-科莫白-定制</t>
  </si>
  <si>
    <t>2455433042741436471</t>
  </si>
  <si>
    <t>入户皮革-舒格55-114横版 轩</t>
  </si>
  <si>
    <t>2025/2/1 13:01:14</t>
  </si>
  <si>
    <t>2454918099554628779</t>
  </si>
  <si>
    <t>桌布-PVC-仲夏-29-307 轩</t>
  </si>
  <si>
    <t>2025/2/1 13:00:51</t>
  </si>
  <si>
    <t>2503202160323335</t>
  </si>
  <si>
    <t>PVC桌垫 仲夏 30-392</t>
  </si>
  <si>
    <t>2025/2/1 13:00:02</t>
  </si>
  <si>
    <t>中转订单,分销订单,超130,韵达</t>
  </si>
  <si>
    <t>2503201681099514</t>
  </si>
  <si>
    <t>PVC桌布-仲夏43*197</t>
  </si>
  <si>
    <t>2025/2/1 12:57:16</t>
  </si>
  <si>
    <t>6939183606502397902</t>
  </si>
  <si>
    <t>PVC桌布舒格33*263.5</t>
  </si>
  <si>
    <t>2025/2/1 12:56:32</t>
  </si>
  <si>
    <t>2455432898025167354</t>
  </si>
  <si>
    <t>桌布-PVC-舒格-42-43 轩</t>
  </si>
  <si>
    <t>2025/2/1 12:54:10</t>
  </si>
  <si>
    <t>6939181158971742151</t>
  </si>
  <si>
    <t>PVC桌垫 墨离34-400</t>
  </si>
  <si>
    <t>2025/2/1 12:52:36</t>
  </si>
  <si>
    <t>2503202481074211</t>
  </si>
  <si>
    <t>PVC桌垫 仲夏 28-87.5</t>
  </si>
  <si>
    <t>2025/2/1 12:51:11</t>
  </si>
  <si>
    <t>30*90</t>
  </si>
  <si>
    <t>6939178962902390063</t>
  </si>
  <si>
    <t>PVC桌布-仲夏30*63</t>
  </si>
  <si>
    <t>2025/2/1 12:44:42</t>
  </si>
  <si>
    <t>6939167512062399811</t>
  </si>
  <si>
    <t>PVC桌布-仲夏  40*65</t>
  </si>
  <si>
    <t>2025/2/1 12:43:26</t>
  </si>
  <si>
    <t>6939167523504329914</t>
  </si>
  <si>
    <t>PVC桌布-仲夏36*91</t>
  </si>
  <si>
    <t>2025/2/1 12:43:14</t>
  </si>
  <si>
    <t>2503202085155319</t>
  </si>
  <si>
    <t>PVC桌垫 墨离35-254</t>
  </si>
  <si>
    <t>2025/2/1 12:41:52</t>
  </si>
  <si>
    <t>2454908163655624474</t>
  </si>
  <si>
    <t>140-140  仲夏 皮革  杨-石</t>
  </si>
  <si>
    <t>2025/2/1 12:41:18</t>
  </si>
  <si>
    <t>6939190031205012803</t>
  </si>
  <si>
    <t>PVC桌布-仲夏34*160</t>
  </si>
  <si>
    <t>2025/2/1 12:41:35</t>
  </si>
  <si>
    <t>2503202403608190</t>
  </si>
  <si>
    <t>PVC桌布墨漓33*140</t>
  </si>
  <si>
    <t>2025/2/1 12:40:33</t>
  </si>
  <si>
    <t>6939167576092054823</t>
  </si>
  <si>
    <t>PVC桌垫 墨离 43-85</t>
  </si>
  <si>
    <t>2025/2/1 12:37:55</t>
  </si>
  <si>
    <t>250201-042698032653358</t>
  </si>
  <si>
    <t>30-115 君士灰 PVC  贾-石</t>
  </si>
  <si>
    <t>2025/2/1 12:37:41</t>
  </si>
  <si>
    <t>6939158565807527180</t>
  </si>
  <si>
    <t>PVC桌垫 仲夏27.5-64.3</t>
  </si>
  <si>
    <t>2025/2/1 12:37:21</t>
  </si>
  <si>
    <t>4218877802671170407</t>
  </si>
  <si>
    <t>80-127 庄生晓梦 PVC 丽-石</t>
  </si>
  <si>
    <t>2025/2/1 12:37:00</t>
  </si>
  <si>
    <t>80*130</t>
  </si>
  <si>
    <t>4218724116762823132</t>
  </si>
  <si>
    <t>桌布-PVC-仲夏100-100  轩</t>
  </si>
  <si>
    <t>2025/2/1 12:33:36</t>
  </si>
  <si>
    <t>6939185809874949388</t>
  </si>
  <si>
    <t>PVC桌垫 仲夏 31-189</t>
  </si>
  <si>
    <t>2025/2/1 12:33:21</t>
  </si>
  <si>
    <t>6939190066161784131</t>
  </si>
  <si>
    <t>PVC桌布-仲夏38*245</t>
  </si>
  <si>
    <t>2025/2/1 12:31:48</t>
  </si>
  <si>
    <t>2455421018547033784</t>
  </si>
  <si>
    <t>我爱我家-竖版 直角 160-170 皮革 杨女士 陶</t>
  </si>
  <si>
    <t>2025/2/1 12:31:06</t>
  </si>
  <si>
    <t>6918531012816633086</t>
  </si>
  <si>
    <t>PVC桌垫 仲夏35-400</t>
  </si>
  <si>
    <t>2025/2/1 12:28:05</t>
  </si>
  <si>
    <t>2503201604344127</t>
  </si>
  <si>
    <t>皮革入户垫 春林初盛（竖版） 88-100</t>
  </si>
  <si>
    <t>2025/2/1 12:27:21</t>
  </si>
  <si>
    <t>皮革春林初盛-定制</t>
  </si>
  <si>
    <t>90*100</t>
  </si>
  <si>
    <t>6939160881620129036</t>
  </si>
  <si>
    <t>PVC桌垫 仲夏 34-265</t>
  </si>
  <si>
    <t>2025/2/1 12:27:23</t>
  </si>
  <si>
    <t>3725793331184280832</t>
  </si>
  <si>
    <t>PVC桌布-仲夏A130*B80*C113</t>
  </si>
  <si>
    <t>2025/2/1 12:23:55</t>
  </si>
  <si>
    <t>6939178792770344613</t>
  </si>
  <si>
    <t>PVC桌布-仲夏73*108</t>
  </si>
  <si>
    <t>2025/2/1 12:22:31</t>
  </si>
  <si>
    <t>80*110</t>
  </si>
  <si>
    <t>2503202480315540</t>
  </si>
  <si>
    <t>PVC桌垫 仲夏44-145.7</t>
  </si>
  <si>
    <t>2025/2/1 12:19:59</t>
  </si>
  <si>
    <t>50*150</t>
  </si>
  <si>
    <t>2503202084233190</t>
  </si>
  <si>
    <t>PVC桌布墨漓31*92</t>
  </si>
  <si>
    <t>2025/2/1 12:16:43</t>
  </si>
  <si>
    <t>2503202001145190</t>
  </si>
  <si>
    <t>2025/2/1 12:16:08</t>
  </si>
  <si>
    <t>小店,店铺新客,抖音极速版,精选联盟,超130,韵达,高频购买</t>
  </si>
  <si>
    <t>6918526448470490334</t>
  </si>
  <si>
    <t>皮革-入户舒格73*118横版</t>
  </si>
  <si>
    <t>2025/2/1 12:13:22</t>
  </si>
  <si>
    <t>2455135176125429561</t>
  </si>
  <si>
    <t>140-60  如日方升 PVC  张-石</t>
  </si>
  <si>
    <t>2025/2/1 12:11:38</t>
  </si>
  <si>
    <t>140*60</t>
  </si>
  <si>
    <t>分销订单,店铺新客,超130</t>
  </si>
  <si>
    <t>2503202481115400</t>
  </si>
  <si>
    <t>PVC桌布-仲夏40*48</t>
  </si>
  <si>
    <t>2025/2/1 12:10:29</t>
  </si>
  <si>
    <t>2503201761123540</t>
  </si>
  <si>
    <t>PVC桌垫 仲夏 33.5-138</t>
  </si>
  <si>
    <t>2025/2/1 12:05:05</t>
  </si>
  <si>
    <t>2503201761162540</t>
  </si>
  <si>
    <t>PVC桌垫 仲夏 33-77</t>
  </si>
  <si>
    <t>2025/2/1 12:04:42</t>
  </si>
  <si>
    <t>分销订单,店铺新客,推荐顺丰发货,超130</t>
  </si>
  <si>
    <t>2503202401954540</t>
  </si>
  <si>
    <t>PVC桌垫 仲夏32.8-80.2</t>
  </si>
  <si>
    <t>2025/2/1 12:04:00</t>
  </si>
  <si>
    <t>6939163025024292106</t>
  </si>
  <si>
    <t>皮革-仲夏入户100*134横版</t>
  </si>
  <si>
    <t>2025/2/1 12:02:39</t>
  </si>
  <si>
    <t>6939183428170683848</t>
  </si>
  <si>
    <t>PVC桌垫 仲夏31.3-373</t>
  </si>
  <si>
    <t>2025/2/1 12:02:36</t>
  </si>
  <si>
    <t>4218705072301968047</t>
  </si>
  <si>
    <t>桌布-PVC-墨漓 35-243 轩</t>
  </si>
  <si>
    <t>2025/2/1 11:53:16</t>
  </si>
  <si>
    <t>2503201605051539</t>
  </si>
  <si>
    <t>皮革-仲夏入户100*160横版</t>
  </si>
  <si>
    <t>2025/2/1 11:52:29</t>
  </si>
  <si>
    <t>100*160</t>
  </si>
  <si>
    <t>4218701328709631336</t>
  </si>
  <si>
    <t xml:space="preserve">墨漓  30-132  PVC  甜--陈  </t>
  </si>
  <si>
    <t>2025/2/1 11:48:56</t>
  </si>
  <si>
    <t>6918526447744416829</t>
  </si>
  <si>
    <t>千金硅果冻桃45*200</t>
  </si>
  <si>
    <t>2025/2/1 11:48:39</t>
  </si>
  <si>
    <t>6939167534811846179</t>
  </si>
  <si>
    <t>PVC桌布青柠33*202</t>
  </si>
  <si>
    <t>2025/2/1 11:47:15</t>
  </si>
  <si>
    <t>6939167553090754083</t>
  </si>
  <si>
    <t>PVC桌布青柠27.5*64</t>
  </si>
  <si>
    <t>2025/2/1 11:46:47</t>
  </si>
  <si>
    <t>6939163018469643811</t>
  </si>
  <si>
    <t>PVC桌布青柠33*134</t>
  </si>
  <si>
    <t>2025/2/1 11:46:02</t>
  </si>
  <si>
    <t>6939169856431527459</t>
  </si>
  <si>
    <t>PVC桌布墨漓28.5*317</t>
  </si>
  <si>
    <t>2025/2/1 11:45:15</t>
  </si>
  <si>
    <t>4218591637611725831</t>
  </si>
  <si>
    <t>入户皮革-仲夏 80-110 横版 轩</t>
  </si>
  <si>
    <t>2025/2/1 11:41:06</t>
  </si>
  <si>
    <t>2455745809407674979</t>
  </si>
  <si>
    <t>入户皮革-平安顺遂115-172横版 轩</t>
  </si>
  <si>
    <t>2025/2/1 11:36:57</t>
  </si>
  <si>
    <t>皮革BB平安顺遂定制</t>
  </si>
  <si>
    <t>2503202000235644</t>
  </si>
  <si>
    <t>PVC桌布墨漓30*60</t>
  </si>
  <si>
    <t>2025/2/1 11:39:00</t>
  </si>
  <si>
    <t>30*60</t>
  </si>
  <si>
    <t>6939167513869620950</t>
  </si>
  <si>
    <t>PVC桌垫 舒格28-160</t>
  </si>
  <si>
    <t>2025/2/1 11:38:27</t>
  </si>
  <si>
    <t>2455745773444576457</t>
  </si>
  <si>
    <t xml:space="preserve"> 浮光鎏金  32-71  PVC 王--陈  </t>
  </si>
  <si>
    <t>2025/2/1 11:37:33</t>
  </si>
  <si>
    <t>6939165149545436424</t>
  </si>
  <si>
    <t>PVC桌垫 墨离 33-110</t>
  </si>
  <si>
    <t>2025/2/1 11:31:26</t>
  </si>
  <si>
    <t>6939178835860133204</t>
  </si>
  <si>
    <t>皮革-入户暖居如意-如意115*150竖板</t>
  </si>
  <si>
    <t>2025/2/1 11:30:44</t>
  </si>
  <si>
    <t>皮革BB暖居如意-如意定制</t>
  </si>
  <si>
    <t>120*150</t>
  </si>
  <si>
    <t>2454874899277740567</t>
  </si>
  <si>
    <t xml:space="preserve">浮光鎏金  28.5-156.3  PVC 王--陈  </t>
  </si>
  <si>
    <t>2025/2/1 11:24:21</t>
  </si>
  <si>
    <t>4218689556763058612</t>
  </si>
  <si>
    <t xml:space="preserve">墨漓  34-218  PVC 张--陈  </t>
  </si>
  <si>
    <t>2025/2/1 11:26:47</t>
  </si>
  <si>
    <t>4218582529770969623</t>
  </si>
  <si>
    <t>97-97  浮光鎏金 PVC  张-石</t>
  </si>
  <si>
    <t>2025/2/1 11:24:23</t>
  </si>
  <si>
    <t>100*100</t>
  </si>
  <si>
    <t>6939178884934997322</t>
  </si>
  <si>
    <t>PVC桌垫 仲夏31-120</t>
  </si>
  <si>
    <t>2025/2/1 11:23:53</t>
  </si>
  <si>
    <t>6939167439690929852</t>
  </si>
  <si>
    <t>PVC桌布舒格33*262</t>
  </si>
  <si>
    <t>2025/2/1 11:22:56</t>
  </si>
  <si>
    <t>6939190044402652860</t>
  </si>
  <si>
    <t>PVC桌布-仲夏35*243</t>
  </si>
  <si>
    <t>2025/2/1 11:21:52</t>
  </si>
  <si>
    <t>2454869067842874854</t>
  </si>
  <si>
    <t>103-140  简尚-蓝 竖版  皮革  王-石 精准尺寸</t>
  </si>
  <si>
    <t>2025/2/1 11:16:43</t>
  </si>
  <si>
    <t>皮革BB简尚-蓝定制竖版</t>
  </si>
  <si>
    <t>中转订单,小店,店铺老客,抖音,线上修改地址,超130,韵达,高频购买</t>
  </si>
  <si>
    <t>6939189985921144573</t>
  </si>
  <si>
    <t>PVC桌垫 仲夏70-137</t>
  </si>
  <si>
    <t>2025/2/1 11:16:03</t>
  </si>
  <si>
    <t>70*140</t>
  </si>
  <si>
    <t>6939160791560098823</t>
  </si>
  <si>
    <t>PVC桌垫墨漓32-160</t>
  </si>
  <si>
    <t>2025/2/1 11:10:01</t>
  </si>
  <si>
    <t>6939178711841707124</t>
  </si>
  <si>
    <t>PVC桌垫 墨离 32-275</t>
  </si>
  <si>
    <t>2025/2/1 11:09:27</t>
  </si>
  <si>
    <t>2455733677644546179</t>
  </si>
  <si>
    <t>245.2-32 差价39未补</t>
  </si>
  <si>
    <t>2025/2/1 11:09:37</t>
  </si>
  <si>
    <t>小店,店铺老客,服务优先,超130,韵达,高频购买</t>
  </si>
  <si>
    <t>6939178859044738055</t>
  </si>
  <si>
    <t>PVC桌垫 墨离 38-70</t>
  </si>
  <si>
    <t>2025/2/1 11:08:19</t>
  </si>
  <si>
    <t>2503201763568575</t>
  </si>
  <si>
    <t>PVC桌垫 墨离 29-175</t>
  </si>
  <si>
    <t>2025/2/1 11:07:57</t>
  </si>
  <si>
    <t>小店,店铺老客,抖音极速版,精选联盟,超130,韵达,高频购买</t>
  </si>
  <si>
    <t>6939171978053817575</t>
  </si>
  <si>
    <t>皮革-仲夏入户80*157横版</t>
  </si>
  <si>
    <t>2025/2/1 11:04:48</t>
  </si>
  <si>
    <t>小店,店铺新客,服务优先,超130,高频购买</t>
  </si>
  <si>
    <t>6939185669083042823</t>
  </si>
  <si>
    <t>PVC桌垫 墨离 35-38</t>
  </si>
  <si>
    <t>2025/2/1 11:03:52</t>
  </si>
  <si>
    <t>40*40</t>
  </si>
  <si>
    <t>3725792018958522881</t>
  </si>
  <si>
    <t>PVC桌垫 仲夏 77-120</t>
  </si>
  <si>
    <t>2025/2/1 11:00:24</t>
  </si>
  <si>
    <t>2503202321843759</t>
  </si>
  <si>
    <t>PVC桌垫 仲夏32-395</t>
  </si>
  <si>
    <t>2025/2/1 10:58:39</t>
  </si>
  <si>
    <t>2503201763601474</t>
  </si>
  <si>
    <t>PVC桌布-仲夏30*244</t>
  </si>
  <si>
    <t>2025/2/1 10:55:24</t>
  </si>
  <si>
    <t>2503202081873759</t>
  </si>
  <si>
    <t>PVC桌垫 仲夏 33-150</t>
  </si>
  <si>
    <t>2025/2/1 10:53:31</t>
  </si>
  <si>
    <t>6939160811179480394</t>
  </si>
  <si>
    <t>PVC桌垫 仲夏 59-83</t>
  </si>
  <si>
    <t>2025/2/1 10:53:07</t>
  </si>
  <si>
    <t>2503202480291759</t>
  </si>
  <si>
    <t>PVC桌垫 仲夏 30-122.5</t>
  </si>
  <si>
    <t>2025/2/1 10:52:55</t>
  </si>
  <si>
    <t>30*130</t>
  </si>
  <si>
    <t>小店,店铺老客,抖音,服务优先,精选联盟,超130,高频购买</t>
  </si>
  <si>
    <t>6939176466740090186</t>
  </si>
  <si>
    <t>PVC桌垫 仲夏43-53</t>
  </si>
  <si>
    <t>2025/2/1 10:50:27</t>
  </si>
  <si>
    <t>50*60</t>
  </si>
  <si>
    <t>4218665796292978005</t>
  </si>
  <si>
    <t>32-232  清风暖居 PVC  刘-石</t>
  </si>
  <si>
    <t>2025/2/1 10:36:00</t>
  </si>
  <si>
    <t>6939160776124601428</t>
  </si>
  <si>
    <t>PVC桌布-仲夏67*47</t>
  </si>
  <si>
    <t>2025/2/1 10:29:38</t>
  </si>
  <si>
    <t>70*50</t>
  </si>
  <si>
    <t>消费者催发货,线上预售,超130</t>
  </si>
  <si>
    <t>2455713517733270692</t>
  </si>
  <si>
    <t xml:space="preserve">柏丽金  35-130  PVC 张--陈  </t>
  </si>
  <si>
    <t>2025/2/1 10:25:12</t>
  </si>
  <si>
    <t>6939185682042786900</t>
  </si>
  <si>
    <t>PVC桌布舒格47*150</t>
  </si>
  <si>
    <t>2025/2/1 10:20:17</t>
  </si>
  <si>
    <t>小店,平台补贴,店铺老客,抖音,服务优先,超130,高频购买</t>
  </si>
  <si>
    <t>6939183431502402603</t>
  </si>
  <si>
    <t>PVC桌布舒格31.5*152</t>
  </si>
  <si>
    <t>2025/2/1 10:19:54</t>
  </si>
  <si>
    <t>6918524029884727211</t>
  </si>
  <si>
    <t>PVC桌布-仲夏34.5*173</t>
  </si>
  <si>
    <t>2025/2/1 10:18:51</t>
  </si>
  <si>
    <t>2455709161664909379</t>
  </si>
  <si>
    <t xml:space="preserve"> 福临暖居 竖版  117-150   皮革 吴--陈  </t>
  </si>
  <si>
    <t>2025/2/1 10:12:32</t>
  </si>
  <si>
    <t>皮革BB福临暖居定制</t>
  </si>
  <si>
    <t>2503202482603721</t>
  </si>
  <si>
    <t>PVC桌布墨漓74*140</t>
  </si>
  <si>
    <t>2025/2/1 10:14:46</t>
  </si>
  <si>
    <t>6939158398076261655</t>
  </si>
  <si>
    <t>PVC桌布-仲夏28.7*370</t>
  </si>
  <si>
    <t>2025/2/1 10:13:44</t>
  </si>
  <si>
    <t>30*370</t>
  </si>
  <si>
    <t>6939183406714394193</t>
  </si>
  <si>
    <t>PVC桌垫 青柠 138-86-110</t>
  </si>
  <si>
    <t>2025/2/1 10:13:12</t>
  </si>
  <si>
    <t>2455076172924998464</t>
  </si>
  <si>
    <t xml:space="preserve">山川而黛  37-167  PVC 秋--陈  </t>
  </si>
  <si>
    <t>2025/2/1 10:06:21</t>
  </si>
  <si>
    <t>4218843891273106913</t>
  </si>
  <si>
    <t xml:space="preserve">菲拉格 53-158  PVC 武--陈  </t>
  </si>
  <si>
    <t>2025/2/1 9:51:46</t>
  </si>
  <si>
    <t>6939176393343636628</t>
  </si>
  <si>
    <t>PVC桌布-仲夏30*65</t>
  </si>
  <si>
    <t>2025/2/1 9:49:55</t>
  </si>
  <si>
    <t>2503202005867084</t>
  </si>
  <si>
    <t>PVC桌垫 墨离 29-303</t>
  </si>
  <si>
    <t>2025/2/1 9:49:32</t>
  </si>
  <si>
    <t>2455071816076539655</t>
  </si>
  <si>
    <t>31.4-235.6  水天一色 PVC 马-石</t>
  </si>
  <si>
    <t>2025/2/1 9:47:38</t>
  </si>
  <si>
    <t>6939158381569971284</t>
  </si>
  <si>
    <t>PVC桌布-仲夏28*315</t>
  </si>
  <si>
    <t>2025/2/1 9:46:14</t>
  </si>
  <si>
    <t>4218637680543362607</t>
  </si>
  <si>
    <t>桌布-PVC仲夏 30-243 轩</t>
  </si>
  <si>
    <t>2025/2/1 9:43:06</t>
  </si>
  <si>
    <t>2503201922610185</t>
  </si>
  <si>
    <t>沥水垫 春日花序 124-140 竖版</t>
  </si>
  <si>
    <t>2025/2/1 9:43:00</t>
  </si>
  <si>
    <t>PVC桌布-春日花序定制</t>
  </si>
  <si>
    <t>4218636168635346549</t>
  </si>
  <si>
    <t>92-37  清风暖居 PVC 直角  王-石</t>
  </si>
  <si>
    <t>2025/2/1 9:40:05</t>
  </si>
  <si>
    <t>6939160713583137940</t>
  </si>
  <si>
    <t>PVC桌布-仲夏37*241</t>
  </si>
  <si>
    <t>2025/2/1 9:38:55</t>
  </si>
  <si>
    <t>小店,店铺新客,抖音,超130</t>
  </si>
  <si>
    <t>6939158348311041108</t>
  </si>
  <si>
    <t>PVC桌布舒格28*130</t>
  </si>
  <si>
    <t>2025/2/1 9:37:16</t>
  </si>
  <si>
    <t>4218631848091943430</t>
  </si>
  <si>
    <t>23.5-175  沧澜  PVC 张-石</t>
  </si>
  <si>
    <t>2025/2/1 9:20:49</t>
  </si>
  <si>
    <t>6939158339078592054</t>
  </si>
  <si>
    <t>PVC桌垫 墨离 33-180</t>
  </si>
  <si>
    <t>2025/2/1 9:11:54</t>
  </si>
  <si>
    <t>小店,平台补贴,店铺新客,抖音,超130,高频购买</t>
  </si>
  <si>
    <t>6939176271857718838</t>
  </si>
  <si>
    <t>PVC桌垫 墨离 33-130</t>
  </si>
  <si>
    <t>2025/2/1 9:09:44</t>
  </si>
  <si>
    <t>6939185527131018535</t>
  </si>
  <si>
    <t>PVC桌垫 仲夏 70-90</t>
  </si>
  <si>
    <t>2025/2/1 8:44:06</t>
  </si>
  <si>
    <t>6918521969544035775</t>
  </si>
  <si>
    <t>PVC桌布-仲夏34.5*379</t>
  </si>
  <si>
    <t>2025/2/1 8:42:50</t>
  </si>
  <si>
    <t>6939160703962584455</t>
  </si>
  <si>
    <t>PVC桌布-仲夏40*84</t>
  </si>
  <si>
    <t>2025/2/1 8:42:16</t>
  </si>
  <si>
    <t>6918522000610655679</t>
  </si>
  <si>
    <t>PVC桌布舒格47.5*153</t>
  </si>
  <si>
    <t>2025/2/1 8:37:07</t>
  </si>
  <si>
    <t>2503201680984105</t>
  </si>
  <si>
    <t>PVC桌布-仲夏59*86</t>
  </si>
  <si>
    <t>2025/2/1 8:34:02</t>
  </si>
  <si>
    <t>2503201680913105</t>
  </si>
  <si>
    <t>PVC桌布-仲夏59*72</t>
  </si>
  <si>
    <t>2025/2/1 8:32:28</t>
  </si>
  <si>
    <t>2503201602616105</t>
  </si>
  <si>
    <t>PVC桌布-仲夏29*300</t>
  </si>
  <si>
    <t>2025/2/1 8:32:05</t>
  </si>
  <si>
    <t>2503201681776105</t>
  </si>
  <si>
    <t>PVC桌布-仲夏33.5*240</t>
  </si>
  <si>
    <t>2025/2/1 8:30:35</t>
  </si>
  <si>
    <t>6918521935563947473</t>
  </si>
  <si>
    <t>PVC桌布-仲夏35*89</t>
  </si>
  <si>
    <t>2025/2/1 8:26:34</t>
  </si>
  <si>
    <t>小店,店铺老客,抖音,服务优先,消费者催发货,超130,高频购买</t>
  </si>
  <si>
    <t>6939189852763330334</t>
  </si>
  <si>
    <t>PVC桌布舒格30*173.5</t>
  </si>
  <si>
    <t>2025/2/1 8:18:08</t>
  </si>
  <si>
    <t>6939189763488093982</t>
  </si>
  <si>
    <t>PVC桌布-仲夏28.5*304</t>
  </si>
  <si>
    <t>2025/2/1 8:16:25</t>
  </si>
  <si>
    <t>6939167285854803742</t>
  </si>
  <si>
    <t>PVC桌布舒格 31*166.5</t>
  </si>
  <si>
    <t>2025/2/1 8:15:03</t>
  </si>
  <si>
    <t>小店,店铺老客,抖音,直播间,精选联盟,超130,韵达,高频购买</t>
  </si>
  <si>
    <t>6918530822965264271</t>
  </si>
  <si>
    <t>PVC桌布墨漓51*163</t>
  </si>
  <si>
    <t>2025/2/1 8:14:18</t>
  </si>
  <si>
    <t>2455322882736879979</t>
  </si>
  <si>
    <t>桌布-PVC仲夏 35-235 轩</t>
  </si>
  <si>
    <t>2025/2/1 8:04:29</t>
  </si>
  <si>
    <t>6939176298892498838</t>
  </si>
  <si>
    <t>PVC桌垫 青柠33-325</t>
  </si>
  <si>
    <t>2025/2/1 7:25:20</t>
  </si>
  <si>
    <t>6939189742799033755</t>
  </si>
  <si>
    <t>PVC桌布-仲夏 23*152.4。</t>
  </si>
  <si>
    <t>2025/2/1 6:46:42</t>
  </si>
  <si>
    <t>6939169624667264411</t>
  </si>
  <si>
    <t>PVC桌布-仲夏27*113.7</t>
  </si>
  <si>
    <t>2025/2/1 6:45:31</t>
  </si>
  <si>
    <t>2455626217024196990</t>
  </si>
  <si>
    <t>PVC   桌垫    一屿75.5-140【小兰｜02-01 00:16:00】</t>
  </si>
  <si>
    <t>2025/2/1 0:14:44</t>
  </si>
  <si>
    <t>PVC桌布-一屿定制</t>
  </si>
  <si>
    <t>4218565464147921031</t>
  </si>
  <si>
    <t>PVC   桌垫   仲夏31-94【小兰 02-01 00:12】</t>
  </si>
  <si>
    <t>2025/2/1 0:11:12</t>
  </si>
  <si>
    <t>4218458221893756200</t>
  </si>
  <si>
    <t>纯色  米白色    38-400  PVC  瞿--陈    精准尺寸</t>
  </si>
  <si>
    <t>2025/2/1 0:03:21</t>
  </si>
  <si>
    <t>求和项:成本</t>
  </si>
  <si>
    <t>总计</t>
  </si>
  <si>
    <t>2455930020341507976</t>
  </si>
  <si>
    <t>PVC   桌垫    一屿85-160【小兰 02-03 01:24】</t>
  </si>
  <si>
    <t>2025/2/2 23:45:45</t>
  </si>
  <si>
    <t>90*160</t>
  </si>
  <si>
    <t>6939198042614667004</t>
  </si>
  <si>
    <t>PVC桌垫 舒格 33.5-129</t>
  </si>
  <si>
    <t>2025/2/2 23:43:59</t>
  </si>
  <si>
    <t>小店,平台补贴,店铺老客,抖音,精选联盟,超130,韵达,高频购买</t>
  </si>
  <si>
    <t>6939213672721093741</t>
  </si>
  <si>
    <t>PVC桌布-仲夏32-244小方</t>
  </si>
  <si>
    <t>2025/2/2 23:38:16</t>
  </si>
  <si>
    <t>3725826538355434240</t>
  </si>
  <si>
    <t>PVC桌垫沧澜36-84小方</t>
  </si>
  <si>
    <t>2025/2/2 23:35:10</t>
  </si>
  <si>
    <t>4219521517909540646</t>
  </si>
  <si>
    <t>28-300  仲夏 PVC  小-石</t>
  </si>
  <si>
    <t>2025/2/2 23:31:29</t>
  </si>
  <si>
    <t>2455924152341611075</t>
  </si>
  <si>
    <t>60-120 浮光鎏金 PVC  四边圆角半径2.5厘米 何-石</t>
  </si>
  <si>
    <t>2025/2/2 23:31:48</t>
  </si>
  <si>
    <t>分销订单,申通,超130</t>
  </si>
  <si>
    <t>2503301925019595</t>
  </si>
  <si>
    <t>PVC桌垫 青柠33-155</t>
  </si>
  <si>
    <t>2025/2/2 23:28:36</t>
  </si>
  <si>
    <t>海南省</t>
  </si>
  <si>
    <t>6939218433773475556</t>
  </si>
  <si>
    <t>PVC桌垫 仲夏36-107</t>
  </si>
  <si>
    <t>2025/2/2 23:25:22</t>
  </si>
  <si>
    <t>2456197682330077979</t>
  </si>
  <si>
    <t>PVC   桌垫   仲夏46-147【小兰 02-03 01:21】</t>
  </si>
  <si>
    <t>2025/2/2 23:20:01</t>
  </si>
  <si>
    <t>分销订单,皮革,超130,韵达</t>
  </si>
  <si>
    <t>2503302405761162</t>
  </si>
  <si>
    <t>厨房垫皮革小雏菊蓝灰 174-128</t>
  </si>
  <si>
    <t>2025/2/2 23:18:35</t>
  </si>
  <si>
    <t>皮革BB-小雏菊蓝灰定制</t>
  </si>
  <si>
    <t>180*140</t>
  </si>
  <si>
    <t>4219784174633682805</t>
  </si>
  <si>
    <t>PVC   桌垫    舒格210-35【小兰 02-03 01:19】</t>
  </si>
  <si>
    <t>2025/2/2 23:11:43</t>
  </si>
  <si>
    <t>210*40</t>
  </si>
  <si>
    <t>2503302248985612</t>
  </si>
  <si>
    <t>PVC桌垫 仲夏54.5-330</t>
  </si>
  <si>
    <t>2025/2/2 23:10:41</t>
  </si>
  <si>
    <t>60*330</t>
  </si>
  <si>
    <t>小店,店铺新客,抖音,服务优先,直播间,精选联盟,线上修改地址,超130,韵达,高频购买</t>
  </si>
  <si>
    <t>6939200076574430399</t>
  </si>
  <si>
    <t>PVC桌布-墨漓116.7-31小方</t>
  </si>
  <si>
    <t>2025/2/2 23:09:05</t>
  </si>
  <si>
    <t>120*40</t>
  </si>
  <si>
    <t>小店,店铺新客,抖音,消费者催发货,精选联盟,超130,韵达,高频购买</t>
  </si>
  <si>
    <t>6939200090607981639</t>
  </si>
  <si>
    <t>PVC桌垫 墨漓33-288</t>
  </si>
  <si>
    <t>2025/2/2 23:08:41</t>
  </si>
  <si>
    <t>4219782914522825231</t>
  </si>
  <si>
    <t>春华秋实 45-200 PVC 黄志刚-韦</t>
  </si>
  <si>
    <t>2025/2/2 23:07:49</t>
  </si>
  <si>
    <t>PVC桌布-春华秋实-定制</t>
  </si>
  <si>
    <t>2456532481565757881</t>
  </si>
  <si>
    <t>蝶光萦绕 44-114.5 PVC 高婷-韦</t>
  </si>
  <si>
    <t>2025/2/2 23:05:21</t>
  </si>
  <si>
    <t>6939218393978770616</t>
  </si>
  <si>
    <t>皮革门垫仲夏-黑白横版80-110小方</t>
  </si>
  <si>
    <t>2025/2/2 23:04:25</t>
  </si>
  <si>
    <t>6918537225635266436</t>
  </si>
  <si>
    <t>PVC桌布-仲夏37-350小方</t>
  </si>
  <si>
    <t>2025/2/2 23:02:13</t>
  </si>
  <si>
    <t>2503302006424617</t>
  </si>
  <si>
    <t>PVC桌垫仲夏34-135.5小方</t>
  </si>
  <si>
    <t>2025/2/2 23:00:58</t>
  </si>
  <si>
    <t>2503302006432617</t>
  </si>
  <si>
    <t>PVC桌垫仲夏33-213小方</t>
  </si>
  <si>
    <t>4219818483136616516</t>
  </si>
  <si>
    <t>科莫白 58-207 PVC 胡翔津-韦</t>
  </si>
  <si>
    <t>2025/2/2 22:55:23</t>
  </si>
  <si>
    <t>60*210</t>
  </si>
  <si>
    <t>2455904316652017581</t>
  </si>
  <si>
    <t>PVC   桌垫    仲夏268-32.5【小兰 02-03 01:17】</t>
  </si>
  <si>
    <t>2025/2/2 22:52:10</t>
  </si>
  <si>
    <t>小店,店铺新客,抖音,新疆西藏,服务优先,超130,高频购买</t>
  </si>
  <si>
    <t>6939204798370419782</t>
  </si>
  <si>
    <t>皮革门垫仲夏-黑白竖版125-165小方</t>
  </si>
  <si>
    <t>2025/2/2 22:53:28</t>
  </si>
  <si>
    <t>140*170</t>
  </si>
  <si>
    <t>4219813551674060048</t>
  </si>
  <si>
    <t>PVC   桌垫    仲夏40-260【小兰 02-03 01:15】</t>
  </si>
  <si>
    <t>2025/2/2 22:50:49</t>
  </si>
  <si>
    <t>定制,皮革,超130,韵达</t>
  </si>
  <si>
    <t>2503302087288162</t>
  </si>
  <si>
    <t>入户垫皮革 灰色空间-横版138-124,入户垫皮革 灰色空间-竖版138-124 以这个为准</t>
  </si>
  <si>
    <t>2025/2/2 22:49:59</t>
  </si>
  <si>
    <t>皮革BB-灰色空间定制</t>
  </si>
  <si>
    <t>140*130</t>
  </si>
  <si>
    <t>6939193368181282441</t>
  </si>
  <si>
    <t>PVC桌垫 仲夏415-28</t>
  </si>
  <si>
    <t>2025/2/2 22:48:24</t>
  </si>
  <si>
    <t>420*30</t>
  </si>
  <si>
    <t>小店,店铺新客,抖音,服务优先,精选联盟,超130,韵达</t>
  </si>
  <si>
    <t>6939189491083122301</t>
  </si>
  <si>
    <t>PVC桌布-仲夏33-166小方</t>
  </si>
  <si>
    <t>2025/2/2 22:47:57</t>
  </si>
  <si>
    <t>6939193397279331977</t>
  </si>
  <si>
    <t>PVC桌垫 仲夏76.5-25.5</t>
  </si>
  <si>
    <t>2025/2/2 22:45:09</t>
  </si>
  <si>
    <t>80*30</t>
  </si>
  <si>
    <t>2503302484241749</t>
  </si>
  <si>
    <t>PVC桌垫青柠57-100,PVC桌垫仲夏57-100以这个为准</t>
  </si>
  <si>
    <t>2025/2/2 22:39:21</t>
  </si>
  <si>
    <t>6918534806656941521</t>
  </si>
  <si>
    <t>PVC桌布-仲夏120-38小方</t>
  </si>
  <si>
    <t>2025/2/2 22:37:28</t>
  </si>
  <si>
    <t>2503302249929540</t>
  </si>
  <si>
    <t>PVC桌布-绮丽定制60*100</t>
  </si>
  <si>
    <t>2025/2/2 22:34:03</t>
  </si>
  <si>
    <t>6939202241569560313</t>
  </si>
  <si>
    <t>PVC桌布-舒格39-200.5小方</t>
  </si>
  <si>
    <t>2025/2/2 22:29:35</t>
  </si>
  <si>
    <t>小店,店铺老客,抖音极速版,服务优先,超130,韵达</t>
  </si>
  <si>
    <t>6918537168713777035</t>
  </si>
  <si>
    <t>PVC桌布-仲夏144.3-21.3小方</t>
  </si>
  <si>
    <t>2025/2/2 22:25:51</t>
  </si>
  <si>
    <t>150*30</t>
  </si>
  <si>
    <t>4219797711826799144</t>
  </si>
  <si>
    <t>28.5-320 虚实之间  PVC 罗-石</t>
  </si>
  <si>
    <t>2025/2/2 22:22:29</t>
  </si>
  <si>
    <t>2456164130936255561</t>
  </si>
  <si>
    <t>PVC    桌垫   仲夏243.5-32【小兰 02-03 01:12】</t>
  </si>
  <si>
    <t>2025/2/2 22:15:40</t>
  </si>
  <si>
    <t>3725825293776196608</t>
  </si>
  <si>
    <t>PVC桌垫青柠41-185小方</t>
  </si>
  <si>
    <t>2025/2/2 22:16:00</t>
  </si>
  <si>
    <t>2455887216141973786</t>
  </si>
  <si>
    <t>PVC   桌垫   仲夏30-430【小兰 02-03 01:11】</t>
  </si>
  <si>
    <t>2025/2/2 22:13:38</t>
  </si>
  <si>
    <t>6918541696547978358</t>
  </si>
  <si>
    <t>皮革门垫出入平安（多乐喜）横版143 -67小方</t>
  </si>
  <si>
    <t>2025/2/2 22:10:54</t>
  </si>
  <si>
    <t>皮革BB出入平安（多乐喜）定制</t>
  </si>
  <si>
    <t>150*70</t>
  </si>
  <si>
    <t>4219752926244271223</t>
  </si>
  <si>
    <t>PVC   桌垫   仲夏34-400【小兰 02-03 01:11】</t>
  </si>
  <si>
    <t>2025/2/2 22:10:15</t>
  </si>
  <si>
    <t>2503302488083749</t>
  </si>
  <si>
    <t>PVC桌垫 仲夏35-104</t>
  </si>
  <si>
    <t>2025/2/2 22:09:25</t>
  </si>
  <si>
    <t>2503301927267749</t>
  </si>
  <si>
    <t>PVC桌垫 仲夏35-206</t>
  </si>
  <si>
    <t>2025/2/2 22:08:47</t>
  </si>
  <si>
    <t>6939204697546561501</t>
  </si>
  <si>
    <t>皮革门垫开门见喜-花朵竖版143-110小方</t>
  </si>
  <si>
    <t>2025/2/2 22:08:22</t>
  </si>
  <si>
    <t>110*160</t>
  </si>
  <si>
    <t>4219592508801853502</t>
  </si>
  <si>
    <t>普佩斯 327-42 PVC 吴彬-韦</t>
  </si>
  <si>
    <t>2025/2/2 22:07:29</t>
  </si>
  <si>
    <t>330*50</t>
  </si>
  <si>
    <t>4219588152937891225</t>
  </si>
  <si>
    <t>玉叶花开 206-35.5 PVC 甄国理-韦</t>
  </si>
  <si>
    <t>2025/2/2 21:59:37</t>
  </si>
  <si>
    <t>PVC桌布-玉叶花开定制</t>
  </si>
  <si>
    <t>小店,平台补贴,店铺新客,抖音极速版,超130,韵达,高频购买</t>
  </si>
  <si>
    <t>6939215920139015728</t>
  </si>
  <si>
    <t>PVC桌布-仲夏22-115小方</t>
  </si>
  <si>
    <t>2025/2/2 21:56:40</t>
  </si>
  <si>
    <t>6918537132695322362</t>
  </si>
  <si>
    <t>PVC桌布-仲夏252-43小方</t>
  </si>
  <si>
    <t>2025/2/2 21:54:53</t>
  </si>
  <si>
    <t>260*50</t>
  </si>
  <si>
    <t>2455633383024779789</t>
  </si>
  <si>
    <t>33.5-413  坦丁黑 PVC 康-石  精准尺寸</t>
  </si>
  <si>
    <t>2025/2/2 21:52:29</t>
  </si>
  <si>
    <t>40*420</t>
  </si>
  <si>
    <t>2503301931368928</t>
  </si>
  <si>
    <t>PVC桌垫墨漓81-31小方</t>
  </si>
  <si>
    <t>2025/2/2 21:52:59</t>
  </si>
  <si>
    <t>2503301685659928</t>
  </si>
  <si>
    <t>PVC桌垫墨漓150-34小方</t>
  </si>
  <si>
    <t>2025/2/2 21:52:21</t>
  </si>
  <si>
    <t>6939191859078436089</t>
  </si>
  <si>
    <t>PVC桌垫 墨漓 31-150</t>
  </si>
  <si>
    <t>2025/2/2 21:47:45</t>
  </si>
  <si>
    <t>6939199972916598505</t>
  </si>
  <si>
    <t>皮革门垫燃放-棕竖版140-110小方</t>
  </si>
  <si>
    <t>2025/2/2 21:41:08</t>
  </si>
  <si>
    <t>140*110</t>
  </si>
  <si>
    <t>2503302329704032</t>
  </si>
  <si>
    <t>PVC桌垫 仲夏151.5-31.5</t>
  </si>
  <si>
    <t>2025/2/2 21:40:59</t>
  </si>
  <si>
    <t>2503301846538874</t>
  </si>
  <si>
    <t>PVC桌垫仲夏33-169小方</t>
  </si>
  <si>
    <t>2025/2/2 21:39:20</t>
  </si>
  <si>
    <t>申通,线上预售,超130</t>
  </si>
  <si>
    <t>2455621359961552990</t>
  </si>
  <si>
    <t>PVC   桌垫   仲夏33-270【小兰 02-03 01:04】</t>
  </si>
  <si>
    <t>2025/2/2 21:36:45</t>
  </si>
  <si>
    <t>6939202203842975010</t>
  </si>
  <si>
    <t>PVC桌垫 茹萱50-90</t>
  </si>
  <si>
    <t>2025/2/2 21:34:58</t>
  </si>
  <si>
    <t>PVC桌布-茹萱定制</t>
  </si>
  <si>
    <t>4219571700410738524</t>
  </si>
  <si>
    <t>柏丽金 40-220 PVC 鲁同艳-韦</t>
  </si>
  <si>
    <t>2025/2/2 21:30:56</t>
  </si>
  <si>
    <t>2456136266776576781</t>
  </si>
  <si>
    <t>28-200  青云直上 PVC y-石</t>
  </si>
  <si>
    <t>2025/2/2 21:20:22</t>
  </si>
  <si>
    <t>PVC桌布-青云直上-定制</t>
  </si>
  <si>
    <t>6939215931130582306</t>
  </si>
  <si>
    <t>PVC桌垫 仲夏 50-300</t>
  </si>
  <si>
    <t>2025/2/2 21:15:08</t>
  </si>
  <si>
    <t>50*300</t>
  </si>
  <si>
    <t>2456471894000636276</t>
  </si>
  <si>
    <t>君士灰 122.3-33 PVC 张男男-韦</t>
  </si>
  <si>
    <t>2025/2/2 21:09:37</t>
  </si>
  <si>
    <t>4219757499957527246</t>
  </si>
  <si>
    <t>花开沐白 33-78 PVC 何姐-韦</t>
  </si>
  <si>
    <t>2025/2/2 21:14:13</t>
  </si>
  <si>
    <t>PVC桌布-花开沐白定制</t>
  </si>
  <si>
    <t>6939211311834011119</t>
  </si>
  <si>
    <t>沥水垫-春日花序门垫 横版104-108小方</t>
  </si>
  <si>
    <t>2025/2/2 21:10:56</t>
  </si>
  <si>
    <t>110*120</t>
  </si>
  <si>
    <t>6939197876307563769</t>
  </si>
  <si>
    <t>PVC桌布-墨漓375-33小方</t>
  </si>
  <si>
    <t>2025/2/2 21:10:23</t>
  </si>
  <si>
    <t>2455850568660650488</t>
  </si>
  <si>
    <t>PVC   桌垫    墨漓30-410【小兰 02-03 00:59】</t>
  </si>
  <si>
    <t>2025/2/2 21:10:15</t>
  </si>
  <si>
    <t>2503302003209635</t>
  </si>
  <si>
    <t>PVC桌垫 墨漓 33-170</t>
  </si>
  <si>
    <t>2025/2/2 21:09:57</t>
  </si>
  <si>
    <t>2455848552910360351</t>
  </si>
  <si>
    <t>290-33  墨漓 PVC  王-石</t>
  </si>
  <si>
    <t>2025/2/2 21:07:59</t>
  </si>
  <si>
    <t>290*40</t>
  </si>
  <si>
    <t>6939206873474537094</t>
  </si>
  <si>
    <t>PVC桌布-仲夏32.5-330.5小方</t>
  </si>
  <si>
    <t>2025/2/2 21:06:58</t>
  </si>
  <si>
    <t>6939208789958465275</t>
  </si>
  <si>
    <t>PVC桌布-青柠340-33小方</t>
  </si>
  <si>
    <t>2025/2/2 21:06:39</t>
  </si>
  <si>
    <t>6939195616637490939</t>
  </si>
  <si>
    <t>PVC桌布-青柠160-32小方</t>
  </si>
  <si>
    <t>2025/2/2 21:05:12</t>
  </si>
  <si>
    <t>4219556580777206809</t>
  </si>
  <si>
    <t>竖版 野玫瑰 180-260 皮革 王俊-韦</t>
  </si>
  <si>
    <t>2025/2/2 21:05:08</t>
  </si>
  <si>
    <t>皮革BB野玫瑰定制竖版</t>
  </si>
  <si>
    <t>180*260</t>
  </si>
  <si>
    <t>6939220518966597371</t>
  </si>
  <si>
    <t>PVC桌布-青柠129-70.5小方</t>
  </si>
  <si>
    <t>2025/2/2 21:04:15</t>
  </si>
  <si>
    <t>2503301927369022</t>
  </si>
  <si>
    <t>PVC桌垫仲夏96-24小方</t>
  </si>
  <si>
    <t>2025/2/2 21:02:48</t>
  </si>
  <si>
    <t>100*30</t>
  </si>
  <si>
    <t>2503302487344853</t>
  </si>
  <si>
    <t>PVC桌垫 仲夏38-96</t>
  </si>
  <si>
    <t>2025/2/2 21:01:36</t>
  </si>
  <si>
    <t>6939204607016638323</t>
  </si>
  <si>
    <t>入户垫皮革 开门见喜-花朵横版 130-115</t>
  </si>
  <si>
    <t>2025/2/2 20:59:50</t>
  </si>
  <si>
    <t>120*130</t>
  </si>
  <si>
    <t>6939197824288626373</t>
  </si>
  <si>
    <t>PVC桌布-舒格236-33小方</t>
  </si>
  <si>
    <t>2025/2/2 20:57:41</t>
  </si>
  <si>
    <t>2455844124037143050</t>
  </si>
  <si>
    <t>PVC   桌垫   一屿90-33.5【小兰｜02-03 00:11:21】</t>
  </si>
  <si>
    <t>2025/2/2 20:52:53</t>
  </si>
  <si>
    <t>4219549776073129200</t>
  </si>
  <si>
    <t>相互辉映 30-166 PVC 蕾蕾-韦</t>
  </si>
  <si>
    <t>2025/2/2 20:52:18</t>
  </si>
  <si>
    <t>6939206875700336325</t>
  </si>
  <si>
    <t>PVC桌布-仲夏240- 24小方</t>
  </si>
  <si>
    <t>2025/2/2 20:53:34</t>
  </si>
  <si>
    <t>240*30</t>
  </si>
  <si>
    <t>6939208751945750092</t>
  </si>
  <si>
    <t>PVC桌垫 仲夏中间椭圆A133-B85-C104</t>
  </si>
  <si>
    <t>2025/2/2 20:53:00</t>
  </si>
  <si>
    <t>4219431121613473418</t>
  </si>
  <si>
    <t>207-46  科莫白 PVC  直角 赵-石</t>
  </si>
  <si>
    <t>2025/2/2 20:47:46</t>
  </si>
  <si>
    <t>210*50</t>
  </si>
  <si>
    <t>6939202130730423791</t>
  </si>
  <si>
    <t>PVC桌布-仲夏310-28.5小方</t>
  </si>
  <si>
    <t>2025/2/2 20:47:21</t>
  </si>
  <si>
    <t>310*30</t>
  </si>
  <si>
    <t>中转订单,小店,店铺老客,抖音,服务优先,超130,韵达,高频购买</t>
  </si>
  <si>
    <t>6939197844828198736</t>
  </si>
  <si>
    <t>PVC桌布-仲夏103.5-49小方</t>
  </si>
  <si>
    <t>2025/2/2 20:47:26</t>
  </si>
  <si>
    <t>110*50</t>
  </si>
  <si>
    <t>6939211075816396271</t>
  </si>
  <si>
    <t>PVC桌布-仲夏109-32.5小方</t>
  </si>
  <si>
    <t>2025/2/2 20:43:55</t>
  </si>
  <si>
    <t>110*40</t>
  </si>
  <si>
    <t>6939202152916456943</t>
  </si>
  <si>
    <t>PVC桌布-仲夏144-33小方</t>
  </si>
  <si>
    <t>2025/2/2 20:42:32</t>
  </si>
  <si>
    <t>P754051674423243621</t>
  </si>
  <si>
    <t>已付款待审核</t>
  </si>
  <si>
    <t>小苏家旗舰店-小红书</t>
  </si>
  <si>
    <t>PVC桌布-惊鸿定制60*185</t>
  </si>
  <si>
    <t>2025/2/2 20:34:34</t>
  </si>
  <si>
    <t>PVC桌布-惊鸿定制</t>
  </si>
  <si>
    <t>60*190</t>
  </si>
  <si>
    <t>2503302083298397</t>
  </si>
  <si>
    <t>PVC桌垫 仲夏30-36</t>
  </si>
  <si>
    <t>2025/2/2 20:41:49</t>
  </si>
  <si>
    <t>30*40</t>
  </si>
  <si>
    <t>2503301604832397</t>
  </si>
  <si>
    <t>PVC桌垫 仲夏50-26</t>
  </si>
  <si>
    <t>2025/2/2 20:39:19</t>
  </si>
  <si>
    <t>50*30</t>
  </si>
  <si>
    <t>2503302165008169</t>
  </si>
  <si>
    <t>PVC桌垫 墨漓32-300</t>
  </si>
  <si>
    <t>2025/2/2 20:38:46</t>
  </si>
  <si>
    <t>40*300</t>
  </si>
  <si>
    <t>2503301603954397</t>
  </si>
  <si>
    <t>PVC桌垫 仲夏72*55</t>
  </si>
  <si>
    <t>2025/2/2 20:38:11</t>
  </si>
  <si>
    <t>80*60</t>
  </si>
  <si>
    <t>6939202070545569753</t>
  </si>
  <si>
    <t>PVC桌布-三鹿呈祥75-326小方</t>
  </si>
  <si>
    <t>2025/2/2 20:35:29</t>
  </si>
  <si>
    <t>PVC桌布-三鹿呈祥定制</t>
  </si>
  <si>
    <t>80*330</t>
  </si>
  <si>
    <t>2503301843977169</t>
  </si>
  <si>
    <t>PVC桌垫 墨漓直径79</t>
  </si>
  <si>
    <t>2025/2/2 20:35:14</t>
  </si>
  <si>
    <t>2455830192774637688</t>
  </si>
  <si>
    <t>36-54.5  虚实之间  PVC 张-石</t>
  </si>
  <si>
    <t>2025/2/2 20:32:08</t>
  </si>
  <si>
    <t>2503302088802907</t>
  </si>
  <si>
    <t>PVC桌垫 仲夏33-164</t>
  </si>
  <si>
    <t>2025/2/2 20:31:43</t>
  </si>
  <si>
    <t>2455816368701891560</t>
  </si>
  <si>
    <t>墨漓 291-35.5 PVC 百里-韦</t>
  </si>
  <si>
    <t>2025/2/2 20:02:43</t>
  </si>
  <si>
    <t>300*40</t>
  </si>
  <si>
    <t>2503302083187397</t>
  </si>
  <si>
    <t>PVC桌垫 仲夏332-35</t>
  </si>
  <si>
    <t>2025/2/2 20:28:14</t>
  </si>
  <si>
    <t>6939195551391814695</t>
  </si>
  <si>
    <t>PVC桌布-仲夏322.6-35.8小方</t>
  </si>
  <si>
    <t>2025/2/2 20:25:19</t>
  </si>
  <si>
    <t>2503301681579075</t>
  </si>
  <si>
    <t>PVC桌垫仲夏36-370小方</t>
  </si>
  <si>
    <t>2025/2/2 20:23:56</t>
  </si>
  <si>
    <t>40*370</t>
  </si>
  <si>
    <t>4219416433057312918</t>
  </si>
  <si>
    <t>浮光鎏金 35-100 PVC 方＊娟-韦</t>
  </si>
  <si>
    <t>2025/2/2 20:21:33</t>
  </si>
  <si>
    <t>6918541589023915160</t>
  </si>
  <si>
    <t>PVC桌布-墨漓38-71小方</t>
  </si>
  <si>
    <t>2025/2/2 20:20:54</t>
  </si>
  <si>
    <t>2503302486491397</t>
  </si>
  <si>
    <t>PVC桌垫 仲夏106-35</t>
  </si>
  <si>
    <t>2025/2/2 20:20:36</t>
  </si>
  <si>
    <t>2503302483128907</t>
  </si>
  <si>
    <t>PVC桌垫 仲夏31-256</t>
  </si>
  <si>
    <t>2025/2/2 20:19:55</t>
  </si>
  <si>
    <t>2503301762491397</t>
  </si>
  <si>
    <t>PVC桌垫 仲夏116-33</t>
  </si>
  <si>
    <t>2025/2/2 20:17:11</t>
  </si>
  <si>
    <t>中转订单,新疆集运,超130,退货包运费</t>
  </si>
  <si>
    <t>250202-170467028513253</t>
  </si>
  <si>
    <t>祥云喜乐 竖版 80*140 皮革 刘-韦</t>
  </si>
  <si>
    <t>2025/2/2 20:16:02</t>
  </si>
  <si>
    <t>皮革-祥云喜乐定制</t>
  </si>
  <si>
    <t>小店,店铺新客,抖音,线上修改地址,超130,高频购买</t>
  </si>
  <si>
    <t>6939189299270588121</t>
  </si>
  <si>
    <t>祥云喜乐 横 130-110 皮革 周-韦</t>
  </si>
  <si>
    <t>2025/2/2 20:06:37</t>
  </si>
  <si>
    <t>4219526088361327626</t>
  </si>
  <si>
    <t>PVC   桌垫   墨漓45-160【小兰 02-03 00:50】</t>
  </si>
  <si>
    <t>2025/2/2 20:15:03</t>
  </si>
  <si>
    <t>2455820328873520976</t>
  </si>
  <si>
    <t>如日方升 190-52 PVC 谢翠珍-韦</t>
  </si>
  <si>
    <t>2025/2/2 20:12:30</t>
  </si>
  <si>
    <t>190*60</t>
  </si>
  <si>
    <t>小店,平台补贴,店铺老客,抖音,服务优先,直播间,精选联盟,超130</t>
  </si>
  <si>
    <t>6939206814105409170</t>
  </si>
  <si>
    <t>PVC桌垫 仲夏 101-35</t>
  </si>
  <si>
    <t>2025/2/2 20:10:37</t>
  </si>
  <si>
    <t>6918537022901353798</t>
  </si>
  <si>
    <t>PVC桌垫 仲夏35-346.5</t>
  </si>
  <si>
    <t>2025/2/2 20:10:05</t>
  </si>
  <si>
    <t>6939195383241709265</t>
  </si>
  <si>
    <t>入户垫皮革 仲夏 横版 100-200</t>
  </si>
  <si>
    <t>2025/2/2 20:06:29</t>
  </si>
  <si>
    <t>6939193156438136288</t>
  </si>
  <si>
    <t>PVC桌布-墨漓238-38小方</t>
  </si>
  <si>
    <t>2025/2/2 20:02:22</t>
  </si>
  <si>
    <t>4219716063538395334</t>
  </si>
  <si>
    <t>PVC   桌垫   仲夏40-280【小兰 02-03 00:44】</t>
  </si>
  <si>
    <t>2025/2/2 20:03:09</t>
  </si>
  <si>
    <t>6939189328740226886</t>
  </si>
  <si>
    <t>PVC桌布-仲夏25-63小方</t>
  </si>
  <si>
    <t>2025/2/2 20:01:21</t>
  </si>
  <si>
    <t>6939208722337895517</t>
  </si>
  <si>
    <t>PVC桌布-仲夏32.7-246.7小方</t>
  </si>
  <si>
    <t>2025/2/2 19:54:15</t>
  </si>
  <si>
    <t>6939202065173910583</t>
  </si>
  <si>
    <t>PVC桌布-墨漓153.5-29.5小方</t>
  </si>
  <si>
    <t>2025/2/2 19:52:44</t>
  </si>
  <si>
    <t>2456216005237188584</t>
  </si>
  <si>
    <t>桌布-PVC沧澜31-157 轩</t>
  </si>
  <si>
    <t>2025/2/2 11:56:39</t>
  </si>
  <si>
    <t>6939208703736550718</t>
  </si>
  <si>
    <t>皮革门垫仲夏-黑白横版100-131小方</t>
  </si>
  <si>
    <t>2025/2/2 19:42:18</t>
  </si>
  <si>
    <t>2503301921489660</t>
  </si>
  <si>
    <t>PVC桌垫 中间椭圆墨漓 A135-B81-C109</t>
  </si>
  <si>
    <t>2025/2/2 19:41:25</t>
  </si>
  <si>
    <t>2456088422096155271</t>
  </si>
  <si>
    <t>菲拉格 38-200 PVC 沈秋娣-韦</t>
  </si>
  <si>
    <t>2025/2/2 19:40:25</t>
  </si>
  <si>
    <t>2503302241680713</t>
  </si>
  <si>
    <t>PVC桌垫仲夏23.5-200小方</t>
  </si>
  <si>
    <t>2025/2/2 19:38:24</t>
  </si>
  <si>
    <t>4219698639021808007</t>
  </si>
  <si>
    <t>32-120 青云直上 PVC  张-石</t>
  </si>
  <si>
    <t>2025/2/2 19:34:26</t>
  </si>
  <si>
    <t>6939208795906053505</t>
  </si>
  <si>
    <t>PVC桌垫 仲夏80-138</t>
  </si>
  <si>
    <t>2025/2/2 19:33:29</t>
  </si>
  <si>
    <t>2503302083944693</t>
  </si>
  <si>
    <t>PVC桌垫舒格245-34小方</t>
  </si>
  <si>
    <t>2025/2/2 19:30:41</t>
  </si>
  <si>
    <t>6939187288767468929</t>
  </si>
  <si>
    <t>PVC桌垫 仲夏36-80蓉蓉</t>
  </si>
  <si>
    <t>2025/2/2 19:29:34</t>
  </si>
  <si>
    <t>4219497576710684107</t>
  </si>
  <si>
    <t>33-167 墨漓 PVC  刘-石  加急</t>
  </si>
  <si>
    <t>2025/2/2 19:28:39</t>
  </si>
  <si>
    <t>6939199767877325921</t>
  </si>
  <si>
    <t>PVC桌垫 仲夏100-120蓉蓉</t>
  </si>
  <si>
    <t>2025/2/2 19:23:53</t>
  </si>
  <si>
    <t>6918532585317236650</t>
  </si>
  <si>
    <t>PVC桌布-仲夏35-84.5小方</t>
  </si>
  <si>
    <t>2025/2/2 19:24:18</t>
  </si>
  <si>
    <t>4219380073632655311</t>
  </si>
  <si>
    <t>PVC   桌垫   墨漓238-40.5【小兰 02-03 00:41】</t>
  </si>
  <si>
    <t>2025/2/2 19:24:04</t>
  </si>
  <si>
    <t>240*50</t>
  </si>
  <si>
    <t>6918534649210306474</t>
  </si>
  <si>
    <t>PVC桌布-仲夏35-59小方</t>
  </si>
  <si>
    <t>2025/2/2 19:23:04</t>
  </si>
  <si>
    <t>2503302004634071</t>
  </si>
  <si>
    <t>PVC桌垫 仲夏54-43</t>
  </si>
  <si>
    <t>2025/2/2 19:22:15</t>
  </si>
  <si>
    <t>4219647842746707618</t>
  </si>
  <si>
    <t>PVC   桌垫   仲夏328-35【小兰 02-03 00:45】</t>
  </si>
  <si>
    <t>2025/2/2 19:22:21</t>
  </si>
  <si>
    <t>2503302081442071</t>
  </si>
  <si>
    <t>PVC桌垫 仲夏22-102</t>
  </si>
  <si>
    <t>2025/2/2 19:18:10</t>
  </si>
  <si>
    <t>4219376401962866336</t>
  </si>
  <si>
    <t>230-48  花开沐白 PVC  多送一些点胶   余-石</t>
  </si>
  <si>
    <t>2025/2/2 19:15:55</t>
  </si>
  <si>
    <t>230*50</t>
  </si>
  <si>
    <t>6918534614601465079</t>
  </si>
  <si>
    <t>PVC桌垫 墨漓30-265</t>
  </si>
  <si>
    <t>2025/2/2 19:16:56</t>
  </si>
  <si>
    <t>30*270</t>
  </si>
  <si>
    <t>6939208704315626877</t>
  </si>
  <si>
    <t>PVC桌垫 墨漓34-95</t>
  </si>
  <si>
    <t>2025/2/2 19:14:57</t>
  </si>
  <si>
    <t>2503302243899071</t>
  </si>
  <si>
    <t>PVC桌垫 仲夏56-113</t>
  </si>
  <si>
    <t>2025/2/2 19:13:49</t>
  </si>
  <si>
    <t>6939189144451617905</t>
  </si>
  <si>
    <t>PVC桌布-仲夏225-33小方</t>
  </si>
  <si>
    <t>2025/2/2 19:13:47</t>
  </si>
  <si>
    <t>230*40</t>
  </si>
  <si>
    <t>6918534633816030766</t>
  </si>
  <si>
    <t>皮革门垫仲夏-黑白竖版长174-153小方</t>
  </si>
  <si>
    <t>2025/2/2 19:13:02</t>
  </si>
  <si>
    <t>180*160</t>
  </si>
  <si>
    <t>6918532601891159287</t>
  </si>
  <si>
    <t>PVC桌垫 墨漓30-64</t>
  </si>
  <si>
    <t>2025/2/2 19:12:12</t>
  </si>
  <si>
    <t>6918536967261551890</t>
  </si>
  <si>
    <t>PVC桌垫 舒格28.5-367</t>
  </si>
  <si>
    <t>2025/2/2 19:11:45</t>
  </si>
  <si>
    <t>2456414869471082354</t>
  </si>
  <si>
    <t>皮革    地垫    幻蝶之恋151-155.5竖版【小兰｜02-03 00:26:16】</t>
  </si>
  <si>
    <t>2025/2/2 19:09:52</t>
  </si>
  <si>
    <t>皮革BB-幻蝶之恋定制</t>
  </si>
  <si>
    <t>160*160</t>
  </si>
  <si>
    <t>2503302244593071</t>
  </si>
  <si>
    <t>PVC桌垫 仲夏直径54</t>
  </si>
  <si>
    <t>2025/2/2 19:09:23</t>
  </si>
  <si>
    <t>6939193121001051315</t>
  </si>
  <si>
    <t>PVC桌垫仲夏28-170小方</t>
  </si>
  <si>
    <t>2025/2/2 19:06:57</t>
  </si>
  <si>
    <t>中转订单,小店,店铺老客,抖音,服务优先,超130</t>
  </si>
  <si>
    <t>6939213356107961637</t>
  </si>
  <si>
    <t>425-35 桃之夭夭 PVC  陈-石</t>
  </si>
  <si>
    <t>2025/2/2 19:07:27</t>
  </si>
  <si>
    <t>2455548891486728868</t>
  </si>
  <si>
    <t>PVC  桌垫   仲夏123-33【小兰 02-03 00:45】</t>
  </si>
  <si>
    <t>2025/2/2 19:06:52</t>
  </si>
  <si>
    <t>6939191570625337057</t>
  </si>
  <si>
    <t>PVC桌布-墨漓24.3-90小方</t>
  </si>
  <si>
    <t>2025/2/2 19:00:10</t>
  </si>
  <si>
    <t>6939191623838406369</t>
  </si>
  <si>
    <t>PVC桌布-墨漓191-38.7小方</t>
  </si>
  <si>
    <t>2025/2/2 18:59:50</t>
  </si>
  <si>
    <t>6939206639064258273</t>
  </si>
  <si>
    <t>PVC桌布-墨漓32.5-127.5小方</t>
  </si>
  <si>
    <t>2025/2/2 18:59:20</t>
  </si>
  <si>
    <t>6939218081473959131</t>
  </si>
  <si>
    <t>PVC桌垫 仲夏166.5-34</t>
  </si>
  <si>
    <t>2025/2/2 18:57:45</t>
  </si>
  <si>
    <t>170*40</t>
  </si>
  <si>
    <t>4219633478663405905</t>
  </si>
  <si>
    <t>PVC  桌垫  舒格157-33【小兰 02-03 00:46】</t>
  </si>
  <si>
    <t>2025/2/2 18:56:59</t>
  </si>
  <si>
    <t>6939197671972607686</t>
  </si>
  <si>
    <t>PVC桌布-一屿-青色31-126小方</t>
  </si>
  <si>
    <t>2025/2/2 18:56:54</t>
  </si>
  <si>
    <t>PVC桌布-一屿-青色定制</t>
  </si>
  <si>
    <t>2455787136183997580</t>
  </si>
  <si>
    <t>PVC   桌垫   墨漓120-65【小兰｜02-03 00:25:26】</t>
  </si>
  <si>
    <t>2025/2/2 18:53:59</t>
  </si>
  <si>
    <t>6939197718315865123</t>
  </si>
  <si>
    <t>沥水垫-星辰花语窗台18-145小方</t>
  </si>
  <si>
    <t>2025/2/2 18:47:38</t>
  </si>
  <si>
    <t>20*150</t>
  </si>
  <si>
    <t>2455780440794751270</t>
  </si>
  <si>
    <t>浮光鎏金 33-185 PVC 蒲亚丽-韦</t>
  </si>
  <si>
    <t>2025/2/2 18:43:39</t>
  </si>
  <si>
    <t>中转订单,小店,店铺新客,抖音,超130,韵达,高频购买</t>
  </si>
  <si>
    <t>6939191565967628060</t>
  </si>
  <si>
    <t>PVC桌垫 墨漓271-31</t>
  </si>
  <si>
    <t>2025/2/2 18:43:38</t>
  </si>
  <si>
    <t>2456389885427379299</t>
  </si>
  <si>
    <t>德芙绒   沙发垫   渐越-异形100-250【小兰 02-03 00:49】</t>
  </si>
  <si>
    <t>2025/2/2 18:11:52</t>
  </si>
  <si>
    <t>120*250</t>
  </si>
  <si>
    <t>6939192963321500675</t>
  </si>
  <si>
    <t>PVC桌布-墨漓30-202小方</t>
  </si>
  <si>
    <t>2025/2/2 18:42:36</t>
  </si>
  <si>
    <t>2503301606251512</t>
  </si>
  <si>
    <t>PVC桌垫仲夏57-32小方</t>
  </si>
  <si>
    <t>2025/2/2 18:37:18</t>
  </si>
  <si>
    <t>2503301764659512</t>
  </si>
  <si>
    <t>PVC桌垫仲夏36-32 小方</t>
  </si>
  <si>
    <t>2025/2/2 18:36:49</t>
  </si>
  <si>
    <t>2455537443300630686</t>
  </si>
  <si>
    <t>君士灰 38.5-246 PVC 陈燕珠-韦</t>
  </si>
  <si>
    <t>2025/2/2 18:35:35</t>
  </si>
  <si>
    <t>小店,店铺老客,抖音,服务优先,消费者催发货,超130,韵达,高频购买</t>
  </si>
  <si>
    <t>6939191569867216714</t>
  </si>
  <si>
    <t>PVC桌布-墨漓186-31小方</t>
  </si>
  <si>
    <t>2025/2/2 18:36:33</t>
  </si>
  <si>
    <t>190*40</t>
  </si>
  <si>
    <t>6918532575685410110</t>
  </si>
  <si>
    <t>皮革门垫燃放-棕竖版120-160cm小方</t>
  </si>
  <si>
    <t>2025/2/2 18:36:27</t>
  </si>
  <si>
    <t>6939206611866883914</t>
  </si>
  <si>
    <t>PVC桌布-墨漓156-30小方</t>
  </si>
  <si>
    <t>2025/2/2 18:35:52</t>
  </si>
  <si>
    <t>2503302086193512</t>
  </si>
  <si>
    <t>PVC桌垫仲夏170-33 小方</t>
  </si>
  <si>
    <t>2025/2/2 18:34:57</t>
  </si>
  <si>
    <t>2503301684584234</t>
  </si>
  <si>
    <t>PVC桌垫仲夏,60-32小方</t>
  </si>
  <si>
    <t>2025/2/2 18:34:01</t>
  </si>
  <si>
    <t>2503301683920744</t>
  </si>
  <si>
    <t>PVC桌垫青柠223-45小方</t>
  </si>
  <si>
    <t>2025/2/2 18:31:21</t>
  </si>
  <si>
    <t>小店,店铺老客,抖音,服务优先,申通,超130,高频购买</t>
  </si>
  <si>
    <t>6939206685711472341</t>
  </si>
  <si>
    <t>PVC桌垫墨漓A：130cm×B：80cm×C：102.5cm小方</t>
  </si>
  <si>
    <t>2025/2/2 18:30:49</t>
  </si>
  <si>
    <t>6939213348504344377</t>
  </si>
  <si>
    <t>PVC桌垫 流年160-88</t>
  </si>
  <si>
    <t>2025/2/2 18:27:16</t>
  </si>
  <si>
    <t>PVC桌布-流年定制</t>
  </si>
  <si>
    <t>160*90</t>
  </si>
  <si>
    <t>250202-259595988491148</t>
  </si>
  <si>
    <t>德芙绒   沙发垫   渐越-异形90-305</t>
  </si>
  <si>
    <t>2025/2/2 18:27:05</t>
  </si>
  <si>
    <t>90*310</t>
  </si>
  <si>
    <t>4219347529888972404</t>
  </si>
  <si>
    <t>皮革   地垫    仲夏110-100横版【小兰 02-03 00:49】</t>
  </si>
  <si>
    <t>2025/2/2 18:24:35</t>
  </si>
  <si>
    <t>小店,店铺新客,抖音,服务优先,申通,超130,高频购买</t>
  </si>
  <si>
    <t>6939197668124923605</t>
  </si>
  <si>
    <t>PVC桌布-墨漓65-125小方</t>
  </si>
  <si>
    <t>2025/2/2 18:23:36</t>
  </si>
  <si>
    <t>4219613570639365513</t>
  </si>
  <si>
    <t>如日方升 76-100 PVC 韩琳-韦</t>
  </si>
  <si>
    <t>2025/2/2 18:18:46</t>
  </si>
  <si>
    <t>80*100</t>
  </si>
  <si>
    <t>3725821536595746304</t>
  </si>
  <si>
    <t>PVC桌垫舒格42-240小方</t>
  </si>
  <si>
    <t>2025/2/2 18:17:19</t>
  </si>
  <si>
    <t>4219612634876047722</t>
  </si>
  <si>
    <t>PVC   桌垫   仲夏32-140【小兰 02-03 00:40】</t>
  </si>
  <si>
    <t>2025/2/2 18:15:55</t>
  </si>
  <si>
    <t>2503301602257895</t>
  </si>
  <si>
    <t>PVC桌垫 墨漓65-135</t>
  </si>
  <si>
    <t>2025/2/2 18:16:58</t>
  </si>
  <si>
    <t>6918534580837449431</t>
  </si>
  <si>
    <t>PVC桌垫 墨漓45-58</t>
  </si>
  <si>
    <t>2025/2/2 18:16:27</t>
  </si>
  <si>
    <t>小店,店铺新客,抖音,直播间,超130,韵达,高频购买</t>
  </si>
  <si>
    <t>6939201887376185303</t>
  </si>
  <si>
    <t>PVC桌垫仲夏39-202</t>
  </si>
  <si>
    <t>2025/2/2 18:12:05</t>
  </si>
  <si>
    <t>6939199696106427826</t>
  </si>
  <si>
    <t>PVC桌布-墨漓36-110小方</t>
  </si>
  <si>
    <t>2025/2/2 18:10:57</t>
  </si>
  <si>
    <t>6939191576982721970</t>
  </si>
  <si>
    <t>PVC桌布-墨漓36-73小方</t>
  </si>
  <si>
    <t>2025/2/2 18:10:40</t>
  </si>
  <si>
    <t>2455767516175649386</t>
  </si>
  <si>
    <t>蝶光萦绕 34.6-410  PVC 李小波-韦</t>
  </si>
  <si>
    <t>2025/2/2 18:09:00</t>
  </si>
  <si>
    <t>40*410</t>
  </si>
  <si>
    <t>2456387509610635754</t>
  </si>
  <si>
    <t>墨漓 23-257 PVC 唐小霞-韦</t>
  </si>
  <si>
    <t>2025/2/2 18:07:11</t>
  </si>
  <si>
    <t>30*260</t>
  </si>
  <si>
    <t>2503302481355895</t>
  </si>
  <si>
    <t>PVC桌垫 墨漓33-178</t>
  </si>
  <si>
    <t>2025/2/2 18:04:55</t>
  </si>
  <si>
    <t>3725821250779094528</t>
  </si>
  <si>
    <t>视频号-小苏家理想生活</t>
  </si>
  <si>
    <t>PVC   桌垫   青柠71-131</t>
  </si>
  <si>
    <t>2025/2/2 17:58:57</t>
  </si>
  <si>
    <t>小店,店铺老客,抖音极速版,服务优先,超130,高频购买</t>
  </si>
  <si>
    <t>6939199684992046792</t>
  </si>
  <si>
    <t>PVC桌垫舒格34-125小方</t>
  </si>
  <si>
    <t>2025/2/2 17:56:50</t>
  </si>
  <si>
    <t>4219443648806669924</t>
  </si>
  <si>
    <t>黑巧克力块 28-193 PVC 曾浩鸣-韦</t>
  </si>
  <si>
    <t>2025/2/2 17:54:14</t>
  </si>
  <si>
    <t>PVC桌布-黑巧克力块定制</t>
  </si>
  <si>
    <t>6939192941656282662</t>
  </si>
  <si>
    <t>PVC桌垫 仲夏29-335</t>
  </si>
  <si>
    <t>2025/2/2 17:53:33</t>
  </si>
  <si>
    <t>30*340</t>
  </si>
  <si>
    <t>6939195277045798438</t>
  </si>
  <si>
    <t>PVC桌垫 仲夏33-118</t>
  </si>
  <si>
    <t>2025/2/2 17:53:21</t>
  </si>
  <si>
    <t>6939180276502894118</t>
  </si>
  <si>
    <t>PVC桌垫 仲夏33-273</t>
  </si>
  <si>
    <t>2025/2/2 17:53:07</t>
  </si>
  <si>
    <t>2455519479204873578</t>
  </si>
  <si>
    <t>皮革   地垫   简境103-160竖版【小兰｜02-03 00:12:46】</t>
  </si>
  <si>
    <t>2025/2/2 17:51:23</t>
  </si>
  <si>
    <t>皮革BB简境定制</t>
  </si>
  <si>
    <t>6939182548944361343</t>
  </si>
  <si>
    <t>皮革门垫仲夏-黑白竖版173-143小方</t>
  </si>
  <si>
    <t>2025/2/2 17:50:13</t>
  </si>
  <si>
    <t>3725821106795718912</t>
  </si>
  <si>
    <t>PVC   桌垫   仲夏138-73</t>
  </si>
  <si>
    <t>2025/2/2 17:49:46</t>
  </si>
  <si>
    <t>140*80</t>
  </si>
  <si>
    <t>2503302082273093</t>
  </si>
  <si>
    <t>PVC桌垫仲夏35-173小方</t>
  </si>
  <si>
    <t>2025/2/2 17:48:09</t>
  </si>
  <si>
    <t>2456029634665145473</t>
  </si>
  <si>
    <t>PVC   桌垫   墨漓170-43【小兰 02-03 00:52】</t>
  </si>
  <si>
    <t>2025/2/2 17:37:13</t>
  </si>
  <si>
    <t>170*50</t>
  </si>
  <si>
    <t>4219631607613158602</t>
  </si>
  <si>
    <t>90-110  且喜且乐 皮革  霞-石</t>
  </si>
  <si>
    <t>2025/2/2 17:38:44</t>
  </si>
  <si>
    <t>皮革BB且喜且乐定制</t>
  </si>
  <si>
    <t>2503302246226928</t>
  </si>
  <si>
    <t>PVC桌垫仲夏35-256</t>
  </si>
  <si>
    <t>2025/2/2 17:37:09</t>
  </si>
  <si>
    <t>4219588334479152200</t>
  </si>
  <si>
    <t>PVC   桌垫   舒格46-200【小兰 02-03 00:51】</t>
  </si>
  <si>
    <t>2025/2/2 17:35:41</t>
  </si>
  <si>
    <t>2503302483803949</t>
  </si>
  <si>
    <t>PVC桌垫青柠360-32.2小方</t>
  </si>
  <si>
    <t>2025/2/2 17:29:22</t>
  </si>
  <si>
    <t>360*40</t>
  </si>
  <si>
    <t>2455746672189242556</t>
  </si>
  <si>
    <t>PVC   桌垫   仲夏38-167【小兰 02-03 00:47】</t>
  </si>
  <si>
    <t>2025/2/2 17:23:41</t>
  </si>
  <si>
    <t>2456366449985087886</t>
  </si>
  <si>
    <t>360-35  浮光鎏金 PVC  明-石</t>
  </si>
  <si>
    <t>2025/2/2 17:25:20</t>
  </si>
  <si>
    <t>4219314769629434904</t>
  </si>
  <si>
    <t>确定尺寸</t>
  </si>
  <si>
    <t>2025/2/2 17:23:08</t>
  </si>
  <si>
    <t>2503302242968928</t>
  </si>
  <si>
    <t>PVC桌垫 墨漓87-67,PVC桌垫 仲夏87-67以这个为准</t>
  </si>
  <si>
    <t>2025/2/2 17:20:24</t>
  </si>
  <si>
    <t>6939177861485171933</t>
  </si>
  <si>
    <t>PVC桌垫 青柠160-85</t>
  </si>
  <si>
    <t>2025/2/2 17:18:41</t>
  </si>
  <si>
    <t>2503301760579887</t>
  </si>
  <si>
    <t>仲夏-PVC桌垫156-34小方</t>
  </si>
  <si>
    <t>2025/2/2 17:14:45</t>
  </si>
  <si>
    <t>4219574942076865833</t>
  </si>
  <si>
    <t>德芙绒  沙发垫  渐越-异形218-84【小兰 02-03 00:52】</t>
  </si>
  <si>
    <t>2025/2/2 17:12:16</t>
  </si>
  <si>
    <t>220*90</t>
  </si>
  <si>
    <t>6939210996412191996</t>
  </si>
  <si>
    <t>PVC桌垫 仲夏33-209</t>
  </si>
  <si>
    <t>2025/2/2 17:11:04</t>
  </si>
  <si>
    <t>6939197573627450591</t>
  </si>
  <si>
    <t>PVC桌垫 仲夏50-80</t>
  </si>
  <si>
    <t>2025/2/2 17:10:05</t>
  </si>
  <si>
    <t>6918536894142905551</t>
  </si>
  <si>
    <t>PVC桌布-墨漓31-51小方</t>
  </si>
  <si>
    <t>6918539109685034191</t>
  </si>
  <si>
    <t>PVC桌布-仲夏45-37小方</t>
  </si>
  <si>
    <t>2025/2/2 17:09:32</t>
  </si>
  <si>
    <t>50*40</t>
  </si>
  <si>
    <t>2503301763882887</t>
  </si>
  <si>
    <t>PVC桌垫仲夏117-32小方</t>
  </si>
  <si>
    <t>2025/2/2 17:06:59</t>
  </si>
  <si>
    <t>2503302400643887</t>
  </si>
  <si>
    <t>PVC桌垫仲夏32.5-241小方</t>
  </si>
  <si>
    <t>2025/2/2 17:02:32</t>
  </si>
  <si>
    <t>6939201975868593269</t>
  </si>
  <si>
    <t>PVC桌布-仲夏38*75</t>
  </si>
  <si>
    <t>2025/2/2 17:02:08</t>
  </si>
  <si>
    <t>6939210984017433717</t>
  </si>
  <si>
    <t>PVC桌布-仲夏35*204</t>
  </si>
  <si>
    <t>2025/2/2 16:59:49</t>
  </si>
  <si>
    <t>小店,店铺老客,抖音,消费者催发货,精选联盟,超130,高频购买</t>
  </si>
  <si>
    <t>6939206539718497386</t>
  </si>
  <si>
    <t>PVC桌布-仲夏 35.5*146.5</t>
  </si>
  <si>
    <t>2025/2/2 16:59:59</t>
  </si>
  <si>
    <t>2503302003075352</t>
  </si>
  <si>
    <t>ｐｖｃ桌垫－仲夏41.5-55.5</t>
  </si>
  <si>
    <t>2025/2/2 16:59:30</t>
  </si>
  <si>
    <t>2503302245274375</t>
  </si>
  <si>
    <t>ｐｖｃ桌垫－仲夏150-90-118</t>
  </si>
  <si>
    <t>2025/2/2 16:59:21</t>
  </si>
  <si>
    <t>150*90</t>
  </si>
  <si>
    <t>小店,店铺老客,抖音,消费者催发货,精选联盟,超130,韵达,高频购买</t>
  </si>
  <si>
    <t>6939191503935050858</t>
  </si>
  <si>
    <t>PVC桌布-仲夏32*340</t>
  </si>
  <si>
    <t>2025/2/2 16:58:31</t>
  </si>
  <si>
    <t>6939201925771433709</t>
  </si>
  <si>
    <t>ｐｖｃ桌垫－仲夏　55.5-148</t>
  </si>
  <si>
    <t>2025/2/2 16:56:53</t>
  </si>
  <si>
    <t>60*150</t>
  </si>
  <si>
    <t>2503302007128851</t>
  </si>
  <si>
    <t>ｐｖｃ桌垫－仲夏　51-122</t>
  </si>
  <si>
    <t>2025/2/2 16:54:34</t>
  </si>
  <si>
    <t>6939204367732118634</t>
  </si>
  <si>
    <t>PVC桌布-仲夏 28.5*198</t>
  </si>
  <si>
    <t>2025/2/2 16:55:13</t>
  </si>
  <si>
    <t>4219607991306787219</t>
  </si>
  <si>
    <t>焦糖橙  两个  23-107 pvc  王+芝</t>
  </si>
  <si>
    <t>2025/2/2 16:54:06</t>
  </si>
  <si>
    <t>PVC桌布-焦糖橙-定制</t>
  </si>
  <si>
    <t>30*110*2</t>
  </si>
  <si>
    <t>2455732560181109265</t>
  </si>
  <si>
    <t>PVC 墨漓 38.5-177.7  李琴-王</t>
  </si>
  <si>
    <t>2025/2/2 16:54:05</t>
  </si>
  <si>
    <t>2456006090873792886</t>
  </si>
  <si>
    <t xml:space="preserve">庄生晓梦  82-119.5  PVC 王+芝 </t>
  </si>
  <si>
    <t>2025/2/2 16:52:03</t>
  </si>
  <si>
    <t>6939182604402628206</t>
  </si>
  <si>
    <t>ｐｖｃ桌垫－仲夏40-244</t>
  </si>
  <si>
    <t>2025/2/2 16:52:22</t>
  </si>
  <si>
    <t>2503301843667816</t>
  </si>
  <si>
    <t>PVC桌垫 墨漓35.5-96</t>
  </si>
  <si>
    <t>2025/2/2 16:51:55</t>
  </si>
  <si>
    <t>2503301841425816</t>
  </si>
  <si>
    <t>PVC桌垫 墨漓35.5-59.5</t>
  </si>
  <si>
    <t>2025/2/2 16:50:38</t>
  </si>
  <si>
    <t>2503302243875352</t>
  </si>
  <si>
    <t>ｐｖｃ桌垫－青柠30-86.5</t>
  </si>
  <si>
    <t>2025/2/2 16:50:26</t>
  </si>
  <si>
    <t>4219559570616665620</t>
  </si>
  <si>
    <t>PVC   桌垫   墨漓185-34.5【小兰 02-03 00:54】</t>
  </si>
  <si>
    <t>2025/2/2 16:49:06</t>
  </si>
  <si>
    <t>2503301843088806</t>
  </si>
  <si>
    <t>PVC桌垫仲夏62-69小方</t>
  </si>
  <si>
    <t>2025/2/2 16:49:17</t>
  </si>
  <si>
    <t>2503302482314199</t>
  </si>
  <si>
    <t>ｐｖｃ桌垫－舒格　39-410</t>
  </si>
  <si>
    <t>2025/2/2 16:48:57</t>
  </si>
  <si>
    <t>2503302324665690</t>
  </si>
  <si>
    <t>PVC桌垫 仲夏29-245.5</t>
  </si>
  <si>
    <t>2025/2/2 16:47:43</t>
  </si>
  <si>
    <t>2503302162945816</t>
  </si>
  <si>
    <t>PVC桌垫 墨漓35.5-96,PVC桌垫 墨漓47.5-117.5这个为准</t>
  </si>
  <si>
    <t>2025/2/2 16:47:39</t>
  </si>
  <si>
    <t>2503302243922352</t>
  </si>
  <si>
    <t>ｐｖｃ桌垫－青柠45-112,ｐｖｃ桌垫－青柠45-111（为准）</t>
  </si>
  <si>
    <t>2025/2/2 16:46:42</t>
  </si>
  <si>
    <t>2503302083763945</t>
  </si>
  <si>
    <t>皮革-仲夏入户120*145横版</t>
  </si>
  <si>
    <t>2025/2/2 16:46:08</t>
  </si>
  <si>
    <t>2503302401363806</t>
  </si>
  <si>
    <t>PVC桌垫仲夏,31-292小方</t>
  </si>
  <si>
    <t>2025/2/2 16:45:54</t>
  </si>
  <si>
    <t>6939199647851484421</t>
  </si>
  <si>
    <t>PVC桌布-墨漓35*215</t>
  </si>
  <si>
    <t>2025/2/2 16:44:44</t>
  </si>
  <si>
    <t>3725820055090507521</t>
  </si>
  <si>
    <t>PVC桌垫仲夏80.5-90小方</t>
  </si>
  <si>
    <t>2025/2/2 16:42:52</t>
  </si>
  <si>
    <t>6939175431808030540</t>
  </si>
  <si>
    <t>沥水垫　星辰花语　13-170 【极窄窗台垫】</t>
  </si>
  <si>
    <t>2025/2/2 16:41:49</t>
  </si>
  <si>
    <t>20*170</t>
  </si>
  <si>
    <t>2503301762897755</t>
  </si>
  <si>
    <t>PVC桌布-仲夏25*310</t>
  </si>
  <si>
    <t>2025/2/2 16:41:29</t>
  </si>
  <si>
    <t>2503302322881658</t>
  </si>
  <si>
    <t>仲夏-PVC桌垫33-101.5</t>
  </si>
  <si>
    <t>2025/2/2 16:38:23</t>
  </si>
  <si>
    <t>6939191457779881670</t>
  </si>
  <si>
    <t>PVC桌布-仲夏45-40小方</t>
  </si>
  <si>
    <t>2025/2/2 16:37:26</t>
  </si>
  <si>
    <t>4219393212796398035</t>
  </si>
  <si>
    <t>沙发垫-得芙绒-舒格-异形80-233 轩</t>
  </si>
  <si>
    <t>2025/2/2 16:31:38</t>
  </si>
  <si>
    <t>得芙绒舒格-异形定制</t>
  </si>
  <si>
    <t>80*240</t>
  </si>
  <si>
    <t>2455481787342847277</t>
  </si>
  <si>
    <t>坦丁黑 34-140 PVC  李+芝</t>
  </si>
  <si>
    <t>2025/2/2 16:29:54</t>
  </si>
  <si>
    <t>4219535882926626738</t>
  </si>
  <si>
    <t>入户皮革-简境-120-140竖版 轩</t>
  </si>
  <si>
    <t>2025/2/2 16:14:54</t>
  </si>
  <si>
    <t>120*140</t>
  </si>
  <si>
    <t>6939197576792381030</t>
  </si>
  <si>
    <t>PVC桌布舒格32*185</t>
  </si>
  <si>
    <t>2025/2/2 16:31:26</t>
  </si>
  <si>
    <t>2503302482211879</t>
  </si>
  <si>
    <t>PVC桌垫仲夏112-50小方</t>
  </si>
  <si>
    <t>2025/2/2 16:30:13</t>
  </si>
  <si>
    <t>120*50</t>
  </si>
  <si>
    <t>6939206584062645862</t>
  </si>
  <si>
    <t>PVC桌布舒格33*363</t>
  </si>
  <si>
    <t>2025/2/2 16:29:31</t>
  </si>
  <si>
    <t>4219539662849835343</t>
  </si>
  <si>
    <t>浮光鎏金 33.5-138 PVC  季+芝</t>
  </si>
  <si>
    <t>2025/2/2 16:23:49</t>
  </si>
  <si>
    <t>6939187106245383653</t>
  </si>
  <si>
    <t>PVC桌垫 墨漓31-300</t>
  </si>
  <si>
    <t>2025/2/2 16:24:59</t>
  </si>
  <si>
    <t>2455475883652334386</t>
  </si>
  <si>
    <t>PVC   桌垫   仲夏178-30【小兰 02-03 00:54】</t>
  </si>
  <si>
    <t>2025/2/2 16:19:20</t>
  </si>
  <si>
    <t>180*30</t>
  </si>
  <si>
    <t>消费者催发货,线上修改地址,超130,韵达</t>
  </si>
  <si>
    <t>2503301843040294</t>
  </si>
  <si>
    <t>仲夏-PVC桌垫70-90</t>
  </si>
  <si>
    <t>2025/2/2 16:24:30</t>
  </si>
  <si>
    <t>6918534558289591560</t>
  </si>
  <si>
    <t>PVC桌布-仲夏 42-184小方</t>
  </si>
  <si>
    <t>2025/2/2 16:21:46</t>
  </si>
  <si>
    <t>4219387920002347211</t>
  </si>
  <si>
    <t>两个 100-30.3   桃之夭夭 PVC 小+芝</t>
  </si>
  <si>
    <t>2025/2/2 16:20:00</t>
  </si>
  <si>
    <t>100*40*2</t>
  </si>
  <si>
    <t>小店,平台补贴,店铺新客,抖音,服务优先,超130</t>
  </si>
  <si>
    <t>6939191476004656786</t>
  </si>
  <si>
    <t>PVC桌垫 仲夏38.5-100</t>
  </si>
  <si>
    <t>2025/2/2 16:15:45</t>
  </si>
  <si>
    <t>小店,平台补贴,店铺新客,抖音极速版,服务优先,超130,韵达,高频购买</t>
  </si>
  <si>
    <t>6918541376534839234</t>
  </si>
  <si>
    <t>皮革-入户出入平安（多乐喜）90*170横版</t>
  </si>
  <si>
    <t>2025/2/2 16:16:11</t>
  </si>
  <si>
    <t>90*170</t>
  </si>
  <si>
    <t>可疑地址,小店,店铺老客,抖音,超130,韵达,高频购买</t>
  </si>
  <si>
    <t>6939199567390971633</t>
  </si>
  <si>
    <t>PVC桌布-墨漓400-37cm小方  合肥仓发货</t>
  </si>
  <si>
    <t>2025/2/2 16:14:42</t>
  </si>
  <si>
    <t>400*40</t>
  </si>
  <si>
    <t>2503301602914834</t>
  </si>
  <si>
    <t>PVC桌垫仲夏45-116</t>
  </si>
  <si>
    <t>2025/2/2 16:09:07</t>
  </si>
  <si>
    <t>2503302081409834</t>
  </si>
  <si>
    <t>PVC桌垫仲夏48-57</t>
  </si>
  <si>
    <t>2025/2/2 16:06:25</t>
  </si>
  <si>
    <t>2503301761283834</t>
  </si>
  <si>
    <t>PVC桌垫仲夏30-194</t>
  </si>
  <si>
    <t>2025/2/2 16:04:09</t>
  </si>
  <si>
    <t>4219574295335754326</t>
  </si>
  <si>
    <t>PVC 菲拉格  48-200  贾先斌-王</t>
  </si>
  <si>
    <t>2025/2/2 16:02:39</t>
  </si>
  <si>
    <t>2503302083779834</t>
  </si>
  <si>
    <t>PVC桌垫仲夏32-240</t>
  </si>
  <si>
    <t>2025/2/2 16:02:36</t>
  </si>
  <si>
    <t>2455467063434677177</t>
  </si>
  <si>
    <t>沙发垫-得芙绒-:渐越-异形70-167 轩</t>
  </si>
  <si>
    <t>2025/2/2 16:00:28</t>
  </si>
  <si>
    <t>6939206527475193809</t>
  </si>
  <si>
    <t>PVC桌布-仲夏67*130</t>
  </si>
  <si>
    <t>2025/2/2 16:01:11</t>
  </si>
  <si>
    <t>2503302081963834</t>
  </si>
  <si>
    <t>PVC桌垫仲夏40-47.5</t>
  </si>
  <si>
    <t>2025/2/2 15:58:56</t>
  </si>
  <si>
    <t>6939201885584102554</t>
  </si>
  <si>
    <t>PVC桌布-墨漓33*304</t>
  </si>
  <si>
    <t>2025/2/2 15:58:26</t>
  </si>
  <si>
    <t>6939177752076883862</t>
  </si>
  <si>
    <t>入户垫皮革百福横版130-170</t>
  </si>
  <si>
    <t>2025/2/2 15:56:20</t>
  </si>
  <si>
    <t>皮革BB百福定制</t>
  </si>
  <si>
    <t>无效货品,超130</t>
  </si>
  <si>
    <t>3725819309508930816</t>
  </si>
  <si>
    <t>PVC桌垫仲夏28-105</t>
  </si>
  <si>
    <t>2025/2/2 15:55:31</t>
  </si>
  <si>
    <t>小店,店铺老客,抖音,超130</t>
  </si>
  <si>
    <t>6939206525173372449</t>
  </si>
  <si>
    <t>PVC桌垫仲夏31-115</t>
  </si>
  <si>
    <t>2025/2/2 15:53:50</t>
  </si>
  <si>
    <t>2503302082115035</t>
  </si>
  <si>
    <t>PVC桌垫仲夏63-130</t>
  </si>
  <si>
    <t>2025/2/2 15:49:32</t>
  </si>
  <si>
    <t>分销订单,店铺新客,消费者催发货,超130,韵达</t>
  </si>
  <si>
    <t>2503301764473031</t>
  </si>
  <si>
    <t>ｐｖｃ桌垫－墨漓35-274</t>
  </si>
  <si>
    <t>2025/2/2 15:49:10</t>
  </si>
  <si>
    <t>3725819135532344832</t>
  </si>
  <si>
    <t>PVC桌垫舒格32-215</t>
  </si>
  <si>
    <t>2025/2/2 15:44:25</t>
  </si>
  <si>
    <t>2455459071704284397</t>
  </si>
  <si>
    <t>菲拉格  45-100 PVC 王+芝</t>
  </si>
  <si>
    <t>2025/2/2 15:46:51</t>
  </si>
  <si>
    <t>50*100</t>
  </si>
  <si>
    <t>6939195254844823021</t>
  </si>
  <si>
    <t>PVC桌垫棋盘56-59</t>
  </si>
  <si>
    <t>2025/2/2 15:42:42</t>
  </si>
  <si>
    <t>PVC桌布-棋盘定制</t>
  </si>
  <si>
    <t>4219516046175519829</t>
  </si>
  <si>
    <t xml:space="preserve">  PVC 君士灰  118-118   张俪-王</t>
  </si>
  <si>
    <t>2025/2/2 15:42:21</t>
  </si>
  <si>
    <t>pvc桌布-君士灰定制</t>
  </si>
  <si>
    <t>120*120</t>
  </si>
  <si>
    <t>6939199604199397224</t>
  </si>
  <si>
    <t>ｐｖｃ桌垫－仲夏36-373</t>
  </si>
  <si>
    <t>2025/2/2 15:41:50</t>
  </si>
  <si>
    <t>2503302402835564</t>
  </si>
  <si>
    <t>ｐｖｃ桌垫－仲夏24-200,仲夏-PVC桌垫24-200</t>
  </si>
  <si>
    <t>2025/2/2 15:37:58</t>
  </si>
  <si>
    <t>6918536810677763080</t>
  </si>
  <si>
    <t>三明治渐越-异形【四季通用款】80-250</t>
  </si>
  <si>
    <t>2025/2/2 15:37:48</t>
  </si>
  <si>
    <t>三明治-渐越异形定制</t>
  </si>
  <si>
    <t>80*250</t>
  </si>
  <si>
    <t>2503302165264831</t>
  </si>
  <si>
    <t>PVC桌垫仲夏40.5-48.5</t>
  </si>
  <si>
    <t>2025/2/2 15:37:09</t>
  </si>
  <si>
    <t>2503301765312213</t>
  </si>
  <si>
    <t>PVC桌布-仲夏30*372</t>
  </si>
  <si>
    <t>2025/2/2 15:36:47</t>
  </si>
  <si>
    <t>30*380</t>
  </si>
  <si>
    <t>4219251877675132245</t>
  </si>
  <si>
    <t>君士灰 34-286 PVC 陆+芝 到货返差价14元</t>
  </si>
  <si>
    <t>2025/2/2 15:36:00</t>
  </si>
  <si>
    <t>2456314753374743278</t>
  </si>
  <si>
    <t xml:space="preserve"> PVC 菲拉格    27.5-128     34-220  张天使-王</t>
  </si>
  <si>
    <t>2025/2/2 15:34:25</t>
  </si>
  <si>
    <t>30*130+40*220</t>
  </si>
  <si>
    <t>2503302164419489</t>
  </si>
  <si>
    <t>ｐｖｃ桌垫－仲夏　直径76</t>
  </si>
  <si>
    <t>2025/2/2 15:30:51</t>
  </si>
  <si>
    <t>6939182476848665934,13013470:6939201817437082958,13013470:6939182476848665934</t>
  </si>
  <si>
    <t>PVC桌布-仲夏31.6*404</t>
  </si>
  <si>
    <t>2025/2/2 15:24:18</t>
  </si>
  <si>
    <t>6918539080622374558</t>
  </si>
  <si>
    <t>皮革入户垫仲夏110-125　竖版</t>
  </si>
  <si>
    <t>2025/2/2 15:26:25</t>
  </si>
  <si>
    <t>6939191372314253224</t>
  </si>
  <si>
    <t>入户垫皮革绮丽横版67-106</t>
  </si>
  <si>
    <t>2025/2/2 15:25:02</t>
  </si>
  <si>
    <t>70*110</t>
  </si>
  <si>
    <t>6918541358383201520</t>
  </si>
  <si>
    <t>PVC桌垫仲夏40-48.5</t>
  </si>
  <si>
    <t>2025/2/2 15:22:57</t>
  </si>
  <si>
    <t>6918536852373929446</t>
  </si>
  <si>
    <t>ｐｖｃ桌垫－仲夏42-45　两片</t>
  </si>
  <si>
    <t>2025/2/2 15:22:26</t>
  </si>
  <si>
    <t>50*50*2</t>
  </si>
  <si>
    <t>6918541371409071344</t>
  </si>
  <si>
    <t>2025/2/2 15:16:52</t>
  </si>
  <si>
    <t>小店,店铺新客,抖音,服务优先,线上修改地址,超130,韵达,高频购买</t>
  </si>
  <si>
    <t>6939195262038447746</t>
  </si>
  <si>
    <t>清新柠檬 30-110 PVC 杨+芝</t>
  </si>
  <si>
    <t>2025/2/2 15:17:28</t>
  </si>
  <si>
    <t>PVC桌布-清新柠檬定制</t>
  </si>
  <si>
    <t>6939201698299253962</t>
  </si>
  <si>
    <t>沙发垫渐越德芙绒110-364</t>
  </si>
  <si>
    <t>2025/2/2 15:18:28</t>
  </si>
  <si>
    <t>120*370</t>
  </si>
  <si>
    <t>6918536822663904614</t>
  </si>
  <si>
    <t>PVC桌垫仲夏29.5-436</t>
  </si>
  <si>
    <t>2025/2/2 15:17:46</t>
  </si>
  <si>
    <t>30*440</t>
  </si>
  <si>
    <t>小店,店铺新客,店铺老客,抖音,超130,韵达</t>
  </si>
  <si>
    <t>6939201800941999143,13013470:6939175113242907687,13013470:6939201800941999143</t>
  </si>
  <si>
    <t>PVC桌布-仲夏60*240;6939175113242907687  合并发货</t>
  </si>
  <si>
    <t>2025/2/2 10:08:02</t>
  </si>
  <si>
    <t>60*240</t>
  </si>
  <si>
    <t>6939184837965780120</t>
  </si>
  <si>
    <t>PVC桌垫 一屿54-73.5</t>
  </si>
  <si>
    <t>2025/2/2 15:16:44</t>
  </si>
  <si>
    <t>小店,平台补贴,店铺新客,抖音,无效货品,服务优先,精选联盟,超130,高频购买</t>
  </si>
  <si>
    <t>6939175549792425112</t>
  </si>
  <si>
    <t>PVC桌垫沧澜37-268</t>
  </si>
  <si>
    <t>2025/2/2 15:11:30</t>
  </si>
  <si>
    <t>4219342056613821708</t>
  </si>
  <si>
    <t>桌布-PVC-仲夏30-197 轩</t>
  </si>
  <si>
    <t>2025/2/2 15:07:48</t>
  </si>
  <si>
    <t>6939180127700260552</t>
  </si>
  <si>
    <t>ｐｖｃ桌垫－仲夏32-410</t>
  </si>
  <si>
    <t>2025/2/2 15:10:00</t>
  </si>
  <si>
    <t>6939197451739272392</t>
  </si>
  <si>
    <t>ｐｖｃ桌垫－仲夏32-330</t>
  </si>
  <si>
    <t>2025/2/2 15:07:50</t>
  </si>
  <si>
    <t>2503301762803095</t>
  </si>
  <si>
    <t>PVC桌垫仲夏60-80</t>
  </si>
  <si>
    <t>2025/2/2 15:07:26</t>
  </si>
  <si>
    <t>2503301841961302</t>
  </si>
  <si>
    <t>PVC桌布-墨漓30*175</t>
  </si>
  <si>
    <t>2025/2/2 15:06:46</t>
  </si>
  <si>
    <t>4219230601746226928</t>
  </si>
  <si>
    <t>PVC  浮光鎏金  直角  32.5-120  陈-董</t>
  </si>
  <si>
    <t>2025/2/2 15:05:48</t>
  </si>
  <si>
    <t>6939197429827703965</t>
  </si>
  <si>
    <t>皮革入户垫舒格141-168竖版</t>
  </si>
  <si>
    <t>2025/2/2 15:04:39</t>
  </si>
  <si>
    <t>4219533327453451446</t>
  </si>
  <si>
    <t>桌布-PVC-仲夏 41-118 轩</t>
  </si>
  <si>
    <t>2025/2/2 14:52:40</t>
  </si>
  <si>
    <t>6939180168923387804</t>
  </si>
  <si>
    <t>PVC桌布绮丽36*77</t>
  </si>
  <si>
    <t>2025/2/2 15:03:17</t>
  </si>
  <si>
    <t>6939199494580737459</t>
  </si>
  <si>
    <t>暖阳之下 75.1-120 PVC 杜+芝</t>
  </si>
  <si>
    <t>2025/2/2 14:53:42</t>
  </si>
  <si>
    <t>PVC桌布-暖阳之下定制</t>
  </si>
  <si>
    <t>2503302322779619,13119888:2503302322208619,13119888:2503302322779619</t>
  </si>
  <si>
    <t>+2503302322779619合并;ｐｖｃ桌垫－墨漓52-202</t>
  </si>
  <si>
    <t>2025/2/2 14:53:13</t>
  </si>
  <si>
    <t>6939180209434204060</t>
  </si>
  <si>
    <t>PVC桌布-仲夏32*36</t>
  </si>
  <si>
    <t>2025/2/2 14:59:02</t>
  </si>
  <si>
    <t>4219227649918226928</t>
  </si>
  <si>
    <t>PVC  蝶光萦绕 直角 35-354 陈-董</t>
  </si>
  <si>
    <t>2025/2/2 14:58:42</t>
  </si>
  <si>
    <t>6939191330748438048</t>
  </si>
  <si>
    <t>PVC桌布-墨漓75*47</t>
  </si>
  <si>
    <t>2025/2/2 14:57:40</t>
  </si>
  <si>
    <t>6939187078613570912</t>
  </si>
  <si>
    <t>PVC桌垫仲夏32-491</t>
  </si>
  <si>
    <t>2025/2/2 14:57:26</t>
  </si>
  <si>
    <t>40*500</t>
  </si>
  <si>
    <t>小店,平台补贴,店铺老客,抖音,服务优先,超130,韵达,高频购买</t>
  </si>
  <si>
    <t>6918539039108529815</t>
  </si>
  <si>
    <t>ｐｖｃ桌垫－舒格　20-32</t>
  </si>
  <si>
    <t>2025/2/2 14:56:32</t>
  </si>
  <si>
    <t>20*40</t>
  </si>
  <si>
    <t>6918532443553234583</t>
  </si>
  <si>
    <t>2025/2/2 14:55:51</t>
  </si>
  <si>
    <t>6939197427185817227</t>
  </si>
  <si>
    <t>PVC桌垫仲夏33-313.5</t>
  </si>
  <si>
    <t>2025/2/2 14:55:06</t>
  </si>
  <si>
    <t>6918536809229549207</t>
  </si>
  <si>
    <t>ｐｖｃ桌垫－舒格　20-66</t>
  </si>
  <si>
    <t>2025/2/2 14:54:19</t>
  </si>
  <si>
    <t>20*70</t>
  </si>
  <si>
    <t>6939197459233183278</t>
  </si>
  <si>
    <t>PVC桌布-仲夏33*375</t>
  </si>
  <si>
    <t>2025/2/2 14:52:31</t>
  </si>
  <si>
    <t>6939201828751873619</t>
  </si>
  <si>
    <t>皮革-仲夏入121*175横版</t>
  </si>
  <si>
    <t>2025/2/2 14:49:13</t>
  </si>
  <si>
    <t>140*180</t>
  </si>
  <si>
    <t>6939187038713222457</t>
  </si>
  <si>
    <t>ｐｖｃ桌垫－墨漓31-110</t>
  </si>
  <si>
    <t>2025/2/2 14:49:32</t>
  </si>
  <si>
    <t>6939197439572842016</t>
  </si>
  <si>
    <t>PVC桌布-墨漓47*69</t>
  </si>
  <si>
    <t>2025/2/2 14:48:30</t>
  </si>
  <si>
    <t>50*70</t>
  </si>
  <si>
    <t>6918541305769786744</t>
  </si>
  <si>
    <t>皮革入户垫舒格　120-135横版</t>
  </si>
  <si>
    <t>2025/2/2 14:47:34</t>
  </si>
  <si>
    <t>2455671324014633473</t>
  </si>
  <si>
    <t>PVC 浮光鎏金 33-190    樊光荣-王</t>
  </si>
  <si>
    <t>2025/2/2 14:46:44</t>
  </si>
  <si>
    <t>4219330860105560207</t>
  </si>
  <si>
    <t>桌布-PVC-墨漓33-200 轩</t>
  </si>
  <si>
    <t>2025/2/2 14:45:04</t>
  </si>
  <si>
    <t>2503301842778820</t>
  </si>
  <si>
    <t>皮革-仲夏入户90*110横版</t>
  </si>
  <si>
    <t>2025/2/2 14:46:21</t>
  </si>
  <si>
    <t>2455430163440429186</t>
  </si>
  <si>
    <t>桌布-PVC-仲夏 30-156 轩</t>
  </si>
  <si>
    <t>2025/2/2 14:45:40</t>
  </si>
  <si>
    <t>2456290669306270698</t>
  </si>
  <si>
    <t>浮光鎏金  323.5-39.3 PVC 向+芝</t>
  </si>
  <si>
    <t>2025/2/2 14:42:09</t>
  </si>
  <si>
    <t>2503301766761108</t>
  </si>
  <si>
    <t>PVC桌垫仲夏40-95</t>
  </si>
  <si>
    <t>2025/2/2 14:37:20</t>
  </si>
  <si>
    <t>小店,店铺新客,抖音极速版,超130,韵达</t>
  </si>
  <si>
    <t>6918536803944726428</t>
  </si>
  <si>
    <t>菲拉格  254*34 PVC 石+芝</t>
  </si>
  <si>
    <t>2025/2/2 14:36:16</t>
  </si>
  <si>
    <t>2503301921274108</t>
  </si>
  <si>
    <t>PVC桌垫仲夏33-202</t>
  </si>
  <si>
    <t>2025/2/2 14:35:17</t>
  </si>
  <si>
    <t>2503301841083486</t>
  </si>
  <si>
    <t>双鹿依偎-蓝（横版）90*105横版,皮革-入户双鹿依偎-蓝（横版）90*105横版</t>
  </si>
  <si>
    <t>皮革BB-双鹿依偎蓝色定制</t>
  </si>
  <si>
    <t>小店,平台补贴,店铺新客,抖音极速版,超130,韵达</t>
  </si>
  <si>
    <t>6939186898603021972</t>
  </si>
  <si>
    <t>PVC桌布-仲夏35*398</t>
  </si>
  <si>
    <t>2025/2/2 14:34:20</t>
  </si>
  <si>
    <t>2503302162802629</t>
  </si>
  <si>
    <t>2025/2/2 14:32:14</t>
  </si>
  <si>
    <t>4219318368718011220</t>
  </si>
  <si>
    <t>普佩斯 70-165 PVC 刘+芝</t>
  </si>
  <si>
    <t>2025/2/2 14:28:32</t>
  </si>
  <si>
    <t>4219210585138993333</t>
  </si>
  <si>
    <t>PVC 桃之夭夭 33.5-109   袁思颖-王</t>
  </si>
  <si>
    <t>2025/2/2 14:29:06</t>
  </si>
  <si>
    <t>6939182294007944526</t>
  </si>
  <si>
    <t>皮革-仲夏入户110*130竖板</t>
  </si>
  <si>
    <t>2025/2/2 14:29:05</t>
  </si>
  <si>
    <t>4219317036301973307</t>
  </si>
  <si>
    <t>桌布-PVC-墨漓33-272 轩</t>
  </si>
  <si>
    <t>2025/2/2 14:23:29</t>
  </si>
  <si>
    <t>2503302483585482</t>
  </si>
  <si>
    <t>PVC桌布-墨漓42*132</t>
  </si>
  <si>
    <t>2025/2/2 14:22:53</t>
  </si>
  <si>
    <t>50*140</t>
  </si>
  <si>
    <t>2503302481264362</t>
  </si>
  <si>
    <t>PVC桌垫墨漓33.5-125.5</t>
  </si>
  <si>
    <t>2025/2/2 14:22:37</t>
  </si>
  <si>
    <t>4219205365274179834</t>
  </si>
  <si>
    <t>浮光鎏金  330-38.5  PVC 李+芝</t>
  </si>
  <si>
    <t>2025/2/2 14:20:52</t>
  </si>
  <si>
    <t>4219203853484407428</t>
  </si>
  <si>
    <t>水天一色 52-202 PVC 韩+芝</t>
  </si>
  <si>
    <t>2025/2/2 14:20:44</t>
  </si>
  <si>
    <t>店铺新客,推荐顺丰发货,线上修改地址,超130,韵达</t>
  </si>
  <si>
    <t>2503302481970362</t>
  </si>
  <si>
    <t>PVC桌垫墨漓33-157</t>
  </si>
  <si>
    <t>2025/2/2 14:20:33</t>
  </si>
  <si>
    <t>2503301845977060</t>
  </si>
  <si>
    <t>得芙绒渐越-异形85*60竖板,得芙绒仲夏-异形85*60竖板 以这个为准</t>
  </si>
  <si>
    <t>2025/2/2 14:18:52</t>
  </si>
  <si>
    <t>得芙绒仲夏-异形定制</t>
  </si>
  <si>
    <t>2503301600411874</t>
  </si>
  <si>
    <t>ｐｖｃ桌垫－仲夏32-69</t>
  </si>
  <si>
    <t>2025/2/2 14:17:31</t>
  </si>
  <si>
    <t>6918536752017734912</t>
  </si>
  <si>
    <t>PVC桌垫仲夏37-240</t>
  </si>
  <si>
    <t>2025/2/2 14:16:24</t>
  </si>
  <si>
    <t>2503302325179874</t>
  </si>
  <si>
    <t>ｐｖｃ桌垫－仲夏32-74.5</t>
  </si>
  <si>
    <t>2025/2/2 14:16:12</t>
  </si>
  <si>
    <t>6939204225427707832</t>
  </si>
  <si>
    <t>PVC桌布-仲夏138.5* 80.5</t>
  </si>
  <si>
    <t>2025/2/2 14:15:19</t>
  </si>
  <si>
    <t>2503302003553060</t>
  </si>
  <si>
    <t>得芙绒渐越-异形85*103,得芙绒仲夏-异形85*103  以这个为准</t>
  </si>
  <si>
    <t>2025/2/2 14:13:46</t>
  </si>
  <si>
    <t>6939191311942030982</t>
  </si>
  <si>
    <t>PVC桌垫青柠30-252</t>
  </si>
  <si>
    <t>2025/2/2 14:11:31</t>
  </si>
  <si>
    <t>2455653180415744661</t>
  </si>
  <si>
    <t>入户皮革-绮丽-120-124横版 轩</t>
  </si>
  <si>
    <t>2025/2/2 14:10:53</t>
  </si>
  <si>
    <t>2456274613858803586</t>
  </si>
  <si>
    <t>PVC 桃之夭夭  30-210  李洪全-王</t>
  </si>
  <si>
    <t>2025/2/2 14:12:29</t>
  </si>
  <si>
    <t>2503301846003108</t>
  </si>
  <si>
    <t>PVC桌布-墨漓28*189</t>
  </si>
  <si>
    <t>2025/2/2 14:11:40</t>
  </si>
  <si>
    <t>2503302001952108</t>
  </si>
  <si>
    <t>PVC桌布-仲夏28*77</t>
  </si>
  <si>
    <t>2025/2/2 14:10:18</t>
  </si>
  <si>
    <t>4219508055609573833</t>
  </si>
  <si>
    <t>PVC 一屿青色 41-136  直角 馮菲菲-王</t>
  </si>
  <si>
    <t>2025/2/2 14:10:20</t>
  </si>
  <si>
    <t>2503301604369651</t>
  </si>
  <si>
    <t>仲夏-PVC桌垫81-136</t>
  </si>
  <si>
    <t>2025/2/2 14:05:10</t>
  </si>
  <si>
    <t>90*140</t>
  </si>
  <si>
    <t>6939184797301413196</t>
  </si>
  <si>
    <t>ｐｖｃ桌垫－仲夏34-68</t>
  </si>
  <si>
    <t>2025/2/2 14:05:03</t>
  </si>
  <si>
    <t>2503301601328436</t>
  </si>
  <si>
    <t>PVC桌垫墨漓32-243</t>
  </si>
  <si>
    <t>2025/2/2 14:04:26</t>
  </si>
  <si>
    <t>6939184672053138764</t>
  </si>
  <si>
    <t>ｐｖｃ桌垫－仲夏38-127</t>
  </si>
  <si>
    <t>2025/2/2 14:04:13</t>
  </si>
  <si>
    <t>2455410363561964769</t>
  </si>
  <si>
    <t>喜柿满园 261-32 PVC 沈+芝</t>
  </si>
  <si>
    <t>2025/2/2 14:03:11</t>
  </si>
  <si>
    <t>PVC桌布-喜柿满园-定制</t>
  </si>
  <si>
    <t>6939184669993538644</t>
  </si>
  <si>
    <t>PVC桌布-仲夏直径66</t>
  </si>
  <si>
    <t>2025/2/2 14:04:11</t>
  </si>
  <si>
    <t>2456272201238292779</t>
  </si>
  <si>
    <t xml:space="preserve">蝶光萦绕  38-136 PVC 崔+芝 </t>
  </si>
  <si>
    <t>2025/2/2 14:01:26</t>
  </si>
  <si>
    <t>6939197411664074006</t>
  </si>
  <si>
    <t>ｐｖｃ桌垫－墨漓31-170</t>
  </si>
  <si>
    <t>2025/2/2 13:58:48</t>
  </si>
  <si>
    <t>6939204137515750678</t>
  </si>
  <si>
    <t>ｐｖｃ桌垫－墨漓32-83</t>
  </si>
  <si>
    <t>2025/2/2 13:57:55</t>
  </si>
  <si>
    <t>6939186928744273368</t>
  </si>
  <si>
    <t>PVC桌垫仲夏35-126</t>
  </si>
  <si>
    <t>2025/2/2 13:57:34</t>
  </si>
  <si>
    <t>2455921166668618250</t>
  </si>
  <si>
    <t>桌布-PVC-仲夏 35-449 轩</t>
  </si>
  <si>
    <t>2025/2/2 13:55:15</t>
  </si>
  <si>
    <t>6939177741055890904</t>
  </si>
  <si>
    <t>PVC桌垫仲夏23-160</t>
  </si>
  <si>
    <t>2025/2/2 13:55:26</t>
  </si>
  <si>
    <t>2455922534149071075</t>
  </si>
  <si>
    <t>沙发垫-三明治界影-异形75-280 轩</t>
  </si>
  <si>
    <t>2025/2/2 13:54:10</t>
  </si>
  <si>
    <t>三明治界影-异形定制</t>
  </si>
  <si>
    <t>80*280</t>
  </si>
  <si>
    <t>4219189057015767206</t>
  </si>
  <si>
    <t>2025/2/2 13:52:19</t>
  </si>
  <si>
    <t>2503301766066074</t>
  </si>
  <si>
    <t>PVC桌布-仲夏160.5*66.5</t>
  </si>
  <si>
    <t>2025/2/2 13:49:13</t>
  </si>
  <si>
    <t>170*70</t>
  </si>
  <si>
    <t>2455917458342463559</t>
  </si>
  <si>
    <t>桌布-PVC-墨漓-57-87  轩</t>
  </si>
  <si>
    <t>2025/2/2 13:44:55</t>
  </si>
  <si>
    <t>6918534390146825855</t>
  </si>
  <si>
    <t>PVC桌垫舒格54-93</t>
  </si>
  <si>
    <t>2025/2/2 13:42:03</t>
  </si>
  <si>
    <t>6918532366348549759,13013470:6918536714081762943,13013470:6918532366348549759</t>
  </si>
  <si>
    <t>PVC桌垫舒格56-233;6918536714081762943合并整块</t>
  </si>
  <si>
    <t>2025/2/2 13:36:35</t>
  </si>
  <si>
    <t>2503302405890453</t>
  </si>
  <si>
    <t>ｐｖｃ桌垫－仲夏44-111</t>
  </si>
  <si>
    <t>2025/2/2 13:41:11</t>
  </si>
  <si>
    <t>小店,店铺新客,抖音极速版,精选联盟,超130,韵达</t>
  </si>
  <si>
    <t>6939184671999726818</t>
  </si>
  <si>
    <t>ｐｖｃ桌垫－仲夏130-68-98</t>
  </si>
  <si>
    <t>2025/2/2 13:40:32</t>
  </si>
  <si>
    <t>2503301761323922</t>
  </si>
  <si>
    <t>PVC桌布-仲夏33*112</t>
  </si>
  <si>
    <t>2025/2/2 13:40:29</t>
  </si>
  <si>
    <t>2503302162120074</t>
  </si>
  <si>
    <t>PVC桌布青柠43*240</t>
  </si>
  <si>
    <t>2025/2/2 13:40:19</t>
  </si>
  <si>
    <t>2503301689283922</t>
  </si>
  <si>
    <t>PVC桌布-仲夏32*240</t>
  </si>
  <si>
    <t>2025/2/2 13:38:29</t>
  </si>
  <si>
    <t>2455617288507815798</t>
  </si>
  <si>
    <t>PVC 墨漓  40-400  左先勇-王</t>
  </si>
  <si>
    <t>2025/2/2 12:58:16</t>
  </si>
  <si>
    <t>店铺新客,皮革,超130,韵达</t>
  </si>
  <si>
    <t>2503302084432734</t>
  </si>
  <si>
    <t>皮革入户垫天空之城-蓝色（横版）125-140</t>
  </si>
  <si>
    <t>2025/2/2 13:35:15</t>
  </si>
  <si>
    <t>4219291908254941925</t>
  </si>
  <si>
    <t>PVC 清风暖居  37-125    徐小-王</t>
  </si>
  <si>
    <t>2025/2/2 13:36:17</t>
  </si>
  <si>
    <t>2503302402794922</t>
  </si>
  <si>
    <t>PVC桌布-仲夏33*62</t>
  </si>
  <si>
    <t>2025/2/2 13:36:15</t>
  </si>
  <si>
    <t>2503301841195453</t>
  </si>
  <si>
    <t>ｐｖｃ桌垫－仲夏　45-50</t>
  </si>
  <si>
    <t>2025/2/2 13:35:29</t>
  </si>
  <si>
    <t>4219177465320423548</t>
  </si>
  <si>
    <t>入户皮革-舒格 60-145横版 轩</t>
  </si>
  <si>
    <t>2025/2/2 13:32:53</t>
  </si>
  <si>
    <t>6939188878605424145</t>
  </si>
  <si>
    <t>PVC桌布-仲夏189.2*33.5</t>
  </si>
  <si>
    <t>2025/2/2 13:29:38</t>
  </si>
  <si>
    <t>6939188840564201317</t>
  </si>
  <si>
    <t>入户垫皮革仲夏横版100-160</t>
  </si>
  <si>
    <t>2025/2/2 13:24:57</t>
  </si>
  <si>
    <t>6939199425711904352</t>
  </si>
  <si>
    <t>ｐｖｃ桌垫－墨漓32-160</t>
  </si>
  <si>
    <t>2025/2/2 13:23:16</t>
  </si>
  <si>
    <t>6939197340636485216</t>
  </si>
  <si>
    <t>ｐｖｃ桌垫－墨漓33-65</t>
  </si>
  <si>
    <t>2025/2/2 13:19:30</t>
  </si>
  <si>
    <t>6939182362438603911</t>
  </si>
  <si>
    <t>ｐｖｃ桌垫－仲夏37-375</t>
  </si>
  <si>
    <t>2025/2/2 13:17:26</t>
  </si>
  <si>
    <t>4219428530450065703</t>
  </si>
  <si>
    <t>桌布-PVC-点心小集37-121 轩</t>
  </si>
  <si>
    <t>2025/2/2 13:16:41</t>
  </si>
  <si>
    <t>6939206374398629472</t>
  </si>
  <si>
    <t>ｐｖｃ桌垫－墨漓32-151</t>
  </si>
  <si>
    <t>2025/2/2 13:13:37</t>
  </si>
  <si>
    <t>2455387863545795797</t>
  </si>
  <si>
    <t>春华秋实 71-133 PVC 李+芝</t>
  </si>
  <si>
    <t>2025/2/2 13:12:17</t>
  </si>
  <si>
    <t>2455897946917903969</t>
  </si>
  <si>
    <t>如日方升  80-160 PVC 李+芝</t>
  </si>
  <si>
    <t>2025/2/2 13:08:24</t>
  </si>
  <si>
    <t>6939206361629594722</t>
  </si>
  <si>
    <t>小苏家家居用品旗舰店-抖音</t>
  </si>
  <si>
    <t>PVC桌布-仲夏32*121</t>
  </si>
  <si>
    <t>2025/2/2 13:06:37</t>
  </si>
  <si>
    <t>6918538976090815747</t>
  </si>
  <si>
    <t>皮革-厨房简星140*175竖板</t>
  </si>
  <si>
    <t>2025/2/2 13:05:22</t>
  </si>
  <si>
    <t>皮革BB-简星定制</t>
  </si>
  <si>
    <t>6939201677783602656</t>
  </si>
  <si>
    <t>PVC桌布-仲夏20.7-60.7</t>
  </si>
  <si>
    <t>2025/2/2 13:01:14</t>
  </si>
  <si>
    <t>4219415930936580626</t>
  </si>
  <si>
    <t>桌布-PVC仲夏 63-76 轩</t>
  </si>
  <si>
    <t>2025/2/2 12:58:18</t>
  </si>
  <si>
    <t>2455896830046417074</t>
  </si>
  <si>
    <t>皮革 入户 地垫 舒格87*120 横版</t>
  </si>
  <si>
    <t>2025/2/2 12:58:53</t>
  </si>
  <si>
    <t>6939182400265459168</t>
  </si>
  <si>
    <t>PVC桌布-仲夏30*189.2</t>
  </si>
  <si>
    <t>2025/2/2 12:57:50</t>
  </si>
  <si>
    <t>6939188842881684726</t>
  </si>
  <si>
    <t>ｐｖｃ桌垫－仲夏　23-34竖版</t>
  </si>
  <si>
    <t>2025/2/2 12:57:22</t>
  </si>
  <si>
    <t>6939206355728405808</t>
  </si>
  <si>
    <t>皮革-仲夏-红色入户 110*150竖板</t>
  </si>
  <si>
    <t>2025/2/2 12:57:12</t>
  </si>
  <si>
    <t>皮革BB-仲夏-红色定制</t>
  </si>
  <si>
    <t>6939206354739467362</t>
  </si>
  <si>
    <t>PVC桌布-仲夏35*347</t>
  </si>
  <si>
    <t>2025/2/2 12:55:27</t>
  </si>
  <si>
    <t>2503302322793201</t>
  </si>
  <si>
    <t>PVC桌布-仲夏28✘82,PVC桌布-仲夏28-82</t>
  </si>
  <si>
    <t>2025/2/2 12:55:17</t>
  </si>
  <si>
    <t>6939197353949205556</t>
  </si>
  <si>
    <t>PVC桌垫墨漓33-127</t>
  </si>
  <si>
    <t>2025/2/2 12:55:02</t>
  </si>
  <si>
    <t>2455615740130670880</t>
  </si>
  <si>
    <t>桌布-PVC-仲夏32-439 轩</t>
  </si>
  <si>
    <t>2025/2/2 12:51:35</t>
  </si>
  <si>
    <t>40*440</t>
  </si>
  <si>
    <t>6939175410209133876</t>
  </si>
  <si>
    <t>皮革-入户路遥100*160横版</t>
  </si>
  <si>
    <t>2025/2/2 12:52:24</t>
  </si>
  <si>
    <t>皮革BB路遥定制</t>
  </si>
  <si>
    <t>可疑地址,小店,店铺新客,抖音,服务优先,超130,韵达,高频购买</t>
  </si>
  <si>
    <t>6939201738000504123</t>
  </si>
  <si>
    <t>PVC桌布-仲夏直径 130</t>
  </si>
  <si>
    <t>2025/2/2 12:51:06</t>
  </si>
  <si>
    <t>2503301681939331</t>
  </si>
  <si>
    <t>PVC桌布-仲夏28*150</t>
  </si>
  <si>
    <t>2025/2/2 12:51:00</t>
  </si>
  <si>
    <t>4219464567676535928</t>
  </si>
  <si>
    <t>墨漓 320-26.5 PVC 刘+芝</t>
  </si>
  <si>
    <t>2025/2/2 12:49:44</t>
  </si>
  <si>
    <t>320*30</t>
  </si>
  <si>
    <t>4219460103651673401</t>
  </si>
  <si>
    <t>曜石黑 30-235 PVC 魏+芝</t>
  </si>
  <si>
    <t>2025/2/2 12:45:43</t>
  </si>
  <si>
    <t>PVC桌布-曜石黑-定制</t>
  </si>
  <si>
    <t>4219255800514580626</t>
  </si>
  <si>
    <t>桌布-PVC-仲夏40-370 轩</t>
  </si>
  <si>
    <t>2025/2/2 12:33:41</t>
  </si>
  <si>
    <t>6939177621215188303</t>
  </si>
  <si>
    <t>PVC桌布-墨漓46*123</t>
  </si>
  <si>
    <t>2025/2/2 12:45:46</t>
  </si>
  <si>
    <t>50*130</t>
  </si>
  <si>
    <t>4219462191222201149</t>
  </si>
  <si>
    <t>桌布-PVC-墨漓33.5-146轩</t>
  </si>
  <si>
    <t>2025/2/2 12:44:58</t>
  </si>
  <si>
    <t>4219409666459673401</t>
  </si>
  <si>
    <t>菲拉格 157-31.5 PVC  魏+芝</t>
  </si>
  <si>
    <t>2025/2/2 12:43:14</t>
  </si>
  <si>
    <t>6939182142365439799</t>
  </si>
  <si>
    <t>ｐｖｃ桌垫－仲夏40-224</t>
  </si>
  <si>
    <t>2025/2/2 12:42:06</t>
  </si>
  <si>
    <t>2455370439972702177</t>
  </si>
  <si>
    <t>PVC 浮光鎏金  43-160  庞彩娟-王</t>
  </si>
  <si>
    <t>2025/2/2 12:40:45</t>
  </si>
  <si>
    <t>小店,平台补贴,店铺老客,抖音,直播间,精选联盟,超130,韵达,高频购买</t>
  </si>
  <si>
    <t>6939199407922222521</t>
  </si>
  <si>
    <t>ｐｖｃ桌垫－仲夏A：135，B：90，C：105</t>
  </si>
  <si>
    <t>2025/2/2 12:35:59</t>
  </si>
  <si>
    <t>2455368963411479195</t>
  </si>
  <si>
    <t>桌布-PVC-仲夏22-240 轩</t>
  </si>
  <si>
    <t>2025/2/2 12:32:11</t>
  </si>
  <si>
    <t>4219452759847971613</t>
  </si>
  <si>
    <t>桌布-PVC仲夏37-167 轩</t>
  </si>
  <si>
    <t>2025/2/2 12:32:50</t>
  </si>
  <si>
    <t>小店,店铺新客,抖音,无效货品,超130,高频购买</t>
  </si>
  <si>
    <t>6939177565918926179</t>
  </si>
  <si>
    <t>PVC 浮光鎏金 30-268 刘- 王</t>
  </si>
  <si>
    <t>2025/2/2 12:32:29</t>
  </si>
  <si>
    <t>2503301845155145</t>
  </si>
  <si>
    <t>ｐｖｃ桌垫－春日花序　32-79</t>
  </si>
  <si>
    <t>2025/2/2 12:29:20</t>
  </si>
  <si>
    <t>2503301842672145</t>
  </si>
  <si>
    <t>ｐｖｃ桌垫－仲夏40-52两片</t>
  </si>
  <si>
    <t>2025/2/2 12:21:29</t>
  </si>
  <si>
    <t>40*60*2</t>
  </si>
  <si>
    <t>2503302481819145</t>
  </si>
  <si>
    <t>ｐｖｃ桌垫－仲夏38-48两片</t>
  </si>
  <si>
    <t>2025/2/2 12:16:47</t>
  </si>
  <si>
    <t>2456222377779336097</t>
  </si>
  <si>
    <t>PVC 墨漓 41-50  吴-王</t>
  </si>
  <si>
    <t>2025/2/2 12:15:19</t>
  </si>
  <si>
    <t>2503301922625643</t>
  </si>
  <si>
    <t>PVC桌布-仲夏31*216</t>
  </si>
  <si>
    <t>2025/2/2 12:14:26</t>
  </si>
  <si>
    <t>4219134229497119933</t>
  </si>
  <si>
    <t>山川而黛  46*180 PVC  孟+芝</t>
  </si>
  <si>
    <t>2025/2/2 12:12:51</t>
  </si>
  <si>
    <t>50*180</t>
  </si>
  <si>
    <t>2503301681936643</t>
  </si>
  <si>
    <t>PVC桌布-仲夏32*220</t>
  </si>
  <si>
    <t>2025/2/2 12:12:35</t>
  </si>
  <si>
    <t>可疑地址,小店,店铺老客,抖音,超130,韵达</t>
  </si>
  <si>
    <t>6939197291420718083</t>
  </si>
  <si>
    <t>PVC桌垫仲夏23-287</t>
  </si>
  <si>
    <t>2025/2/2 12:11:54</t>
  </si>
  <si>
    <t>30*290</t>
  </si>
  <si>
    <t>6939199370299249667</t>
  </si>
  <si>
    <t>PVC桌垫仲夏36-175</t>
  </si>
  <si>
    <t>2025/2/2 12:10:28</t>
  </si>
  <si>
    <t>2455357047093336097</t>
  </si>
  <si>
    <t>PVC 墨漓 40-45   吴-王</t>
  </si>
  <si>
    <t>2025/2/2 12:04:59</t>
  </si>
  <si>
    <t>4219130701915329014</t>
  </si>
  <si>
    <t>桌布-PVC-墨漓32-153 轩</t>
  </si>
  <si>
    <t>2025/2/2 12:10:20</t>
  </si>
  <si>
    <t>可疑地址,小店,店铺老客,抖音,超130</t>
  </si>
  <si>
    <t>6939206259527783427</t>
  </si>
  <si>
    <t>PVC桌垫仲夏31-112</t>
  </si>
  <si>
    <t>2025/2/2 12:07:13</t>
  </si>
  <si>
    <t>2503302323602554</t>
  </si>
  <si>
    <t>PVC桌布青柠34*108</t>
  </si>
  <si>
    <t>2025/2/2 12:03:21</t>
  </si>
  <si>
    <t>2455872530043052985</t>
  </si>
  <si>
    <t>浮光鎏金 68-160 PVC 冯+芝</t>
  </si>
  <si>
    <t>2025/2/2 12:01:54</t>
  </si>
  <si>
    <t>70*160</t>
  </si>
  <si>
    <t>6939175295780460294</t>
  </si>
  <si>
    <t>PVC桌布-仲夏55.5*204.5</t>
  </si>
  <si>
    <t>2025/2/2 11:58:38</t>
  </si>
  <si>
    <t>4219121089812365743</t>
  </si>
  <si>
    <t>PVC 喜柿满园  40-210   金-王</t>
  </si>
  <si>
    <t>2025/2/2 11:52:09</t>
  </si>
  <si>
    <t>4219431843667488447</t>
  </si>
  <si>
    <t>PVC 浮光鎏金 34-214  阿民-王</t>
  </si>
  <si>
    <t>2025/2/2 11:50:31</t>
  </si>
  <si>
    <t>6939182221931386269</t>
  </si>
  <si>
    <t>PVC桌布青柠40*268</t>
  </si>
  <si>
    <t>2025/2/2 11:46:22</t>
  </si>
  <si>
    <t>6939173177669391968</t>
  </si>
  <si>
    <t>ｐｖｃ桌垫－墨漓35-338</t>
  </si>
  <si>
    <t>2025/2/2 11:46:04</t>
  </si>
  <si>
    <t>6939177612580951831</t>
  </si>
  <si>
    <t>桃之夭夭  228*29 PVC 李+芝</t>
  </si>
  <si>
    <t>2025/2/2 11:39:52</t>
  </si>
  <si>
    <t>230*30</t>
  </si>
  <si>
    <t>小店,店铺新客,抖音,无效货品,超130,韵达</t>
  </si>
  <si>
    <t>6939182316117891016</t>
  </si>
  <si>
    <t>PVC 清风暖居 29-179  赵-王</t>
  </si>
  <si>
    <t>2025/2/2 11:39:29</t>
  </si>
  <si>
    <t>4219222644773312016</t>
  </si>
  <si>
    <t>两个31-117   柏丽金 PVC  张+芝</t>
  </si>
  <si>
    <t>2025/2/2 11:36:13</t>
  </si>
  <si>
    <t>40*120*2</t>
  </si>
  <si>
    <t>4219111117984119933</t>
  </si>
  <si>
    <t>浮光鎏金 圆形直径45.6 PVC 李+芝</t>
  </si>
  <si>
    <t>2025/2/2 11:34:04</t>
  </si>
  <si>
    <t>PVC桌布-浮光鎏金圆形定制</t>
  </si>
  <si>
    <t>3725815192873476096</t>
  </si>
  <si>
    <t>PVC桌布舒格119*59</t>
  </si>
  <si>
    <t>2025/2/2 11:33:57</t>
  </si>
  <si>
    <t>120*60</t>
  </si>
  <si>
    <t>2503302163545847</t>
  </si>
  <si>
    <t>PVC桌布-墨漓33*100</t>
  </si>
  <si>
    <t>2025/2/2 11:33:07</t>
  </si>
  <si>
    <t>6918531720512634280</t>
  </si>
  <si>
    <t>PVC桌布-墨漓68*120</t>
  </si>
  <si>
    <t>2025/2/2 11:28:58</t>
  </si>
  <si>
    <t>2455338867241662786</t>
  </si>
  <si>
    <t>PVC 普佩斯  39.5-117    李俊鹏-王</t>
  </si>
  <si>
    <t>2025/2/2 11:26:07</t>
  </si>
  <si>
    <t>4219366718036903006</t>
  </si>
  <si>
    <t>玉叶花开  35*153 PVC 姚+芝</t>
  </si>
  <si>
    <t>2025/2/2 11:17:57</t>
  </si>
  <si>
    <t>2503301841832073</t>
  </si>
  <si>
    <t>PVC桌布-仲夏67*125</t>
  </si>
  <si>
    <t>2025/2/2 11:26:37</t>
  </si>
  <si>
    <t>2503302001114096</t>
  </si>
  <si>
    <t>ｐｖｃ桌垫－仲夏33-150</t>
  </si>
  <si>
    <t>2025/2/2 11:25:45</t>
  </si>
  <si>
    <t>2456197105910618592</t>
  </si>
  <si>
    <t xml:space="preserve">  PVC 墨漓  30-245  侯祥卫-王</t>
  </si>
  <si>
    <t>2025/2/2 11:24:11</t>
  </si>
  <si>
    <t>2503301761051289</t>
  </si>
  <si>
    <t>PVC桌布-仲夏58*150</t>
  </si>
  <si>
    <t>2025/2/2 11:23:01</t>
  </si>
  <si>
    <t>4219414095933208441</t>
  </si>
  <si>
    <t>PVC 玉叶花开 18-150  王帅-王</t>
  </si>
  <si>
    <t>2025/2/2 11:20:32</t>
  </si>
  <si>
    <t>2456195269866163588</t>
  </si>
  <si>
    <t>普佩斯 53*266 PVC 黄+芝  尺寸精准</t>
  </si>
  <si>
    <t>2025/2/2 11:19:45</t>
  </si>
  <si>
    <t>60*270</t>
  </si>
  <si>
    <t>4219363370972719004</t>
  </si>
  <si>
    <t>桌布-PVC-墨漓27.5-319 轩</t>
  </si>
  <si>
    <t>6918536642824338864</t>
  </si>
  <si>
    <t>ｐｖｃ桌垫－仲夏35-254</t>
  </si>
  <si>
    <t>2025/2/2 11:13:10</t>
  </si>
  <si>
    <t>小店,店铺老客,抖音,精选联盟,超130,高频购买</t>
  </si>
  <si>
    <t>6918534325060927275</t>
  </si>
  <si>
    <t>PVC桌布-仲夏134.5*34</t>
  </si>
  <si>
    <t>2025/2/2 11:10:09</t>
  </si>
  <si>
    <t>140*40</t>
  </si>
  <si>
    <t>分销订单,线上修改地址,超130,韵达</t>
  </si>
  <si>
    <t>2503302081978174</t>
  </si>
  <si>
    <t>PVC桌布-仲夏35*175</t>
  </si>
  <si>
    <t>2025/2/2 11:09:07</t>
  </si>
  <si>
    <t>4219208784778707311</t>
  </si>
  <si>
    <t>沙发垫-得芙绒-渐越-异形; 80-312轩</t>
  </si>
  <si>
    <t>2025/2/2 11:07:06</t>
  </si>
  <si>
    <t>80*320</t>
  </si>
  <si>
    <t>4219097113267575141</t>
  </si>
  <si>
    <t>入户皮革-好柿花生（福)70-99横版 轩</t>
  </si>
  <si>
    <t>2025/2/2 11:06:31</t>
  </si>
  <si>
    <t>皮革BB好柿花生（福）定制</t>
  </si>
  <si>
    <t>70*100</t>
  </si>
  <si>
    <t>2455563468486930691</t>
  </si>
  <si>
    <t>皮革 野玫瑰 横版  90-120  陈鑫-王</t>
  </si>
  <si>
    <t>2025/2/2 11:01:36</t>
  </si>
  <si>
    <t>皮革BB野玫瑰定制横版</t>
  </si>
  <si>
    <t>已成团,超130,退货包运费</t>
  </si>
  <si>
    <t>250202-302786844163052</t>
  </si>
  <si>
    <t>沙发垫-得芙绒-渐越异形-75-280</t>
  </si>
  <si>
    <t>2025/2/2 11:00:25</t>
  </si>
  <si>
    <t>2503302003514967</t>
  </si>
  <si>
    <t>PVC桌布若兮35.5*175.5</t>
  </si>
  <si>
    <t>2025/2/2 10:59:16</t>
  </si>
  <si>
    <t>PVC桌布-若兮定制</t>
  </si>
  <si>
    <t>4219404879095114315</t>
  </si>
  <si>
    <t>40*204 花开沐白 PVC 魏+芝</t>
  </si>
  <si>
    <t>2025/2/2 10:58:22</t>
  </si>
  <si>
    <t>6939186865941190266</t>
  </si>
  <si>
    <t>PVC桌布-仲夏53*107</t>
  </si>
  <si>
    <t>2025/2/2 10:57:32</t>
  </si>
  <si>
    <t>6939197205874480246</t>
  </si>
  <si>
    <t>皮革入户垫仲夏90-160横版</t>
  </si>
  <si>
    <t>2025/2/2 10:53:11</t>
  </si>
  <si>
    <t>6939194891601450597</t>
  </si>
  <si>
    <t>ｐｖｃ桌垫－仲夏38-143</t>
  </si>
  <si>
    <t>2025/2/2 10:51:25</t>
  </si>
  <si>
    <t>小店,平台补贴,店铺老客,抖音,直播间,精选联盟,超130,高频购买</t>
  </si>
  <si>
    <t>6939173140570444895</t>
  </si>
  <si>
    <t>ｐｖｃ桌垫－仲夏　32.5-167</t>
  </si>
  <si>
    <t>2025/2/2 10:49:06</t>
  </si>
  <si>
    <t>4219398003143923304</t>
  </si>
  <si>
    <t>浮光鎏金  80*160 PVC 陈+芝</t>
  </si>
  <si>
    <t>2025/2/2 10:46:26</t>
  </si>
  <si>
    <t>6939177455164003941</t>
  </si>
  <si>
    <t>ｐｖｃ桌垫－仲夏　32-292</t>
  </si>
  <si>
    <t>2025/2/2 10:47:31</t>
  </si>
  <si>
    <t>2503302001816129</t>
  </si>
  <si>
    <t>PVC桌布-墨漓30*400</t>
  </si>
  <si>
    <t>2025/2/2 10:44:53</t>
  </si>
  <si>
    <t>6939175182051579868</t>
  </si>
  <si>
    <t>PVC桌布-仲夏A135*B96*C110</t>
  </si>
  <si>
    <t>2025/2/2 10:42:38</t>
  </si>
  <si>
    <t>140*100</t>
  </si>
  <si>
    <t>6939182128212350857</t>
  </si>
  <si>
    <t>ｐｖｃ桌垫－仲夏35-245</t>
  </si>
  <si>
    <t>2025/2/2 10:42:36</t>
  </si>
  <si>
    <t>小店,店铺老客,抖音,服务优先,直播间,精选联盟,线上修改地址,超130,韵达,高频购买</t>
  </si>
  <si>
    <t>6939182197221758099</t>
  </si>
  <si>
    <t>皮革入户垫仲夏　95-155竖版</t>
  </si>
  <si>
    <t>2025/2/2 10:41:57</t>
  </si>
  <si>
    <t>4219393863538224105</t>
  </si>
  <si>
    <t>入户皮革仲夏-140-200竖版 轩</t>
  </si>
  <si>
    <t>2025/2/2 10:41:32</t>
  </si>
  <si>
    <t>140*200</t>
  </si>
  <si>
    <t>4219338530991806318</t>
  </si>
  <si>
    <t>PVC 桃之夭夭 30-325   林辉容-王</t>
  </si>
  <si>
    <t>2025/2/2 10:35:43</t>
  </si>
  <si>
    <t>4219077097948538648</t>
  </si>
  <si>
    <t>PVC 科莫白 30-126   陆婷婷-王</t>
  </si>
  <si>
    <t>2025/2/2 10:33:31</t>
  </si>
  <si>
    <t>6939182174652077746</t>
  </si>
  <si>
    <t>PVC桌布-墨漓242.*32.5</t>
  </si>
  <si>
    <t>2025/2/2 10:33:20</t>
  </si>
  <si>
    <t>6939203943454742105</t>
  </si>
  <si>
    <t>PVC桌垫沧澜/直径135cm</t>
  </si>
  <si>
    <t>2025/2/2 10:30:08</t>
  </si>
  <si>
    <t>6939173208833725882</t>
  </si>
  <si>
    <t>PVC桌垫墨漓34-192</t>
  </si>
  <si>
    <t>2025/2/2 10:27:07</t>
  </si>
  <si>
    <t>4219183548839497010</t>
  </si>
  <si>
    <t>桌布-PVC墨漓 40-190 轩</t>
  </si>
  <si>
    <t>2025/2/2 10:22:39</t>
  </si>
  <si>
    <t>6939203993431839839</t>
  </si>
  <si>
    <t>ｐｖｃ桌垫－仲夏　31-280</t>
  </si>
  <si>
    <t>2025/2/2 10:21:47</t>
  </si>
  <si>
    <t>6939188615964792104</t>
  </si>
  <si>
    <t>PVC桌布-墨漓 33*172</t>
  </si>
  <si>
    <t>2025/2/2 10:21:42</t>
  </si>
  <si>
    <t>6939166112896652584</t>
  </si>
  <si>
    <t>PVC桌布-墨漓34*161</t>
  </si>
  <si>
    <t>2025/2/2 10:21:08</t>
  </si>
  <si>
    <t>2503301762600645</t>
  </si>
  <si>
    <t>PVC桌垫仲夏37-174.5</t>
  </si>
  <si>
    <t>2025/2/2 10:20:39</t>
  </si>
  <si>
    <t>6939184497954657576</t>
  </si>
  <si>
    <t>PVC桌布墨漓32*272</t>
  </si>
  <si>
    <t>2025/2/2 10:20:05</t>
  </si>
  <si>
    <t>2503301922810645</t>
  </si>
  <si>
    <t>PVC桌垫仲夏38.5-120</t>
  </si>
  <si>
    <t>2025/2/2 10:20:00</t>
  </si>
  <si>
    <t>2503302483394645</t>
  </si>
  <si>
    <t>PVC桌垫仲夏29-304</t>
  </si>
  <si>
    <t>2025/2/2 10:19:23</t>
  </si>
  <si>
    <t>6939199253973767320</t>
  </si>
  <si>
    <t>ｐｖｃ桌垫－青柠75.5-141</t>
  </si>
  <si>
    <t>2025/2/2 10:19:10</t>
  </si>
  <si>
    <t>2503301841018053</t>
  </si>
  <si>
    <t>PVC桌垫仲夏74-105</t>
  </si>
  <si>
    <t>2025/2/2 10:17:42</t>
  </si>
  <si>
    <t>4219181496448877004</t>
  </si>
  <si>
    <t>鹿鸣-蓝 70-80 皮革  李+芝</t>
  </si>
  <si>
    <t>2025/2/2 10:14:56</t>
  </si>
  <si>
    <t>皮革BB鹿鸣-蓝定制</t>
  </si>
  <si>
    <t>小店,店铺新客,抖音极速版,服务优先,超130,高频购买</t>
  </si>
  <si>
    <t>6939194848017388927</t>
  </si>
  <si>
    <t>PVC桌垫仲夏35-75</t>
  </si>
  <si>
    <t>2025/2/2 10:12:33</t>
  </si>
  <si>
    <t>6918536629890284653</t>
  </si>
  <si>
    <t>PVC桌布-仲夏28*50</t>
  </si>
  <si>
    <t>30*50</t>
  </si>
  <si>
    <t>6939192603262195268</t>
  </si>
  <si>
    <t>ｐｖｃ桌垫－仲夏35.4-198</t>
  </si>
  <si>
    <t>2025/2/2 10:12:22</t>
  </si>
  <si>
    <t>4219062697857086304</t>
  </si>
  <si>
    <t>入户-皮革-舒格100-120竖版 轩</t>
  </si>
  <si>
    <t>2025/2/2 10:11:52</t>
  </si>
  <si>
    <t>6939179835380405504</t>
  </si>
  <si>
    <t>PVC桌布-仲夏36*53</t>
  </si>
  <si>
    <t>2025/2/2 10:07:40</t>
  </si>
  <si>
    <t>6939182025372866176</t>
  </si>
  <si>
    <t>PVC桌垫沧澜103-103</t>
  </si>
  <si>
    <t>2025/2/2 10:04:51</t>
  </si>
  <si>
    <t>6939179805301281979</t>
  </si>
  <si>
    <t>PVC桌垫仲夏24-128</t>
  </si>
  <si>
    <t>2025/2/2 10:04:35</t>
  </si>
  <si>
    <t>6939201536532027008</t>
  </si>
  <si>
    <t>PVC桌垫沧澜35-82</t>
  </si>
  <si>
    <t>2025/2/2 10:03:58</t>
  </si>
  <si>
    <t>6939175242430747727</t>
  </si>
  <si>
    <t>PVC桌布-仲夏36*288  （尺寸做好之后测量拍照给售后确认再发货）</t>
  </si>
  <si>
    <t>2025/2/2 10:01:54</t>
  </si>
  <si>
    <t>4219372551243384142</t>
  </si>
  <si>
    <t>PVC 桃之夭夭 50-200  谢小军-王</t>
  </si>
  <si>
    <t>2025/2/2 10:00:09</t>
  </si>
  <si>
    <t>2503302482658487</t>
  </si>
  <si>
    <t>PVC桌布舒格34*120</t>
  </si>
  <si>
    <t>2025/2/2 9:57:13</t>
  </si>
  <si>
    <t>6918531641222331947</t>
  </si>
  <si>
    <t>PVC桌布若兮37*310</t>
  </si>
  <si>
    <t>2025/2/2 9:52:20</t>
  </si>
  <si>
    <t>6918532230528269421</t>
  </si>
  <si>
    <t>曾*  PVC桌布青柠38*47  两个</t>
  </si>
  <si>
    <t>2025/2/2 9:46:50</t>
  </si>
  <si>
    <t>2503302245043345</t>
  </si>
  <si>
    <t>PVC桌垫仲夏28-245</t>
  </si>
  <si>
    <t>2025/2/2 9:44:57</t>
  </si>
  <si>
    <t>4219164396335819429</t>
  </si>
  <si>
    <t>PVC  桃之夭夭 27.5-218  牛婷婷-王</t>
  </si>
  <si>
    <t>2025/2/2 9:38:51</t>
  </si>
  <si>
    <t>4219361859104819429</t>
  </si>
  <si>
    <t>PVC 清风暖居 28-176  牛婷婷-王</t>
  </si>
  <si>
    <t>2025/2/2 9:34:19</t>
  </si>
  <si>
    <t>小店,平台补贴,店铺老客,抖音,无效货品,超130,韵达,高频购买</t>
  </si>
  <si>
    <t>6939197069722391840</t>
  </si>
  <si>
    <t>PVC 浮光鎏金 33-430 王-王</t>
  </si>
  <si>
    <t>2025/2/2 9:33:55</t>
  </si>
  <si>
    <t>40*430</t>
  </si>
  <si>
    <t>6918531629770636397</t>
  </si>
  <si>
    <t>PVC桌布-仲夏38-168</t>
  </si>
  <si>
    <t>2025/2/2 9:31:29</t>
  </si>
  <si>
    <t>小店,店铺老客,抖音,消费者催发货,皮革,超130,高频购买</t>
  </si>
  <si>
    <t>6939192419353106318</t>
  </si>
  <si>
    <t>皮革入户垫枫叶惊秋（横版）120-130</t>
  </si>
  <si>
    <t>2025/2/2 9:29:28</t>
  </si>
  <si>
    <t>皮革枫叶惊秋定制</t>
  </si>
  <si>
    <t>6939166065525790333</t>
  </si>
  <si>
    <t>浮光鎏金 196.5*33 PVC 王+芝</t>
  </si>
  <si>
    <t>2025/2/2 9:30:12</t>
  </si>
  <si>
    <t>6939175144253494552</t>
  </si>
  <si>
    <t>ｐｖｃ桌垫－仲夏19-100</t>
  </si>
  <si>
    <t>2025/2/2 9:25:44</t>
  </si>
  <si>
    <t>20*100</t>
  </si>
  <si>
    <t>6939192549523002436</t>
  </si>
  <si>
    <t>PVC桌垫仲夏38-114.4</t>
  </si>
  <si>
    <t>2025/2/2 9:22:23</t>
  </si>
  <si>
    <t>小店,店铺老客,抖音,新疆西藏,服务优先,超130,韵达,高频购买</t>
  </si>
  <si>
    <t>6939188493435737339</t>
  </si>
  <si>
    <t>皮革-入户出入平安（多乐喜）160*240竖板</t>
  </si>
  <si>
    <t>2025/2/2 9:21:00</t>
  </si>
  <si>
    <t>160*240</t>
  </si>
  <si>
    <t>小店,店铺老客,抖音,直播间,精选联盟,超130,高频购买</t>
  </si>
  <si>
    <t>6939197066390672814</t>
  </si>
  <si>
    <t>PVC桌布-仲夏34*163</t>
  </si>
  <si>
    <t>2025/2/2 9:16:24</t>
  </si>
  <si>
    <t>6939184522029242299</t>
  </si>
  <si>
    <t>ｐｖｃ桌垫－仲夏130.5-80-118.5</t>
  </si>
  <si>
    <t>2025/2/2 9:15:33</t>
  </si>
  <si>
    <t>4219351635328340521</t>
  </si>
  <si>
    <t>鹿鸣-蓝 140-100 皮革 任+芝 到货后返差价10元</t>
  </si>
  <si>
    <t>2025/2/2 9:11:07</t>
  </si>
  <si>
    <t>6939197109523781038</t>
  </si>
  <si>
    <t>PVC桌布-仲夏31*162.5</t>
  </si>
  <si>
    <t>2025/2/2 9:10:45</t>
  </si>
  <si>
    <t>6939197040194294974</t>
  </si>
  <si>
    <t>PVC桌布-仲夏70*110</t>
  </si>
  <si>
    <t>2025/2/2 9:01:16</t>
  </si>
  <si>
    <t>6939192449704269489</t>
  </si>
  <si>
    <t>PVC桌布-仲夏139.6*81</t>
  </si>
  <si>
    <t>2025/2/2 9:01:00</t>
  </si>
  <si>
    <t>6939182003982243113</t>
  </si>
  <si>
    <t>ｐｖｃ桌垫－仲夏43-90</t>
  </si>
  <si>
    <t>2025/2/2 8:56:47</t>
  </si>
  <si>
    <t>小店,店铺老客,抖音,服务优先,直播间,精选联盟,超130,高频购买</t>
  </si>
  <si>
    <t>6939177507374700209</t>
  </si>
  <si>
    <t>PVC桌布-仲夏39*49.6   发韵达</t>
  </si>
  <si>
    <t>2025/2/2 8:55:36</t>
  </si>
  <si>
    <t>6939190945418516240</t>
  </si>
  <si>
    <t>PVC桌垫仲夏38-226</t>
  </si>
  <si>
    <t>2025/2/2 8:54:40</t>
  </si>
  <si>
    <t>小店,店铺新客,抖音,精选联盟,超130,高频购买</t>
  </si>
  <si>
    <t>6939179769122002040</t>
  </si>
  <si>
    <t>ｐｖｃ桌垫－仲夏　37-158</t>
  </si>
  <si>
    <t>2025/2/2 8:33:57</t>
  </si>
  <si>
    <t>小店,店铺老客,抖音,服务优先,直播间,精选联盟,超130,韵达,高频购买</t>
  </si>
  <si>
    <t>6939179694892979889</t>
  </si>
  <si>
    <t>PVC桌布-仲夏35*344.5  发韵达</t>
  </si>
  <si>
    <t>2025/2/2 8:31:49</t>
  </si>
  <si>
    <t>4219336515761649327</t>
  </si>
  <si>
    <t>桌布-PVC-墨漓圆桌直径45 轩</t>
  </si>
  <si>
    <t>2025/2/2 8:28:32</t>
  </si>
  <si>
    <t>小店,店铺新客,抖音极速版,直播间,精选联盟,超130,高频购买</t>
  </si>
  <si>
    <t>6939179673930962436</t>
  </si>
  <si>
    <t>ｐｖｃ桌垫－仲夏　39-48</t>
  </si>
  <si>
    <t>2025/2/2 8:26:11</t>
  </si>
  <si>
    <t>2456127913486233393</t>
  </si>
  <si>
    <t>桌布-PVC-舒格30-96 轩</t>
  </si>
  <si>
    <t>2025/2/2 8:21:18</t>
  </si>
  <si>
    <t>30*100</t>
  </si>
  <si>
    <t>4219285610606995000</t>
  </si>
  <si>
    <t>玉叶花开  25*420 PVC 李+芝</t>
  </si>
  <si>
    <t>2025/2/2 8:21:49</t>
  </si>
  <si>
    <t>3725812141000368128</t>
  </si>
  <si>
    <t>桌布-PVC墨漓37-174 轩</t>
  </si>
  <si>
    <t>2025/2/2 8:19:42</t>
  </si>
  <si>
    <t>2503302002560294</t>
  </si>
  <si>
    <t>ｐｖｃ桌垫－仲夏32.5-133.5</t>
  </si>
  <si>
    <t>2025/2/2 8:19:19</t>
  </si>
  <si>
    <t>2503302002568294</t>
  </si>
  <si>
    <t>ｐｖｃ桌垫－仲夏33-126</t>
  </si>
  <si>
    <t>2503302002576294</t>
  </si>
  <si>
    <t>0201-KSML141，ｐｖｃ桌垫－仲夏　37-65数量２,（以）0201-KSML142，ｐｖｃ桌垫－仲夏　37-65数量２（为准）</t>
  </si>
  <si>
    <t>40*70*2</t>
  </si>
  <si>
    <t>小店,店铺新客,抖音,服务优先,直播间,精选联盟,超130,韵达,高频购买</t>
  </si>
  <si>
    <t>6939186595448755889</t>
  </si>
  <si>
    <t>PVC桌布-仲夏33*167.2  发韵达</t>
  </si>
  <si>
    <t>2025/2/2 8:18:43</t>
  </si>
  <si>
    <t>6939188526141216521</t>
  </si>
  <si>
    <t>沥水垫　星辰花语　14-124【美化装饰】</t>
  </si>
  <si>
    <t>2025/2/2 8:16:59</t>
  </si>
  <si>
    <t>20*130</t>
  </si>
  <si>
    <t>6918531594611490400</t>
  </si>
  <si>
    <t>PVC桌垫墨漓34.5-315</t>
  </si>
  <si>
    <t>2025/2/2 8:17:25</t>
  </si>
  <si>
    <t>6939175048916374615</t>
  </si>
  <si>
    <t>PVC桌垫仲夏28-120</t>
  </si>
  <si>
    <t>2025/2/2 8:13:28</t>
  </si>
  <si>
    <t>分销订单,店铺新客,申通,超130</t>
  </si>
  <si>
    <t>2503301680905575</t>
  </si>
  <si>
    <t>入户垫皮革仲夏横版100-155</t>
  </si>
  <si>
    <t>2025/2/2 8:12:34</t>
  </si>
  <si>
    <t>6939172943667271650</t>
  </si>
  <si>
    <t>ｐｖｃ桌垫－三鹿呈祥69.8-79.2</t>
  </si>
  <si>
    <t>2025/2/2 7:59:24</t>
  </si>
  <si>
    <t>6939168384274798562</t>
  </si>
  <si>
    <t>ｐｖｃ桌垫－仲夏118-75-91.3</t>
  </si>
  <si>
    <t>2025/2/2 7:54:23</t>
  </si>
  <si>
    <t>2503302404818229</t>
  </si>
  <si>
    <t>ｐｖｃ桌垫－仲夏75-125</t>
  </si>
  <si>
    <t>2025/2/2 0:15:51</t>
  </si>
  <si>
    <t>2503302322418703</t>
  </si>
  <si>
    <t>ｐｖｃ桌垫－墨漓　36-400</t>
  </si>
  <si>
    <t>2025/2/2 0:11:18</t>
  </si>
  <si>
    <t>2455729178501332063</t>
  </si>
  <si>
    <t>PVC   桌垫   仲夏30-255 【小兰 02-02 00:09】</t>
  </si>
  <si>
    <t>2025/2/2 0:07:51</t>
  </si>
  <si>
    <t>2455446612264332063</t>
  </si>
  <si>
    <t>德芙绒   沙发垫   渐越-异形80-227【小兰 02-02 00:03】</t>
  </si>
  <si>
    <t>2025/2/2 0:00:33</t>
  </si>
  <si>
    <t>80*230</t>
  </si>
  <si>
    <t>6918535831754669765</t>
  </si>
  <si>
    <t>pvc桌垫-仲夏 33-150.5</t>
  </si>
  <si>
    <t>2025/2/3 23:57:13</t>
  </si>
  <si>
    <t>6939230088386057727</t>
  </si>
  <si>
    <t>菲拉格 340-34 PVC 刘+芝</t>
  </si>
  <si>
    <t>2025/2/3 23:55:11</t>
  </si>
  <si>
    <t>6939215014232265915</t>
  </si>
  <si>
    <t>pvc桌垫-仲夏35-126</t>
  </si>
  <si>
    <t>2025/2/3 23:47:18</t>
  </si>
  <si>
    <t>6939215133912798395</t>
  </si>
  <si>
    <t>pvc桌垫-仲夏35-82</t>
  </si>
  <si>
    <t>2025/2/3 23:42:45</t>
  </si>
  <si>
    <t>2503401764272481</t>
  </si>
  <si>
    <t>PVC桌垫舒格,40-45小方</t>
  </si>
  <si>
    <t>2025/2/3 23:40:47</t>
  </si>
  <si>
    <t>6939208312175203759</t>
  </si>
  <si>
    <t>沙发垫  德芙绒  渐越  130-280</t>
  </si>
  <si>
    <t>2025/2/3 23:37:03</t>
  </si>
  <si>
    <t>150*280</t>
  </si>
  <si>
    <t>6939206088844973566</t>
  </si>
  <si>
    <t>pvc桌垫-墨漓 46.5-132.5</t>
  </si>
  <si>
    <t>2025/2/3 23:37:52</t>
  </si>
  <si>
    <t>6939208417234916862</t>
  </si>
  <si>
    <t>已发货</t>
  </si>
  <si>
    <t>pvc桌垫-墨漓38.2-185</t>
  </si>
  <si>
    <t>2025/2/3 23:31:52</t>
  </si>
  <si>
    <t>6939208325597828606</t>
  </si>
  <si>
    <t>pvc桌垫-仲夏34-90</t>
  </si>
  <si>
    <t>2025/2/3 23:25:24</t>
  </si>
  <si>
    <t>6939232379629999119</t>
  </si>
  <si>
    <t>PVC桌布-舒格205-28.8小方</t>
  </si>
  <si>
    <t>2025/2/3 23:22:58</t>
  </si>
  <si>
    <t>210*30</t>
  </si>
  <si>
    <t>4220180929447727242</t>
  </si>
  <si>
    <t>巴尔洛  350-38 PVC小+芝</t>
  </si>
  <si>
    <t>2025/2/3 23:19:44</t>
  </si>
  <si>
    <t>PVC桌布-巴尔洛-定制</t>
  </si>
  <si>
    <t>350*40</t>
  </si>
  <si>
    <t>小店,店铺老客,服务优先,超130,韵达</t>
  </si>
  <si>
    <t>6939232317004322586</t>
  </si>
  <si>
    <t>PVC桌布舒格35*245</t>
  </si>
  <si>
    <t>2025/2/3 23:06:24</t>
  </si>
  <si>
    <t>2456769218826067680</t>
  </si>
  <si>
    <t>柏丽金 35-92 PVC 筱丽-韦</t>
  </si>
  <si>
    <t>2025/2/3 23:16:48</t>
  </si>
  <si>
    <t>6939219727846545288</t>
  </si>
  <si>
    <t>普佩斯 31-231 PVC 丫-韦</t>
  </si>
  <si>
    <t>2025/2/3 23:12:02</t>
  </si>
  <si>
    <t>2503402481554000</t>
  </si>
  <si>
    <t>PVC桌垫舒格157.5-26小方</t>
  </si>
  <si>
    <t>2025/2/3 23:10:38</t>
  </si>
  <si>
    <t>6939212573552416339</t>
  </si>
  <si>
    <t>发货中(打单拣货)</t>
  </si>
  <si>
    <t>PVC桌布-墨漓定制34*324</t>
  </si>
  <si>
    <t>2025/2/3 23:02:12</t>
  </si>
  <si>
    <t>发货前售后,小店,店铺新客,抖音,超130,韵达,高频购买</t>
  </si>
  <si>
    <t>6939208411250169409</t>
  </si>
  <si>
    <t>pvc桌垫-仲夏30.5-270.5</t>
  </si>
  <si>
    <t>2025/2/3 23:02:22</t>
  </si>
  <si>
    <t>2503401767330427</t>
  </si>
  <si>
    <t>PVC桌布-仲夏36*240</t>
  </si>
  <si>
    <t>2025/2/3 22:57:09</t>
  </si>
  <si>
    <t>2503401687442851</t>
  </si>
  <si>
    <t>pvc桌垫-仲夏35-124.5</t>
  </si>
  <si>
    <t>2025/2/3 22:56:32</t>
  </si>
  <si>
    <t>2503402487411851</t>
  </si>
  <si>
    <t>pvc桌垫-仲夏35-231.5</t>
  </si>
  <si>
    <t>2025/2/3 22:55:40</t>
  </si>
  <si>
    <t>3725848550737062912</t>
  </si>
  <si>
    <t>PVC桌布仲夏84-140cm;，许</t>
  </si>
  <si>
    <t>2025/2/3 22:54:36</t>
  </si>
  <si>
    <t>2503402410424192</t>
  </si>
  <si>
    <t>舒城分仓</t>
  </si>
  <si>
    <t>PVC桌垫墨漓37-153小方</t>
  </si>
  <si>
    <t>2025/2/3 22:53:16</t>
  </si>
  <si>
    <t>4220478903641021109</t>
  </si>
  <si>
    <t>PVC   桌垫    仲夏32-133</t>
  </si>
  <si>
    <t>2025/2/3 22:52:47</t>
  </si>
  <si>
    <t>2503401690736427</t>
  </si>
  <si>
    <t>PVC桌布-仲夏34*66</t>
  </si>
  <si>
    <t>2025/2/3 22:52:50</t>
  </si>
  <si>
    <t>3725848486999368192</t>
  </si>
  <si>
    <t>PVC桌布仲夏33.5-128cm;，许</t>
  </si>
  <si>
    <t>2025/2/3 22:50:31</t>
  </si>
  <si>
    <t>2456754674874110795</t>
  </si>
  <si>
    <t>132.2-28 玉叶花开 PVC 雷+芝  尺寸精准</t>
  </si>
  <si>
    <t>2025/2/3 22:50:29</t>
  </si>
  <si>
    <t>140*30</t>
  </si>
  <si>
    <t>6939214996057691934</t>
  </si>
  <si>
    <t>pvc桌垫-仲夏34-84</t>
  </si>
  <si>
    <t>2025/2/3 22:49:42</t>
  </si>
  <si>
    <t>2503402086617765</t>
  </si>
  <si>
    <t>pvc桌垫-仲夏60-160</t>
  </si>
  <si>
    <t>2025/2/3 22:48:07</t>
  </si>
  <si>
    <t>2456755682248832080</t>
  </si>
  <si>
    <t>PVC   桌垫   舒格34-110</t>
  </si>
  <si>
    <t>2025/2/3 22:48:04</t>
  </si>
  <si>
    <t>6939219602953868371</t>
  </si>
  <si>
    <t>浮光鎏金 243-34 PVC 叶-韦</t>
  </si>
  <si>
    <t>2025/2/3 22:45:51</t>
  </si>
  <si>
    <t>2457096529197110795</t>
  </si>
  <si>
    <t>相互辉映 202-35 PVC 雷+芝 尺寸精准</t>
  </si>
  <si>
    <t>2025/2/3 22:45:00</t>
  </si>
  <si>
    <t>2503401765066427</t>
  </si>
  <si>
    <t>PVC桌布-仲夏71*91</t>
  </si>
  <si>
    <t>2025/2/3 22:46:48</t>
  </si>
  <si>
    <t>2503402249771596</t>
  </si>
  <si>
    <t>pvc桌垫-仲夏 34.5-182</t>
  </si>
  <si>
    <t>2025/2/3 22:44:44</t>
  </si>
  <si>
    <t>3725848374821659904</t>
  </si>
  <si>
    <t>PVC桌布仲夏37-117cm;，许</t>
  </si>
  <si>
    <t>2025/2/3 22:43:35</t>
  </si>
  <si>
    <t>3725848372493557248</t>
  </si>
  <si>
    <t>pvc桌垫-仲夏40-48;，</t>
  </si>
  <si>
    <t>2025/2/3 22:43:15</t>
  </si>
  <si>
    <t>6918538125140524168</t>
  </si>
  <si>
    <t>PVC桌布-仲夏直径89小方</t>
  </si>
  <si>
    <t>2025/2/3 22:43:10</t>
  </si>
  <si>
    <t>3725848366371969536</t>
  </si>
  <si>
    <t>PVC桌布仲夏47-105cm;，许</t>
  </si>
  <si>
    <t>2025/2/3 22:42:51</t>
  </si>
  <si>
    <t>3725848366017293056</t>
  </si>
  <si>
    <t>pvc桌垫-仲夏 30-97;，</t>
  </si>
  <si>
    <t>2025/2/3 22:42:50</t>
  </si>
  <si>
    <t>6939229951135455146</t>
  </si>
  <si>
    <t>pvc桌垫-仲夏23-120</t>
  </si>
  <si>
    <t>2025/2/3 22:41:41</t>
  </si>
  <si>
    <t>6918542628978130056</t>
  </si>
  <si>
    <t>PVC桌布-仲夏307-33小方</t>
  </si>
  <si>
    <t>2025/2/3 22:41:45</t>
  </si>
  <si>
    <t>310*40</t>
  </si>
  <si>
    <t>4220423570576077508</t>
  </si>
  <si>
    <t>PVC桌布-沧澜定制60*121</t>
  </si>
  <si>
    <t>2025/2/3 22:41:11</t>
  </si>
  <si>
    <t>6918538121547250824</t>
  </si>
  <si>
    <t>PVC桌布-仲夏178-30小方</t>
  </si>
  <si>
    <t>2025/2/3 22:40:43</t>
  </si>
  <si>
    <t>6939206125374805291</t>
  </si>
  <si>
    <t>皮革-仲夏入户124*130竖板</t>
  </si>
  <si>
    <t>2025/2/3 22:39:57</t>
  </si>
  <si>
    <t>6918535769774784380</t>
  </si>
  <si>
    <t>PVC桌布-仲夏130*68</t>
  </si>
  <si>
    <t>2025/2/3 22:39:46</t>
  </si>
  <si>
    <t>6918540328800124040</t>
  </si>
  <si>
    <t>PVC桌布-仲夏78-37小方</t>
  </si>
  <si>
    <t>2025/2/3 22:38:49</t>
  </si>
  <si>
    <t>80*40</t>
  </si>
  <si>
    <t>6918538112071598055</t>
  </si>
  <si>
    <t>pvc桌垫-仲夏32-68</t>
  </si>
  <si>
    <t>2025/2/3 22:38:29</t>
  </si>
  <si>
    <t>4220469903708366534</t>
  </si>
  <si>
    <t>清风暖居  28＊261 PVC 卢+芝</t>
  </si>
  <si>
    <t>2025/2/3 22:37:53</t>
  </si>
  <si>
    <t>6918542666114235528</t>
  </si>
  <si>
    <t>PVC桌布-仲夏125.5-27小方</t>
  </si>
  <si>
    <t>2025/2/3 22:38:00</t>
  </si>
  <si>
    <t>130*30</t>
  </si>
  <si>
    <t>3725848275462265856</t>
  </si>
  <si>
    <t>PVC桌布仲夏35-248cm;，许</t>
  </si>
  <si>
    <t>2025/2/3 22:37:04</t>
  </si>
  <si>
    <t>2503401765049633</t>
  </si>
  <si>
    <t>PVC桌布-墨漓76*183</t>
  </si>
  <si>
    <t>2025/2/3 22:35:40</t>
  </si>
  <si>
    <t>80*190</t>
  </si>
  <si>
    <t>2503402168313596</t>
  </si>
  <si>
    <t>pvc桌垫-仲夏34.5-108</t>
  </si>
  <si>
    <t>2025/2/3 22:35:19</t>
  </si>
  <si>
    <t>2503402167488132</t>
  </si>
  <si>
    <t>PVC桌垫墨漓142-74小方</t>
  </si>
  <si>
    <t>2025/2/3 22:35:04</t>
  </si>
  <si>
    <t>150*80</t>
  </si>
  <si>
    <t>6939230059397125955</t>
  </si>
  <si>
    <t>浮光鎏金 31-330 PVC 张+芝</t>
  </si>
  <si>
    <t>2025/2/3 22:31:22</t>
  </si>
  <si>
    <t>6939212605369030086</t>
  </si>
  <si>
    <t>PVC桌布-墨漓A130*B80*C104</t>
  </si>
  <si>
    <t>2025/2/3 22:31:17</t>
  </si>
  <si>
    <t>小店,店铺新客,抖音极速版,无效货品,服务优先,超130,高频购买</t>
  </si>
  <si>
    <t>6939221809315845312</t>
  </si>
  <si>
    <t>PVC桌布青青园中葵31*312</t>
  </si>
  <si>
    <t>2025/2/3 22:30:18</t>
  </si>
  <si>
    <t>6918540330382818858</t>
  </si>
  <si>
    <t>PVC桌布-仲夏30-195小方</t>
  </si>
  <si>
    <t>2025/2/3 22:28:47</t>
  </si>
  <si>
    <t>4220270964363757003</t>
  </si>
  <si>
    <t>PVC   桌垫   仲夏60-200</t>
  </si>
  <si>
    <t>2025/2/3 22:27:56</t>
  </si>
  <si>
    <t>60*200</t>
  </si>
  <si>
    <t>小店,店铺老客,抖音,服务优先,消费者催发货,精选联盟,超130,韵达</t>
  </si>
  <si>
    <t>6918540287040651167</t>
  </si>
  <si>
    <t>PVC桌布-墨漓157-24.5小方</t>
  </si>
  <si>
    <t>2025/2/3 22:27:50</t>
  </si>
  <si>
    <t>2456743622125144279</t>
  </si>
  <si>
    <t>浮光鎏金  163.5-36  PVC 杜+芝</t>
  </si>
  <si>
    <t>2025/2/3 22:25:58</t>
  </si>
  <si>
    <t>6918535712010960799</t>
  </si>
  <si>
    <t>PVC桌布-墨漓365-32.5小方</t>
  </si>
  <si>
    <t>2025/2/3 22:24:10</t>
  </si>
  <si>
    <t>2456458464815015177</t>
  </si>
  <si>
    <t>君士灰 308-31 PVC 欧莲-韦</t>
  </si>
  <si>
    <t>2025/2/3 22:17:00</t>
  </si>
  <si>
    <t>2503402404993476</t>
  </si>
  <si>
    <t>pvc桌垫-仲夏 40-47.3</t>
  </si>
  <si>
    <t>2025/2/3 22:23:05</t>
  </si>
  <si>
    <t>2503401931362046</t>
  </si>
  <si>
    <t>pvc桌垫-仲夏32-189</t>
  </si>
  <si>
    <t>2025/2/3 22:19:01</t>
  </si>
  <si>
    <t>2503401767331046</t>
  </si>
  <si>
    <t>pvc桌垫-仲夏 33-175</t>
  </si>
  <si>
    <t>2025/2/3 22:18:28</t>
  </si>
  <si>
    <t>2503402325826046</t>
  </si>
  <si>
    <t>pvc桌垫-仲夏33-400</t>
  </si>
  <si>
    <t>2025/2/3 22:17:10</t>
  </si>
  <si>
    <t>4220263008252093611</t>
  </si>
  <si>
    <t>PVC   桌垫   若兮21-181【小兰｜02-04 00:29:27】</t>
  </si>
  <si>
    <t>2025/2/3 22:15:14</t>
  </si>
  <si>
    <t>6918538017591098671</t>
  </si>
  <si>
    <t>小熊先生  328.3-33 PVC 包+芝</t>
  </si>
  <si>
    <t>2025/2/3 21:53:31</t>
  </si>
  <si>
    <t>PVC桌布-小熊先生-定制</t>
  </si>
  <si>
    <t>定制,店铺新客,皮革,超130,韵达</t>
  </si>
  <si>
    <t>2503401608377562</t>
  </si>
  <si>
    <t>皮革厨房波赛格45-205小方</t>
  </si>
  <si>
    <t>2025/2/3 22:13:43</t>
  </si>
  <si>
    <t>皮革波赛格定制</t>
  </si>
  <si>
    <t>50*210</t>
  </si>
  <si>
    <t>2456456808709732753</t>
  </si>
  <si>
    <t>如日方升 276-32 PVC 杨+芝 尺寸精准</t>
  </si>
  <si>
    <t>2025/2/3 22:13:23</t>
  </si>
  <si>
    <t>2457078457139302593</t>
  </si>
  <si>
    <t>PVC   桌垫   墨漓34-101</t>
  </si>
  <si>
    <t>2025/2/3 22:12:01</t>
  </si>
  <si>
    <t>6939232230532912953</t>
  </si>
  <si>
    <t>pvc桌垫-仲夏36-47</t>
  </si>
  <si>
    <t>2025/2/3 22:09:59</t>
  </si>
  <si>
    <t>6939232226282706745</t>
  </si>
  <si>
    <t>pvc桌垫-仲夏36-175</t>
  </si>
  <si>
    <t>2025/2/3 22:08:26</t>
  </si>
  <si>
    <t>2503402404163046</t>
  </si>
  <si>
    <t>拍皮革入户垫仲夏 132-150横版</t>
  </si>
  <si>
    <t>2025/2/3 22:03:21</t>
  </si>
  <si>
    <t>2503402483376426</t>
  </si>
  <si>
    <t>PVC桌垫仲夏27.5-210 小方</t>
  </si>
  <si>
    <t>2025/2/3 22:01:55</t>
  </si>
  <si>
    <t>2503402484834426</t>
  </si>
  <si>
    <t>PVC桌垫仲夏27.5-124小方</t>
  </si>
  <si>
    <t>2025/2/3 22:01:25</t>
  </si>
  <si>
    <t>6939201382132291204</t>
  </si>
  <si>
    <t>PVC桌布-仲夏定制 35*289</t>
  </si>
  <si>
    <t>2025/2/3 22:00:08</t>
  </si>
  <si>
    <t>2456717630642225390</t>
  </si>
  <si>
    <t>PVC    桌垫   仲夏27-180</t>
  </si>
  <si>
    <t>2025/2/3 21:48:09</t>
  </si>
  <si>
    <t>2503402167297492</t>
  </si>
  <si>
    <t>PVC桌垫仲夏37-118.5小方</t>
  </si>
  <si>
    <t>2025/2/3 21:57:33</t>
  </si>
  <si>
    <t>小店,平台补贴,店铺新客,抖音极速版,服务优先,直播间,精选联盟,超130,韵达</t>
  </si>
  <si>
    <t>6939217208009823512</t>
  </si>
  <si>
    <t>PVC桌布-墨漓33*300</t>
  </si>
  <si>
    <t>2025/2/3 21:55:17</t>
  </si>
  <si>
    <t>4220383718914497802</t>
  </si>
  <si>
    <t>君士灰 34-357 PVC 陈+芝</t>
  </si>
  <si>
    <t>2025/2/3 21:39:46</t>
  </si>
  <si>
    <t>2456721014467445399</t>
  </si>
  <si>
    <t>直角 桃之夭夭 35*290 PVC 满+芝</t>
  </si>
  <si>
    <t>2025/2/3 21:51:59</t>
  </si>
  <si>
    <t>2503402486602711</t>
  </si>
  <si>
    <t>pvc桌垫-墨漓43-327</t>
  </si>
  <si>
    <t>2025/2/3 21:51:44</t>
  </si>
  <si>
    <t>2457066469018445399</t>
  </si>
  <si>
    <t>直角桃之夭夭 40*220 PVC 满+芝</t>
  </si>
  <si>
    <t>2025/2/3 21:50:53</t>
  </si>
  <si>
    <t>2456716514944072258</t>
  </si>
  <si>
    <t>竖版 74*110  花开沐白 沥水垫 何+芝</t>
  </si>
  <si>
    <t>2025/2/3 21:48:40</t>
  </si>
  <si>
    <t>沥水垫-花开沐白定制</t>
  </si>
  <si>
    <t>2503402486561324</t>
  </si>
  <si>
    <t>PVC桌布-仲夏33*152</t>
  </si>
  <si>
    <t>2025/2/3 21:47:54</t>
  </si>
  <si>
    <t>6939232238320293211</t>
  </si>
  <si>
    <t>皮革门垫开门见喜-花朵横版120-144小方</t>
  </si>
  <si>
    <t>2025/2/3 21:45:40</t>
  </si>
  <si>
    <t>2503401606562711</t>
  </si>
  <si>
    <t>pvc桌垫-墨漓33-156,pvc桌垫-墨漓33.5-156（为准）</t>
  </si>
  <si>
    <t>2025/2/3 21:46:07</t>
  </si>
  <si>
    <t>6918533645837106401</t>
  </si>
  <si>
    <t>pvc桌垫-墨漓35-335</t>
  </si>
  <si>
    <t>2025/2/3 21:45:09</t>
  </si>
  <si>
    <t>2503401606739640</t>
  </si>
  <si>
    <t>皮革入户垫仲夏 100-140竖版</t>
  </si>
  <si>
    <t>2025/2/3 21:46:01</t>
  </si>
  <si>
    <t>250203-048087775620698</t>
  </si>
  <si>
    <t>虚实之间 240-33.4 PVC 郑+芝</t>
  </si>
  <si>
    <t>2025/2/3 21:43:56</t>
  </si>
  <si>
    <t>2503402486504711</t>
  </si>
  <si>
    <t>pvc桌垫-墨漓33-53</t>
  </si>
  <si>
    <t>2025/2/3 21:43:21</t>
  </si>
  <si>
    <t>PVC桌布-墨漓床头定制</t>
  </si>
  <si>
    <t>2503402323938547</t>
  </si>
  <si>
    <t>PVC桌垫仲夏47.3-40小方</t>
  </si>
  <si>
    <t>2025/2/3 21:42:48</t>
  </si>
  <si>
    <t>2456437692514273270</t>
  </si>
  <si>
    <t>桃之夭夭 33-177 PVC 刘+芝</t>
  </si>
  <si>
    <t>2025/2/3 21:41:24</t>
  </si>
  <si>
    <t>6939210168670623316</t>
  </si>
  <si>
    <t>PVC桌布-仲夏35*126</t>
  </si>
  <si>
    <t>2025/2/3 21:41:34</t>
  </si>
  <si>
    <t>2456192967833704484</t>
  </si>
  <si>
    <t>PVC   桌垫  仲夏64.5-40.5</t>
  </si>
  <si>
    <t>2025/2/3 21:41:27</t>
  </si>
  <si>
    <t>小店,平台补贴,店铺老客,服务优先,超130,高频购买</t>
  </si>
  <si>
    <t>6939229878418150631</t>
  </si>
  <si>
    <t>皮革-入户燃放-棕154*130横版</t>
  </si>
  <si>
    <t>2025/2/3 21:40:48</t>
  </si>
  <si>
    <t>160*130</t>
  </si>
  <si>
    <t>2456194623333488853</t>
  </si>
  <si>
    <t xml:space="preserve">菲拉格 63-33 PVC 张+芝 </t>
  </si>
  <si>
    <t>2025/2/3 21:40:55</t>
  </si>
  <si>
    <t>小店,店铺老客,抖音,申通,超130,高频购买</t>
  </si>
  <si>
    <t>6939212631367554292</t>
  </si>
  <si>
    <t>皮革入户垫仲夏 120-230横版</t>
  </si>
  <si>
    <t>2025/2/3 21:38:09</t>
  </si>
  <si>
    <t>4220383826525544826</t>
  </si>
  <si>
    <t>25-133 庄生晓梦 PVC 候+芝</t>
  </si>
  <si>
    <t>2025/2/3 21:37:50</t>
  </si>
  <si>
    <t>6939208252084786349</t>
  </si>
  <si>
    <t>PVC桌布-仲夏33*97.5</t>
  </si>
  <si>
    <t>2025/2/3 21:36:16</t>
  </si>
  <si>
    <t>6939232275471865005</t>
  </si>
  <si>
    <t>PVC桌布-仲夏40*162</t>
  </si>
  <si>
    <t>2025/2/3 21:34:58</t>
  </si>
  <si>
    <t>3725847286711462656</t>
  </si>
  <si>
    <t>PVC桌布仲夏40-308cm</t>
  </si>
  <si>
    <t>2025/2/3 21:34:17</t>
  </si>
  <si>
    <t>6939203511205565851</t>
  </si>
  <si>
    <t>PVC桌布-墨漓35*115</t>
  </si>
  <si>
    <t>2025/2/3 21:33:09</t>
  </si>
  <si>
    <t>6939206041118184621</t>
  </si>
  <si>
    <t>PVC桌布-仲夏34.5*287</t>
  </si>
  <si>
    <t>2025/2/3 21:32:16</t>
  </si>
  <si>
    <t>先用后付,线上修改地址,超130,韵达</t>
  </si>
  <si>
    <t>3725847254758465024</t>
  </si>
  <si>
    <t>PVC桌布舒格32.4-120cm</t>
  </si>
  <si>
    <t>2025/2/3 21:32:10</t>
  </si>
  <si>
    <t>4220177904777724201</t>
  </si>
  <si>
    <t>青云直上 38-225 PVC 吉+芝</t>
  </si>
  <si>
    <t>2025/2/3 20:04:05</t>
  </si>
  <si>
    <t>4220233308497166411</t>
  </si>
  <si>
    <t>PVC   桌垫   仲夏285-34【小兰 02-04 00:44】</t>
  </si>
  <si>
    <t>2025/2/3 21:29:01</t>
  </si>
  <si>
    <t>3725847183872896000</t>
  </si>
  <si>
    <t>PVC桌布仲夏33-277cm</t>
  </si>
  <si>
    <t>2025/2/3 21:27:41</t>
  </si>
  <si>
    <t>4220233380208205949</t>
  </si>
  <si>
    <t>君士灰  106.5*35 PVC 刘+芝</t>
  </si>
  <si>
    <t>2025/2/3 21:26:59</t>
  </si>
  <si>
    <t>小店,平台补贴,店铺老客,抖音,服务优先,超130</t>
  </si>
  <si>
    <t>6939221774513739008</t>
  </si>
  <si>
    <t>沥水垫门垫简明格调横版70-100  小方反 18元</t>
  </si>
  <si>
    <t>2025/2/3 21:25:30</t>
  </si>
  <si>
    <t>沥水垫-简明格调入户定制</t>
  </si>
  <si>
    <t>小店,平台补贴,店铺新客,超130</t>
  </si>
  <si>
    <t>6939223788101113655</t>
  </si>
  <si>
    <t>PVC桌布-仲夏37*113</t>
  </si>
  <si>
    <t>2025/2/3 21:21:54</t>
  </si>
  <si>
    <t>4220421303324544826</t>
  </si>
  <si>
    <t>37.6-347   水天一色 PVC  候+芝</t>
  </si>
  <si>
    <t>2025/2/3 21:21:29</t>
  </si>
  <si>
    <t>6939203541851706779</t>
  </si>
  <si>
    <t>PVC桌布-墨漓37*324</t>
  </si>
  <si>
    <t>2025/2/3 21:20:42</t>
  </si>
  <si>
    <t>2503401686441473</t>
  </si>
  <si>
    <t>pvc桌垫-仲夏38-243</t>
  </si>
  <si>
    <t>2025/2/3 21:19:23</t>
  </si>
  <si>
    <t>4220109181027318401</t>
  </si>
  <si>
    <t>君士灰  左下圆角半径11厘米   317-33   PVC 胡+芝</t>
  </si>
  <si>
    <t>2025/2/3 21:19:24</t>
  </si>
  <si>
    <t>6939210190206866751</t>
  </si>
  <si>
    <t>pvc桌垫-沧澜 94-94</t>
  </si>
  <si>
    <t>2025/2/3 21:17:24</t>
  </si>
  <si>
    <t>2503402406531473</t>
  </si>
  <si>
    <t>pvc桌垫-仲夏38-141</t>
  </si>
  <si>
    <t>2025/2/3 21:17:22</t>
  </si>
  <si>
    <t>6939210203277760055</t>
  </si>
  <si>
    <t>PVC桌布-仲夏32-360小方</t>
  </si>
  <si>
    <t>2025/2/3 21:16:53</t>
  </si>
  <si>
    <t>2503402326499473</t>
  </si>
  <si>
    <t>pvc桌垫-仲夏 33-147</t>
  </si>
  <si>
    <t>2025/2/3 21:15:55</t>
  </si>
  <si>
    <t>3725846985915639040</t>
  </si>
  <si>
    <t>PVC桌布仲夏36.5-210cm</t>
  </si>
  <si>
    <t>2025/2/3 21:15:06</t>
  </si>
  <si>
    <t>2503402325851473</t>
  </si>
  <si>
    <t>pvc桌垫-仲夏 130-77-107</t>
  </si>
  <si>
    <t>2025/2/3 21:14:31</t>
  </si>
  <si>
    <t>2503401691250473</t>
  </si>
  <si>
    <t>pvc桌垫-仲夏 直径89</t>
  </si>
  <si>
    <t>2025/2/3 21:13:01</t>
  </si>
  <si>
    <t>2503401763240992</t>
  </si>
  <si>
    <t>PVC桌布-墨漓35*176,PVC桌布-墨漓36-176（为准）</t>
  </si>
  <si>
    <t>2025/2/3 21:12:43</t>
  </si>
  <si>
    <t>6939219534517376979</t>
  </si>
  <si>
    <t>千金硅  杏子灰 57-111</t>
  </si>
  <si>
    <t>2025/2/3 21:11:26</t>
  </si>
  <si>
    <t>千金硅-杏子灰定制</t>
  </si>
  <si>
    <t>2503402250547449</t>
  </si>
  <si>
    <t>pvc桌垫-墨漓58-145</t>
  </si>
  <si>
    <t>2025/2/3 21:11:03</t>
  </si>
  <si>
    <t>2456421168198680489</t>
  </si>
  <si>
    <t>PVC   桌垫   墨漓203-29</t>
  </si>
  <si>
    <t>2025/2/3 21:10:05</t>
  </si>
  <si>
    <t>小店,店铺新客,抖音极速版,服务优先,直播间,精选联盟,超130,韵达</t>
  </si>
  <si>
    <t>6918542539390745731</t>
  </si>
  <si>
    <t>PVC桌布-仲夏36*260</t>
  </si>
  <si>
    <t>2025/2/3 21:06:44</t>
  </si>
  <si>
    <t>4220097949695600902</t>
  </si>
  <si>
    <t>菲拉格 45-108 PVC 金修亮-韦</t>
  </si>
  <si>
    <t>2025/2/3 21:05:36</t>
  </si>
  <si>
    <t>3725846829540454144</t>
  </si>
  <si>
    <t>PVC桌布-仲夏36.7*240</t>
  </si>
  <si>
    <t>2025/2/3 21:05:43</t>
  </si>
  <si>
    <t>6939203448643916966</t>
  </si>
  <si>
    <t>pvc桌布-仲夏A135B81C108小方</t>
  </si>
  <si>
    <t>2025/2/3 20:57:49</t>
  </si>
  <si>
    <t>2457030433876765456</t>
  </si>
  <si>
    <t>金丝绒   飘窗垫    若花41-185</t>
  </si>
  <si>
    <t>2025/2/3 20:55:53</t>
  </si>
  <si>
    <t>金丝绒-若花定制</t>
  </si>
  <si>
    <t>先用后付,超130</t>
  </si>
  <si>
    <t>3725846674875229440</t>
  </si>
  <si>
    <t>PVC桌布-仲夏60-87</t>
  </si>
  <si>
    <t>2025/2/3 20:55:19</t>
  </si>
  <si>
    <t>6939226040788981715</t>
  </si>
  <si>
    <t>pvc桌垫-仲夏 33-109</t>
  </si>
  <si>
    <t>2025/2/3 20:55:12</t>
  </si>
  <si>
    <t>2456410116795221775</t>
  </si>
  <si>
    <t>PVC    桌垫   一屿160-90</t>
  </si>
  <si>
    <t>2025/2/3 20:54:37</t>
  </si>
  <si>
    <t>6939205971683644549</t>
  </si>
  <si>
    <t>pvc桌垫-仲夏47-111</t>
  </si>
  <si>
    <t>2025/2/3 20:53:30</t>
  </si>
  <si>
    <t>6939212504980854517</t>
  </si>
  <si>
    <t>PVC桌布-仲夏34-264小方</t>
  </si>
  <si>
    <t>2025/2/3 20:53:32</t>
  </si>
  <si>
    <t>可疑地址,小店,店铺老客,抖音极速版,超130,韵达,高频购买</t>
  </si>
  <si>
    <t>6939210051429144201</t>
  </si>
  <si>
    <t>PVC桌布-尘缘35*270</t>
  </si>
  <si>
    <t>2025/2/3 20:46:26</t>
  </si>
  <si>
    <t>4220089669096428215</t>
  </si>
  <si>
    <t>仲夏 横版 195-80 皮革 李丹-韦</t>
  </si>
  <si>
    <t>2025/2/3 20:49:39</t>
  </si>
  <si>
    <t>200*80</t>
  </si>
  <si>
    <t>6939223703981004338</t>
  </si>
  <si>
    <t>PVC桌布-仲夏30*363</t>
  </si>
  <si>
    <t>2025/2/3 20:50:48</t>
  </si>
  <si>
    <t>6939223730466067589</t>
  </si>
  <si>
    <t>pvc桌垫-仲夏48-111</t>
  </si>
  <si>
    <t>2025/2/3 20:51:25</t>
  </si>
  <si>
    <t>6918540186389150856</t>
  </si>
  <si>
    <t>浮光鎏金 136-60 PVC 时-韦</t>
  </si>
  <si>
    <t>2025/2/3 20:50:31</t>
  </si>
  <si>
    <t>中转订单,小店,店铺老客,抖音,超130,韵达</t>
  </si>
  <si>
    <t>6939199121332246015</t>
  </si>
  <si>
    <t>PVC桌布-仲夏80-110小方</t>
  </si>
  <si>
    <t>2025/2/3 20:50:27</t>
  </si>
  <si>
    <t>6939208217563632646</t>
  </si>
  <si>
    <t>PVC桌布-仲夏28.5*323</t>
  </si>
  <si>
    <t>2025/2/3 20:48:23</t>
  </si>
  <si>
    <t>4220399199468055233</t>
  </si>
  <si>
    <t>浮光鎏金 330-37 PVC 王+芝</t>
  </si>
  <si>
    <t>2025/2/3 20:48:07</t>
  </si>
  <si>
    <t>3725846537406128640</t>
  </si>
  <si>
    <t>PVC桌布-仲夏78-150</t>
  </si>
  <si>
    <t>2025/2/3 20:47:46</t>
  </si>
  <si>
    <t>6918533551280258820</t>
  </si>
  <si>
    <t>皮革门垫迷幻树林横版120-60小方</t>
  </si>
  <si>
    <t>2025/2/3 20:45:47</t>
  </si>
  <si>
    <t>4220398803723683442</t>
  </si>
  <si>
    <t>桃之夭夭 28-160 PVC 伍+芝  尺寸精准</t>
  </si>
  <si>
    <t>2025/2/3 20:46:54</t>
  </si>
  <si>
    <t>小店,平台补贴,店铺老客,超130,韵达,高频购买</t>
  </si>
  <si>
    <t>6939212533396935841</t>
  </si>
  <si>
    <t>PVC桌布-仲夏37*250</t>
  </si>
  <si>
    <t>2025/2/3 20:44:01</t>
  </si>
  <si>
    <t>中转订单,分销订单,申通,超130</t>
  </si>
  <si>
    <t>2503402083192651</t>
  </si>
  <si>
    <t>皮革-仲夏入户150*200竖板</t>
  </si>
  <si>
    <t>2025/2/3 20:43:54</t>
  </si>
  <si>
    <t>160*200</t>
  </si>
  <si>
    <t>3725846458037576960</t>
  </si>
  <si>
    <t>PVC桌布-仲夏33-200</t>
  </si>
  <si>
    <t>2025/2/3 20:42:03</t>
  </si>
  <si>
    <t>6939199073547195525</t>
  </si>
  <si>
    <t>pvc桌垫-仲夏45-66</t>
  </si>
  <si>
    <t>2025/2/3 20:41:05</t>
  </si>
  <si>
    <t>6918537966004173941</t>
  </si>
  <si>
    <t>pvc桌垫-墨漓 38-240</t>
  </si>
  <si>
    <t>2025/2/3 20:39:58</t>
  </si>
  <si>
    <t>小店,店铺新客,抖音极速版,服务优先,精选联盟,超130,韵达</t>
  </si>
  <si>
    <t>6939210068759287284</t>
  </si>
  <si>
    <t>pvc桌垫-仲夏 42-242</t>
  </si>
  <si>
    <t>2025/2/3 20:39:26</t>
  </si>
  <si>
    <t>6939214819103544768</t>
  </si>
  <si>
    <t>PVC桌布-仲夏83-33小方</t>
  </si>
  <si>
    <t>2025/2/3 20:38:41</t>
  </si>
  <si>
    <t>4220080921264697011</t>
  </si>
  <si>
    <t>如日方升 36.4*129.4 PVC 林+芝</t>
  </si>
  <si>
    <t>2025/2/3 20:37:25</t>
  </si>
  <si>
    <t>定制,物流探查,特惠集运,皮革,线上预售,超130,韵达</t>
  </si>
  <si>
    <t>4220078185845660805</t>
  </si>
  <si>
    <t xml:space="preserve">天空之城绿-竖铺 48-65  PVC  李冠玉 陶  退差价25.6  </t>
  </si>
  <si>
    <t>2025/2/3 20:36:51</t>
  </si>
  <si>
    <t>皮革天空之城绿定制</t>
  </si>
  <si>
    <t>3725846382990728705</t>
  </si>
  <si>
    <t>PVC桌布-仲夏31-211</t>
  </si>
  <si>
    <t>2025/2/3 20:36:50</t>
  </si>
  <si>
    <t>6939214773638862272</t>
  </si>
  <si>
    <t>PVC桌布-仲夏166-33小方</t>
  </si>
  <si>
    <t>2025/2/3 20:36:05</t>
  </si>
  <si>
    <t>6939205890909803653</t>
  </si>
  <si>
    <t>pvc桌垫-仲夏35.5-370.5</t>
  </si>
  <si>
    <t>2025/2/3 20:36:02</t>
  </si>
  <si>
    <t>6939209992823903584</t>
  </si>
  <si>
    <t>PVC桌布-仲夏310-32小方</t>
  </si>
  <si>
    <t>2025/2/3 20:33:53</t>
  </si>
  <si>
    <t>6918537987463151401</t>
  </si>
  <si>
    <t>pvc桌垫-仲夏33-206</t>
  </si>
  <si>
    <t>2025/2/3 20:29:04</t>
  </si>
  <si>
    <t>6939210006905361856</t>
  </si>
  <si>
    <t>PVC桌布-仲夏32-300小方</t>
  </si>
  <si>
    <t>2025/2/3 20:28:35</t>
  </si>
  <si>
    <t>2456392476922314792</t>
  </si>
  <si>
    <t>PVC   桌垫   仲夏134-59.5</t>
  </si>
  <si>
    <t>2025/2/3 20:27:38</t>
  </si>
  <si>
    <t>3725846231973243648</t>
  </si>
  <si>
    <t>PVC桌布-仲夏70-133</t>
  </si>
  <si>
    <t>2025/2/3 20:27:10</t>
  </si>
  <si>
    <t>6918542500697308959</t>
  </si>
  <si>
    <t>皮革门垫仲夏-黑白横版165-218小方</t>
  </si>
  <si>
    <t>2025/2/3 20:26:54</t>
  </si>
  <si>
    <t>180*220</t>
  </si>
  <si>
    <t>3725846213042512640</t>
  </si>
  <si>
    <t>PVC桌布-仲夏37-163</t>
  </si>
  <si>
    <t>2025/2/3 20:26:05</t>
  </si>
  <si>
    <t>可疑地址,小店,店铺老客,抖音,服务优先,超130,韵达,高频购买</t>
  </si>
  <si>
    <t>6939219389039056157</t>
  </si>
  <si>
    <t>pvc桌垫-仲夏 30-244</t>
  </si>
  <si>
    <t>2025/2/3 20:25:38</t>
  </si>
  <si>
    <t>4220383791079450945</t>
  </si>
  <si>
    <t>幻境 29-370 PVC 陈芳芳-韦</t>
  </si>
  <si>
    <t>2025/2/3 20:22:48</t>
  </si>
  <si>
    <t>PVC桌布-幻境-定制</t>
  </si>
  <si>
    <t>6939225764395620061</t>
  </si>
  <si>
    <t>PVC桌布-仲夏93  -31小方</t>
  </si>
  <si>
    <t>2025/2/3 20:21:59</t>
  </si>
  <si>
    <t>6939223708751172727</t>
  </si>
  <si>
    <t>pvc桌垫-初盛 130-80-100</t>
  </si>
  <si>
    <t>2025/2/3 20:17:40</t>
  </si>
  <si>
    <t>PVC桌布-初盛定制</t>
  </si>
  <si>
    <t>4220379435099940336</t>
  </si>
  <si>
    <t>PVC   桌垫   惊鸿34-113【小兰｜02-04 00:24:46】</t>
  </si>
  <si>
    <t>2025/2/3 20:16:04</t>
  </si>
  <si>
    <t>3725846045687423744</t>
  </si>
  <si>
    <t>PVC桌布-仲夏29-138</t>
  </si>
  <si>
    <t>2025/2/3 20:15:18</t>
  </si>
  <si>
    <t>3725846039388365056</t>
  </si>
  <si>
    <t>PVC桌垫仲夏35-404小方</t>
  </si>
  <si>
    <t>2025/2/3 20:14:58</t>
  </si>
  <si>
    <t>3725845943902153472</t>
  </si>
  <si>
    <t xml:space="preserve">仲夏PVC 34.6-244.5 </t>
  </si>
  <si>
    <t>2025/2/3 20:09:18</t>
  </si>
  <si>
    <t>6918533564432482006</t>
  </si>
  <si>
    <t>PVC桌布-仲夏97.5-42小方</t>
  </si>
  <si>
    <t>2025/2/3 20:06:33</t>
  </si>
  <si>
    <t>4220324534527267207</t>
  </si>
  <si>
    <t>皮革  地垫   舒格113-120横版</t>
  </si>
  <si>
    <t>2025/2/3 20:06:40</t>
  </si>
  <si>
    <t>6939223739087722118</t>
  </si>
  <si>
    <t>雕刻白 34.5-354 PVC  栗+芝  尺寸精准 不能做大了</t>
  </si>
  <si>
    <t>2025/2/3 20:06:05</t>
  </si>
  <si>
    <t>PVC桌布-雕刻白-定制</t>
  </si>
  <si>
    <t>4220175888895621628</t>
  </si>
  <si>
    <t>桃之夭夭 138-72 PVC 王永杰-韦</t>
  </si>
  <si>
    <t>2025/2/3 20:04:10</t>
  </si>
  <si>
    <t>小店,平台补贴,店铺老客,抖音极速版,服务优先,超130,韵达</t>
  </si>
  <si>
    <t>6939199062942225504</t>
  </si>
  <si>
    <t>PVC桌布-仲夏48*246</t>
  </si>
  <si>
    <t>2025/2/3 20:03:32</t>
  </si>
  <si>
    <t>4220367051877841910</t>
  </si>
  <si>
    <t>雕刻白 281-40 PVC 微-韦</t>
  </si>
  <si>
    <t>2025/2/3 20:00:08</t>
  </si>
  <si>
    <t>4220366871304989643</t>
  </si>
  <si>
    <t>浮光鎏金 80-160 PVC 游游-韦</t>
  </si>
  <si>
    <t>2025/2/3 19:58:02</t>
  </si>
  <si>
    <t>4220367447318333806</t>
  </si>
  <si>
    <t>PVC   桌垫    墨漓145-75</t>
  </si>
  <si>
    <t>2025/2/3 19:58:48</t>
  </si>
  <si>
    <t>6939217077715539364</t>
  </si>
  <si>
    <t>PVC桌垫仲夏32-222</t>
  </si>
  <si>
    <t>2025/2/3 19:56:43</t>
  </si>
  <si>
    <t>6918533497898695931</t>
  </si>
  <si>
    <t>PVC桌垫舒格33-122</t>
  </si>
  <si>
    <t>2025/2/3 19:55:29</t>
  </si>
  <si>
    <t>6918533538349284603</t>
  </si>
  <si>
    <t>PVC桌垫舒格37-330</t>
  </si>
  <si>
    <t>2025/2/3 19:54:22</t>
  </si>
  <si>
    <t>6939225999390807928</t>
  </si>
  <si>
    <t>pvc桌垫-仲夏40-52</t>
  </si>
  <si>
    <t>2025/2/3 19:50:51</t>
  </si>
  <si>
    <t>小店,店铺新客,抖音,无效货品,服务优先,超130</t>
  </si>
  <si>
    <t>6918542475735301549</t>
  </si>
  <si>
    <t>桃之夭夭 28-400 PVC 葛-韦</t>
  </si>
  <si>
    <t>2025/2/3 19:46:52</t>
  </si>
  <si>
    <t>250203-642064126292952</t>
  </si>
  <si>
    <t>德芙绒    沙发垫     渐越-异形265-83</t>
  </si>
  <si>
    <t>2025/2/3 19:48:11</t>
  </si>
  <si>
    <t>270*90</t>
  </si>
  <si>
    <t>6918537925004918281</t>
  </si>
  <si>
    <t>PVC桌垫墨漓30-420</t>
  </si>
  <si>
    <t>2025/2/3 19:48:01</t>
  </si>
  <si>
    <t>6939208061149517536</t>
  </si>
  <si>
    <t>pvc桌垫-仲夏68.5-128.5</t>
  </si>
  <si>
    <t>2025/2/3 19:46:50</t>
  </si>
  <si>
    <t>4220043049704738712</t>
  </si>
  <si>
    <t>皮革   地垫    十里春风-竖版125-160</t>
  </si>
  <si>
    <t>2025/2/3 19:44:25</t>
  </si>
  <si>
    <t>4220043877661494029</t>
  </si>
  <si>
    <t>三朵小花-浅 203-28.8 PVC 蒲东平-韦</t>
  </si>
  <si>
    <t>2025/2/3 19:43:48</t>
  </si>
  <si>
    <t>PVC桌布-三朵小花浅定制</t>
  </si>
  <si>
    <t>6939221566815933616</t>
  </si>
  <si>
    <t>PVC桌布-仲夏36.5-340小方</t>
  </si>
  <si>
    <t>2025/2/3 19:44:44</t>
  </si>
  <si>
    <t>小店,店铺老客,抖音极速版,服务优先,超130</t>
  </si>
  <si>
    <t>6939223691954100110</t>
  </si>
  <si>
    <t>pvc桌垫-仲夏 38.5-48.5 数量2</t>
  </si>
  <si>
    <t>2025/2/3 19:44:30</t>
  </si>
  <si>
    <t>2503402082346178</t>
  </si>
  <si>
    <t>PVC桌垫仲夏456-37小方</t>
  </si>
  <si>
    <t>2025/2/3 19:43:40</t>
  </si>
  <si>
    <t>6939194374493115804</t>
  </si>
  <si>
    <t>pvc桌垫-墨漓32-220</t>
  </si>
  <si>
    <t>2025/2/3 19:40:45</t>
  </si>
  <si>
    <t>2456645918125375999</t>
  </si>
  <si>
    <t>君士灰  90*160 PVC 翁+芝</t>
  </si>
  <si>
    <t>2025/2/3 19:39:46</t>
  </si>
  <si>
    <t>小店,平台补贴,店铺新客,抖音,服务优先,线上修改地址,超130,韵达</t>
  </si>
  <si>
    <t>6939210056820593870</t>
  </si>
  <si>
    <t>PVC桌垫墨漓426-30小方</t>
  </si>
  <si>
    <t>2025/2/3 19:40:55</t>
  </si>
  <si>
    <t>430*30</t>
  </si>
  <si>
    <t>6939223697861580512</t>
  </si>
  <si>
    <t>pvc桌垫-墨漓 37-220</t>
  </si>
  <si>
    <t>2025/2/3 19:35:32</t>
  </si>
  <si>
    <t>4220348511493801413</t>
  </si>
  <si>
    <t>PVC   桌垫   仲夏70-90</t>
  </si>
  <si>
    <t>2025/2/3 19:29:20</t>
  </si>
  <si>
    <t>6918540099599039941</t>
  </si>
  <si>
    <t>皮革门垫仲夏-黑白横版168-90小方</t>
  </si>
  <si>
    <t>2025/2/3 19:28:49</t>
  </si>
  <si>
    <t>170*90</t>
  </si>
  <si>
    <t>2503402484601005</t>
  </si>
  <si>
    <t>PVC桌垫墨漓31-156</t>
  </si>
  <si>
    <t>2025/2/3 19:28:36</t>
  </si>
  <si>
    <t>2503402003081005</t>
  </si>
  <si>
    <t>买家收货地址已发生修改，最新地址请查看“订单详情”部分“收货地址”内容,PVC桌垫墨漓55.5-41.5</t>
  </si>
  <si>
    <t>2025/2/3 19:28:14</t>
  </si>
  <si>
    <t>4220345739809380116</t>
  </si>
  <si>
    <t>如日方升 71-141  PVC 唐+芝</t>
  </si>
  <si>
    <t>2025/2/3 19:27:04</t>
  </si>
  <si>
    <t>6939194440265110774</t>
  </si>
  <si>
    <t>桃之夭夭 39-250 PVC 潘-韦</t>
  </si>
  <si>
    <t>2025/2/3 19:26:44</t>
  </si>
  <si>
    <t>2456107863890139171</t>
  </si>
  <si>
    <t>福临暖居 竖版 170-198 皮革  鲁+芝</t>
  </si>
  <si>
    <t>2025/2/3 19:20:59</t>
  </si>
  <si>
    <t>180*200</t>
  </si>
  <si>
    <t>4220345415268380116</t>
  </si>
  <si>
    <t xml:space="preserve">浮光鎏金  138*82  PVC  唐 +芝  </t>
  </si>
  <si>
    <t>2025/2/3 19:22:45</t>
  </si>
  <si>
    <t>6939203306727216246</t>
  </si>
  <si>
    <t>PVC桌布-舒格118-34小方</t>
  </si>
  <si>
    <t>2025/2/3 19:20:57</t>
  </si>
  <si>
    <t>6939212415892788342</t>
  </si>
  <si>
    <t>PVC桌布-仲夏99-56小方</t>
  </si>
  <si>
    <t>2025/2/3 19:19:38</t>
  </si>
  <si>
    <t>100*60</t>
  </si>
  <si>
    <t>6939217072441267834</t>
  </si>
  <si>
    <t>pvc桌垫-仲夏 50-148</t>
  </si>
  <si>
    <t>2025/2/3 19:16:39</t>
  </si>
  <si>
    <t>4220339079905557217</t>
  </si>
  <si>
    <t>PVC   桌垫   仲夏130-31</t>
  </si>
  <si>
    <t>2025/2/3 19:14:23</t>
  </si>
  <si>
    <t>6939216997951346298</t>
  </si>
  <si>
    <t>pvc桌垫-仲夏37-265</t>
  </si>
  <si>
    <t>2025/2/3 19:13:49</t>
  </si>
  <si>
    <t>6939219455374071418</t>
  </si>
  <si>
    <t>pvc桌垫-仲夏  40-154</t>
  </si>
  <si>
    <t>2025/2/3 19:12:38</t>
  </si>
  <si>
    <t>2503402402314297</t>
  </si>
  <si>
    <t>PVC桌垫仲夏20-350</t>
  </si>
  <si>
    <t>2025/2/3 19:07:43</t>
  </si>
  <si>
    <t>20*350</t>
  </si>
  <si>
    <t>6939223602273195805</t>
  </si>
  <si>
    <t>PVC桌垫仲夏34-116</t>
  </si>
  <si>
    <t>2025/2/3 19:05:57</t>
  </si>
  <si>
    <t>消费者催发货,超130</t>
  </si>
  <si>
    <t>2503401605649625</t>
  </si>
  <si>
    <t>PVC桌垫仲夏,42.5-61.5小方</t>
  </si>
  <si>
    <t>2025/2/3 19:05:44</t>
  </si>
  <si>
    <t>4220284538277428402</t>
  </si>
  <si>
    <t xml:space="preserve">君士灰 430-38 PVC 海+芝 </t>
  </si>
  <si>
    <t>2025/2/3 19:03:38</t>
  </si>
  <si>
    <t>6939214757030008758</t>
  </si>
  <si>
    <t>46*257  君士灰 PVC 陈+芝</t>
  </si>
  <si>
    <t>2025/2/3 18:58:26</t>
  </si>
  <si>
    <t>50*260</t>
  </si>
  <si>
    <t>2456097855426055956</t>
  </si>
  <si>
    <t>菲拉格 230.5-27 PVC 华玉秋-韦</t>
  </si>
  <si>
    <t>2025/2/3 18:58:11</t>
  </si>
  <si>
    <t>6939223570228647153</t>
  </si>
  <si>
    <t>皮革门垫仲夏-黑白横版240-80小方</t>
  </si>
  <si>
    <t>2025/2/3 18:56:16</t>
  </si>
  <si>
    <t>240*80</t>
  </si>
  <si>
    <t>4220011333461979333</t>
  </si>
  <si>
    <t>山川而黛 33-216 PVC 蒋敏-韦</t>
  </si>
  <si>
    <t>2025/2/3 18:50:24</t>
  </si>
  <si>
    <t>6939196725160253366</t>
  </si>
  <si>
    <t>普佩斯  115*31.5  PVC 陈+芝</t>
  </si>
  <si>
    <t>2025/2/3 18:50:23</t>
  </si>
  <si>
    <t>6939203193004627766</t>
  </si>
  <si>
    <t>pvc桌垫-仲夏A120 B80 C90</t>
  </si>
  <si>
    <t>2025/2/3 18:47:52</t>
  </si>
  <si>
    <t>2456960809341734796</t>
  </si>
  <si>
    <t>PVC   桌垫   仲夏25-240【小兰 02-04 00:45】</t>
  </si>
  <si>
    <t>2025/2/3 18:47:03</t>
  </si>
  <si>
    <t>小店,平台补贴,店铺新客,抖音,服务优先,精选联盟,超130,韵达,高频购买</t>
  </si>
  <si>
    <t>6939223583251699098</t>
  </si>
  <si>
    <t>PVC桌布-舒格120-32小方</t>
  </si>
  <si>
    <t>2025/2/3 18:46:42</t>
  </si>
  <si>
    <t>2456338800681473953</t>
  </si>
  <si>
    <t xml:space="preserve">美好如期 124-48 PVC 付+芝 </t>
  </si>
  <si>
    <t>2025/2/3 18:46:07</t>
  </si>
  <si>
    <t>PVC桌布-美好如期定制</t>
  </si>
  <si>
    <t>130*50</t>
  </si>
  <si>
    <t>2456956093743640373</t>
  </si>
  <si>
    <t>PVC   桌垫   仲夏33-322【小兰 02-04 00:44】</t>
  </si>
  <si>
    <t>2025/2/3 18:41:24</t>
  </si>
  <si>
    <t>小店,平台补贴,店铺新客,抖音,消费者催发货,超130,韵达,高频购买</t>
  </si>
  <si>
    <t>6939196642734839625</t>
  </si>
  <si>
    <t>PVC桌布-仲夏32-103小方</t>
  </si>
  <si>
    <t>2025/2/3 18:40:32</t>
  </si>
  <si>
    <t>6939214720012457737</t>
  </si>
  <si>
    <t>PVC桌布-仲夏28-132小方</t>
  </si>
  <si>
    <t>2025/2/3 18:34:09</t>
  </si>
  <si>
    <t>6939221554293315055</t>
  </si>
  <si>
    <t>pvc桌垫-墨漓 35-480</t>
  </si>
  <si>
    <t>2025/2/3 18:32:47</t>
  </si>
  <si>
    <t>40*480</t>
  </si>
  <si>
    <t>6939196661678544649</t>
  </si>
  <si>
    <t>PVC桌布-墨漓28-206小方</t>
  </si>
  <si>
    <t>2025/2/3 18:32:22</t>
  </si>
  <si>
    <t>4220312691597023348</t>
  </si>
  <si>
    <t>PVC   桌垫    舒格34-108【小兰｜02-04 00:23:45】</t>
  </si>
  <si>
    <t>2025/2/3 18:29:03</t>
  </si>
  <si>
    <t>2456951269585240179</t>
  </si>
  <si>
    <t>以梦为马 35-330 PVC 李金鑫-韦</t>
  </si>
  <si>
    <t>2025/2/3 18:29:31</t>
  </si>
  <si>
    <t>PVC桌布-以梦为马-定制</t>
  </si>
  <si>
    <t>4220261174929015844</t>
  </si>
  <si>
    <t>皮革  地垫   舒格125-80横版【小兰 02-04 00:43】</t>
  </si>
  <si>
    <t>2025/2/3 18:29:05</t>
  </si>
  <si>
    <t>6918535521108393434</t>
  </si>
  <si>
    <t>PVC桌布-仲夏85-18小方</t>
  </si>
  <si>
    <t>2025/2/3 18:26:51</t>
  </si>
  <si>
    <t>90*20</t>
  </si>
  <si>
    <t>2503401682291953</t>
  </si>
  <si>
    <t>皮革入户垫仲夏 70-130 横版</t>
  </si>
  <si>
    <t>2025/2/3 18:25:54</t>
  </si>
  <si>
    <t>6939203270382851423</t>
  </si>
  <si>
    <t>PVC桌垫仲夏33-181</t>
  </si>
  <si>
    <t>2025/2/3 18:25:29</t>
  </si>
  <si>
    <t>6939203273916028255</t>
  </si>
  <si>
    <t>PVC桌垫仲夏33-164</t>
  </si>
  <si>
    <t>2025/2/3 18:24:55</t>
  </si>
  <si>
    <t>6939203214364710239</t>
  </si>
  <si>
    <t>PVC桌垫仲夏32-440</t>
  </si>
  <si>
    <t>2025/2/3 18:23:53</t>
  </si>
  <si>
    <t>6918540040655961562</t>
  </si>
  <si>
    <t>PVC桌布-仲夏160-32小方</t>
  </si>
  <si>
    <t>2025/2/3 18:23:26</t>
  </si>
  <si>
    <t>4220258294858525221</t>
  </si>
  <si>
    <t>普佩斯 33.7-215 PVC 太阳之泪-韦</t>
  </si>
  <si>
    <t>2025/2/3 18:23:28</t>
  </si>
  <si>
    <t>定制,小店,店铺新客,抖音,皮革,超130,韵达,高频购买</t>
  </si>
  <si>
    <t>6939201000617153787</t>
  </si>
  <si>
    <t>皮革门垫灰色空间-横版110-50小方</t>
  </si>
  <si>
    <t>2025/2/3 18:22:25</t>
  </si>
  <si>
    <t>皮革BB-灰色空间-横版定制</t>
  </si>
  <si>
    <t>4220256386621205925</t>
  </si>
  <si>
    <t xml:space="preserve">科莫白  60-275  PVC  窦+芝 </t>
  </si>
  <si>
    <t>2025/2/3 18:19:21</t>
  </si>
  <si>
    <t>60*280</t>
  </si>
  <si>
    <t>2456947165480188467</t>
  </si>
  <si>
    <t>普佩斯 148*31 PVC  郑+芝</t>
  </si>
  <si>
    <t>2025/2/3 18:19:37</t>
  </si>
  <si>
    <t>6918535485507599654</t>
  </si>
  <si>
    <t>PVC桌垫仲夏28.5-300</t>
  </si>
  <si>
    <t>2025/2/3 18:17:43</t>
  </si>
  <si>
    <t>2503402402233700</t>
  </si>
  <si>
    <t>PVC桌布-仲夏105.3* 53</t>
  </si>
  <si>
    <t>2025/2/3 18:14:08</t>
  </si>
  <si>
    <t>110*60</t>
  </si>
  <si>
    <t>2503402403051700</t>
  </si>
  <si>
    <t>PVC桌布春日花序32.8*114.5</t>
  </si>
  <si>
    <t>2025/2/3 18:08:43</t>
  </si>
  <si>
    <t>2456069415848501688</t>
  </si>
  <si>
    <t>浮生  106.8*95 皮革 盛+芝</t>
  </si>
  <si>
    <t>2025/2/3 18:05:39</t>
  </si>
  <si>
    <t>皮革BB浮生定制</t>
  </si>
  <si>
    <t>110*100</t>
  </si>
  <si>
    <t>2503401764570546</t>
  </si>
  <si>
    <t>PVC桌垫仲夏82-28小方</t>
  </si>
  <si>
    <t>2025/2/3 18:06:02</t>
  </si>
  <si>
    <t>90*30</t>
  </si>
  <si>
    <t>2503402081499700</t>
  </si>
  <si>
    <t>PVC桌布舒格54*120</t>
  </si>
  <si>
    <t>2025/2/3 18:05:36</t>
  </si>
  <si>
    <t>2503402322251546</t>
  </si>
  <si>
    <t>PVC桌垫仲夏,125-28小方</t>
  </si>
  <si>
    <t>2025/2/3 18:05:31</t>
  </si>
  <si>
    <t>P754129117386196291</t>
  </si>
  <si>
    <t>米雷家居旗舰店-小红书</t>
  </si>
  <si>
    <t>PVC桌垫墨漓55 - 122小方;，邵</t>
  </si>
  <si>
    <t>2025/2/3 18:05:17</t>
  </si>
  <si>
    <t>2456317632397980490</t>
  </si>
  <si>
    <t>墨漓 35-138 PVC 张梦想-韦</t>
  </si>
  <si>
    <t>2025/2/3 18:04:41</t>
  </si>
  <si>
    <t>6939194359270479158</t>
  </si>
  <si>
    <t>皮革入户垫 时光荼蘼 90-180 横版</t>
  </si>
  <si>
    <t>2025/2/3 18:03:02</t>
  </si>
  <si>
    <t>皮革BB时光荼蘼定制</t>
  </si>
  <si>
    <t>90*180</t>
  </si>
  <si>
    <t>2503402480715987,13119888:2503402324528987,13119888:2503402480715987</t>
  </si>
  <si>
    <t>PVC桌布-墨漓29.8*423 , 2503402324528987  合并发货 , PVC桌布-墨漓29.8*423,PVC桌布-墨漓29.5*423  以这个为准,， , 2503402324528987  合并发货,，</t>
  </si>
  <si>
    <t>2025/2/3 18:01:24</t>
  </si>
  <si>
    <t>6939225826416072371</t>
  </si>
  <si>
    <t>皮革入户垫仲夏80-106横版</t>
  </si>
  <si>
    <t>2025/2/3 18:01:25</t>
  </si>
  <si>
    <t>2503402322288281</t>
  </si>
  <si>
    <t>pvc桌垫-青柠29-183</t>
  </si>
  <si>
    <t>2025/2/3 18:01:12</t>
  </si>
  <si>
    <t>4219983073046427130</t>
  </si>
  <si>
    <t>蝶光萦绕 33-160 PVC 姜丽-韦</t>
  </si>
  <si>
    <t>2025/2/3 18:00:22</t>
  </si>
  <si>
    <t>6939225775800194870</t>
  </si>
  <si>
    <t>pvc桌垫-仲夏40-87</t>
  </si>
  <si>
    <t>2025/2/3 18:00:36</t>
  </si>
  <si>
    <t>2503402488009700</t>
  </si>
  <si>
    <t>舒格-PVC桌垫29-95.5,，裴</t>
  </si>
  <si>
    <t>2025/2/3 18:00:05</t>
  </si>
  <si>
    <t>6939203266729350966</t>
  </si>
  <si>
    <t>pvc桌垫-仲夏35-162</t>
  </si>
  <si>
    <t>2025/2/3 18:00:01</t>
  </si>
  <si>
    <t>小店,店铺新客,店铺老客,抖音极速版,超130,韵达,高频购买</t>
  </si>
  <si>
    <t>6918533428994342242,13013470:6918542352697556322,13013470:6918533428994342242</t>
  </si>
  <si>
    <t>PVC桌布-仲夏30*405 , 6918533428994342242 合并发货</t>
  </si>
  <si>
    <t>2025/2/3 17:57:02</t>
  </si>
  <si>
    <t>2503401843195281</t>
  </si>
  <si>
    <t>pvc桌垫-青柠43-310</t>
  </si>
  <si>
    <t>2025/2/3 17:57:35</t>
  </si>
  <si>
    <t>50*310</t>
  </si>
  <si>
    <t>2456065851705891572</t>
  </si>
  <si>
    <t>PVC   桌垫   仲夏283.5-35【小兰 02-04 00:41】</t>
  </si>
  <si>
    <t>2025/2/3 17:57:41</t>
  </si>
  <si>
    <t>4220290515967562934</t>
  </si>
  <si>
    <t>巴尔洛 160-31.8 PVC 赵+芝</t>
  </si>
  <si>
    <t>2025/2/3 17:57:00</t>
  </si>
  <si>
    <t>6939225836029351871</t>
  </si>
  <si>
    <t>清风暖居 32-113 PVC 何-韦</t>
  </si>
  <si>
    <t>2025/2/3 17:56:25</t>
  </si>
  <si>
    <t>2503402001448978</t>
  </si>
  <si>
    <t>pvc桌垫-墨漓37-121.5</t>
  </si>
  <si>
    <t>2025/2/3 17:56:59</t>
  </si>
  <si>
    <t>2456313708116963450</t>
  </si>
  <si>
    <t>浮光鎏金 32.5-320 PVC 祁小芬-韦</t>
  </si>
  <si>
    <t>2025/2/3 17:55:51</t>
  </si>
  <si>
    <t>2503402481459043</t>
  </si>
  <si>
    <t>PVC桌布-仲夏31.5*170</t>
  </si>
  <si>
    <t>2025/2/3 17:56:37</t>
  </si>
  <si>
    <t>2503401681481740</t>
  </si>
  <si>
    <t>PVC桌垫青柠85-160小方</t>
  </si>
  <si>
    <t>2025/2/3 17:54:40</t>
  </si>
  <si>
    <t>小店,店铺新客,抖音,服务优先,消费者催发货,线上修改地址,超130,韵达</t>
  </si>
  <si>
    <t>6918533419860983064</t>
  </si>
  <si>
    <t>皮革门垫仲夏-黑白横版122.-80小方</t>
  </si>
  <si>
    <t>2025/2/3 17:54:52</t>
  </si>
  <si>
    <t>2456064951345420167</t>
  </si>
  <si>
    <t>君士灰  128*35.5 PVC 孙+芝</t>
  </si>
  <si>
    <t>2025/2/3 17:53:13</t>
  </si>
  <si>
    <t>2503401766370303,13119888:2503401766386303,13119888:2503401766370303</t>
  </si>
  <si>
    <t>2503401766370303  合并发货;PVC桌布-仲夏30*374</t>
  </si>
  <si>
    <t>2025/2/3 17:51:48</t>
  </si>
  <si>
    <t>2503401922352700</t>
  </si>
  <si>
    <t>仲夏-PVC桌垫28-304,，邵</t>
  </si>
  <si>
    <t>2025/2/3 17:54:03</t>
  </si>
  <si>
    <t>2503401766378303</t>
  </si>
  <si>
    <t>PVC桌布-仲夏33*188.5</t>
  </si>
  <si>
    <t>2503401601513775</t>
  </si>
  <si>
    <t>仲夏-PVC桌垫43-66,，邵</t>
  </si>
  <si>
    <t>2025/2/3 17:51:33</t>
  </si>
  <si>
    <t>2456062431751501688</t>
  </si>
  <si>
    <t xml:space="preserve">熊猫团团  33*71.3 PVC 盛+芝 </t>
  </si>
  <si>
    <t>2025/2/3 17:51:20</t>
  </si>
  <si>
    <t>PVC桌布-熊猫团团-定制</t>
  </si>
  <si>
    <t>6939212292410709814</t>
  </si>
  <si>
    <t>pvc桌垫-仲夏 35-80</t>
  </si>
  <si>
    <t>2025/2/3 17:50:27</t>
  </si>
  <si>
    <t>3725843585133061376</t>
  </si>
  <si>
    <t>PVC桌布-仲夏75*146</t>
  </si>
  <si>
    <t>2025/2/3 17:39:58</t>
  </si>
  <si>
    <t>6939219261829355318</t>
  </si>
  <si>
    <t>pvc桌垫-仲夏 55-109</t>
  </si>
  <si>
    <t>2025/2/3 17:48:43</t>
  </si>
  <si>
    <t>2503402240699155</t>
  </si>
  <si>
    <t>PVC桌垫舒格86.5-154小方</t>
  </si>
  <si>
    <t>2025/2/3 17:48:26</t>
  </si>
  <si>
    <t>6939212144668645174</t>
  </si>
  <si>
    <t>pvc桌垫-仲夏 53-125.5</t>
  </si>
  <si>
    <t>2025/2/3 17:48:04</t>
  </si>
  <si>
    <t>4220282271939885241</t>
  </si>
  <si>
    <t>德芙绒  沙发垫  屹辰-异形270-90【小兰｜02-04 00:18:09】</t>
  </si>
  <si>
    <t>2025/2/3 17:44:28</t>
  </si>
  <si>
    <t>得芙绒屹辰-异形定制</t>
  </si>
  <si>
    <t>2503402240603199</t>
  </si>
  <si>
    <t>仲夏-PVC桌垫34-230,，邵</t>
  </si>
  <si>
    <t>2025/2/3 17:43:22</t>
  </si>
  <si>
    <t>2456306400164372854</t>
  </si>
  <si>
    <t>PVC   桌垫  仲夏36-128【小兰 02-04 00:40】</t>
  </si>
  <si>
    <t>2025/2/3 17:42:30</t>
  </si>
  <si>
    <t>2503401765361370</t>
  </si>
  <si>
    <t>PVC桌布 墨漓36-158</t>
  </si>
  <si>
    <t>2025/2/3 17:42:01</t>
  </si>
  <si>
    <t>2503401842954623</t>
  </si>
  <si>
    <t>PVC桌布-仲夏29.5*291</t>
  </si>
  <si>
    <t>2025/2/3 17:41:27</t>
  </si>
  <si>
    <t>2503401762256370</t>
  </si>
  <si>
    <t>PVC桌布 墨漓35-265</t>
  </si>
  <si>
    <t>2025/2/3 17:41:12</t>
  </si>
  <si>
    <t>6939196626925393437</t>
  </si>
  <si>
    <t>PVC桌布-仲夏29*145.1</t>
  </si>
  <si>
    <t>2025/2/3 17:40:39</t>
  </si>
  <si>
    <t>2456923693919501688</t>
  </si>
  <si>
    <t>相互辉映 33-161 PVC 盛+芝</t>
  </si>
  <si>
    <t>2025/2/3 17:39:01</t>
  </si>
  <si>
    <t>2456577914843884660</t>
  </si>
  <si>
    <t>皮革   地垫    仲夏65-145横版【小兰 02-04 00:37】</t>
  </si>
  <si>
    <t>2025/2/3 17:38:41</t>
  </si>
  <si>
    <t>70*150</t>
  </si>
  <si>
    <t>6939225822471132723</t>
  </si>
  <si>
    <t>虚实之间 136.5-33 PVC 尹-韦</t>
  </si>
  <si>
    <t>2025/2/3 17:35:10</t>
  </si>
  <si>
    <t>PVC桌布-虚实之间-定制</t>
  </si>
  <si>
    <t>2503401765417461</t>
  </si>
  <si>
    <t>PVC桌布-仲夏A118 B76 C92</t>
  </si>
  <si>
    <t>2025/2/3 17:34:53</t>
  </si>
  <si>
    <t>2503402002976959</t>
  </si>
  <si>
    <t>仲夏-PVC桌垫33-160,，邵</t>
  </si>
  <si>
    <t>2025/2/3 17:29:36</t>
  </si>
  <si>
    <t>新疆西藏,超130</t>
  </si>
  <si>
    <t>2503402003899120</t>
  </si>
  <si>
    <t>皮革入户垫暖居如意-如意 80-100横版,皮革入户垫暖居如意-如意 75-105 横版（为准）</t>
  </si>
  <si>
    <t>2025/2/3 17:30:05</t>
  </si>
  <si>
    <t>2456574602532244172</t>
  </si>
  <si>
    <t>PVC   桌垫   墨漓164-35【小兰 02-04 00:36】</t>
  </si>
  <si>
    <t>2025/2/3 17:30:48</t>
  </si>
  <si>
    <t>6939203265368167697</t>
  </si>
  <si>
    <t>pvc桌垫-仲夏 30-156</t>
  </si>
  <si>
    <t>2025/2/3 17:30:06</t>
  </si>
  <si>
    <t>2503402162978623</t>
  </si>
  <si>
    <t>PVC桌布-仲夏A135B81C108</t>
  </si>
  <si>
    <t>2025/2/3 17:29:28</t>
  </si>
  <si>
    <t>6939198889631094098</t>
  </si>
  <si>
    <t>皮革-入户好柿花生（福）80*100横版</t>
  </si>
  <si>
    <t>2025/2/3 17:28:23</t>
  </si>
  <si>
    <t>3725843400411717632</t>
  </si>
  <si>
    <t>皮革BB平安顺遂定制76*150 竖版</t>
  </si>
  <si>
    <t>2025/2/3 17:27:14</t>
  </si>
  <si>
    <t>小店,店铺老客,抖音,精选联盟,超130,韵达</t>
  </si>
  <si>
    <t>6939209887149987399</t>
  </si>
  <si>
    <t>皮革-入户迷幻树林108*120 竖板</t>
  </si>
  <si>
    <t>2025/2/3 17:26:13</t>
  </si>
  <si>
    <t>2503401842210469</t>
  </si>
  <si>
    <t>仲夏-PVC桌垫48-58,丙</t>
  </si>
  <si>
    <t>2025/2/3 17:26:02</t>
  </si>
  <si>
    <t>2503401923801775</t>
  </si>
  <si>
    <t>仲夏-PVC桌垫51-114,，邵</t>
  </si>
  <si>
    <t>2025/2/3 17:25:07</t>
  </si>
  <si>
    <t>6918535458956016831</t>
  </si>
  <si>
    <t>皮革门垫舒格 竖版155-180小方</t>
  </si>
  <si>
    <t>2025/2/3 17:24:57</t>
  </si>
  <si>
    <t>160*180</t>
  </si>
  <si>
    <t>2503402244666715</t>
  </si>
  <si>
    <t>pvc桌垫-仲夏30-156.5</t>
  </si>
  <si>
    <t>2025/2/3 17:24:10</t>
  </si>
  <si>
    <t>6918540005562678652</t>
  </si>
  <si>
    <t>PVC桌布-仲夏168-34小方</t>
  </si>
  <si>
    <t>2025/2/3 17:23:13</t>
  </si>
  <si>
    <t>2503402402329715</t>
  </si>
  <si>
    <t>pvc桌垫-仲夏34-353</t>
  </si>
  <si>
    <t>2025/2/3 17:21:38</t>
  </si>
  <si>
    <t>2503401603859864</t>
  </si>
  <si>
    <t>仲夏-PVC桌垫33-320,，邵</t>
  </si>
  <si>
    <t>2025/2/3 17:20:51</t>
  </si>
  <si>
    <t>小店,店铺新客,抖音,新疆西藏,超130,高频购买</t>
  </si>
  <si>
    <t>6918537824050249429</t>
  </si>
  <si>
    <t>PVC桌布-墨漓123-54小方</t>
  </si>
  <si>
    <t>2025/2/3 17:19:22</t>
  </si>
  <si>
    <t>小店,店铺新客,抖音,直播间,精选联盟,超130,韵达</t>
  </si>
  <si>
    <t>6918540032593002297</t>
  </si>
  <si>
    <t>pvc桌垫-仲夏36.5-175.5</t>
  </si>
  <si>
    <t>2025/2/3 17:16:08</t>
  </si>
  <si>
    <t>小店,平台补贴,店铺新客,抖音,精选联盟,超130,韵达</t>
  </si>
  <si>
    <t>6939209889084610135</t>
  </si>
  <si>
    <t>PVC桌布-仲夏53-40小方</t>
  </si>
  <si>
    <t>2025/2/3 17:16:11</t>
  </si>
  <si>
    <t>2456910985668592387</t>
  </si>
  <si>
    <t>PVC桌布-一屿青色71*135cm</t>
  </si>
  <si>
    <t>2025/2/3 17:15:30</t>
  </si>
  <si>
    <t>6939216949875840273</t>
  </si>
  <si>
    <t>pvc桌垫-仲夏32-215</t>
  </si>
  <si>
    <t>2025/2/3 17:11:55</t>
  </si>
  <si>
    <t>4219950241110569303</t>
  </si>
  <si>
    <t>若草暖阳 直角 32-92 PVC 许佳佳-韦</t>
  </si>
  <si>
    <t>2025/2/3 17:10:58</t>
  </si>
  <si>
    <t>PVC桌布-若草暖阳定制</t>
  </si>
  <si>
    <t>2503402245562395</t>
  </si>
  <si>
    <t>舒格-皮革入户门垫90-115,丙</t>
  </si>
  <si>
    <t>2025/2/3 17:08:11</t>
  </si>
  <si>
    <t>6918537804789350319</t>
  </si>
  <si>
    <t>PVC桌布-墨漓25*240</t>
  </si>
  <si>
    <t>2025/2/3 17:08:00</t>
  </si>
  <si>
    <t>2503401768608279</t>
  </si>
  <si>
    <t>舒格-皮革入户门垫80-110,舒格-皮革入户门垫90-110横版为准,丙</t>
  </si>
  <si>
    <t>2025/2/3 17:06:27</t>
  </si>
  <si>
    <t>3725843033289008640</t>
  </si>
  <si>
    <t>PVC桌布-仲夏定制39*240</t>
  </si>
  <si>
    <t>2025/2/3 17:04:37</t>
  </si>
  <si>
    <t>2503402480523274</t>
  </si>
  <si>
    <t>PVC桌布-墨漓30*281</t>
  </si>
  <si>
    <t>2025/2/3 17:04:10</t>
  </si>
  <si>
    <t>6939196611803879115</t>
  </si>
  <si>
    <t>皮革门垫仲夏-黑白竖版80-120cm小方</t>
  </si>
  <si>
    <t>2025/2/3 17:04:09</t>
  </si>
  <si>
    <t>2456902849655835576</t>
  </si>
  <si>
    <t>PVC 浮光鎏金 145-37 黄-喻</t>
  </si>
  <si>
    <t>2025/2/3 17:02:30</t>
  </si>
  <si>
    <t>4219940449534958811</t>
  </si>
  <si>
    <t>PVC   桌垫   墨漓264-50【小兰 02-04 00:30】</t>
  </si>
  <si>
    <t>2025/2/3 16:59:15</t>
  </si>
  <si>
    <t>270*50</t>
  </si>
  <si>
    <t>2503401681513953</t>
  </si>
  <si>
    <t>2025/2/3 16:59:23</t>
  </si>
  <si>
    <t>2456897881892015096</t>
  </si>
  <si>
    <t xml:space="preserve">未闻  32-280 PVC 七--陈  </t>
  </si>
  <si>
    <t>2025/2/3 16:57:01</t>
  </si>
  <si>
    <t>PVC桌布-未闻-定制</t>
  </si>
  <si>
    <t>4220253363083569303</t>
  </si>
  <si>
    <t xml:space="preserve">虚实之间 直角  35-100  PVC 许-陈  </t>
  </si>
  <si>
    <t>2025/2/3 16:57:37</t>
  </si>
  <si>
    <t>2503401922224983</t>
  </si>
  <si>
    <t>青柠-PVC桌垫30-417</t>
  </si>
  <si>
    <t>2025/2/3 16:56:32</t>
  </si>
  <si>
    <t>6939221550485477151</t>
  </si>
  <si>
    <t>PVC桌布-墨漓24-140小方</t>
  </si>
  <si>
    <t>2025/2/3 16:56:07</t>
  </si>
  <si>
    <t>3725842902826492160</t>
  </si>
  <si>
    <t>舒格-PVC桌垫32-59;，许</t>
  </si>
  <si>
    <t>2025/2/3 16:55:40</t>
  </si>
  <si>
    <t>3725842877617152000</t>
  </si>
  <si>
    <t>舒格-PVC桌垫32-79;，许</t>
  </si>
  <si>
    <t>2025/2/3 16:54:41</t>
  </si>
  <si>
    <t>6939194182564714271</t>
  </si>
  <si>
    <t>PVC桌布-墨漓28-155小方</t>
  </si>
  <si>
    <t>2025/2/3 16:52:40</t>
  </si>
  <si>
    <t>2503402244570216</t>
  </si>
  <si>
    <t>PVC桌布-仲夏44*157</t>
  </si>
  <si>
    <t>2025/2/3 16:52:17</t>
  </si>
  <si>
    <t>4220198858540128132</t>
  </si>
  <si>
    <t xml:space="preserve">墨漓  33-170.5  PVC 小--陈  </t>
  </si>
  <si>
    <t>2025/2/3 16:50:55</t>
  </si>
  <si>
    <t>6918542348223020910</t>
  </si>
  <si>
    <t>PVC桌垫仲夏38-90</t>
  </si>
  <si>
    <t>2025/2/3 16:50:49</t>
  </si>
  <si>
    <t>6918533358944616302</t>
  </si>
  <si>
    <t>PVC桌垫仲夏38-45</t>
  </si>
  <si>
    <t>2025/2/3 16:49:46</t>
  </si>
  <si>
    <t>6918533406586797166</t>
  </si>
  <si>
    <t>pvc桌垫-仲夏57-98（尽量精准）</t>
  </si>
  <si>
    <t>2025/2/3 16:49:28</t>
  </si>
  <si>
    <t>中转订单,超130</t>
  </si>
  <si>
    <t>2503402161339162</t>
  </si>
  <si>
    <t>pvc桌垫-墨漓33-118</t>
  </si>
  <si>
    <t>2025/2/3 16:48:47</t>
  </si>
  <si>
    <t>2503402161331162</t>
  </si>
  <si>
    <t>pvc桌垫-墨漓33-193.5</t>
  </si>
  <si>
    <t>中转订单,店铺新客,超130,韵达</t>
  </si>
  <si>
    <t>2503402161323162</t>
  </si>
  <si>
    <t>pvc桌垫-仲夏34.8-208</t>
  </si>
  <si>
    <t>2503402323746799</t>
  </si>
  <si>
    <t>仲夏-PVC桌垫直径130,，邵</t>
  </si>
  <si>
    <t>2025/2/3 16:48:35</t>
  </si>
  <si>
    <t>6939216838272947852</t>
  </si>
  <si>
    <t>pvc桌垫-仲夏30-346</t>
  </si>
  <si>
    <t>2025/2/3 16:45:33</t>
  </si>
  <si>
    <t>30*350</t>
  </si>
  <si>
    <t>6939194231261304711</t>
  </si>
  <si>
    <t>PVC桌垫仲夏34-120</t>
  </si>
  <si>
    <t>2025/2/3 16:45:08</t>
  </si>
  <si>
    <t>可疑地址,小店,店铺新客,抖音极速版,服务优先,直播间,精选联盟,超130,韵达,高频购买</t>
  </si>
  <si>
    <t>6939216839152047119</t>
  </si>
  <si>
    <t>pvc桌垫-仲夏68-128</t>
  </si>
  <si>
    <t>2025/2/3 16:43:36</t>
  </si>
  <si>
    <t>2456544362464096956</t>
  </si>
  <si>
    <t>皮革  地垫   简境107-116竖版【小兰｜02-04 00:17:24】</t>
  </si>
  <si>
    <t>2025/2/3 16:39:44</t>
  </si>
  <si>
    <t>6939209877881755109</t>
  </si>
  <si>
    <t>2025/2/3 16:39:41</t>
  </si>
  <si>
    <t>4220189282972559016</t>
  </si>
  <si>
    <t xml:space="preserve">桃之夭夭  60-90  PVC  温 陶 </t>
  </si>
  <si>
    <t>2025/2/3 16:39:33</t>
  </si>
  <si>
    <t>2503402003002977</t>
  </si>
  <si>
    <t>墨漓-PVC桌垫60-190</t>
  </si>
  <si>
    <t>2025/2/3 16:39:02</t>
  </si>
  <si>
    <t>6939223470801229708</t>
  </si>
  <si>
    <t>PVC桌垫墨漓30-62</t>
  </si>
  <si>
    <t>2025/2/3 16:38:43</t>
  </si>
  <si>
    <t>4219922377313166143</t>
  </si>
  <si>
    <t>桌布-PVC-呦呦鹿鸣; -36-181 轩</t>
  </si>
  <si>
    <t>2025/2/3 16:32:54</t>
  </si>
  <si>
    <t>PVC桌布-呦呦鹿鸣定制</t>
  </si>
  <si>
    <t>6939221400028321078</t>
  </si>
  <si>
    <t>皮革门垫舒格 横版112-116小方</t>
  </si>
  <si>
    <t>2025/2/3 16:36:44</t>
  </si>
  <si>
    <t>2503401761345853</t>
  </si>
  <si>
    <t>PVC桌布-仲夏42*168</t>
  </si>
  <si>
    <t>2025/2/3 16:35:38</t>
  </si>
  <si>
    <t>50*170</t>
  </si>
  <si>
    <t>2503402242240946</t>
  </si>
  <si>
    <t>pvc桌垫-仲夏57-133</t>
  </si>
  <si>
    <t>2025/2/3 16:35:34</t>
  </si>
  <si>
    <t>2503402164650541</t>
  </si>
  <si>
    <t>墨漓-PVC桌垫30-85,，邵</t>
  </si>
  <si>
    <t>2025/2/3 16:35:31</t>
  </si>
  <si>
    <t>6939209868402497415</t>
  </si>
  <si>
    <t>PVC桌垫仲夏30-275</t>
  </si>
  <si>
    <t>2025/2/3 16:32:55</t>
  </si>
  <si>
    <t>小店,店铺老客,抖音,直播间,超130,韵达,高频购买</t>
  </si>
  <si>
    <t>6939200942115526577</t>
  </si>
  <si>
    <t>金丝绒-颜茉飘窗80-205小方</t>
  </si>
  <si>
    <t>2025/2/3 16:32:16</t>
  </si>
  <si>
    <t>金丝绒-颜茉定制</t>
  </si>
  <si>
    <t>80*210</t>
  </si>
  <si>
    <t>2503402321296086</t>
  </si>
  <si>
    <t>PVC桌布PVC桌布-仲夏65*65</t>
  </si>
  <si>
    <t>2025/2/3 16:32:02</t>
  </si>
  <si>
    <t>6939225587147740812</t>
  </si>
  <si>
    <t>pvc桌垫-仲夏39.5-48两片</t>
  </si>
  <si>
    <t>2025/2/3 16:30:45</t>
  </si>
  <si>
    <t>2503402243763680</t>
  </si>
  <si>
    <t>pvc桌垫-摩卡黑,40-112</t>
  </si>
  <si>
    <t>2025/2/3 16:28:44</t>
  </si>
  <si>
    <t>PVC桌布-摩卡黑定制</t>
  </si>
  <si>
    <t>6939221501656437767</t>
  </si>
  <si>
    <t>麦田  210-120  皮革 孙 陶</t>
  </si>
  <si>
    <t>2025/2/3 16:27:12</t>
  </si>
  <si>
    <t>皮革BB麦田定制</t>
  </si>
  <si>
    <t>210*120</t>
  </si>
  <si>
    <t>6939209862820140720</t>
  </si>
  <si>
    <t>PVC桌布-仲夏33*251</t>
  </si>
  <si>
    <t>2025/2/3 16:26:17</t>
  </si>
  <si>
    <t>2503401843787736</t>
  </si>
  <si>
    <t>仲夏-PVC桌垫53-166,，邵</t>
  </si>
  <si>
    <t>2025/2/3 16:25:03</t>
  </si>
  <si>
    <t>小店,平台补贴,店铺老客,抖音,精选联盟,超130,韵达</t>
  </si>
  <si>
    <t>6939196468169217320</t>
  </si>
  <si>
    <t>pvc桌垫-墨漓130-81-102</t>
  </si>
  <si>
    <t>2025/2/3 16:23:08</t>
  </si>
  <si>
    <t>2503402481345736</t>
  </si>
  <si>
    <t>仲夏-PVC桌垫34.5-169,，邵</t>
  </si>
  <si>
    <t>2025/2/3 16:22:34</t>
  </si>
  <si>
    <t>4220026524494394908</t>
  </si>
  <si>
    <t xml:space="preserve">菲拉格  142-29  PVC  代秀华 陶 </t>
  </si>
  <si>
    <t>2025/2/3 16:10:35</t>
  </si>
  <si>
    <t>小店,店铺新客,抖音,服务优先,精选联盟,超130</t>
  </si>
  <si>
    <t>6918537762220571851</t>
  </si>
  <si>
    <t>PVC桌垫仲夏53-59</t>
  </si>
  <si>
    <t>2025/2/3 16:20:31</t>
  </si>
  <si>
    <t>2503402241321445</t>
  </si>
  <si>
    <t>pvc桌垫-仲夏30-242</t>
  </si>
  <si>
    <t>2025/2/3 16:19:20</t>
  </si>
  <si>
    <t>2503401841442499</t>
  </si>
  <si>
    <t>仲夏-PVC桌垫38-171,，邵</t>
  </si>
  <si>
    <t>2025/2/3 16:19:08</t>
  </si>
  <si>
    <t>2503401760619420</t>
  </si>
  <si>
    <t>PVC桌垫青柠38-48</t>
  </si>
  <si>
    <t>2025/2/3 16:18:43</t>
  </si>
  <si>
    <t>2503402403075499</t>
  </si>
  <si>
    <t>仲夏-PVC桌垫32-130,，邵</t>
  </si>
  <si>
    <t>2025/2/3 16:18:10</t>
  </si>
  <si>
    <t>4220174810177721821</t>
  </si>
  <si>
    <t xml:space="preserve">圆角2.5CM   如日方升  62-127  PVC  龚--陈 </t>
  </si>
  <si>
    <t>2025/2/3 16:16:08</t>
  </si>
  <si>
    <t>2503402242331493</t>
  </si>
  <si>
    <t>墨漓-PVC桌垫32-273,，邵</t>
  </si>
  <si>
    <t>2025/2/3 16:12:23</t>
  </si>
  <si>
    <t>2503401681249531</t>
  </si>
  <si>
    <t>PVC桌垫仲夏113-33小方</t>
  </si>
  <si>
    <t>2025/2/3 16:12:15</t>
  </si>
  <si>
    <t>2503401681371531</t>
  </si>
  <si>
    <t>PVC桌垫仲夏111-26小方</t>
  </si>
  <si>
    <t>2025/2/3 16:11:30</t>
  </si>
  <si>
    <t>120*30</t>
  </si>
  <si>
    <t>2503401761339531</t>
  </si>
  <si>
    <t>PVC桌垫仲夏353-36小方</t>
  </si>
  <si>
    <t>2025/2/3 16:10:28</t>
  </si>
  <si>
    <t>2456526506325177758</t>
  </si>
  <si>
    <t xml:space="preserve">沙发垫-得芙绒-渐越-异形90-110竖版 轩 </t>
  </si>
  <si>
    <t>2025/2/3 16:10:18</t>
  </si>
  <si>
    <t>2503402082864464</t>
  </si>
  <si>
    <t>pvc桌垫-仲夏39-52,pvc桌垫-仲夏38.7-52（为准）</t>
  </si>
  <si>
    <t>2025/2/3 16:10:07</t>
  </si>
  <si>
    <t>小店,店铺新客,抖音,新疆西藏,服务优先,超130</t>
  </si>
  <si>
    <t>6918537779768491294</t>
  </si>
  <si>
    <t>PVC桌布-墨漓33*242</t>
  </si>
  <si>
    <t>2025/2/3 16:09:38</t>
  </si>
  <si>
    <t>2456522186465765552</t>
  </si>
  <si>
    <t xml:space="preserve">花田喜柿  横版  90-160   皮革 张--陈  </t>
  </si>
  <si>
    <t>2025/2/3 16:04:29</t>
  </si>
  <si>
    <t>皮革BB花田喜柿定制</t>
  </si>
  <si>
    <t>4220167358741227947</t>
  </si>
  <si>
    <t>桌布-PVC-仲夏 26-110 轩</t>
  </si>
  <si>
    <t>2025/2/3 16:05:50</t>
  </si>
  <si>
    <t>小店,店铺老客,抖音,线上修改地址,超130,韵达</t>
  </si>
  <si>
    <t>6939221370832426277</t>
  </si>
  <si>
    <t>PVC桌布-仲夏32-80小方</t>
  </si>
  <si>
    <t>2025/2/3 16:06:10</t>
  </si>
  <si>
    <t>2456521142423026555</t>
  </si>
  <si>
    <t>沙发垫-得芙绒-渐越-异形100-100 轩</t>
  </si>
  <si>
    <t>2025/2/3 16:02:16</t>
  </si>
  <si>
    <t>6939205606686659831</t>
  </si>
  <si>
    <t>PVC桌垫 仲夏 24.5-56</t>
  </si>
  <si>
    <t>2025/2/3 16:01:42</t>
  </si>
  <si>
    <t>6939196443247056621</t>
  </si>
  <si>
    <t>PVC桌垫 墨漓 32-182</t>
  </si>
  <si>
    <t>2025/2/3 16:00:41</t>
  </si>
  <si>
    <t>2503402322227645</t>
  </si>
  <si>
    <t>PVC桌布-仲夏33*205</t>
  </si>
  <si>
    <t>2025/2/3 16:00:13</t>
  </si>
  <si>
    <t>2503402402201530</t>
  </si>
  <si>
    <t>仲夏-PVC桌垫70*90,仲夏-PVC桌垫70-90（为准）,PVC桌垫 仲夏 70-90,，邵</t>
  </si>
  <si>
    <t>2025/2/3 15:59:56</t>
  </si>
  <si>
    <t>2456865841277809780</t>
  </si>
  <si>
    <t>桌布-PVC-仲夏 30-256 轩</t>
  </si>
  <si>
    <t>2025/2/3 15:57:59</t>
  </si>
  <si>
    <t>6939214463640802347</t>
  </si>
  <si>
    <t>千金硅果冻桃74-161</t>
  </si>
  <si>
    <t>2025/2/3 15:57:53</t>
  </si>
  <si>
    <t>80*170</t>
  </si>
  <si>
    <t>6939209785582294466</t>
  </si>
  <si>
    <t>入户垫皮革 仲夏-黑白132-90 横版</t>
  </si>
  <si>
    <t>2025/2/3 15:57:42</t>
  </si>
  <si>
    <t>2503401687002853</t>
  </si>
  <si>
    <t>PVC桌布舒格30*256</t>
  </si>
  <si>
    <t>2025/2/3 15:57:29</t>
  </si>
  <si>
    <t>2503402401480386</t>
  </si>
  <si>
    <t>ｐｖｃ桌垫－仲夏40-49</t>
  </si>
  <si>
    <t>2025/2/3 15:56:06</t>
  </si>
  <si>
    <t>小店,平台补贴,店铺新客,抖音,服务优先,直播间,超130</t>
  </si>
  <si>
    <t>6918533361365056908</t>
  </si>
  <si>
    <t>pvc桌垫-仲夏24-96</t>
  </si>
  <si>
    <t>2025/2/3 15:56:54</t>
  </si>
  <si>
    <t>6939207789167711965</t>
  </si>
  <si>
    <t>PVC桌布-仲夏33*240</t>
  </si>
  <si>
    <t>2025/2/3 15:56:40</t>
  </si>
  <si>
    <t>2503402006152530</t>
  </si>
  <si>
    <t>PVC桌垫 仲夏 32-120</t>
  </si>
  <si>
    <t>2025/2/3 15:55:33</t>
  </si>
  <si>
    <t>6939209809115879386</t>
  </si>
  <si>
    <t>PVC桌布-仲夏定制33-146</t>
  </si>
  <si>
    <t>2025/2/3 15:55:40</t>
  </si>
  <si>
    <t>2503402001410746,13119888:2503402001410746,13119888:2503401844611746</t>
  </si>
  <si>
    <t>PVC桌垫墨漓55-333 , 2503401844611746合并整块,，</t>
  </si>
  <si>
    <t>2025/2/3 15:52:02</t>
  </si>
  <si>
    <t>60*340</t>
  </si>
  <si>
    <t>6939212242402547610</t>
  </si>
  <si>
    <t>PVC桌布-仲夏定制 34*276.5</t>
  </si>
  <si>
    <t>2025/2/3 15:53:09</t>
  </si>
  <si>
    <t>4219891921696711036</t>
  </si>
  <si>
    <t xml:space="preserve">菲拉格  23-240  PVC  杨成珍  陶 </t>
  </si>
  <si>
    <t>2025/2/3 15:52:42</t>
  </si>
  <si>
    <t>6939196526278481882</t>
  </si>
  <si>
    <t>PVC桌垫 仲夏 33-80</t>
  </si>
  <si>
    <t>2025/2/3 15:52:07</t>
  </si>
  <si>
    <t>3725841895640932608</t>
  </si>
  <si>
    <t>仲夏-PVC桌垫94-94;，许</t>
  </si>
  <si>
    <t>2025/2/3 15:51:51</t>
  </si>
  <si>
    <t>4220200011104634845</t>
  </si>
  <si>
    <t>沙发垫-得芙绒-渐越-异形 70-222轩</t>
  </si>
  <si>
    <t>2025/2/3 15:47:59</t>
  </si>
  <si>
    <t>70*230</t>
  </si>
  <si>
    <t>2503401681274856</t>
  </si>
  <si>
    <t>PVC桌垫 仲夏 30-85</t>
  </si>
  <si>
    <t>2025/2/3 15:50:32</t>
  </si>
  <si>
    <t>小店,店铺新客,抖音极速版,消费者催发货,直播间,精选联盟,超130,高频购买</t>
  </si>
  <si>
    <t>6939198834063119524</t>
  </si>
  <si>
    <t>PVC桌布-仲夏定制27.3*200</t>
  </si>
  <si>
    <t>2025/2/3 15:49:40</t>
  </si>
  <si>
    <t>4220150114584512538</t>
  </si>
  <si>
    <t>沙发垫-得芙绒-渐越-异形 85-105 轩</t>
  </si>
  <si>
    <t>2025/2/3 15:44:02</t>
  </si>
  <si>
    <t>6939194122890843428</t>
  </si>
  <si>
    <t>PVC桌布绮丽33*150</t>
  </si>
  <si>
    <t>2025/2/3 15:48:03</t>
  </si>
  <si>
    <t>6939198750150235852</t>
  </si>
  <si>
    <t>PVC桌垫绮丽58-188</t>
  </si>
  <si>
    <t>2025/2/3 15:44:40</t>
  </si>
  <si>
    <t>4220151410245853418</t>
  </si>
  <si>
    <t>入户皮革-仲夏 103-133横版 轩</t>
  </si>
  <si>
    <t>2025/2/3 15:43:33</t>
  </si>
  <si>
    <t>2455986939589348859</t>
  </si>
  <si>
    <t xml:space="preserve">福临暖居   竖版 130-150  皮革 静--陈  </t>
  </si>
  <si>
    <t>2025/2/3 15:44:47</t>
  </si>
  <si>
    <t>4220196735805711036</t>
  </si>
  <si>
    <t xml:space="preserve">菲拉格  35-460  PVC  杨成珍  陶 </t>
  </si>
  <si>
    <t>2025/2/3 15:44:35</t>
  </si>
  <si>
    <t>40*460</t>
  </si>
  <si>
    <t>2503402242211856</t>
  </si>
  <si>
    <t>PVC桌垫 仲夏 32-298</t>
  </si>
  <si>
    <t>2025/2/3 15:43:27</t>
  </si>
  <si>
    <t>2503401762883853</t>
  </si>
  <si>
    <t>PVC桌布舒格67*34</t>
  </si>
  <si>
    <t>2025/2/3 15:41:22</t>
  </si>
  <si>
    <t>4220148890281671800</t>
  </si>
  <si>
    <t xml:space="preserve">先不审 福临暖居  竖版  155-196 按效果图  皮革  萌萌 陶 </t>
  </si>
  <si>
    <t>2025/2/3 15:40:11</t>
  </si>
  <si>
    <t>6939221458084435652</t>
  </si>
  <si>
    <t>PVC桌垫 仲夏 32-60</t>
  </si>
  <si>
    <t>2025/2/3 15:39:34</t>
  </si>
  <si>
    <t>4220147990348505329</t>
  </si>
  <si>
    <t>桌布-PVC-舒格 35-110 轩</t>
  </si>
  <si>
    <t>2025/2/3 15:39:30</t>
  </si>
  <si>
    <t>已成团,超130,退货包运费,韵达</t>
  </si>
  <si>
    <t>250203-263486257512207</t>
  </si>
  <si>
    <t>桌布-PVC-仲夏 61-122 轩</t>
  </si>
  <si>
    <t>2025/2/3 15:38:37</t>
  </si>
  <si>
    <t>6939200878546196182</t>
  </si>
  <si>
    <t>PVC桌垫 仲夏 32-166</t>
  </si>
  <si>
    <t>2025/2/3 15:37:41</t>
  </si>
  <si>
    <t>2503402084449040</t>
  </si>
  <si>
    <t>PVC桌垫仲夏55-92</t>
  </si>
  <si>
    <t>2025/2/3 15:37:25</t>
  </si>
  <si>
    <t>2503401922978040</t>
  </si>
  <si>
    <t>PVC桌垫仲夏30-197</t>
  </si>
  <si>
    <t>2025/2/3 15:37:03</t>
  </si>
  <si>
    <t>6939196480142579687</t>
  </si>
  <si>
    <t>如日方升  435-35  PVC 孙 陶</t>
  </si>
  <si>
    <t>2025/2/3 15:36:06</t>
  </si>
  <si>
    <t>440*40</t>
  </si>
  <si>
    <t>6939200894848603862</t>
  </si>
  <si>
    <t>PVC桌垫 仲夏 32-147</t>
  </si>
  <si>
    <t>2025/2/3 15:35:22</t>
  </si>
  <si>
    <t>2503401766122040</t>
  </si>
  <si>
    <t>PVC桌垫仲夏30-105</t>
  </si>
  <si>
    <t>2025/2/3 15:34:43</t>
  </si>
  <si>
    <t>2503401927739364</t>
  </si>
  <si>
    <t>PVC桌布-仲夏定制40*48 两片,，</t>
  </si>
  <si>
    <t>2025/2/3 15:34:05</t>
  </si>
  <si>
    <t>2503401925314853</t>
  </si>
  <si>
    <t>PVC桌布-仲夏34*98</t>
  </si>
  <si>
    <t>2025/2/3 15:32:44</t>
  </si>
  <si>
    <t>4219879897172766213</t>
  </si>
  <si>
    <t>桌布-PVC-墨漓35-235 轩</t>
  </si>
  <si>
    <t>2025/2/3 15:32:06</t>
  </si>
  <si>
    <t>6939194086248027924</t>
  </si>
  <si>
    <t>PVC桌垫仲夏  32-170</t>
  </si>
  <si>
    <t>2025/2/3 15:30:23</t>
  </si>
  <si>
    <t>6939219142277993823</t>
  </si>
  <si>
    <t>PVC桌垫仲夏32-181.5</t>
  </si>
  <si>
    <t>2025/2/3 15:30:14</t>
  </si>
  <si>
    <t>6939219144795887039</t>
  </si>
  <si>
    <t>PVC桌布-仲夏33*180</t>
  </si>
  <si>
    <t>2025/2/3 15:30:12</t>
  </si>
  <si>
    <t>6939221448598361876</t>
  </si>
  <si>
    <t>PVC桌垫仲夏30-122</t>
  </si>
  <si>
    <t>2025/2/3 15:30:04</t>
  </si>
  <si>
    <t>4219877233275277641</t>
  </si>
  <si>
    <t>桌布-PVC-仲夏 30-385 轩</t>
  </si>
  <si>
    <t>2025/2/3 15:28:48</t>
  </si>
  <si>
    <t>6939225623963637668</t>
  </si>
  <si>
    <t>PVC桌布-仲夏28*75.5</t>
  </si>
  <si>
    <t>2025/2/3 15:29:52</t>
  </si>
  <si>
    <t>6939219197737899940</t>
  </si>
  <si>
    <t>PVC桌布-仲夏30*110.5</t>
  </si>
  <si>
    <t>2025/2/3 15:29:24</t>
  </si>
  <si>
    <t>6939212034953254820</t>
  </si>
  <si>
    <t>PVC桌布-仲夏30*118.5</t>
  </si>
  <si>
    <t>2025/2/3 15:28:51</t>
  </si>
  <si>
    <t>店铺新客,消费者催发货,超130,韵达</t>
  </si>
  <si>
    <t>2503401841304635</t>
  </si>
  <si>
    <t>仲夏-PVC桌垫68-120,，邵</t>
  </si>
  <si>
    <t>2025/2/3 15:28:19</t>
  </si>
  <si>
    <t>6939223378412967449</t>
  </si>
  <si>
    <t>PVC桌布-墨漓40*118</t>
  </si>
  <si>
    <t>2025/2/3 15:28:17</t>
  </si>
  <si>
    <t>小店,店铺新客,抖音极速版,服务优先,超130,韵达,高频购买</t>
  </si>
  <si>
    <t>6939225722178181028</t>
  </si>
  <si>
    <t>PVC桌布-仲夏30*310.5</t>
  </si>
  <si>
    <t>2025/2/3 15:28:05</t>
  </si>
  <si>
    <t>4219995060027354515</t>
  </si>
  <si>
    <t>桌布-PVC仲夏 30.5-325.5 轩</t>
  </si>
  <si>
    <t>2025/2/3 15:25:31</t>
  </si>
  <si>
    <t>2503402403752771</t>
  </si>
  <si>
    <t>PVC桌布-墨漓定制33-100</t>
  </si>
  <si>
    <t>2025/2/3 15:25:58</t>
  </si>
  <si>
    <t>6939198709532137300</t>
  </si>
  <si>
    <t>PVC桌垫  仲夏  45-273</t>
  </si>
  <si>
    <t>2025/2/3 15:25:18</t>
  </si>
  <si>
    <t>小店,店铺新客,抖音极速版,精选联盟,超130,高频购买</t>
  </si>
  <si>
    <t>6939194039102608818</t>
  </si>
  <si>
    <t>PVC桌垫 仲夏 38.5-120</t>
  </si>
  <si>
    <t>2025/2/3 15:24:34</t>
  </si>
  <si>
    <t>2503402321994690</t>
  </si>
  <si>
    <t>PVC桌垫仲夏椭圆桌垫A135B85C103</t>
  </si>
  <si>
    <t>2025/2/3 15:20:30</t>
  </si>
  <si>
    <t>4220180571059393721</t>
  </si>
  <si>
    <t>入户皮革-仲夏100-126横版 轩</t>
  </si>
  <si>
    <t>2025/2/3 15:21:28</t>
  </si>
  <si>
    <t>6939219177454704559</t>
  </si>
  <si>
    <t>PVC桌布-仲夏34*200</t>
  </si>
  <si>
    <t>2025/2/3 15:19:40</t>
  </si>
  <si>
    <t>2503402160451102</t>
  </si>
  <si>
    <t>PVC桌垫 仲夏 直径78</t>
  </si>
  <si>
    <t>2025/2/3 15:19:58</t>
  </si>
  <si>
    <t>4220174739609805621</t>
  </si>
  <si>
    <t xml:space="preserve">浪漫满屋-横  90-110  皮革 张--陈  </t>
  </si>
  <si>
    <t>2025/2/3 15:16:08</t>
  </si>
  <si>
    <t>皮革BB浪漫满屋定制横</t>
  </si>
  <si>
    <t>6939216789632914614</t>
  </si>
  <si>
    <t>菲拉格  35-345  PVC 普--陈</t>
  </si>
  <si>
    <t>2025/2/3 15:16:22</t>
  </si>
  <si>
    <t>西藏自治区</t>
  </si>
  <si>
    <t>小店,店铺老客,抖音,消费者催发货,超130,韵达</t>
  </si>
  <si>
    <t>6939194156183131141</t>
  </si>
  <si>
    <t>PVC桌布-仲夏定制34.5*436</t>
  </si>
  <si>
    <t>2025/2/3 15:15:12</t>
  </si>
  <si>
    <t>P754118910338076531</t>
  </si>
  <si>
    <t xml:space="preserve"> PVC桌垫墨漓37-220;，邵</t>
  </si>
  <si>
    <t>2025/2/3 15:15:10</t>
  </si>
  <si>
    <t>2456218272029711576</t>
  </si>
  <si>
    <t>桌布-PVC-墨漓21-350 轩</t>
  </si>
  <si>
    <t>2025/2/3 15:14:35</t>
  </si>
  <si>
    <t>4220124086594280506</t>
  </si>
  <si>
    <t xml:space="preserve">渐越-异形  90-320  德芙绒 巩 --陈 </t>
  </si>
  <si>
    <t>2025/2/3 15:06:36</t>
  </si>
  <si>
    <t>90*320</t>
  </si>
  <si>
    <t>2503402405320235</t>
  </si>
  <si>
    <t>PVC桌布-仲夏55*107</t>
  </si>
  <si>
    <t>2025/2/3 15:04:11</t>
  </si>
  <si>
    <t>6939196460124345777</t>
  </si>
  <si>
    <t>清风暖居  36.2-118  PVC 李--陈</t>
  </si>
  <si>
    <t>2025/2/3 15:02:58</t>
  </si>
  <si>
    <t>6939205537908134983</t>
  </si>
  <si>
    <t>PVC桌垫仲夏33-170</t>
  </si>
  <si>
    <t>2025/2/3 15:02:50</t>
  </si>
  <si>
    <t>小店,店铺新客,抖音,服务优先,直播间,精选联盟,超130,韵达</t>
  </si>
  <si>
    <t>6939194146031932521</t>
  </si>
  <si>
    <t>PVC桌布-仲夏定制26*300</t>
  </si>
  <si>
    <t>2025/2/3 15:02:07</t>
  </si>
  <si>
    <t>6939203119813432482</t>
  </si>
  <si>
    <t>PVC桌垫仲夏30-293</t>
  </si>
  <si>
    <t>2025/2/3 15:01:17</t>
  </si>
  <si>
    <t>4220114798561591704</t>
  </si>
  <si>
    <t xml:space="preserve">喜柿满园  32.5-176.5  PVC 韦--陈  </t>
  </si>
  <si>
    <t>2025/2/3 14:52:46</t>
  </si>
  <si>
    <t>分销订单,定制,皮革,超130,韵达</t>
  </si>
  <si>
    <t>2503402400499990</t>
  </si>
  <si>
    <t>入户垫皮革 天空之城-蓝色 95-60 横版</t>
  </si>
  <si>
    <t>2025/2/3 15:00:10</t>
  </si>
  <si>
    <t>2456830237141317373</t>
  </si>
  <si>
    <t xml:space="preserve">科莫白  280-25  PVC  刘尚盼 陶 </t>
  </si>
  <si>
    <t>2025/2/3 14:58:57</t>
  </si>
  <si>
    <t>280*30</t>
  </si>
  <si>
    <t>2503402001443879</t>
  </si>
  <si>
    <t>PVC桌布-墨漓53*110</t>
  </si>
  <si>
    <t>2025/2/3 14:53:21</t>
  </si>
  <si>
    <t>2503401844449454</t>
  </si>
  <si>
    <t>PVC桌垫 墨漓 29-79</t>
  </si>
  <si>
    <t>2025/2/3 14:52:21</t>
  </si>
  <si>
    <t>2503402002825879</t>
  </si>
  <si>
    <t>PVC桌布-墨漓94*104</t>
  </si>
  <si>
    <t>2025/2/3 14:51:54</t>
  </si>
  <si>
    <t>100*110</t>
  </si>
  <si>
    <t>6939212151982724295</t>
  </si>
  <si>
    <t>PVC桌垫仲夏34-204</t>
  </si>
  <si>
    <t>2025/2/3 14:51:30</t>
  </si>
  <si>
    <t>2456824333003113953</t>
  </si>
  <si>
    <t xml:space="preserve">桃之夭夭  52-320  PVC 紫--陈  </t>
  </si>
  <si>
    <t>2025/2/3 14:49:25</t>
  </si>
  <si>
    <t>60*320</t>
  </si>
  <si>
    <t>6939214510572377468</t>
  </si>
  <si>
    <t>沐阳  100-245  皮革  晏--陈</t>
  </si>
  <si>
    <t>2025/2/3 14:49:56</t>
  </si>
  <si>
    <t>4219845301423071941</t>
  </si>
  <si>
    <t>桌布-PVC-仲夏48-151 轩</t>
  </si>
  <si>
    <t>2025/2/3 14:46:58</t>
  </si>
  <si>
    <t>6939212148393186834</t>
  </si>
  <si>
    <t>入户垫皮革 仲夏-黑白 163-160 横版</t>
  </si>
  <si>
    <t>2025/2/3 14:48:07</t>
  </si>
  <si>
    <t>170*160</t>
  </si>
  <si>
    <t>2455955295161001490</t>
  </si>
  <si>
    <t>入户皮革-舒格 90-110横版 轩返1;，</t>
  </si>
  <si>
    <t>2025/2/3 14:46:28</t>
  </si>
  <si>
    <t>2503402241401948</t>
  </si>
  <si>
    <t>PVC桌垫 仲夏 35-50</t>
  </si>
  <si>
    <t>2025/2/3 14:46:08</t>
  </si>
  <si>
    <t>2503402002971327</t>
  </si>
  <si>
    <t>青柠-PVC桌垫32-269,丙</t>
  </si>
  <si>
    <t>2025/2/3 14:43:23</t>
  </si>
  <si>
    <t>4220110190006986021</t>
  </si>
  <si>
    <t xml:space="preserve">浮光鎏金  34-416  PVC  廖梦琴  陶 </t>
  </si>
  <si>
    <t>2025/2/3 14:42:49</t>
  </si>
  <si>
    <t>2455949823783045883</t>
  </si>
  <si>
    <t xml:space="preserve">玉叶花开  40-60  PVC  吴宜洪 陶 </t>
  </si>
  <si>
    <t>2025/2/3 14:42:02</t>
  </si>
  <si>
    <t>2456817565591789067</t>
  </si>
  <si>
    <t>入户皮革-仲夏70-115横版 轩</t>
  </si>
  <si>
    <t>2025/2/3 14:41:38</t>
  </si>
  <si>
    <t>3725840769400575744</t>
  </si>
  <si>
    <t>仲夏-PVC桌垫32-326;，许</t>
  </si>
  <si>
    <t>2025/2/3 14:40:01</t>
  </si>
  <si>
    <t>6939194020712158878</t>
  </si>
  <si>
    <t>PVC桌垫 仲夏 34-244</t>
  </si>
  <si>
    <t>2025/2/3 14:37:18</t>
  </si>
  <si>
    <t>2503402165314727</t>
  </si>
  <si>
    <t>PVC桌垫 沧澜 33-115</t>
  </si>
  <si>
    <t>2025/2/3 14:36:18</t>
  </si>
  <si>
    <t>2503402165306727</t>
  </si>
  <si>
    <t>PVC桌垫 沧澜 33-77</t>
  </si>
  <si>
    <t>2455949319035238769</t>
  </si>
  <si>
    <t xml:space="preserve">山川而黛  33-93  PVC 吉--陈  </t>
  </si>
  <si>
    <t>2025/2/3 14:36:20</t>
  </si>
  <si>
    <t>2503401767680112</t>
  </si>
  <si>
    <t>PVC桌垫摩卡黑56-93</t>
  </si>
  <si>
    <t>2025/2/3 14:34:51</t>
  </si>
  <si>
    <t>6939205552170145763</t>
  </si>
  <si>
    <t>PVC桌垫舒格33-113</t>
  </si>
  <si>
    <t>2025/2/3 14:34:57</t>
  </si>
  <si>
    <t>2503401762787402</t>
  </si>
  <si>
    <t>PVC桌垫仲夏74.5-140</t>
  </si>
  <si>
    <t>2025/2/3 14:32:43</t>
  </si>
  <si>
    <t>3725840637014449920</t>
  </si>
  <si>
    <t>仲夏-PVC桌垫32-203;，许</t>
  </si>
  <si>
    <t>2025/2/3 14:31:33</t>
  </si>
  <si>
    <t>4219957260168966927</t>
  </si>
  <si>
    <t xml:space="preserve">蝶光萦绕 直角 340-43  PVC  钟小姐 陶 </t>
  </si>
  <si>
    <t>2025/2/3 14:29:56</t>
  </si>
  <si>
    <t>340*50</t>
  </si>
  <si>
    <t>2456462318725097477</t>
  </si>
  <si>
    <t xml:space="preserve">墨漓  24-75  PVC  胡娟娟 陶 </t>
  </si>
  <si>
    <t>2025/2/3 14:25:51</t>
  </si>
  <si>
    <t>2503402400531396</t>
  </si>
  <si>
    <t>PVC桌垫 墨漓  75-47</t>
  </si>
  <si>
    <t>2025/2/3 14:22:34</t>
  </si>
  <si>
    <t>2503402242178402</t>
  </si>
  <si>
    <t>PVC桌布-仲夏21*93</t>
  </si>
  <si>
    <t>2025/2/3 14:22:28</t>
  </si>
  <si>
    <t>6918535296140672475</t>
  </si>
  <si>
    <t>PVC桌垫 仲夏 42.5-210</t>
  </si>
  <si>
    <t>2025/2/3 14:20:54</t>
  </si>
  <si>
    <t>2503401683755396</t>
  </si>
  <si>
    <t>PVC桌垫 墨漓 115-30</t>
  </si>
  <si>
    <t>2025/2/3 14:21:02</t>
  </si>
  <si>
    <t>2503401761296396</t>
  </si>
  <si>
    <t>PVC桌垫 墨漓 193-32</t>
  </si>
  <si>
    <t>2025/2/3 14:19:57</t>
  </si>
  <si>
    <t>2503402241211204</t>
  </si>
  <si>
    <t>仲夏-PVC桌垫55-118,，邵</t>
  </si>
  <si>
    <t>2025/2/3 14:19:46</t>
  </si>
  <si>
    <t>2503402164435402</t>
  </si>
  <si>
    <t>PVC桌布-仲夏31*175</t>
  </si>
  <si>
    <t>2025/2/3 14:18:59</t>
  </si>
  <si>
    <t>2503401761288396</t>
  </si>
  <si>
    <t>PVC桌垫 墨漓 318-32</t>
  </si>
  <si>
    <t>2025/2/3 14:18:12</t>
  </si>
  <si>
    <t>店铺新客,消费者催发货,线上修改地址,超130,韵达</t>
  </si>
  <si>
    <t>2503402322152354</t>
  </si>
  <si>
    <t>仲夏-皮革入户门垫80-110横版,丙</t>
  </si>
  <si>
    <t>2025/2/3 14:17:31</t>
  </si>
  <si>
    <t>2456802805437577665</t>
  </si>
  <si>
    <t xml:space="preserve">水天一色  55-60  PVC 郭--陈 </t>
  </si>
  <si>
    <t>2025/2/3 14:13:42</t>
  </si>
  <si>
    <t>2503402163832017</t>
  </si>
  <si>
    <t>舒格-PVC桌垫63-140,丙</t>
  </si>
  <si>
    <t>2025/2/3 14:11:28</t>
  </si>
  <si>
    <t>2503402003001976</t>
  </si>
  <si>
    <t>PVC桌布-仲夏31-392</t>
  </si>
  <si>
    <t>2025/2/3 14:11:19</t>
  </si>
  <si>
    <t>2503402243635204</t>
  </si>
  <si>
    <t>仲夏-PVC桌垫30-352,，邵</t>
  </si>
  <si>
    <t>2025/2/3 14:11:01</t>
  </si>
  <si>
    <t>2503401682864992</t>
  </si>
  <si>
    <t>订单实付金额从￥400.00改为￥150.00（商品总价由￥400.00改为￥150.00，运费从￥0.00改为￥0.00）,厨房地垫皮革舒格60-300</t>
  </si>
  <si>
    <t>2025/2/3 14:09:30</t>
  </si>
  <si>
    <t>皮革BB-舒格厨房定制</t>
  </si>
  <si>
    <t>2503401605953009</t>
  </si>
  <si>
    <t>PVC桌布-墨漓37*240</t>
  </si>
  <si>
    <t>2025/2/3 14:09:50</t>
  </si>
  <si>
    <t>2503402243609402</t>
  </si>
  <si>
    <t>PVC桌布-仲夏35*345</t>
  </si>
  <si>
    <t>2025/2/3 14:09:41</t>
  </si>
  <si>
    <t>6939225566761719566</t>
  </si>
  <si>
    <t>PVC桌垫仲夏30-126</t>
  </si>
  <si>
    <t>2025/2/3 14:06:56</t>
  </si>
  <si>
    <t>4220124951382789646</t>
  </si>
  <si>
    <t xml:space="preserve">墨漓  33.5-50  PVC 鱼--陈  </t>
  </si>
  <si>
    <t>2025/2/3 14:06:04</t>
  </si>
  <si>
    <t>2455926567924879577</t>
  </si>
  <si>
    <t>入户皮革-仲夏114-120竖版 轩</t>
  </si>
  <si>
    <t>2025/2/3 14:03:55</t>
  </si>
  <si>
    <t>2503402403633165</t>
  </si>
  <si>
    <t>PVC桌垫墨漓56-296</t>
  </si>
  <si>
    <t>2025/2/3 14:01:17</t>
  </si>
  <si>
    <t>6918542153869261971</t>
  </si>
  <si>
    <t>福临暖居  横版 110-120  皮革 袁 陶</t>
  </si>
  <si>
    <t>2025/2/3 13:58:48</t>
  </si>
  <si>
    <t>6939202812397295412</t>
  </si>
  <si>
    <t>PVC桌布-墨漓34*180</t>
  </si>
  <si>
    <t>2025/2/3 13:58:33</t>
  </si>
  <si>
    <t>3725840102180131840</t>
  </si>
  <si>
    <t>仲夏-皮革入户门垫80-110;，许</t>
  </si>
  <si>
    <t>2025/2/3 13:57:29</t>
  </si>
  <si>
    <t>2456169096983789190</t>
  </si>
  <si>
    <t>桌布-PVC -仲夏 36-192 轩</t>
  </si>
  <si>
    <t>2025/2/3 13:56:00</t>
  </si>
  <si>
    <t>2503402482010257</t>
  </si>
  <si>
    <t>PVC桌垫 仲夏 32-123</t>
  </si>
  <si>
    <t>2025/2/3 13:56:45</t>
  </si>
  <si>
    <t>2503402241986422</t>
  </si>
  <si>
    <t>仲夏-PVC桌垫51-60,，邵</t>
  </si>
  <si>
    <t>2025/2/3 13:56:53</t>
  </si>
  <si>
    <t>4220076098140671812</t>
  </si>
  <si>
    <t>沙发垫-得芙绒-渐越-异形; 100-270 轩</t>
  </si>
  <si>
    <t>2025/2/3 13:54:53</t>
  </si>
  <si>
    <t>120*270</t>
  </si>
  <si>
    <t>4220116131660638216</t>
  </si>
  <si>
    <t xml:space="preserve">灼灼其华  138-98  PVC  陈焕声 陶 </t>
  </si>
  <si>
    <t>2025/2/3 13:54:02</t>
  </si>
  <si>
    <t>PVC桌布-灼灼其华-定制</t>
  </si>
  <si>
    <t>6939216707169556096</t>
  </si>
  <si>
    <t>PVC桌垫舒格27.5-153.5</t>
  </si>
  <si>
    <t>2025/2/3 13:55:23</t>
  </si>
  <si>
    <t>6939211997248886400</t>
  </si>
  <si>
    <t>PVC桌垫仲夏28-96.5</t>
  </si>
  <si>
    <t>2025/2/3 13:53:23</t>
  </si>
  <si>
    <t>2503401602850488</t>
  </si>
  <si>
    <t>仲夏-PVC桌垫28-190,，邵</t>
  </si>
  <si>
    <t>2025/2/3 13:52:26</t>
  </si>
  <si>
    <t>2503401762971460</t>
  </si>
  <si>
    <t>皮革-入户双鹿依偎-灰竖版100*200</t>
  </si>
  <si>
    <t>2025/2/3 13:51:38</t>
  </si>
  <si>
    <t>皮革BB-双鹿依偎-灰定制</t>
  </si>
  <si>
    <t>2503401845946333</t>
  </si>
  <si>
    <t>PVC桌垫仲夏 39.5*40</t>
  </si>
  <si>
    <t>2025/2/3 13:51:26</t>
  </si>
  <si>
    <t>2456442950375965476</t>
  </si>
  <si>
    <t>桌布-PVC-一屿青色-33-181 轩</t>
  </si>
  <si>
    <t>2025/2/3 13:50:14</t>
  </si>
  <si>
    <t>3725839980252765952</t>
  </si>
  <si>
    <t>仲夏-PVC桌垫56-122;，许</t>
  </si>
  <si>
    <t>2025/2/3 13:49:43</t>
  </si>
  <si>
    <t>6939209590083229245</t>
  </si>
  <si>
    <t>PVC桌垫朵朵郁金香35-188</t>
  </si>
  <si>
    <t>2025/2/3 13:49:31</t>
  </si>
  <si>
    <t>2503402324370422</t>
  </si>
  <si>
    <t>仲夏-皮革入户门垫100-163横版,丙</t>
  </si>
  <si>
    <t>2025/2/3 13:49:07</t>
  </si>
  <si>
    <t>120*170</t>
  </si>
  <si>
    <t>2503402082778141</t>
  </si>
  <si>
    <t>舒格-PVC桌垫36-40,丙</t>
  </si>
  <si>
    <t>2025/2/3 13:46:02</t>
  </si>
  <si>
    <t>6939214414627018301</t>
  </si>
  <si>
    <t>PVC桌垫舒格32-147</t>
  </si>
  <si>
    <t>2025/2/3 13:45:47</t>
  </si>
  <si>
    <t>2503402481200822</t>
  </si>
  <si>
    <t>仲夏-PVC桌垫38-39.5</t>
  </si>
  <si>
    <t>2025/2/3 13:44:52</t>
  </si>
  <si>
    <t>2503401602922647</t>
  </si>
  <si>
    <t>墨漓-PVC桌垫35-135,，邵</t>
  </si>
  <si>
    <t>2025/2/3 13:44:14</t>
  </si>
  <si>
    <t>2456438378672789190</t>
  </si>
  <si>
    <t>桌布-PVC仲夏 35-335 轩</t>
  </si>
  <si>
    <t>2025/2/3 13:44:00</t>
  </si>
  <si>
    <t>2503401844395647</t>
  </si>
  <si>
    <t>墨漓-PVC桌垫33.5-81,，邵</t>
  </si>
  <si>
    <t>2025/2/3 13:43:50</t>
  </si>
  <si>
    <t>2503401921136647</t>
  </si>
  <si>
    <t>墨漓-PVC桌垫34.5-240,，邵</t>
  </si>
  <si>
    <t>2025/2/3 13:43:20</t>
  </si>
  <si>
    <t>4219801993128252744</t>
  </si>
  <si>
    <t>君士灰  直径 78  PVC 常--陈</t>
  </si>
  <si>
    <t>2025/2/3 13:41:50</t>
  </si>
  <si>
    <t>pvc桌布-君士灰圆形定制</t>
  </si>
  <si>
    <t>6918535281357455258</t>
  </si>
  <si>
    <t>PVC桌垫 舒格 32-243</t>
  </si>
  <si>
    <t>2025/2/3 13:41:17</t>
  </si>
  <si>
    <t>6939205484720363348</t>
  </si>
  <si>
    <t>PVC桌垫 仲夏 25-123</t>
  </si>
  <si>
    <t>2025/2/3 13:40:16</t>
  </si>
  <si>
    <t>6918537651676872602</t>
  </si>
  <si>
    <t>PVC桌垫 舒格   34-75</t>
  </si>
  <si>
    <t>2503402085219511</t>
  </si>
  <si>
    <t>PVC桌布-仲夏30*60</t>
  </si>
  <si>
    <t>2025/2/3 13:39:20</t>
  </si>
  <si>
    <t>4220107887145252744</t>
  </si>
  <si>
    <t xml:space="preserve">坦丁黑  直径79  PVC 常--陈  </t>
  </si>
  <si>
    <t>2025/2/3 13:38:51</t>
  </si>
  <si>
    <t>pvc桌布-坦丁黑圆形定制</t>
  </si>
  <si>
    <t>2503401925194141</t>
  </si>
  <si>
    <t>仲夏-PVC桌垫38-54,，邵</t>
  </si>
  <si>
    <t>2025/2/3 13:38:19</t>
  </si>
  <si>
    <t>6918542151179730842</t>
  </si>
  <si>
    <t>PVC桌垫 舒格 33-240</t>
  </si>
  <si>
    <t>2025/2/3 13:38:22</t>
  </si>
  <si>
    <t>6939200684447110894</t>
  </si>
  <si>
    <t>PVC桌布舒格36*280</t>
  </si>
  <si>
    <t>2025/2/3 13:36:34</t>
  </si>
  <si>
    <t>2456780053682988482</t>
  </si>
  <si>
    <t xml:space="preserve">如日方升  78-180  PVC 王贵廷 陶 </t>
  </si>
  <si>
    <t>2025/2/3 13:36:51</t>
  </si>
  <si>
    <t>80*180</t>
  </si>
  <si>
    <t>小店,平台补贴,店铺新客,抖音,服务优先,超130,韵达,高频购买</t>
  </si>
  <si>
    <t>6939218815602267663</t>
  </si>
  <si>
    <t>入户垫皮革 仲夏-黑白 130-108 竖版</t>
  </si>
  <si>
    <t>2025/2/3 13:36:31</t>
  </si>
  <si>
    <t>2503401845930434</t>
  </si>
  <si>
    <t>厨房垫皮革 迷幻树林  40-90</t>
  </si>
  <si>
    <t>2025/2/3 13:33:32</t>
  </si>
  <si>
    <t>小店,店铺新客,抖音,精选联盟,超130</t>
  </si>
  <si>
    <t>6939209625024075162</t>
  </si>
  <si>
    <t>得芙绒渐越-异形  97*300</t>
  </si>
  <si>
    <t>2025/2/3 13:30:12</t>
  </si>
  <si>
    <t>100*300</t>
  </si>
  <si>
    <t>6918542184745958741</t>
  </si>
  <si>
    <t>PVC桌垫 中间椭圆 仲夏 A135B85C102.5</t>
  </si>
  <si>
    <t>2025/2/3 13:29:36</t>
  </si>
  <si>
    <t>4219914780184836444</t>
  </si>
  <si>
    <t xml:space="preserve">科莫白  35-380  PVC 小--陈  </t>
  </si>
  <si>
    <t>2025/2/3 13:26:00</t>
  </si>
  <si>
    <t>2503402482025067</t>
  </si>
  <si>
    <t>绮丽-PVC桌垫31-116,丙</t>
  </si>
  <si>
    <t>2025/2/3 13:23:56</t>
  </si>
  <si>
    <t>2503402482033067</t>
  </si>
  <si>
    <t>绮丽-PVC桌垫33-170,丙</t>
  </si>
  <si>
    <t>6939225328938325400</t>
  </si>
  <si>
    <t>PVC桌垫仲夏33-385.5</t>
  </si>
  <si>
    <t>2025/2/3 13:24:55</t>
  </si>
  <si>
    <t>40*390</t>
  </si>
  <si>
    <t>4220053490679362414</t>
  </si>
  <si>
    <t xml:space="preserve">清风暖居 37-42  PVC 杨--陈  </t>
  </si>
  <si>
    <t>2025/2/3 13:24:36</t>
  </si>
  <si>
    <t>6918535291708538207</t>
  </si>
  <si>
    <t>PVC桌垫青柠椭圆桌垫A135  B85 C105.5</t>
  </si>
  <si>
    <t>2025/2/3 13:22:47</t>
  </si>
  <si>
    <t>6918535264308198762</t>
  </si>
  <si>
    <t>PVC桌布-仲夏33*243</t>
  </si>
  <si>
    <t>2025/2/3 13:22:38</t>
  </si>
  <si>
    <t>2456151348120135776</t>
  </si>
  <si>
    <t xml:space="preserve">清风暖居 110-34  PVC  那小文 陶 </t>
  </si>
  <si>
    <t>2025/2/3 13:21:11</t>
  </si>
  <si>
    <t>小店,店铺老客,抖音极速版,服务优先,精选联盟,超130,韵达,高频购买</t>
  </si>
  <si>
    <t>6939209617125021617</t>
  </si>
  <si>
    <t>PVC桌垫墨漓29-224</t>
  </si>
  <si>
    <t>2025/2/3 13:19:38</t>
  </si>
  <si>
    <t>4220085027468836444</t>
  </si>
  <si>
    <t xml:space="preserve">君士灰  33-224  PVC 小--陈  </t>
  </si>
  <si>
    <t>2025/2/3 13:03:43</t>
  </si>
  <si>
    <t>6939216627651516142</t>
  </si>
  <si>
    <t>PVC桌垫 舒格 29-68</t>
  </si>
  <si>
    <t>2025/2/3 13:18:46</t>
  </si>
  <si>
    <t>4219904808883653106</t>
  </si>
  <si>
    <t xml:space="preserve">浮光鎏金  70-110  PVC 徐--陈  </t>
  </si>
  <si>
    <t>2025/2/3 13:15:50</t>
  </si>
  <si>
    <t>小店,店铺新客,抖音极速版,服务优先,精选联盟,超130,韵达,高频购买</t>
  </si>
  <si>
    <t>6939194045381547953</t>
  </si>
  <si>
    <t>PVC桌垫墨漓69-128</t>
  </si>
  <si>
    <t>2025/2/3 13:16:22</t>
  </si>
  <si>
    <t>2456766805585319852</t>
  </si>
  <si>
    <t xml:space="preserve">墨漓  35-110  PVC 巴--陈  </t>
  </si>
  <si>
    <t>2025/2/3 13:12:16</t>
  </si>
  <si>
    <t>6939207675560858716</t>
  </si>
  <si>
    <t>PVC桌垫舒格56-85</t>
  </si>
  <si>
    <t>2025/2/3 13:08:11</t>
  </si>
  <si>
    <t>4220042978372395321</t>
  </si>
  <si>
    <t>尺寸待确认</t>
  </si>
  <si>
    <t>2025/2/3 13:06:29</t>
  </si>
  <si>
    <t>6939196236491724762</t>
  </si>
  <si>
    <t>PVC桌垫墨漓35-243</t>
  </si>
  <si>
    <t>2025/2/3 13:03:31</t>
  </si>
  <si>
    <t>4219898256089672916</t>
  </si>
  <si>
    <t xml:space="preserve">菲拉格  40-245  PVC 毛--陈  </t>
  </si>
  <si>
    <t>2025/2/3 13:02:19</t>
  </si>
  <si>
    <t>6939198576400602864</t>
  </si>
  <si>
    <t>2025/2/3 13:01:03</t>
  </si>
  <si>
    <t>6939219020203693638</t>
  </si>
  <si>
    <t>PVC桌垫仲夏39-119.9</t>
  </si>
  <si>
    <t>2025/2/3 13:00:43</t>
  </si>
  <si>
    <t>2456758849867156558</t>
  </si>
  <si>
    <t xml:space="preserve">墨漓  33-143.5  PVC  蔡玉丽 陶 </t>
  </si>
  <si>
    <t>2025/2/3 12:58:56</t>
  </si>
  <si>
    <t>4219770565758901914</t>
  </si>
  <si>
    <t xml:space="preserve">科莫白  40-184  PVC 彭--陈  </t>
  </si>
  <si>
    <t>2025/2/3 12:58:18</t>
  </si>
  <si>
    <t>6939225420934288966</t>
  </si>
  <si>
    <t>PVC桌垫仲夏36.5-197.5</t>
  </si>
  <si>
    <t>2025/2/3 12:57:15</t>
  </si>
  <si>
    <t>6939211917276485190</t>
  </si>
  <si>
    <t>PVC桌垫仲夏65-121</t>
  </si>
  <si>
    <t>2025/2/3 12:56:45</t>
  </si>
  <si>
    <t>2503401601928952</t>
  </si>
  <si>
    <t>PVC桌垫仲夏35-434.3</t>
  </si>
  <si>
    <t>2025/2/3 12:56:31</t>
  </si>
  <si>
    <t>6939219029319488543</t>
  </si>
  <si>
    <t>PVC桌垫 仲夏 33-120</t>
  </si>
  <si>
    <t>2025/2/3 12:50:46</t>
  </si>
  <si>
    <t>6939202858889450527</t>
  </si>
  <si>
    <t>PVC桌垫   春日花序  30.5-79</t>
  </si>
  <si>
    <t>2025/2/3 12:49:51</t>
  </si>
  <si>
    <t>6939200626135078509</t>
  </si>
  <si>
    <t>PVC桌布-仲夏33.5*192</t>
  </si>
  <si>
    <t>2025/2/3 12:48:16</t>
  </si>
  <si>
    <t>6939223192616769133</t>
  </si>
  <si>
    <t>PVC桌布-仲夏33.5*92.5</t>
  </si>
  <si>
    <t>2025/2/3 12:46:02</t>
  </si>
  <si>
    <t>6939211991830566647</t>
  </si>
  <si>
    <t>PVC桌垫仲夏28-275</t>
  </si>
  <si>
    <t>2025/2/3 12:44:39</t>
  </si>
  <si>
    <t>2503402321944681</t>
  </si>
  <si>
    <t>入户垫皮革 惊鸿 120-90 横版</t>
  </si>
  <si>
    <t>2025/2/3 12:42:30</t>
  </si>
  <si>
    <t>皮革BB-惊鸿定制</t>
  </si>
  <si>
    <t>2503401926795774</t>
  </si>
  <si>
    <t>PVC桌垫仲夏50-112</t>
  </si>
  <si>
    <t>2025/2/3 12:41:56</t>
  </si>
  <si>
    <t>小店,店铺新客,抖音,消费者催发货,超130,高频购买</t>
  </si>
  <si>
    <t>6939216542522218222</t>
  </si>
  <si>
    <t>PVC桌垫 仲夏  31-86</t>
  </si>
  <si>
    <t>2025/2/3 12:40:11</t>
  </si>
  <si>
    <t>2456748085760300655</t>
  </si>
  <si>
    <t>桌布-PVC尘缘-53.5-82 轩</t>
  </si>
  <si>
    <t>2025/2/3 12:39:21</t>
  </si>
  <si>
    <t>小店,平台补贴,店铺新客,抖音,消费者催发货,超130</t>
  </si>
  <si>
    <t>6918542113794587810</t>
  </si>
  <si>
    <t>PVC桌垫 仲夏 39-78</t>
  </si>
  <si>
    <t>4220069403109361124</t>
  </si>
  <si>
    <t xml:space="preserve">玉叶花开  35-440  PVC 清--陈  </t>
  </si>
  <si>
    <t>2025/2/3 12:36:52</t>
  </si>
  <si>
    <t>6939202819259504041</t>
  </si>
  <si>
    <t>PVC桌垫舒格39-61</t>
  </si>
  <si>
    <t>2025/2/3 12:36:03</t>
  </si>
  <si>
    <t>2503401921104658</t>
  </si>
  <si>
    <t>PVC桌垫仲夏31.5-125</t>
  </si>
  <si>
    <t>2025/2/3 12:34:26</t>
  </si>
  <si>
    <t>2503401685234658</t>
  </si>
  <si>
    <t>PVC桌垫仲夏31.5-42</t>
  </si>
  <si>
    <t>2025/2/3 12:33:46</t>
  </si>
  <si>
    <t>2503401920299658</t>
  </si>
  <si>
    <t>PVC桌垫仲夏32.5-160</t>
  </si>
  <si>
    <t>2025/2/3 12:33:13</t>
  </si>
  <si>
    <t>2503401922704658</t>
  </si>
  <si>
    <t>PVC桌垫仲夏32-200</t>
  </si>
  <si>
    <t>2025/2/3 12:32:21</t>
  </si>
  <si>
    <t>6939216580710372383</t>
  </si>
  <si>
    <t>PVC桌垫 仲夏 85-160</t>
  </si>
  <si>
    <t>2025/2/3 12:32:02</t>
  </si>
  <si>
    <t>6939193860533262276</t>
  </si>
  <si>
    <t>PVC桌垫 仲夏 28.5-325</t>
  </si>
  <si>
    <t>2025/2/3 12:32:00</t>
  </si>
  <si>
    <t>4220019398844059933</t>
  </si>
  <si>
    <t>桌布-PVC-仲夏 30-90直角 轩</t>
  </si>
  <si>
    <t>2025/2/3 12:30:31</t>
  </si>
  <si>
    <t>4220064255268059933</t>
  </si>
  <si>
    <t>桌布-PVC-仲夏 34-285轩</t>
  </si>
  <si>
    <t>2025/2/3 12:29:37</t>
  </si>
  <si>
    <t>6918535204453317922</t>
  </si>
  <si>
    <t>PVC桌垫墨漓26-70</t>
  </si>
  <si>
    <t>2025/2/3 12:31:26</t>
  </si>
  <si>
    <t>6939196276284790412</t>
  </si>
  <si>
    <t>PVC桌布-仲夏定制37*165</t>
  </si>
  <si>
    <t>2025/2/3 12:30:52</t>
  </si>
  <si>
    <t>2456123628712292588</t>
  </si>
  <si>
    <t>入户皮革-花间蝶语 65-103横版 轩</t>
  </si>
  <si>
    <t>2025/2/3 12:29:59</t>
  </si>
  <si>
    <t>6918537592396348543</t>
  </si>
  <si>
    <t>PVC桌垫墨漓53-118</t>
  </si>
  <si>
    <t>2025/2/3 12:28:59</t>
  </si>
  <si>
    <t>6939196209931293721</t>
  </si>
  <si>
    <t>PVC桌垫 中间椭圆 青柠A150B83C126</t>
  </si>
  <si>
    <t>2025/2/3 12:25:34</t>
  </si>
  <si>
    <t>可疑地址,小店,店铺老客,抖音,服务优先,精选联盟,超130,高频购买</t>
  </si>
  <si>
    <t>6939211907172079055</t>
  </si>
  <si>
    <t>PVC桌垫舒格26-173.5</t>
  </si>
  <si>
    <t>2025/2/3 12:24:11</t>
  </si>
  <si>
    <t>6939202874601903348</t>
  </si>
  <si>
    <t>PVC桌垫仲夏28-214</t>
  </si>
  <si>
    <t>2025/2/3 12:22:05</t>
  </si>
  <si>
    <t>6939216577755944087</t>
  </si>
  <si>
    <t>PVC桌垫 仲夏 30-127</t>
  </si>
  <si>
    <t>2025/2/3 12:21:34</t>
  </si>
  <si>
    <t>6939211917195089047</t>
  </si>
  <si>
    <t>PVC桌垫 仲夏 30-60</t>
  </si>
  <si>
    <t>2025/2/3 12:20:59</t>
  </si>
  <si>
    <t>6939223099404064053</t>
  </si>
  <si>
    <t>PVC桌垫仲夏81-131</t>
  </si>
  <si>
    <t>2025/2/3 12:18:31</t>
  </si>
  <si>
    <t>2503402241107409</t>
  </si>
  <si>
    <t>PVC桌布-仲夏定制32*180</t>
  </si>
  <si>
    <t>2025/2/3 12:18:00</t>
  </si>
  <si>
    <t>250203-017458808341416</t>
  </si>
  <si>
    <t>桌布-PVC-仲夏24-230 轩 返10</t>
  </si>
  <si>
    <t>2025/2/3 12:14:38</t>
  </si>
  <si>
    <t>可疑地址,小店,店铺老客,抖音,服务优先,直播间,精选联盟,超130,韵达,高频购买</t>
  </si>
  <si>
    <t>6939221200913372353</t>
  </si>
  <si>
    <t>PVC桌垫仲夏/直径135cm</t>
  </si>
  <si>
    <t>2025/2/3 12:12:00</t>
  </si>
  <si>
    <t>6939198581775471958</t>
  </si>
  <si>
    <t>PVC桌垫 仲夏 40-172</t>
  </si>
  <si>
    <t>2025/2/3 12:11:25</t>
  </si>
  <si>
    <t>6939200669146289651</t>
  </si>
  <si>
    <t>PVC桌垫 墨漓 47-174</t>
  </si>
  <si>
    <t>2025/2/3 12:11:17</t>
  </si>
  <si>
    <t>6939207599884473863</t>
  </si>
  <si>
    <t>PVC桌布-仲夏定制35*238</t>
  </si>
  <si>
    <t>2025/2/3 12:06:06</t>
  </si>
  <si>
    <t>6939207623440471539</t>
  </si>
  <si>
    <t>PVC桌垫 仲夏 39-47.5</t>
  </si>
  <si>
    <t>2025/2/3 12:07:45</t>
  </si>
  <si>
    <t>6939214191689340486</t>
  </si>
  <si>
    <t>PVC桌垫 仲夏 32-403.5 做直角</t>
  </si>
  <si>
    <t>2025/2/3 12:06:45</t>
  </si>
  <si>
    <t>2456729473323008878</t>
  </si>
  <si>
    <t xml:space="preserve">浮光鎏金  33-176  PVC  小林 陶 </t>
  </si>
  <si>
    <t>2025/2/3 12:00:54</t>
  </si>
  <si>
    <t>6918537556415315712</t>
  </si>
  <si>
    <t>PVC桌垫仲夏24-100.3</t>
  </si>
  <si>
    <t>2025/2/3 12:02:49</t>
  </si>
  <si>
    <t>6939196200692749894</t>
  </si>
  <si>
    <t>PVC桌垫 青青园中葵 46-155 做直角</t>
  </si>
  <si>
    <t>2025/2/3 11:55:20</t>
  </si>
  <si>
    <t>6918537572041260097</t>
  </si>
  <si>
    <t>沐阳  200-180  皮革 阿  陶</t>
  </si>
  <si>
    <t>2025/2/3 12:00:48</t>
  </si>
  <si>
    <t>200*180</t>
  </si>
  <si>
    <t>2503401841890446</t>
  </si>
  <si>
    <t>PVC桌垫 墨漓 48-94</t>
  </si>
  <si>
    <t>2025/2/3 11:58:34</t>
  </si>
  <si>
    <t>6918537586384272613</t>
  </si>
  <si>
    <t>PVC桌垫墨漓85-120</t>
  </si>
  <si>
    <t>2025/2/3 11:53:24</t>
  </si>
  <si>
    <t>2456102964659831981</t>
  </si>
  <si>
    <t>桌布-PVC-仲夏 32.5-226 轩</t>
  </si>
  <si>
    <t>2025/2/3 11:50:49</t>
  </si>
  <si>
    <t>6939221121061360856</t>
  </si>
  <si>
    <t>入户垫皮革矩形几何竖版160-170</t>
  </si>
  <si>
    <t>2025/2/3 11:47:27</t>
  </si>
  <si>
    <t>6939211953442133939</t>
  </si>
  <si>
    <t>PVC桌垫舒格52-156</t>
  </si>
  <si>
    <t>2025/2/3 11:42:48</t>
  </si>
  <si>
    <t>2455851723188315981</t>
  </si>
  <si>
    <t>桌布-PVC-仲夏 37-194 轩</t>
  </si>
  <si>
    <t>2025/2/3 11:41:47</t>
  </si>
  <si>
    <t>4219985486688776339</t>
  </si>
  <si>
    <t>桌布-PVC沧澜-33.5-172.5 轩</t>
  </si>
  <si>
    <t>2025/2/3 11:38:20</t>
  </si>
  <si>
    <t>6939202809452368927</t>
  </si>
  <si>
    <t>PVC桌垫墨漓31-240</t>
  </si>
  <si>
    <t>2025/2/3 11:38:12</t>
  </si>
  <si>
    <t>小店,店铺老客,抖音,无效货品,服务优先,超130,高频购买</t>
  </si>
  <si>
    <t>6939209476298446520</t>
  </si>
  <si>
    <t>浮光鎏金  30-465  PVC  谢--陈</t>
  </si>
  <si>
    <t>2025/2/3 11:37:59</t>
  </si>
  <si>
    <t>2456366090518363793</t>
  </si>
  <si>
    <t xml:space="preserve">山川而黛  43-101  PVC 赵--陈  </t>
  </si>
  <si>
    <t>2025/2/3 11:30:20</t>
  </si>
  <si>
    <t>4219715665740119740</t>
  </si>
  <si>
    <t xml:space="preserve">浮光鎏金  40-130 PVC 李--陈  </t>
  </si>
  <si>
    <t>2025/2/3 11:32:19</t>
  </si>
  <si>
    <t>4219713361557374921</t>
  </si>
  <si>
    <t xml:space="preserve">棋盘 48-116  PVC 陈--陈  </t>
  </si>
  <si>
    <t>2025/2/3 11:27:45</t>
  </si>
  <si>
    <t>分销订单,店铺新客,推荐顺丰发货,消费者催发货,超130,韵达</t>
  </si>
  <si>
    <t>2503401761864705</t>
  </si>
  <si>
    <t>PVC桌垫仲夏60-90</t>
  </si>
  <si>
    <t>2025/2/3 11:30:11</t>
  </si>
  <si>
    <t>2503402322625931</t>
  </si>
  <si>
    <t>PVC桌垫仲夏33-117</t>
  </si>
  <si>
    <t>2025/2/3 11:29:59</t>
  </si>
  <si>
    <t>6939214181153052501</t>
  </si>
  <si>
    <t>相互辉映 58-94    PVC 苏--陈</t>
  </si>
  <si>
    <t>2025/2/3 11:24:31</t>
  </si>
  <si>
    <t>6918535208131919633</t>
  </si>
  <si>
    <t>PVC桌垫 青柠 40-106.5</t>
  </si>
  <si>
    <t>2025/2/3 11:25:21</t>
  </si>
  <si>
    <t>小店,店铺新客,抖音极速版,服务优先,超130,韵达</t>
  </si>
  <si>
    <t>6918539752222850833</t>
  </si>
  <si>
    <t>PVC桌垫 青柠 28-271</t>
  </si>
  <si>
    <t>2025/2/3 11:21:22</t>
  </si>
  <si>
    <t>4219972526774634914</t>
  </si>
  <si>
    <t>桌布PVC-青青园中葵 -100-180 轩 尽量发韵达</t>
  </si>
  <si>
    <t>2025/2/3 11:19:54</t>
  </si>
  <si>
    <t>6918535157560540169</t>
  </si>
  <si>
    <t>PVC桌布-仲夏45.5*246.5</t>
  </si>
  <si>
    <t>2025/2/3 11:18:19</t>
  </si>
  <si>
    <t>6939205317307667953</t>
  </si>
  <si>
    <t>PVC桌布-仲夏42.5*44.5</t>
  </si>
  <si>
    <t>2025/2/3 11:16:25</t>
  </si>
  <si>
    <t>小店,店铺老客,抖音极速版,精选联盟,超130,高频购买</t>
  </si>
  <si>
    <t>6939198506497021519</t>
  </si>
  <si>
    <t>PVC桌垫仲夏33-160</t>
  </si>
  <si>
    <t>2025/2/3 11:15:35</t>
  </si>
  <si>
    <t>6939223027637425743</t>
  </si>
  <si>
    <t>PVC桌垫仲夏32-470</t>
  </si>
  <si>
    <t>2025/2/3 11:12:14</t>
  </si>
  <si>
    <t>40*470</t>
  </si>
  <si>
    <t>2503401762659159</t>
  </si>
  <si>
    <t>PVC桌布青柠25*206.4</t>
  </si>
  <si>
    <t>2025/2/3 11:12:10</t>
  </si>
  <si>
    <t>6939211898455136220</t>
  </si>
  <si>
    <t>PVC桌布-仲夏40*322</t>
  </si>
  <si>
    <t>2025/2/3 11:11:21</t>
  </si>
  <si>
    <t>2503401921985557</t>
  </si>
  <si>
    <t>PVC桌垫仲夏38.5-48</t>
  </si>
  <si>
    <t>2025/2/3 11:10:23</t>
  </si>
  <si>
    <t>4219963670878209336</t>
  </si>
  <si>
    <t>桌布-PVC-仲夏35-381 轩</t>
  </si>
  <si>
    <t>2025/2/3 11:07:27</t>
  </si>
  <si>
    <t>6939223063248508495</t>
  </si>
  <si>
    <t>PVC桌垫仲夏35-225</t>
  </si>
  <si>
    <t>2025/2/3 11:07:56</t>
  </si>
  <si>
    <t>4219697377253309502</t>
  </si>
  <si>
    <t xml:space="preserve">桃之夭夭  65-140  PVC  詹华森 陶 </t>
  </si>
  <si>
    <t>2025/2/3 11:04:56</t>
  </si>
  <si>
    <t>2503402003465159</t>
  </si>
  <si>
    <t>PVC桌布青柠26*38</t>
  </si>
  <si>
    <t>2025/2/3 11:06:57</t>
  </si>
  <si>
    <t>4219696225664076647</t>
  </si>
  <si>
    <t xml:space="preserve">普佩斯  35-304  PVC 张--陈  </t>
  </si>
  <si>
    <t>2025/2/3 11:05:24</t>
  </si>
  <si>
    <t>2503402401810365</t>
  </si>
  <si>
    <t>PVC桌垫 仲夏 76-139</t>
  </si>
  <si>
    <t>2025/2/3 11:05:47</t>
  </si>
  <si>
    <t>6939225360359691814</t>
  </si>
  <si>
    <t>PVC桌垫 仲夏 35-245</t>
  </si>
  <si>
    <t>2025/2/3 11:04:32</t>
  </si>
  <si>
    <t>6939209574454728569</t>
  </si>
  <si>
    <t>PVC桌垫仲夏32-280</t>
  </si>
  <si>
    <t>2025/2/3 11:04:05</t>
  </si>
  <si>
    <t>6939207476858459899</t>
  </si>
  <si>
    <t>PVC桌垫仲夏80-137</t>
  </si>
  <si>
    <t>2025/2/3 11:02:49</t>
  </si>
  <si>
    <t>6918535166289542408</t>
  </si>
  <si>
    <t>皮革-入户福满新居-花朵80*100横版</t>
  </si>
  <si>
    <t>2025/2/3 10:58:16</t>
  </si>
  <si>
    <t>皮革BB福满新居-花朵定制</t>
  </si>
  <si>
    <t>6939207465385596751</t>
  </si>
  <si>
    <t>PVC桌垫仲夏41-46</t>
  </si>
  <si>
    <t>2025/2/3 10:55:40</t>
  </si>
  <si>
    <t>2503402323538557</t>
  </si>
  <si>
    <t>PVC桌垫仲夏37-46</t>
  </si>
  <si>
    <t>2025/2/3 10:52:58</t>
  </si>
  <si>
    <t>2503402244346892</t>
  </si>
  <si>
    <t>PVC桌布-仲夏47.5*54</t>
  </si>
  <si>
    <t>2025/2/3 10:52:45</t>
  </si>
  <si>
    <t>2456343986419762483</t>
  </si>
  <si>
    <t xml:space="preserve">墨漓  169-22.5  PVC  张玲 陶 </t>
  </si>
  <si>
    <t>2025/2/3 10:49:14</t>
  </si>
  <si>
    <t>170*30</t>
  </si>
  <si>
    <t>4219685173616182103</t>
  </si>
  <si>
    <t>桌布-PVC-墨漓32.5-360 轩</t>
  </si>
  <si>
    <t>2025/2/3 10:48:14</t>
  </si>
  <si>
    <t>2503402081152892</t>
  </si>
  <si>
    <t>PVC桌布-仲夏48*107</t>
  </si>
  <si>
    <t>2025/2/3 10:50:38</t>
  </si>
  <si>
    <t>6939221091519501398</t>
  </si>
  <si>
    <t>浮光鎏金  30-490  PVC 贾 陶</t>
  </si>
  <si>
    <t>2025/2/3 10:49:01</t>
  </si>
  <si>
    <t>30*490</t>
  </si>
  <si>
    <t>2503402322688892</t>
  </si>
  <si>
    <t>PVC桌布-仲夏48*102</t>
  </si>
  <si>
    <t>6939205277998782189</t>
  </si>
  <si>
    <t>入户垫皮革  天空之城-蓝色  140-175横版</t>
  </si>
  <si>
    <t>2025/2/3 10:48:08</t>
  </si>
  <si>
    <t>6939221088229594855</t>
  </si>
  <si>
    <t>PVC桌垫 仲夏 40-45</t>
  </si>
  <si>
    <t>2025/2/3 10:40:18</t>
  </si>
  <si>
    <t>2456682745211224673</t>
  </si>
  <si>
    <t>桌布-PVC-墨漓41-391 轩</t>
  </si>
  <si>
    <t>2025/2/3 10:38:12</t>
  </si>
  <si>
    <t>50*400</t>
  </si>
  <si>
    <t>6939196136774964318</t>
  </si>
  <si>
    <t>PVC桌垫墨漓32-125</t>
  </si>
  <si>
    <t>2025/2/3 10:37:51</t>
  </si>
  <si>
    <t>6939214051842790428</t>
  </si>
  <si>
    <t>PVC桌布-仲夏72*140</t>
  </si>
  <si>
    <t>2025/2/3 10:37:52</t>
  </si>
  <si>
    <t>6939193782413366805</t>
  </si>
  <si>
    <t>桃之夭夭   30.5-168  PVC 徐--陈</t>
  </si>
  <si>
    <t>2025/2/3 10:35:37</t>
  </si>
  <si>
    <t>4219798032890572737</t>
  </si>
  <si>
    <t xml:space="preserve">庄生晓梦 38-329  PVC  吴玲 陶 </t>
  </si>
  <si>
    <t>2025/2/3 10:33:40</t>
  </si>
  <si>
    <t>6939220991723574317</t>
  </si>
  <si>
    <t>PVC桌布-仲夏35*238</t>
  </si>
  <si>
    <t>2025/2/3 10:33:21</t>
  </si>
  <si>
    <t>6939193879571797735</t>
  </si>
  <si>
    <t>PVC桌垫 仲夏  37-164</t>
  </si>
  <si>
    <t>2025/2/3 10:32:25</t>
  </si>
  <si>
    <t>6939196089309730554</t>
  </si>
  <si>
    <t>PVC桌布-仲夏定制35*204</t>
  </si>
  <si>
    <t>2025/2/3 10:30:26</t>
  </si>
  <si>
    <t>2503402322633179</t>
  </si>
  <si>
    <t>入户垫皮革 双鹿依偎-蓝 110-110,入户垫皮革 双鹿依偎-蓝 100-110 横版 为准</t>
  </si>
  <si>
    <t>2025/2/3 10:29:12</t>
  </si>
  <si>
    <t>2503401605851915</t>
  </si>
  <si>
    <t>PVC桌垫仲夏48-150</t>
  </si>
  <si>
    <t>2025/2/3 10:29:13</t>
  </si>
  <si>
    <t>2455808487901898177</t>
  </si>
  <si>
    <t>入户皮革-春林初盛-竖版 110-120 轩可大勿小</t>
  </si>
  <si>
    <t>2025/2/3 10:24:11</t>
  </si>
  <si>
    <t>2503401601075746</t>
  </si>
  <si>
    <t>PVC桌垫墨漓33-330</t>
  </si>
  <si>
    <t>2025/2/3 10:24:36</t>
  </si>
  <si>
    <t>6939216419559642567</t>
  </si>
  <si>
    <t>PVC桌垫仲夏28-145</t>
  </si>
  <si>
    <t>2025/2/3 10:23:19</t>
  </si>
  <si>
    <t>2456051628596605355</t>
  </si>
  <si>
    <t xml:space="preserve">菲拉格  278-32  PVC  马月平 陶 </t>
  </si>
  <si>
    <t>2025/2/3 10:23:18</t>
  </si>
  <si>
    <t>6939209377372837830,13013470:6939214052417607622,13013470:6939209377372837830</t>
  </si>
  <si>
    <t>6939209377372837830合并整块;PVC桌垫仲夏34-410</t>
  </si>
  <si>
    <t>2025/2/3 10:14:40</t>
  </si>
  <si>
    <t>6939207497266370035</t>
  </si>
  <si>
    <t>PVC桌垫 仲夏 33.5-174.5</t>
  </si>
  <si>
    <t>2025/2/3 10:17:03</t>
  </si>
  <si>
    <t>6939214015123756248</t>
  </si>
  <si>
    <t>PVC桌垫 仲夏 33-155</t>
  </si>
  <si>
    <t>2025/2/3 10:11:00</t>
  </si>
  <si>
    <t>6939196121343857880</t>
  </si>
  <si>
    <t>PVC桌垫 仲夏 28-205</t>
  </si>
  <si>
    <t>2025/2/3 10:10:33</t>
  </si>
  <si>
    <t>6939220988388775128</t>
  </si>
  <si>
    <t>PVC桌垫 仲夏 28-118</t>
  </si>
  <si>
    <t>2025/2/3 10:08:45</t>
  </si>
  <si>
    <t>小店,平台补贴,店铺老客,抖音极速版,服务优先,超130,高频购买</t>
  </si>
  <si>
    <t>6939193790214116488</t>
  </si>
  <si>
    <t>PVC桌垫舒格39-114</t>
  </si>
  <si>
    <t>2025/2/3 10:08:35</t>
  </si>
  <si>
    <t>4219966731745332546</t>
  </si>
  <si>
    <t xml:space="preserve">清风暖居  71-130  PVC 龙--陈 </t>
  </si>
  <si>
    <t>2025/2/3 10:08:32</t>
  </si>
  <si>
    <t>6939209409415353560</t>
  </si>
  <si>
    <t>PVC桌垫 仲夏 32-275</t>
  </si>
  <si>
    <t>2025/2/3 10:07:22</t>
  </si>
  <si>
    <t>4219921442914829809</t>
  </si>
  <si>
    <t>桌布-PVC仲夏 34.5-326 轩</t>
  </si>
  <si>
    <t>2025/2/3 10:05:30</t>
  </si>
  <si>
    <t>6939216442043471092</t>
  </si>
  <si>
    <t>浮光鎏金 32.3-155  PVC 邓 陶</t>
  </si>
  <si>
    <t>2025/2/3 10:03:07</t>
  </si>
  <si>
    <t>6939205212814317405</t>
  </si>
  <si>
    <t>PVC桌垫仲夏35-393</t>
  </si>
  <si>
    <t>2025/2/3 10:01:49</t>
  </si>
  <si>
    <t>2455795167653631472</t>
  </si>
  <si>
    <t xml:space="preserve">君士灰 31-199  PVC  沐沐 陶 </t>
  </si>
  <si>
    <t>2025/2/3 9:58:31</t>
  </si>
  <si>
    <t>6918535118136114463</t>
  </si>
  <si>
    <t>PVC桌布-仲夏55*215</t>
  </si>
  <si>
    <t>2025/2/3 9:59:56</t>
  </si>
  <si>
    <t>2503401924296369</t>
  </si>
  <si>
    <t>PVC桌布-仲夏38*276</t>
  </si>
  <si>
    <t>2025/2/3 9:59:20</t>
  </si>
  <si>
    <t>6939211818211808877</t>
  </si>
  <si>
    <t>入户垫皮革 仲夏-黑白 120-140 竖版</t>
  </si>
  <si>
    <t>2025/2/3 9:58:29</t>
  </si>
  <si>
    <t>2456034600851167699</t>
  </si>
  <si>
    <t>桌布-PVC仲夏 24-84 轩</t>
  </si>
  <si>
    <t>2025/2/3 9:53:49</t>
  </si>
  <si>
    <t>2456659561041422977</t>
  </si>
  <si>
    <t>入户皮革-舒格80-160横版 轩</t>
  </si>
  <si>
    <t>2025/2/3 9:53:10</t>
  </si>
  <si>
    <t>小店,店铺新客,抖音,申通,超130,高频购买</t>
  </si>
  <si>
    <t>6939202769598748249</t>
  </si>
  <si>
    <t>皮革-仲夏入户170*215横版</t>
  </si>
  <si>
    <t>2025/2/3 9:52:42</t>
  </si>
  <si>
    <t>6939196103633933895</t>
  </si>
  <si>
    <t>PVC桌垫沐熙34-305</t>
  </si>
  <si>
    <t>2025/2/3 9:51:26</t>
  </si>
  <si>
    <t>PVC桌布-沐熙定制</t>
  </si>
  <si>
    <t>2456312054705428980</t>
  </si>
  <si>
    <t xml:space="preserve">虚实之间  27-221.5  PVC  王春兰 陶 </t>
  </si>
  <si>
    <t>2025/2/3 9:49:34</t>
  </si>
  <si>
    <t>6918539700337278726</t>
  </si>
  <si>
    <t>PVC桌垫仲夏/直径68cm</t>
  </si>
  <si>
    <t>2025/2/3 9:47:36</t>
  </si>
  <si>
    <t>2503401764257369</t>
  </si>
  <si>
    <t>PVC桌布-仲夏33*63</t>
  </si>
  <si>
    <t>2025/2/3 9:47:23</t>
  </si>
  <si>
    <t>6918541966353202950</t>
  </si>
  <si>
    <t>PVC桌垫仲夏/直径74cm</t>
  </si>
  <si>
    <t>2025/2/3 9:44:09</t>
  </si>
  <si>
    <t>2503402322619496</t>
  </si>
  <si>
    <t>PVC桌垫舒格34-371</t>
  </si>
  <si>
    <t>2025/2/3 9:45:15</t>
  </si>
  <si>
    <t>4219949559930792436</t>
  </si>
  <si>
    <t xml:space="preserve">庄生晓梦  100-138  PVC  温暖 陶 </t>
  </si>
  <si>
    <t>2025/2/3 9:38:29</t>
  </si>
  <si>
    <t>4219763472421994638</t>
  </si>
  <si>
    <t>沙发垫-得芙绒-渐越-异形 90-232轩</t>
  </si>
  <si>
    <t>2025/2/3 9:38:40</t>
  </si>
  <si>
    <t>90*240</t>
  </si>
  <si>
    <t>小店,店铺新客,抖音,无效货品,超130,韵达,高频购买</t>
  </si>
  <si>
    <t>6939198358798604072</t>
  </si>
  <si>
    <t>清风暖居 27-60  PVC  纳--陈</t>
  </si>
  <si>
    <t>2025/2/3 9:33:10</t>
  </si>
  <si>
    <t>2503402322569696</t>
  </si>
  <si>
    <t>PVC桌垫沧澜53.5-72.5</t>
  </si>
  <si>
    <t>2025/2/3 9:32:53</t>
  </si>
  <si>
    <t>2503401761842369</t>
  </si>
  <si>
    <t>PVC桌布-仲夏33*270</t>
  </si>
  <si>
    <t>2025/2/3 9:27:00</t>
  </si>
  <si>
    <t>2503402403409890</t>
  </si>
  <si>
    <t>PVC桌垫 墨漓 29-285</t>
  </si>
  <si>
    <t>2025/2/3 9:23:19</t>
  </si>
  <si>
    <t>6939207410862397401</t>
  </si>
  <si>
    <t>pvc桌布-仲夏A133.5,B85,C102.5</t>
  </si>
  <si>
    <t>2025/2/3 9:22:33</t>
  </si>
  <si>
    <t>6939216326221633438</t>
  </si>
  <si>
    <t>PVC桌垫 舒格 20-80</t>
  </si>
  <si>
    <t>2025/2/3 9:15:02</t>
  </si>
  <si>
    <t>4219891706859444830</t>
  </si>
  <si>
    <t>沙发垫-得芙绒-渐越-异形 80-230 轩</t>
  </si>
  <si>
    <t>2025/2/3 9:10:20</t>
  </si>
  <si>
    <t>6939225295047694238</t>
  </si>
  <si>
    <t>PVC桌垫  舒格  65-100</t>
  </si>
  <si>
    <t>2025/2/3 9:12:39</t>
  </si>
  <si>
    <t>6918535086945828310</t>
  </si>
  <si>
    <t>PVC桌垫 舒格 33-146</t>
  </si>
  <si>
    <t>2025/2/3 9:10:19</t>
  </si>
  <si>
    <t>6939205166576309944</t>
  </si>
  <si>
    <t>PVC桌垫仲夏37.7-41.5</t>
  </si>
  <si>
    <t>2025/2/3 9:09:15</t>
  </si>
  <si>
    <t>6939200465332999864</t>
  </si>
  <si>
    <t>PVC桌垫仲夏37.5-46.5</t>
  </si>
  <si>
    <t>2025/2/3 9:08:51</t>
  </si>
  <si>
    <t>4219746264700829809</t>
  </si>
  <si>
    <t xml:space="preserve">宫廷白 31-115  PVC 蒋艳 陶  </t>
  </si>
  <si>
    <t>2025/2/3 9:05:30</t>
  </si>
  <si>
    <t>PVC桌布-宫廷白-定制</t>
  </si>
  <si>
    <t>6939214113455478597</t>
  </si>
  <si>
    <t>PVC桌垫仲夏36-200</t>
  </si>
  <si>
    <t>2025/2/3 9:04:59</t>
  </si>
  <si>
    <t>6939216361862403998</t>
  </si>
  <si>
    <t>PVC桌垫 舒格 32-67</t>
  </si>
  <si>
    <t>2025/2/3 9:04:51</t>
  </si>
  <si>
    <t>6918535103903661897</t>
  </si>
  <si>
    <t>2025/2/3 9:01:29</t>
  </si>
  <si>
    <t>分销订单,店铺新客,新疆西藏,超130</t>
  </si>
  <si>
    <t>2503401841785088</t>
  </si>
  <si>
    <t>PVC桌垫舒格33-110</t>
  </si>
  <si>
    <t>2025/2/3 9:01:41</t>
  </si>
  <si>
    <t>分销订单,店铺新客,推荐顺丰发货,消费者催发货,超130</t>
  </si>
  <si>
    <t>2503402323384600</t>
  </si>
  <si>
    <t>PVC桌垫 青柠 38-74</t>
  </si>
  <si>
    <t>2025/2/3 8:50:27</t>
  </si>
  <si>
    <t>2503402242585180</t>
  </si>
  <si>
    <t>PVC桌垫墨漓41.5-143</t>
  </si>
  <si>
    <t>2025/2/3 8:49:57</t>
  </si>
  <si>
    <t>6939222929101035487</t>
  </si>
  <si>
    <t>皮革-仲夏入户63*93横版;丙</t>
  </si>
  <si>
    <t>2025/2/3 8:46:56</t>
  </si>
  <si>
    <t>小店,店铺新客,抖音,服务优先,直播间,精选联盟,超130,高频购买</t>
  </si>
  <si>
    <t>6939222881091655159</t>
  </si>
  <si>
    <t>PVC桌垫舒格32-170</t>
  </si>
  <si>
    <t>2025/2/3 8:47:41</t>
  </si>
  <si>
    <t>6939207356468237784</t>
  </si>
  <si>
    <t>PVC桌垫 仲夏 35-70</t>
  </si>
  <si>
    <t>2025/2/3 8:41:14</t>
  </si>
  <si>
    <t>4219881590378803915</t>
  </si>
  <si>
    <t>入户皮革-舒格 60-102横版 轩</t>
  </si>
  <si>
    <t>2025/2/3 8:38:03</t>
  </si>
  <si>
    <t>4219921695826388202</t>
  </si>
  <si>
    <t xml:space="preserve">普佩斯  33-143  PVC 胡钰非 陶 </t>
  </si>
  <si>
    <t>2025/2/3 8:35:01</t>
  </si>
  <si>
    <t>6939211736467969998</t>
  </si>
  <si>
    <t>PVC桌垫 仲夏 33-178</t>
  </si>
  <si>
    <t>2025/2/3 8:29:42</t>
  </si>
  <si>
    <t>2456278250908415290</t>
  </si>
  <si>
    <t>桌布-PVC-仲夏 54-113 轩</t>
  </si>
  <si>
    <t>2025/2/3 8:24:41</t>
  </si>
  <si>
    <t>6939200336369948199</t>
  </si>
  <si>
    <t>PVC桌垫 仲夏  40-28</t>
  </si>
  <si>
    <t>2025/2/3 8:22:05</t>
  </si>
  <si>
    <t>40*30</t>
  </si>
  <si>
    <t>6939222932674975271</t>
  </si>
  <si>
    <t>PVC桌垫 仲夏 48-170</t>
  </si>
  <si>
    <t>2025/2/3 8:19:35</t>
  </si>
  <si>
    <t>4219913595833082908</t>
  </si>
  <si>
    <t xml:space="preserve">芒星  34-90  PVC 朱--陈  </t>
  </si>
  <si>
    <t>2025/2/3 8:06:39</t>
  </si>
  <si>
    <t>PVC桌布-芒星-定制</t>
  </si>
  <si>
    <t>6939211680543872515</t>
  </si>
  <si>
    <t>PVC桌垫 仲夏 35-216</t>
  </si>
  <si>
    <t>2025/2/3 7:54:16</t>
  </si>
  <si>
    <t>6939207233762367212</t>
  </si>
  <si>
    <t>PVC桌布-仲夏45*150</t>
  </si>
  <si>
    <t>2025/2/3 7:42:16</t>
  </si>
  <si>
    <t>6939193595521471576</t>
  </si>
  <si>
    <t>PVC桌垫 沧澜 63-125</t>
  </si>
  <si>
    <t>2025/2/3 1:46:27</t>
  </si>
  <si>
    <t>6939218509076764020</t>
  </si>
  <si>
    <t>皮革BB-仲夏厨房定制55-188</t>
  </si>
  <si>
    <t>2025/2/3 0:49:47</t>
  </si>
  <si>
    <t>皮革BB-仲夏厨房定制</t>
  </si>
  <si>
    <t>6939202415866156404</t>
  </si>
  <si>
    <t>皮革BB-仲夏厨房定制  55*288</t>
  </si>
  <si>
    <t>2025/2/3 0:48:04</t>
  </si>
  <si>
    <t>60*290</t>
  </si>
  <si>
    <t>4219857687865505900</t>
  </si>
  <si>
    <t>PVC   桌垫   沧澜150-41【小兰｜02-03 00:31:49】</t>
  </si>
  <si>
    <t>2025/2/3 0:28:19</t>
  </si>
  <si>
    <t>150*50</t>
  </si>
  <si>
    <t>2455943700537025170</t>
  </si>
  <si>
    <t>PVC   桌垫   舒格140-42【小兰 02-03 00:27】</t>
  </si>
  <si>
    <t>2025/2/3 0:22:32</t>
  </si>
  <si>
    <t>140*50</t>
  </si>
  <si>
    <t>4219854555383113818</t>
  </si>
  <si>
    <t>差价未补</t>
  </si>
  <si>
    <t>2025/2/3 0:15:52</t>
  </si>
  <si>
    <t>7211</t>
  </si>
  <si>
    <t>6864</t>
  </si>
  <si>
    <t>5371</t>
  </si>
  <si>
    <t>0067</t>
  </si>
  <si>
    <t>2791</t>
  </si>
  <si>
    <t>0791</t>
  </si>
  <si>
    <t>8791</t>
  </si>
  <si>
    <t>1593</t>
  </si>
  <si>
    <t>8879</t>
  </si>
  <si>
    <t>3800</t>
  </si>
  <si>
    <t>7523</t>
  </si>
  <si>
    <t>2593</t>
  </si>
  <si>
    <t>2335</t>
  </si>
  <si>
    <t>3386</t>
  </si>
  <si>
    <t>8483</t>
  </si>
  <si>
    <t>1286</t>
  </si>
  <si>
    <t>3027</t>
  </si>
  <si>
    <t>0621</t>
  </si>
  <si>
    <t>3815</t>
  </si>
  <si>
    <t>5660</t>
  </si>
  <si>
    <t>5127</t>
  </si>
  <si>
    <t>4099</t>
  </si>
  <si>
    <t>9793</t>
  </si>
  <si>
    <t>1925</t>
  </si>
  <si>
    <t>0407</t>
  </si>
  <si>
    <t>0086</t>
  </si>
  <si>
    <t>3604</t>
  </si>
  <si>
    <t>8438</t>
  </si>
  <si>
    <t>7707</t>
  </si>
  <si>
    <t>9338</t>
  </si>
  <si>
    <t>3610</t>
  </si>
  <si>
    <t>4296</t>
  </si>
  <si>
    <t>5417</t>
  </si>
  <si>
    <t>5176</t>
  </si>
  <si>
    <t>3992</t>
  </si>
  <si>
    <t>1707</t>
  </si>
  <si>
    <t>6171</t>
  </si>
  <si>
    <t>9848</t>
  </si>
  <si>
    <t>8552</t>
  </si>
  <si>
    <t>6430</t>
  </si>
  <si>
    <t>4040</t>
  </si>
  <si>
    <t>5477</t>
  </si>
  <si>
    <t>5936</t>
  </si>
  <si>
    <t>1168</t>
  </si>
  <si>
    <t>7381</t>
  </si>
  <si>
    <t>4347</t>
  </si>
  <si>
    <t>6301</t>
  </si>
  <si>
    <t>7273</t>
  </si>
  <si>
    <t>8470</t>
  </si>
  <si>
    <t>0091</t>
  </si>
  <si>
    <t>7457</t>
  </si>
  <si>
    <t>7030</t>
  </si>
  <si>
    <t>8573</t>
  </si>
  <si>
    <t>7767</t>
  </si>
  <si>
    <t>7162</t>
  </si>
  <si>
    <t>6309</t>
  </si>
  <si>
    <t>9916</t>
  </si>
  <si>
    <t>9022</t>
  </si>
  <si>
    <t>1490</t>
  </si>
  <si>
    <t>3687</t>
  </si>
  <si>
    <t>2108</t>
  </si>
  <si>
    <t>4240</t>
  </si>
  <si>
    <t>5240</t>
  </si>
  <si>
    <t>6027</t>
  </si>
  <si>
    <t>1240</t>
  </si>
  <si>
    <t>9240</t>
  </si>
  <si>
    <t>6217</t>
  </si>
  <si>
    <t>4217</t>
  </si>
  <si>
    <t>2217</t>
  </si>
  <si>
    <t>3072</t>
  </si>
  <si>
    <t>1072</t>
  </si>
  <si>
    <t>9072</t>
  </si>
  <si>
    <t>5072</t>
  </si>
  <si>
    <t>0140</t>
  </si>
  <si>
    <t>1379</t>
  </si>
  <si>
    <t>7335</t>
  </si>
  <si>
    <t>4136</t>
  </si>
  <si>
    <t>8379</t>
  </si>
  <si>
    <t>2473</t>
  </si>
  <si>
    <t>5379</t>
  </si>
  <si>
    <t>1088</t>
  </si>
  <si>
    <t>7143</t>
  </si>
  <si>
    <t>3785</t>
  </si>
  <si>
    <t>3608</t>
  </si>
  <si>
    <t>8234</t>
  </si>
  <si>
    <t>0601</t>
  </si>
  <si>
    <t>2805</t>
  </si>
  <si>
    <t>7894</t>
  </si>
  <si>
    <t>7912</t>
  </si>
  <si>
    <t>1029</t>
  </si>
  <si>
    <t>8243</t>
  </si>
  <si>
    <t>4467</t>
  </si>
  <si>
    <t>4581</t>
  </si>
  <si>
    <t>1611</t>
  </si>
  <si>
    <t>2379</t>
  </si>
  <si>
    <t>1301</t>
  </si>
  <si>
    <t>1469</t>
  </si>
  <si>
    <t>1435</t>
  </si>
  <si>
    <t>3261</t>
  </si>
  <si>
    <t>0435</t>
  </si>
  <si>
    <t>6015</t>
  </si>
  <si>
    <t>4349</t>
  </si>
  <si>
    <t>8550</t>
  </si>
  <si>
    <t>0947</t>
  </si>
  <si>
    <t>6135</t>
  </si>
  <si>
    <t>3461</t>
  </si>
  <si>
    <t>0707</t>
  </si>
  <si>
    <t>7074</t>
  </si>
  <si>
    <t>6153</t>
  </si>
  <si>
    <t>6507</t>
  </si>
  <si>
    <t>3249</t>
  </si>
  <si>
    <t>2801</t>
  </si>
  <si>
    <t>2741</t>
  </si>
  <si>
    <t>7919</t>
  </si>
  <si>
    <t>1994</t>
  </si>
  <si>
    <t>8182</t>
  </si>
  <si>
    <t>7838</t>
  </si>
  <si>
    <t>6182</t>
  </si>
  <si>
    <t>9734</t>
  </si>
  <si>
    <t>8917</t>
  </si>
  <si>
    <t>2621</t>
  </si>
  <si>
    <t>6710</t>
  </si>
  <si>
    <t>2714</t>
  </si>
  <si>
    <t>9506</t>
  </si>
  <si>
    <t>4182</t>
  </si>
  <si>
    <t>0199</t>
  </si>
  <si>
    <t>9199</t>
  </si>
  <si>
    <t>4838</t>
  </si>
  <si>
    <t>3482</t>
  </si>
  <si>
    <t>7151</t>
  </si>
  <si>
    <t>0895</t>
  </si>
  <si>
    <t>4129</t>
  </si>
  <si>
    <t>4908</t>
  </si>
  <si>
    <t>3903</t>
  </si>
  <si>
    <t>2594</t>
  </si>
  <si>
    <t>3943</t>
  </si>
  <si>
    <t>9377</t>
  </si>
  <si>
    <t>3411</t>
  </si>
  <si>
    <t>6960</t>
  </si>
  <si>
    <t>5548</t>
  </si>
  <si>
    <t>5446</t>
  </si>
  <si>
    <t>2208</t>
  </si>
  <si>
    <t>2183</t>
  </si>
  <si>
    <t>7768</t>
  </si>
  <si>
    <t>8246</t>
  </si>
  <si>
    <t>9507</t>
  </si>
  <si>
    <t>3869</t>
  </si>
  <si>
    <t>5869</t>
  </si>
  <si>
    <t>1869</t>
  </si>
  <si>
    <t>2807</t>
  </si>
  <si>
    <t>6755</t>
  </si>
  <si>
    <t>1252</t>
  </si>
  <si>
    <t>6995</t>
  </si>
  <si>
    <t>9315</t>
  </si>
  <si>
    <t>4649</t>
  </si>
  <si>
    <t>5822</t>
  </si>
  <si>
    <t>5453</t>
  </si>
  <si>
    <t>6904</t>
  </si>
  <si>
    <t>3381</t>
  </si>
  <si>
    <t>1361</t>
  </si>
  <si>
    <t>5434</t>
  </si>
  <si>
    <t>5866</t>
  </si>
  <si>
    <t>0269</t>
  </si>
  <si>
    <t>9805</t>
  </si>
  <si>
    <t>2786</t>
  </si>
  <si>
    <t>7191</t>
  </si>
  <si>
    <t>3396</t>
  </si>
  <si>
    <t>7612</t>
  </si>
  <si>
    <t>1613</t>
  </si>
  <si>
    <t>5212</t>
  </si>
  <si>
    <t>8925</t>
  </si>
  <si>
    <t>4212</t>
  </si>
  <si>
    <t>2616</t>
  </si>
  <si>
    <t>0576</t>
  </si>
  <si>
    <t>7635</t>
  </si>
  <si>
    <t>0905</t>
  </si>
  <si>
    <t>5402</t>
  </si>
  <si>
    <t>1762</t>
  </si>
  <si>
    <t>3818</t>
  </si>
  <si>
    <t>7927</t>
  </si>
  <si>
    <t>1682</t>
  </si>
  <si>
    <t>9425</t>
  </si>
  <si>
    <t>6042</t>
  </si>
  <si>
    <t>9018</t>
  </si>
  <si>
    <t>7411</t>
  </si>
  <si>
    <t>4411</t>
  </si>
  <si>
    <t>8843</t>
  </si>
  <si>
    <t>2299</t>
  </si>
  <si>
    <t>2634</t>
  </si>
  <si>
    <t>8705</t>
  </si>
  <si>
    <t>9161</t>
  </si>
  <si>
    <t>1851</t>
  </si>
  <si>
    <t>7027</t>
  </si>
  <si>
    <t>9707</t>
  </si>
  <si>
    <t>7947</t>
  </si>
  <si>
    <t>8584</t>
  </si>
  <si>
    <t>3206</t>
  </si>
  <si>
    <t>6914</t>
  </si>
  <si>
    <t>1474</t>
  </si>
  <si>
    <t>4123</t>
  </si>
  <si>
    <t>6989</t>
  </si>
  <si>
    <t>3664</t>
  </si>
  <si>
    <t>3474</t>
  </si>
  <si>
    <t>8975</t>
  </si>
  <si>
    <t>0405</t>
  </si>
  <si>
    <t>4791</t>
  </si>
  <si>
    <t>5009</t>
  </si>
  <si>
    <t>6609</t>
  </si>
  <si>
    <t>7354</t>
  </si>
  <si>
    <t>5666</t>
  </si>
  <si>
    <t>9683</t>
  </si>
  <si>
    <t>6326</t>
  </si>
  <si>
    <t>9222</t>
  </si>
  <si>
    <t>9853</t>
  </si>
  <si>
    <t>0658</t>
  </si>
  <si>
    <t>5809</t>
  </si>
  <si>
    <t>8368</t>
  </si>
  <si>
    <t>3897</t>
  </si>
  <si>
    <t>8509</t>
  </si>
  <si>
    <t>2798</t>
  </si>
  <si>
    <t>6561</t>
  </si>
  <si>
    <t>0046</t>
  </si>
  <si>
    <t>5847</t>
  </si>
  <si>
    <t>2607</t>
  </si>
  <si>
    <t>2666</t>
  </si>
  <si>
    <t>9130</t>
  </si>
  <si>
    <t>7331</t>
  </si>
  <si>
    <t>0600</t>
  </si>
  <si>
    <t>0650</t>
  </si>
  <si>
    <t>5522</t>
  </si>
  <si>
    <t>9301</t>
  </si>
  <si>
    <t>2334</t>
  </si>
  <si>
    <t>8229</t>
  </si>
  <si>
    <t>4806</t>
  </si>
  <si>
    <t>9753</t>
  </si>
  <si>
    <t>1606</t>
  </si>
  <si>
    <t>4057</t>
  </si>
  <si>
    <t>3227</t>
  </si>
  <si>
    <t>2150</t>
  </si>
  <si>
    <t>8073</t>
  </si>
  <si>
    <t>1575</t>
  </si>
  <si>
    <t>7242</t>
  </si>
  <si>
    <t>5519</t>
  </si>
  <si>
    <t>3632</t>
  </si>
  <si>
    <t>8224</t>
  </si>
  <si>
    <t>8954</t>
  </si>
  <si>
    <t>1019</t>
  </si>
  <si>
    <t>1094</t>
  </si>
  <si>
    <t>3805</t>
  </si>
  <si>
    <t>8886</t>
  </si>
  <si>
    <t>5915</t>
  </si>
  <si>
    <t>6586</t>
  </si>
  <si>
    <t>1430</t>
  </si>
  <si>
    <t>4023</t>
  </si>
  <si>
    <t>3926</t>
  </si>
  <si>
    <t>7776</t>
  </si>
  <si>
    <t>0237</t>
  </si>
  <si>
    <t>0438</t>
  </si>
  <si>
    <t>1319</t>
  </si>
  <si>
    <t>5736</t>
  </si>
  <si>
    <t>4270</t>
  </si>
  <si>
    <t>9126</t>
  </si>
  <si>
    <t>5350</t>
  </si>
  <si>
    <t>1693</t>
  </si>
  <si>
    <t>7319</t>
  </si>
  <si>
    <t>2395</t>
  </si>
  <si>
    <t>3586</t>
  </si>
  <si>
    <t>0072</t>
  </si>
  <si>
    <t>7236</t>
  </si>
  <si>
    <t>4685</t>
  </si>
  <si>
    <t>0854</t>
  </si>
  <si>
    <t>2302</t>
  </si>
  <si>
    <t>2454</t>
  </si>
  <si>
    <t>2518</t>
  </si>
  <si>
    <t>4319</t>
  </si>
  <si>
    <t>5101</t>
  </si>
  <si>
    <t>4656</t>
  </si>
  <si>
    <t>0366</t>
  </si>
  <si>
    <t>0223</t>
  </si>
  <si>
    <t>9688</t>
  </si>
  <si>
    <t>0271</t>
  </si>
  <si>
    <t>2544</t>
  </si>
  <si>
    <t>0926</t>
  </si>
  <si>
    <t>9195</t>
  </si>
  <si>
    <t>3252</t>
  </si>
  <si>
    <t>8669</t>
  </si>
  <si>
    <t>0481</t>
  </si>
  <si>
    <t>4813</t>
  </si>
  <si>
    <t>5687</t>
  </si>
  <si>
    <t>0319</t>
  </si>
  <si>
    <t>1960</t>
  </si>
  <si>
    <t>2341</t>
  </si>
  <si>
    <t>0456</t>
  </si>
  <si>
    <t>0160</t>
  </si>
  <si>
    <t>4513</t>
  </si>
  <si>
    <t>6873</t>
  </si>
  <si>
    <t>9287</t>
  </si>
  <si>
    <t>5478</t>
  </si>
  <si>
    <t>6108</t>
  </si>
  <si>
    <t>1803</t>
  </si>
  <si>
    <t>5137</t>
  </si>
  <si>
    <t>4898</t>
  </si>
  <si>
    <t>6325</t>
  </si>
  <si>
    <t>6471</t>
  </si>
  <si>
    <t>8779</t>
  </si>
  <si>
    <t>3335</t>
  </si>
  <si>
    <t>9514</t>
  </si>
  <si>
    <t>7902</t>
  </si>
  <si>
    <t>2151</t>
  </si>
  <si>
    <t>4211</t>
  </si>
  <si>
    <t>0063</t>
  </si>
  <si>
    <t>9811</t>
  </si>
  <si>
    <t>9914</t>
  </si>
  <si>
    <t>5319</t>
  </si>
  <si>
    <t>4474</t>
  </si>
  <si>
    <t>2803</t>
  </si>
  <si>
    <t>8190</t>
  </si>
  <si>
    <t>4823</t>
  </si>
  <si>
    <t>3358</t>
  </si>
  <si>
    <t>7180</t>
  </si>
  <si>
    <t>3132</t>
  </si>
  <si>
    <t>9388</t>
  </si>
  <si>
    <t>4131</t>
  </si>
  <si>
    <t>3784</t>
  </si>
  <si>
    <t>3086</t>
  </si>
  <si>
    <t>4127</t>
  </si>
  <si>
    <t>9036</t>
  </si>
  <si>
    <t>0832</t>
  </si>
  <si>
    <t>4613</t>
  </si>
  <si>
    <t>5540</t>
  </si>
  <si>
    <t>3190</t>
  </si>
  <si>
    <t>5190</t>
  </si>
  <si>
    <t>0334</t>
  </si>
  <si>
    <t>9561</t>
  </si>
  <si>
    <t>5400</t>
  </si>
  <si>
    <t>3540</t>
  </si>
  <si>
    <t>2540</t>
  </si>
  <si>
    <t>4540</t>
  </si>
  <si>
    <t>2106</t>
  </si>
  <si>
    <t>3848</t>
  </si>
  <si>
    <t>8047</t>
  </si>
  <si>
    <t>1539</t>
  </si>
  <si>
    <t>1336</t>
  </si>
  <si>
    <t>6829</t>
  </si>
  <si>
    <t>6179</t>
  </si>
  <si>
    <t>4083</t>
  </si>
  <si>
    <t>3811</t>
  </si>
  <si>
    <t>7459</t>
  </si>
  <si>
    <t>5831</t>
  </si>
  <si>
    <t>4979</t>
  </si>
  <si>
    <t>5644</t>
  </si>
  <si>
    <t>0950</t>
  </si>
  <si>
    <t>6457</t>
  </si>
  <si>
    <t>6424</t>
  </si>
  <si>
    <t>3204</t>
  </si>
  <si>
    <t>0567</t>
  </si>
  <si>
    <t>8612</t>
  </si>
  <si>
    <t>9623</t>
  </si>
  <si>
    <t>7322</t>
  </si>
  <si>
    <t>9852</t>
  </si>
  <si>
    <t>2860</t>
  </si>
  <si>
    <t>4854</t>
  </si>
  <si>
    <t>4573</t>
  </si>
  <si>
    <t>8823</t>
  </si>
  <si>
    <t>7124</t>
  </si>
  <si>
    <t>8055</t>
  </si>
  <si>
    <t>8575</t>
  </si>
  <si>
    <t>7575</t>
  </si>
  <si>
    <t>2823</t>
  </si>
  <si>
    <t>2881</t>
  </si>
  <si>
    <t>3759</t>
  </si>
  <si>
    <t>0394</t>
  </si>
  <si>
    <t>1759</t>
  </si>
  <si>
    <t>0186</t>
  </si>
  <si>
    <t>8005</t>
  </si>
  <si>
    <t>1428</t>
  </si>
  <si>
    <t>0692</t>
  </si>
  <si>
    <t>6900</t>
  </si>
  <si>
    <t>2603</t>
  </si>
  <si>
    <t>9379</t>
  </si>
  <si>
    <t>3721</t>
  </si>
  <si>
    <t>1655</t>
  </si>
  <si>
    <t>4193</t>
  </si>
  <si>
    <t>8464</t>
  </si>
  <si>
    <t>6913</t>
  </si>
  <si>
    <t>6628</t>
  </si>
  <si>
    <t>7084</t>
  </si>
  <si>
    <t>9655</t>
  </si>
  <si>
    <t>1284</t>
  </si>
  <si>
    <t>0185</t>
  </si>
  <si>
    <t>6549</t>
  </si>
  <si>
    <t>7940</t>
  </si>
  <si>
    <t>1108</t>
  </si>
  <si>
    <t>3430</t>
  </si>
  <si>
    <t>2054</t>
  </si>
  <si>
    <t>8838</t>
  </si>
  <si>
    <t>8535</t>
  </si>
  <si>
    <t>5775</t>
  </si>
  <si>
    <t>4455</t>
  </si>
  <si>
    <t>5679</t>
  </si>
  <si>
    <t>4105</t>
  </si>
  <si>
    <t>3105</t>
  </si>
  <si>
    <t>6105</t>
  </si>
  <si>
    <t>7473</t>
  </si>
  <si>
    <t>3982</t>
  </si>
  <si>
    <t>3742</t>
  </si>
  <si>
    <t>4271</t>
  </si>
  <si>
    <t>9979</t>
  </si>
  <si>
    <t>3755</t>
  </si>
  <si>
    <t>6990</t>
  </si>
  <si>
    <t>1031</t>
  </si>
  <si>
    <t>6200</t>
  </si>
  <si>
    <t>7976</t>
  </si>
  <si>
    <t>7004</t>
  </si>
  <si>
    <t>3741</t>
  </si>
  <si>
    <t>0646</t>
  </si>
  <si>
    <t>1075</t>
  </si>
  <si>
    <t>9595</t>
  </si>
  <si>
    <t>5556</t>
  </si>
  <si>
    <t>7979</t>
  </si>
  <si>
    <t>1162</t>
  </si>
  <si>
    <t>5612</t>
  </si>
  <si>
    <t>0399</t>
  </si>
  <si>
    <t>1639</t>
  </si>
  <si>
    <t>5231</t>
  </si>
  <si>
    <t>7881</t>
  </si>
  <si>
    <t>0616</t>
  </si>
  <si>
    <t>6436</t>
  </si>
  <si>
    <t>4617</t>
  </si>
  <si>
    <t>2617</t>
  </si>
  <si>
    <t>6516</t>
  </si>
  <si>
    <t>7581</t>
  </si>
  <si>
    <t>9782</t>
  </si>
  <si>
    <t>0048</t>
  </si>
  <si>
    <t>8162</t>
  </si>
  <si>
    <t>2441</t>
  </si>
  <si>
    <t>2301</t>
  </si>
  <si>
    <t>1977</t>
  </si>
  <si>
    <t>1749</t>
  </si>
  <si>
    <t>1521</t>
  </si>
  <si>
    <t>9540</t>
  </si>
  <si>
    <t>0313</t>
  </si>
  <si>
    <t>7035</t>
  </si>
  <si>
    <t>9144</t>
  </si>
  <si>
    <t>5561</t>
  </si>
  <si>
    <t>6608</t>
  </si>
  <si>
    <t>3786</t>
  </si>
  <si>
    <t>8358</t>
  </si>
  <si>
    <t>1223</t>
  </si>
  <si>
    <t>3749</t>
  </si>
  <si>
    <t>7749</t>
  </si>
  <si>
    <t>1501</t>
  </si>
  <si>
    <t>3502</t>
  </si>
  <si>
    <t>1225</t>
  </si>
  <si>
    <t>5728</t>
  </si>
  <si>
    <t>2362</t>
  </si>
  <si>
    <t>9789</t>
  </si>
  <si>
    <t>8928</t>
  </si>
  <si>
    <t>9928</t>
  </si>
  <si>
    <t>6089</t>
  </si>
  <si>
    <t>8505</t>
  </si>
  <si>
    <t>4032</t>
  </si>
  <si>
    <t>8874</t>
  </si>
  <si>
    <t>2990</t>
  </si>
  <si>
    <t>5010</t>
  </si>
  <si>
    <t>8524</t>
  </si>
  <si>
    <t>6781</t>
  </si>
  <si>
    <t>2306</t>
  </si>
  <si>
    <t>6276</t>
  </si>
  <si>
    <t>7246</t>
  </si>
  <si>
    <t>1119</t>
  </si>
  <si>
    <t>3769</t>
  </si>
  <si>
    <t>0488</t>
  </si>
  <si>
    <t>9635</t>
  </si>
  <si>
    <t>0351</t>
  </si>
  <si>
    <t>7094</t>
  </si>
  <si>
    <t>5275</t>
  </si>
  <si>
    <t>0939</t>
  </si>
  <si>
    <t>6809</t>
  </si>
  <si>
    <t>7371</t>
  </si>
  <si>
    <t>4853</t>
  </si>
  <si>
    <t>8323</t>
  </si>
  <si>
    <t>6373</t>
  </si>
  <si>
    <t>3050</t>
  </si>
  <si>
    <t>9200</t>
  </si>
  <si>
    <t>0092</t>
  </si>
  <si>
    <t>3418</t>
  </si>
  <si>
    <t>3791</t>
  </si>
  <si>
    <t>8736</t>
  </si>
  <si>
    <t>6271</t>
  </si>
  <si>
    <t>6943</t>
  </si>
  <si>
    <t>3621</t>
  </si>
  <si>
    <t>8397</t>
  </si>
  <si>
    <t>2397</t>
  </si>
  <si>
    <t>8169</t>
  </si>
  <si>
    <t>4397</t>
  </si>
  <si>
    <t>7169</t>
  </si>
  <si>
    <t>7688</t>
  </si>
  <si>
    <t>2907</t>
  </si>
  <si>
    <t>1560</t>
  </si>
  <si>
    <t>7397</t>
  </si>
  <si>
    <t>4695</t>
  </si>
  <si>
    <t>9075</t>
  </si>
  <si>
    <t>2918</t>
  </si>
  <si>
    <t>5160</t>
  </si>
  <si>
    <t>1397</t>
  </si>
  <si>
    <t>8907</t>
  </si>
  <si>
    <t>3253</t>
  </si>
  <si>
    <t>8121</t>
  </si>
  <si>
    <t>7626</t>
  </si>
  <si>
    <t>0976</t>
  </si>
  <si>
    <t>9170</t>
  </si>
  <si>
    <t>3798</t>
  </si>
  <si>
    <t>9265</t>
  </si>
  <si>
    <t>6288</t>
  </si>
  <si>
    <t>5334</t>
  </si>
  <si>
    <t>6886</t>
  </si>
  <si>
    <t>5517</t>
  </si>
  <si>
    <t>0583</t>
  </si>
  <si>
    <t>0718</t>
  </si>
  <si>
    <t>9660</t>
  </si>
  <si>
    <t>5271</t>
  </si>
  <si>
    <t>0713</t>
  </si>
  <si>
    <t>8007</t>
  </si>
  <si>
    <t>3505</t>
  </si>
  <si>
    <t>4693</t>
  </si>
  <si>
    <t>8929</t>
  </si>
  <si>
    <t>4107</t>
  </si>
  <si>
    <t>5921</t>
  </si>
  <si>
    <t>6650</t>
  </si>
  <si>
    <t>5311</t>
  </si>
  <si>
    <t>6474</t>
  </si>
  <si>
    <t>4071</t>
  </si>
  <si>
    <t>7618</t>
  </si>
  <si>
    <t>2071</t>
  </si>
  <si>
    <t>6336</t>
  </si>
  <si>
    <t>5079</t>
  </si>
  <si>
    <t>6877</t>
  </si>
  <si>
    <t>9071</t>
  </si>
  <si>
    <t>7905</t>
  </si>
  <si>
    <t>0766</t>
  </si>
  <si>
    <t>1890</t>
  </si>
  <si>
    <t>2354</t>
  </si>
  <si>
    <t>3071</t>
  </si>
  <si>
    <t>1315</t>
  </si>
  <si>
    <t>1637</t>
  </si>
  <si>
    <t>8868</t>
  </si>
  <si>
    <t>7057</t>
  </si>
  <si>
    <t>6369</t>
  </si>
  <si>
    <t>8273</t>
  </si>
  <si>
    <t>9131</t>
  </si>
  <si>
    <t>5905</t>
  </si>
  <si>
    <t>7686</t>
  </si>
  <si>
    <t>7580</t>
  </si>
  <si>
    <t>5123</t>
  </si>
  <si>
    <t>1270</t>
  </si>
  <si>
    <t>8060</t>
  </si>
  <si>
    <t>9299</t>
  </si>
  <si>
    <t>0675</t>
  </si>
  <si>
    <t>1512</t>
  </si>
  <si>
    <t>9512</t>
  </si>
  <si>
    <t>0686</t>
  </si>
  <si>
    <t>6714</t>
  </si>
  <si>
    <t>0110</t>
  </si>
  <si>
    <t>3914</t>
  </si>
  <si>
    <t>3512</t>
  </si>
  <si>
    <t>4234</t>
  </si>
  <si>
    <t>0744</t>
  </si>
  <si>
    <t>4377</t>
  </si>
  <si>
    <t>1148</t>
  </si>
  <si>
    <t>2404</t>
  </si>
  <si>
    <t>3605</t>
  </si>
  <si>
    <t>5513</t>
  </si>
  <si>
    <t>6304</t>
  </si>
  <si>
    <t>7722</t>
  </si>
  <si>
    <t>7895</t>
  </si>
  <si>
    <t>9431</t>
  </si>
  <si>
    <t>5303</t>
  </si>
  <si>
    <t>7826</t>
  </si>
  <si>
    <t>1970</t>
  </si>
  <si>
    <t>9386</t>
  </si>
  <si>
    <t>5754</t>
  </si>
  <si>
    <t>5895</t>
  </si>
  <si>
    <t>4528</t>
  </si>
  <si>
    <t>6792</t>
  </si>
  <si>
    <t>9924</t>
  </si>
  <si>
    <t>2662</t>
  </si>
  <si>
    <t>4118</t>
  </si>
  <si>
    <t>3578</t>
  </si>
  <si>
    <t>1343</t>
  </si>
  <si>
    <t>8912</t>
  </si>
  <si>
    <t>3093</t>
  </si>
  <si>
    <t>5473</t>
  </si>
  <si>
    <t>8602</t>
  </si>
  <si>
    <t>6928</t>
  </si>
  <si>
    <t>2200</t>
  </si>
  <si>
    <t>3949</t>
  </si>
  <si>
    <t>2556</t>
  </si>
  <si>
    <t>7886</t>
  </si>
  <si>
    <t>4904</t>
  </si>
  <si>
    <t>1933</t>
  </si>
  <si>
    <t>9887</t>
  </si>
  <si>
    <t>5833</t>
  </si>
  <si>
    <t>1996</t>
  </si>
  <si>
    <t>0591</t>
  </si>
  <si>
    <t>5551</t>
  </si>
  <si>
    <t>4191</t>
  </si>
  <si>
    <t>2887</t>
  </si>
  <si>
    <t>3887</t>
  </si>
  <si>
    <t>3269</t>
  </si>
  <si>
    <t>3717</t>
  </si>
  <si>
    <t>7386</t>
  </si>
  <si>
    <t>5352</t>
  </si>
  <si>
    <t>4375</t>
  </si>
  <si>
    <t>0858</t>
  </si>
  <si>
    <t>3709</t>
  </si>
  <si>
    <t>8851</t>
  </si>
  <si>
    <t>8634</t>
  </si>
  <si>
    <t>7219</t>
  </si>
  <si>
    <t>2886</t>
  </si>
  <si>
    <t>8206</t>
  </si>
  <si>
    <t>7816</t>
  </si>
  <si>
    <t>5816</t>
  </si>
  <si>
    <t>5620</t>
  </si>
  <si>
    <t>8806</t>
  </si>
  <si>
    <t>4199</t>
  </si>
  <si>
    <t>5690</t>
  </si>
  <si>
    <t>2352</t>
  </si>
  <si>
    <t>3945</t>
  </si>
  <si>
    <t>3806</t>
  </si>
  <si>
    <t>4421</t>
  </si>
  <si>
    <t>7521</t>
  </si>
  <si>
    <t>0540</t>
  </si>
  <si>
    <t>7755</t>
  </si>
  <si>
    <t>1658</t>
  </si>
  <si>
    <t>1670</t>
  </si>
  <si>
    <t>8035</t>
  </si>
  <si>
    <t>7277</t>
  </si>
  <si>
    <t>6738</t>
  </si>
  <si>
    <t>1030</t>
  </si>
  <si>
    <t>1879</t>
  </si>
  <si>
    <t>5862</t>
  </si>
  <si>
    <t>5343</t>
  </si>
  <si>
    <t>3653</t>
  </si>
  <si>
    <t>4386</t>
  </si>
  <si>
    <t>0294</t>
  </si>
  <si>
    <t>6786</t>
  </si>
  <si>
    <t>9234</t>
  </si>
  <si>
    <t>1633</t>
  </si>
  <si>
    <t>4834</t>
  </si>
  <si>
    <t>9834</t>
  </si>
  <si>
    <t>3834</t>
  </si>
  <si>
    <t>4326</t>
  </si>
  <si>
    <t>7177</t>
  </si>
  <si>
    <t>3809</t>
  </si>
  <si>
    <t>2554</t>
  </si>
  <si>
    <t>3862</t>
  </si>
  <si>
    <t>0816</t>
  </si>
  <si>
    <t>2449</t>
  </si>
  <si>
    <t>5035</t>
  </si>
  <si>
    <t>3031</t>
  </si>
  <si>
    <t>4832</t>
  </si>
  <si>
    <t>3021</t>
  </si>
  <si>
    <t>9829</t>
  </si>
  <si>
    <t>7224</t>
  </si>
  <si>
    <t>5564</t>
  </si>
  <si>
    <t>3080</t>
  </si>
  <si>
    <t>4831</t>
  </si>
  <si>
    <t>2213</t>
  </si>
  <si>
    <t>2245</t>
  </si>
  <si>
    <t>3278</t>
  </si>
  <si>
    <t>9489</t>
  </si>
  <si>
    <t>5934</t>
  </si>
  <si>
    <t>4558</t>
  </si>
  <si>
    <t>3224</t>
  </si>
  <si>
    <t>1520</t>
  </si>
  <si>
    <t>9446</t>
  </si>
  <si>
    <t>1344</t>
  </si>
  <si>
    <t>7746</t>
  </si>
  <si>
    <t>3962</t>
  </si>
  <si>
    <t>4614</t>
  </si>
  <si>
    <t>9143</t>
  </si>
  <si>
    <t>0120</t>
  </si>
  <si>
    <t>5112</t>
  </si>
  <si>
    <t>1708</t>
  </si>
  <si>
    <t>0552</t>
  </si>
  <si>
    <t>2392</t>
  </si>
  <si>
    <t>3095</t>
  </si>
  <si>
    <t>1302</t>
  </si>
  <si>
    <t>3965</t>
  </si>
  <si>
    <t>1446</t>
  </si>
  <si>
    <t>7804</t>
  </si>
  <si>
    <t>9619</t>
  </si>
  <si>
    <t>4060</t>
  </si>
  <si>
    <t>8048</t>
  </si>
  <si>
    <t>0912</t>
  </si>
  <si>
    <t>9815</t>
  </si>
  <si>
    <t>4583</t>
  </si>
  <si>
    <t>7227</t>
  </si>
  <si>
    <t>9207</t>
  </si>
  <si>
    <t>3619</t>
  </si>
  <si>
    <t>2457</t>
  </si>
  <si>
    <t>2016</t>
  </si>
  <si>
    <t>6744</t>
  </si>
  <si>
    <t>3473</t>
  </si>
  <si>
    <t>0207</t>
  </si>
  <si>
    <t>8820</t>
  </si>
  <si>
    <t>9186</t>
  </si>
  <si>
    <t>0698</t>
  </si>
  <si>
    <t>6428</t>
  </si>
  <si>
    <t>4108</t>
  </si>
  <si>
    <t>3486</t>
  </si>
  <si>
    <t>1972</t>
  </si>
  <si>
    <t>2629</t>
  </si>
  <si>
    <t>1220</t>
  </si>
  <si>
    <t>3333</t>
  </si>
  <si>
    <t>4526</t>
  </si>
  <si>
    <t>3307</t>
  </si>
  <si>
    <t>5482</t>
  </si>
  <si>
    <t>4362</t>
  </si>
  <si>
    <t>7428</t>
  </si>
  <si>
    <t>0362</t>
  </si>
  <si>
    <t>7060</t>
  </si>
  <si>
    <t>1874</t>
  </si>
  <si>
    <t>4912</t>
  </si>
  <si>
    <t>9874</t>
  </si>
  <si>
    <t>7832</t>
  </si>
  <si>
    <t>3060</t>
  </si>
  <si>
    <t>0982</t>
  </si>
  <si>
    <t>4661</t>
  </si>
  <si>
    <t>3108</t>
  </si>
  <si>
    <t>3833</t>
  </si>
  <si>
    <t>9651</t>
  </si>
  <si>
    <t>3196</t>
  </si>
  <si>
    <t>8436</t>
  </si>
  <si>
    <t>8764</t>
  </si>
  <si>
    <t>4769</t>
  </si>
  <si>
    <t>8644</t>
  </si>
  <si>
    <t>2779</t>
  </si>
  <si>
    <t>4006</t>
  </si>
  <si>
    <t>0678</t>
  </si>
  <si>
    <t>3368</t>
  </si>
  <si>
    <t>8250</t>
  </si>
  <si>
    <t>0904</t>
  </si>
  <si>
    <t>7206</t>
  </si>
  <si>
    <t>6074</t>
  </si>
  <si>
    <t>3559</t>
  </si>
  <si>
    <t>5855</t>
  </si>
  <si>
    <t>9759</t>
  </si>
  <si>
    <t>0453</t>
  </si>
  <si>
    <t>6818</t>
  </si>
  <si>
    <t>3922</t>
  </si>
  <si>
    <t>0074</t>
  </si>
  <si>
    <t>5798</t>
  </si>
  <si>
    <t>2734</t>
  </si>
  <si>
    <t>4922</t>
  </si>
  <si>
    <t>3548</t>
  </si>
  <si>
    <t>4145</t>
  </si>
  <si>
    <t>1317</t>
  </si>
  <si>
    <t>4352</t>
  </si>
  <si>
    <t>5216</t>
  </si>
  <si>
    <t>3911</t>
  </si>
  <si>
    <t>5703</t>
  </si>
  <si>
    <t>9472</t>
  </si>
  <si>
    <t>5797</t>
  </si>
  <si>
    <t>3969</t>
  </si>
  <si>
    <t>4722</t>
  </si>
  <si>
    <t>5747</t>
  </si>
  <si>
    <t>2656</t>
  </si>
  <si>
    <t>0626</t>
  </si>
  <si>
    <t>9168</t>
  </si>
  <si>
    <t>4726</t>
  </si>
  <si>
    <t>5808</t>
  </si>
  <si>
    <t>7362</t>
  </si>
  <si>
    <t>3201</t>
  </si>
  <si>
    <t>0880</t>
  </si>
  <si>
    <t>3876</t>
  </si>
  <si>
    <t>9331</t>
  </si>
  <si>
    <t>5928</t>
  </si>
  <si>
    <t>3401</t>
  </si>
  <si>
    <t>8303</t>
  </si>
  <si>
    <t>1149</t>
  </si>
  <si>
    <t>9799</t>
  </si>
  <si>
    <t>2177</t>
  </si>
  <si>
    <t>2521</t>
  </si>
  <si>
    <t>5145</t>
  </si>
  <si>
    <t>2145</t>
  </si>
  <si>
    <t>9145</t>
  </si>
  <si>
    <t>6097</t>
  </si>
  <si>
    <t>5643</t>
  </si>
  <si>
    <t>9933</t>
  </si>
  <si>
    <t>6643</t>
  </si>
  <si>
    <t>8083</t>
  </si>
  <si>
    <t>9667</t>
  </si>
  <si>
    <t>9014</t>
  </si>
  <si>
    <t>3427</t>
  </si>
  <si>
    <t>2985</t>
  </si>
  <si>
    <t>5743</t>
  </si>
  <si>
    <t>8447</t>
  </si>
  <si>
    <t>6269</t>
  </si>
  <si>
    <t>1968</t>
  </si>
  <si>
    <t>1831</t>
  </si>
  <si>
    <t>1016</t>
  </si>
  <si>
    <t>6096</t>
  </si>
  <si>
    <t>4280</t>
  </si>
  <si>
    <t>3006</t>
  </si>
  <si>
    <t>2073</t>
  </si>
  <si>
    <t>4096</t>
  </si>
  <si>
    <t>8592</t>
  </si>
  <si>
    <t>1289</t>
  </si>
  <si>
    <t>8441</t>
  </si>
  <si>
    <t>3588</t>
  </si>
  <si>
    <t>9004</t>
  </si>
  <si>
    <t>8864</t>
  </si>
  <si>
    <t>7275</t>
  </si>
  <si>
    <t>8174</t>
  </si>
  <si>
    <t>7311</t>
  </si>
  <si>
    <t>5141</t>
  </si>
  <si>
    <t>0691</t>
  </si>
  <si>
    <t>3052</t>
  </si>
  <si>
    <t>4967</t>
  </si>
  <si>
    <t>4315</t>
  </si>
  <si>
    <t>0266</t>
  </si>
  <si>
    <t>0246</t>
  </si>
  <si>
    <t>0597</t>
  </si>
  <si>
    <t>4895</t>
  </si>
  <si>
    <t>3304</t>
  </si>
  <si>
    <t>3941</t>
  </si>
  <si>
    <t>6129</t>
  </si>
  <si>
    <t>9868</t>
  </si>
  <si>
    <t>0857</t>
  </si>
  <si>
    <t>8099</t>
  </si>
  <si>
    <t>6318</t>
  </si>
  <si>
    <t>8648</t>
  </si>
  <si>
    <t>2105</t>
  </si>
  <si>
    <t>5882</t>
  </si>
  <si>
    <t>7010</t>
  </si>
  <si>
    <t>9839</t>
  </si>
  <si>
    <t>2104</t>
  </si>
  <si>
    <t>2584</t>
  </si>
  <si>
    <t>0645</t>
  </si>
  <si>
    <t>7576</t>
  </si>
  <si>
    <t>4645</t>
  </si>
  <si>
    <t>7320</t>
  </si>
  <si>
    <t>8053</t>
  </si>
  <si>
    <t>8927</t>
  </si>
  <si>
    <t>4653</t>
  </si>
  <si>
    <t>5268</t>
  </si>
  <si>
    <t>5504</t>
  </si>
  <si>
    <t>6176</t>
  </si>
  <si>
    <t>1979</t>
  </si>
  <si>
    <t>7008</t>
  </si>
  <si>
    <t>7727</t>
  </si>
  <si>
    <t>4142</t>
  </si>
  <si>
    <t>8487</t>
  </si>
  <si>
    <t>1947</t>
  </si>
  <si>
    <t>9421</t>
  </si>
  <si>
    <t>3345</t>
  </si>
  <si>
    <t>9429</t>
  </si>
  <si>
    <t>1840</t>
  </si>
  <si>
    <t>6397</t>
  </si>
  <si>
    <t>0333</t>
  </si>
  <si>
    <t>4552</t>
  </si>
  <si>
    <t>2436</t>
  </si>
  <si>
    <t>7339</t>
  </si>
  <si>
    <t>2814</t>
  </si>
  <si>
    <t>0521</t>
  </si>
  <si>
    <t>1038</t>
  </si>
  <si>
    <t>4974</t>
  </si>
  <si>
    <t>3113</t>
  </si>
  <si>
    <t>0209</t>
  </si>
  <si>
    <t>6240</t>
  </si>
  <si>
    <t>2040</t>
  </si>
  <si>
    <t>9889</t>
  </si>
  <si>
    <t>9327</t>
  </si>
  <si>
    <t>3393</t>
  </si>
  <si>
    <t>5000</t>
  </si>
  <si>
    <t>8128</t>
  </si>
  <si>
    <t>8294</t>
  </si>
  <si>
    <t>6294</t>
  </si>
  <si>
    <t>5889</t>
  </si>
  <si>
    <t>6521</t>
  </si>
  <si>
    <t>0400</t>
  </si>
  <si>
    <t>4615</t>
  </si>
  <si>
    <t>5575</t>
  </si>
  <si>
    <t>1650</t>
  </si>
  <si>
    <t>8562</t>
  </si>
  <si>
    <t>8703</t>
  </si>
  <si>
    <t>2063</t>
  </si>
  <si>
    <t>9765</t>
  </si>
  <si>
    <t>8395</t>
  </si>
  <si>
    <t>2481</t>
  </si>
  <si>
    <t>3566</t>
  </si>
  <si>
    <t>6862</t>
  </si>
  <si>
    <t>8606</t>
  </si>
  <si>
    <t>9119</t>
  </si>
  <si>
    <t>2586</t>
  </si>
  <si>
    <t>7680</t>
  </si>
  <si>
    <t>5288</t>
  </si>
  <si>
    <t>4000</t>
  </si>
  <si>
    <t>6339</t>
  </si>
  <si>
    <t>9409</t>
  </si>
  <si>
    <t>0427</t>
  </si>
  <si>
    <t>2851</t>
  </si>
  <si>
    <t>2912</t>
  </si>
  <si>
    <t>4192</t>
  </si>
  <si>
    <t>1109</t>
  </si>
  <si>
    <t>6427</t>
  </si>
  <si>
    <t>8192</t>
  </si>
  <si>
    <t>0795</t>
  </si>
  <si>
    <t>1934</t>
  </si>
  <si>
    <t>7765</t>
  </si>
  <si>
    <t>2080</t>
  </si>
  <si>
    <t>8371</t>
  </si>
  <si>
    <t>1596</t>
  </si>
  <si>
    <t>9904</t>
  </si>
  <si>
    <t>7248</t>
  </si>
  <si>
    <t>4168</t>
  </si>
  <si>
    <t>9536</t>
  </si>
  <si>
    <t>3056</t>
  </si>
  <si>
    <t>5146</t>
  </si>
  <si>
    <t>0056</t>
  </si>
  <si>
    <t>7508</t>
  </si>
  <si>
    <t>0824</t>
  </si>
  <si>
    <t>5291</t>
  </si>
  <si>
    <t>4380</t>
  </si>
  <si>
    <t>6534</t>
  </si>
  <si>
    <t>5528</t>
  </si>
  <si>
    <t>5856</t>
  </si>
  <si>
    <t>9633</t>
  </si>
  <si>
    <t>3596</t>
  </si>
  <si>
    <t>8132</t>
  </si>
  <si>
    <t>5955</t>
  </si>
  <si>
    <t>5312</t>
  </si>
  <si>
    <t>8858</t>
  </si>
  <si>
    <t>7003</t>
  </si>
  <si>
    <t>1167</t>
  </si>
  <si>
    <t>4279</t>
  </si>
  <si>
    <t>0799</t>
  </si>
  <si>
    <t>5177</t>
  </si>
  <si>
    <t>3476</t>
  </si>
  <si>
    <t>2046</t>
  </si>
  <si>
    <t>1046</t>
  </si>
  <si>
    <t>6046</t>
  </si>
  <si>
    <t>3611</t>
  </si>
  <si>
    <t>8671</t>
  </si>
  <si>
    <t>7562</t>
  </si>
  <si>
    <t>2753</t>
  </si>
  <si>
    <t>2953</t>
  </si>
  <si>
    <t>6745</t>
  </si>
  <si>
    <t>3046</t>
  </si>
  <si>
    <t>6426</t>
  </si>
  <si>
    <t>4426</t>
  </si>
  <si>
    <t>1204</t>
  </si>
  <si>
    <t>5390</t>
  </si>
  <si>
    <t>7492</t>
  </si>
  <si>
    <t>7802</t>
  </si>
  <si>
    <t>5399</t>
  </si>
  <si>
    <t>2711</t>
  </si>
  <si>
    <t>2258</t>
  </si>
  <si>
    <t>1324</t>
  </si>
  <si>
    <t>3211</t>
  </si>
  <si>
    <t>6401</t>
  </si>
  <si>
    <t>9640</t>
  </si>
  <si>
    <t>4711</t>
  </si>
  <si>
    <t>8547</t>
  </si>
  <si>
    <t>3270</t>
  </si>
  <si>
    <t>3316</t>
  </si>
  <si>
    <t>4484</t>
  </si>
  <si>
    <t>0631</t>
  </si>
  <si>
    <t>8853</t>
  </si>
  <si>
    <t>4292</t>
  </si>
  <si>
    <t>4826</t>
  </si>
  <si>
    <t>6349</t>
  </si>
  <si>
    <t>5005</t>
  </si>
  <si>
    <t>5851</t>
  </si>
  <si>
    <t>4621</t>
  </si>
  <si>
    <t>5024</t>
  </si>
  <si>
    <t>4201</t>
  </si>
  <si>
    <t>6411</t>
  </si>
  <si>
    <t>6000</t>
  </si>
  <si>
    <t>5949</t>
  </si>
  <si>
    <t>9008</t>
  </si>
  <si>
    <t>3655</t>
  </si>
  <si>
    <t>6779</t>
  </si>
  <si>
    <t>1473</t>
  </si>
  <si>
    <t>8401</t>
  </si>
  <si>
    <t>6751</t>
  </si>
  <si>
    <t>0055</t>
  </si>
  <si>
    <t>9473</t>
  </si>
  <si>
    <t>9040</t>
  </si>
  <si>
    <t>0473</t>
  </si>
  <si>
    <t>0992</t>
  </si>
  <si>
    <t>6979</t>
  </si>
  <si>
    <t>7449</t>
  </si>
  <si>
    <t>0489</t>
  </si>
  <si>
    <t>5731</t>
  </si>
  <si>
    <t>0902</t>
  </si>
  <si>
    <t>4144</t>
  </si>
  <si>
    <t>6966</t>
  </si>
  <si>
    <t>5456</t>
  </si>
  <si>
    <t>9440</t>
  </si>
  <si>
    <t>1715</t>
  </si>
  <si>
    <t>1775</t>
  </si>
  <si>
    <t>4549</t>
  </si>
  <si>
    <t>4517</t>
  </si>
  <si>
    <t>8215</t>
  </si>
  <si>
    <t>4338</t>
  </si>
  <si>
    <t>7589</t>
  </si>
  <si>
    <t>0856</t>
  </si>
  <si>
    <t>2646</t>
  </si>
  <si>
    <t>5233</t>
  </si>
  <si>
    <t>8640</t>
  </si>
  <si>
    <t>3442</t>
  </si>
  <si>
    <t>5841</t>
  </si>
  <si>
    <t>2651</t>
  </si>
  <si>
    <t>5525</t>
  </si>
  <si>
    <t>7284</t>
  </si>
  <si>
    <t>4768</t>
  </si>
  <si>
    <t>7011</t>
  </si>
  <si>
    <t>0805</t>
  </si>
  <si>
    <t>2272</t>
  </si>
  <si>
    <t>3584</t>
  </si>
  <si>
    <t>1401</t>
  </si>
  <si>
    <t>1856</t>
  </si>
  <si>
    <t>4792</t>
  </si>
  <si>
    <t>3648</t>
  </si>
  <si>
    <t>8959</t>
  </si>
  <si>
    <t>2640</t>
  </si>
  <si>
    <t>6157</t>
  </si>
  <si>
    <t>0945</t>
  </si>
  <si>
    <t>0061</t>
  </si>
  <si>
    <t>2727</t>
  </si>
  <si>
    <t>0336</t>
  </si>
  <si>
    <t>3744</t>
  </si>
  <si>
    <t>5056</t>
  </si>
  <si>
    <t>3472</t>
  </si>
  <si>
    <t>2006</t>
  </si>
  <si>
    <t>7207</t>
  </si>
  <si>
    <t>2118</t>
  </si>
  <si>
    <t>1628</t>
  </si>
  <si>
    <t>1910</t>
  </si>
  <si>
    <t>9643</t>
  </si>
  <si>
    <t>9364</t>
  </si>
  <si>
    <t>5931</t>
  </si>
  <si>
    <t>4603</t>
  </si>
  <si>
    <t>7928</t>
  </si>
  <si>
    <t>1549</t>
  </si>
  <si>
    <t>2952</t>
  </si>
  <si>
    <t>8281</t>
  </si>
  <si>
    <t>7536</t>
  </si>
  <si>
    <t>8712</t>
  </si>
  <si>
    <t>4029</t>
  </si>
  <si>
    <t>3616</t>
  </si>
  <si>
    <t>6178</t>
  </si>
  <si>
    <t>5804</t>
  </si>
  <si>
    <t>5999</t>
  </si>
  <si>
    <t>3870</t>
  </si>
  <si>
    <t>0512</t>
  </si>
  <si>
    <t>1413</t>
  </si>
  <si>
    <t>9941</t>
  </si>
  <si>
    <t>1005</t>
  </si>
  <si>
    <t>0116</t>
  </si>
  <si>
    <t>0774</t>
  </si>
  <si>
    <t>9171</t>
  </si>
  <si>
    <t>6246</t>
  </si>
  <si>
    <t>8342</t>
  </si>
  <si>
    <t>7834</t>
  </si>
  <si>
    <t>7217</t>
  </si>
  <si>
    <t>6298</t>
  </si>
  <si>
    <t>1418</t>
  </si>
  <si>
    <t>4297</t>
  </si>
  <si>
    <t>5805</t>
  </si>
  <si>
    <t>9625</t>
  </si>
  <si>
    <t>8402</t>
  </si>
  <si>
    <t>8758</t>
  </si>
  <si>
    <t>5956</t>
  </si>
  <si>
    <t>7153</t>
  </si>
  <si>
    <t>9333</t>
  </si>
  <si>
    <t>3366</t>
  </si>
  <si>
    <t>7766</t>
  </si>
  <si>
    <t>4796</t>
  </si>
  <si>
    <t>9098</t>
  </si>
  <si>
    <t>3953</t>
  </si>
  <si>
    <t>0373</t>
  </si>
  <si>
    <t>7737</t>
  </si>
  <si>
    <t>5055</t>
  </si>
  <si>
    <t>3348</t>
  </si>
  <si>
    <t>0179</t>
  </si>
  <si>
    <t>5844</t>
  </si>
  <si>
    <t>3434</t>
  </si>
  <si>
    <t>1953</t>
  </si>
  <si>
    <t>1423</t>
  </si>
  <si>
    <t>8255</t>
  </si>
  <si>
    <t>0239</t>
  </si>
  <si>
    <t>1562</t>
  </si>
  <si>
    <t>5221</t>
  </si>
  <si>
    <t>3787</t>
  </si>
  <si>
    <t>5925</t>
  </si>
  <si>
    <t>8467</t>
  </si>
  <si>
    <t>9654</t>
  </si>
  <si>
    <t>3700</t>
  </si>
  <si>
    <t>1700</t>
  </si>
  <si>
    <t>1688</t>
  </si>
  <si>
    <t>0546</t>
  </si>
  <si>
    <t>9700</t>
  </si>
  <si>
    <t>1546</t>
  </si>
  <si>
    <t>6291</t>
  </si>
  <si>
    <t>0490</t>
  </si>
  <si>
    <t>9158</t>
  </si>
  <si>
    <t>5987</t>
  </si>
  <si>
    <t>2371</t>
  </si>
  <si>
    <t>7130</t>
  </si>
  <si>
    <t>4870</t>
  </si>
  <si>
    <t>0966</t>
  </si>
  <si>
    <t>2242</t>
  </si>
  <si>
    <t>5281</t>
  </si>
  <si>
    <t>1572</t>
  </si>
  <si>
    <t>2934</t>
  </si>
  <si>
    <t>1871</t>
  </si>
  <si>
    <t>8978</t>
  </si>
  <si>
    <t>3450</t>
  </si>
  <si>
    <t>9043</t>
  </si>
  <si>
    <t>1740</t>
  </si>
  <si>
    <t>3064</t>
  </si>
  <si>
    <t>0167</t>
  </si>
  <si>
    <t>0303</t>
  </si>
  <si>
    <t>2700</t>
  </si>
  <si>
    <t>3775</t>
  </si>
  <si>
    <t>9814</t>
  </si>
  <si>
    <t>1376</t>
  </si>
  <si>
    <t>5318</t>
  </si>
  <si>
    <t>9155</t>
  </si>
  <si>
    <t>5174</t>
  </si>
  <si>
    <t>5241</t>
  </si>
  <si>
    <t>3199</t>
  </si>
  <si>
    <t>2854</t>
  </si>
  <si>
    <t>1370</t>
  </si>
  <si>
    <t>4623</t>
  </si>
  <si>
    <t>6370</t>
  </si>
  <si>
    <t>3437</t>
  </si>
  <si>
    <t>4660</t>
  </si>
  <si>
    <t>2723</t>
  </si>
  <si>
    <t>7461</t>
  </si>
  <si>
    <t>6959</t>
  </si>
  <si>
    <t>9120</t>
  </si>
  <si>
    <t>4172</t>
  </si>
  <si>
    <t>7697</t>
  </si>
  <si>
    <t>8623</t>
  </si>
  <si>
    <t>4098</t>
  </si>
  <si>
    <t>7632</t>
  </si>
  <si>
    <t>7399</t>
  </si>
  <si>
    <t>0469</t>
  </si>
  <si>
    <t>6831</t>
  </si>
  <si>
    <t>6715</t>
  </si>
  <si>
    <t>8652</t>
  </si>
  <si>
    <t>9715</t>
  </si>
  <si>
    <t>9864</t>
  </si>
  <si>
    <t>2297</t>
  </si>
  <si>
    <t>0135</t>
  </si>
  <si>
    <t>2387</t>
  </si>
  <si>
    <t>0273</t>
  </si>
  <si>
    <t>9303</t>
  </si>
  <si>
    <t>8279</t>
  </si>
  <si>
    <t>3274</t>
  </si>
  <si>
    <t>9115</t>
  </si>
  <si>
    <t>5576</t>
  </si>
  <si>
    <t>8811</t>
  </si>
  <si>
    <t>5096</t>
  </si>
  <si>
    <t>4983</t>
  </si>
  <si>
    <t>2160</t>
  </si>
  <si>
    <t>2000</t>
  </si>
  <si>
    <t>0216</t>
  </si>
  <si>
    <t>0910</t>
  </si>
  <si>
    <t>6302</t>
  </si>
  <si>
    <t>7166</t>
  </si>
  <si>
    <t>9162</t>
  </si>
  <si>
    <t>3162</t>
  </si>
  <si>
    <t>6799</t>
  </si>
  <si>
    <t>7852</t>
  </si>
  <si>
    <t>7119</t>
  </si>
  <si>
    <t>6956</t>
  </si>
  <si>
    <t>5109</t>
  </si>
  <si>
    <t>9016</t>
  </si>
  <si>
    <t>2977</t>
  </si>
  <si>
    <t>9708</t>
  </si>
  <si>
    <t>6143</t>
  </si>
  <si>
    <t>1078</t>
  </si>
  <si>
    <t>5853</t>
  </si>
  <si>
    <t>0946</t>
  </si>
  <si>
    <t>0541</t>
  </si>
  <si>
    <t>7415</t>
  </si>
  <si>
    <t>6577</t>
  </si>
  <si>
    <t>6086</t>
  </si>
  <si>
    <t>0812</t>
  </si>
  <si>
    <t>3680</t>
  </si>
  <si>
    <t>0720</t>
  </si>
  <si>
    <t>7736</t>
  </si>
  <si>
    <t>1445</t>
  </si>
  <si>
    <t>2499</t>
  </si>
  <si>
    <t>9420</t>
  </si>
  <si>
    <t>5499</t>
  </si>
  <si>
    <t>1821</t>
  </si>
  <si>
    <t>1493</t>
  </si>
  <si>
    <t>9531</t>
  </si>
  <si>
    <t>1531</t>
  </si>
  <si>
    <t>7758</t>
  </si>
  <si>
    <t>4464</t>
  </si>
  <si>
    <t>1294</t>
  </si>
  <si>
    <t>5552</t>
  </si>
  <si>
    <t>6277</t>
  </si>
  <si>
    <t>6555</t>
  </si>
  <si>
    <t>9831</t>
  </si>
  <si>
    <t>6621</t>
  </si>
  <si>
    <t>7645</t>
  </si>
  <si>
    <t>1530</t>
  </si>
  <si>
    <t>9780</t>
  </si>
  <si>
    <t>2347</t>
  </si>
  <si>
    <t>4466</t>
  </si>
  <si>
    <t>2853</t>
  </si>
  <si>
    <t>0386</t>
  </si>
  <si>
    <t>6908</t>
  </si>
  <si>
    <t>1965</t>
  </si>
  <si>
    <t>2530</t>
  </si>
  <si>
    <t>1746</t>
  </si>
  <si>
    <t>7610</t>
  </si>
  <si>
    <t>1036</t>
  </si>
  <si>
    <t>1882</t>
  </si>
  <si>
    <t>2608</t>
  </si>
  <si>
    <t>4845</t>
  </si>
  <si>
    <t>4856</t>
  </si>
  <si>
    <t>9524</t>
  </si>
  <si>
    <t>2538</t>
  </si>
  <si>
    <t>3428</t>
  </si>
  <si>
    <t>5852</t>
  </si>
  <si>
    <t>8859</t>
  </si>
  <si>
    <t>3853</t>
  </si>
  <si>
    <t>1800</t>
  </si>
  <si>
    <t>5652</t>
  </si>
  <si>
    <t>5329</t>
  </si>
  <si>
    <t>2207</t>
  </si>
  <si>
    <t>8040</t>
  </si>
  <si>
    <t>9687</t>
  </si>
  <si>
    <t>6213</t>
  </si>
  <si>
    <t>7924</t>
  </si>
  <si>
    <t>3823</t>
  </si>
  <si>
    <t>7039</t>
  </si>
  <si>
    <t>1876</t>
  </si>
  <si>
    <t>7641</t>
  </si>
  <si>
    <t>7668</t>
  </si>
  <si>
    <t>9940</t>
  </si>
  <si>
    <t>4820</t>
  </si>
  <si>
    <t>4635</t>
  </si>
  <si>
    <t>1028</t>
  </si>
  <si>
    <t>4515</t>
  </si>
  <si>
    <t>2771</t>
  </si>
  <si>
    <t>7300</t>
  </si>
  <si>
    <t>8818</t>
  </si>
  <si>
    <t>4690</t>
  </si>
  <si>
    <t>4559</t>
  </si>
  <si>
    <t>1102</t>
  </si>
  <si>
    <t>5621</t>
  </si>
  <si>
    <t>1141</t>
  </si>
  <si>
    <t>6531</t>
  </si>
  <si>
    <t>1576</t>
  </si>
  <si>
    <t>0506</t>
  </si>
  <si>
    <t>0235</t>
  </si>
  <si>
    <t>5777</t>
  </si>
  <si>
    <t>2482</t>
  </si>
  <si>
    <t>1704</t>
  </si>
  <si>
    <t>9990</t>
  </si>
  <si>
    <t>7373</t>
  </si>
  <si>
    <t>3879</t>
  </si>
  <si>
    <t>9454</t>
  </si>
  <si>
    <t>5879</t>
  </si>
  <si>
    <t>4295</t>
  </si>
  <si>
    <t>7468</t>
  </si>
  <si>
    <t>1941</t>
  </si>
  <si>
    <t>6834</t>
  </si>
  <si>
    <t>1948</t>
  </si>
  <si>
    <t>1327</t>
  </si>
  <si>
    <t>6021</t>
  </si>
  <si>
    <t>5883</t>
  </si>
  <si>
    <t>9067</t>
  </si>
  <si>
    <t>5744</t>
  </si>
  <si>
    <t>8878</t>
  </si>
  <si>
    <t>4727</t>
  </si>
  <si>
    <t>6727</t>
  </si>
  <si>
    <t>8769</t>
  </si>
  <si>
    <t>0112</t>
  </si>
  <si>
    <t>5763</t>
  </si>
  <si>
    <t>7402</t>
  </si>
  <si>
    <t>9920</t>
  </si>
  <si>
    <t>6927</t>
  </si>
  <si>
    <t>7477</t>
  </si>
  <si>
    <t>1396</t>
  </si>
  <si>
    <t>2475</t>
  </si>
  <si>
    <t>5396</t>
  </si>
  <si>
    <t>6396</t>
  </si>
  <si>
    <t>8396</t>
  </si>
  <si>
    <t>7665</t>
  </si>
  <si>
    <t>2017</t>
  </si>
  <si>
    <t>1976</t>
  </si>
  <si>
    <t>5204</t>
  </si>
  <si>
    <t>4992</t>
  </si>
  <si>
    <t>3009</t>
  </si>
  <si>
    <t>9402</t>
  </si>
  <si>
    <t>9566</t>
  </si>
  <si>
    <t>9646</t>
  </si>
  <si>
    <t>9577</t>
  </si>
  <si>
    <t>3165</t>
  </si>
  <si>
    <t>1971</t>
  </si>
  <si>
    <t>5412</t>
  </si>
  <si>
    <t>9190</t>
  </si>
  <si>
    <t>0257</t>
  </si>
  <si>
    <t>6422</t>
  </si>
  <si>
    <t>1812</t>
  </si>
  <si>
    <t>8216</t>
  </si>
  <si>
    <t>6400</t>
  </si>
  <si>
    <t>1460</t>
  </si>
  <si>
    <t>6333</t>
  </si>
  <si>
    <t>5476</t>
  </si>
  <si>
    <t>5952</t>
  </si>
  <si>
    <t>9245</t>
  </si>
  <si>
    <t>0422</t>
  </si>
  <si>
    <t>8141</t>
  </si>
  <si>
    <t>8301</t>
  </si>
  <si>
    <t>0822</t>
  </si>
  <si>
    <t>2647</t>
  </si>
  <si>
    <t>5647</t>
  </si>
  <si>
    <t>6647</t>
  </si>
  <si>
    <t>2744</t>
  </si>
  <si>
    <t>5258</t>
  </si>
  <si>
    <t>2602</t>
  </si>
  <si>
    <t>9511</t>
  </si>
  <si>
    <t>4141</t>
  </si>
  <si>
    <t>0842</t>
  </si>
  <si>
    <t>0894</t>
  </si>
  <si>
    <t>8482</t>
  </si>
  <si>
    <t>7663</t>
  </si>
  <si>
    <t>0434</t>
  </si>
  <si>
    <t>5162</t>
  </si>
  <si>
    <t>8741</t>
  </si>
  <si>
    <t>6444</t>
  </si>
  <si>
    <t>5067</t>
  </si>
  <si>
    <t>3067</t>
  </si>
  <si>
    <t>2414</t>
  </si>
  <si>
    <t>8207</t>
  </si>
  <si>
    <t>8762</t>
  </si>
  <si>
    <t>5776</t>
  </si>
  <si>
    <t>1617</t>
  </si>
  <si>
    <t>6142</t>
  </si>
  <si>
    <t>3106</t>
  </si>
  <si>
    <t>7953</t>
  </si>
  <si>
    <t>8716</t>
  </si>
  <si>
    <t>5321</t>
  </si>
  <si>
    <t>4762</t>
  </si>
  <si>
    <t>2916</t>
  </si>
  <si>
    <t>2864</t>
  </si>
  <si>
    <t>3638</t>
  </si>
  <si>
    <t>6558</t>
  </si>
  <si>
    <t>1914</t>
  </si>
  <si>
    <t>8966</t>
  </si>
  <si>
    <t>8952</t>
  </si>
  <si>
    <t>8543</t>
  </si>
  <si>
    <t>0527</t>
  </si>
  <si>
    <t>9133</t>
  </si>
  <si>
    <t>4681</t>
  </si>
  <si>
    <t>5774</t>
  </si>
  <si>
    <t>8222</t>
  </si>
  <si>
    <t>0655</t>
  </si>
  <si>
    <t>7810</t>
  </si>
  <si>
    <t>1124</t>
  </si>
  <si>
    <t>4041</t>
  </si>
  <si>
    <t>4658</t>
  </si>
  <si>
    <t>9658</t>
  </si>
  <si>
    <t>2383</t>
  </si>
  <si>
    <t>2276</t>
  </si>
  <si>
    <t>7922</t>
  </si>
  <si>
    <t>0412</t>
  </si>
  <si>
    <t>2588</t>
  </si>
  <si>
    <t>9055</t>
  </si>
  <si>
    <t>4087</t>
  </si>
  <si>
    <t>9047</t>
  </si>
  <si>
    <t>4053</t>
  </si>
  <si>
    <t>7409</t>
  </si>
  <si>
    <t>1416</t>
  </si>
  <si>
    <t>2353</t>
  </si>
  <si>
    <t>1958</t>
  </si>
  <si>
    <t>3863</t>
  </si>
  <si>
    <t>0486</t>
  </si>
  <si>
    <t>5712</t>
  </si>
  <si>
    <t>9894</t>
  </si>
  <si>
    <t>0097</t>
  </si>
  <si>
    <t>0446</t>
  </si>
  <si>
    <t>2613</t>
  </si>
  <si>
    <t>1981</t>
  </si>
  <si>
    <t>3939</t>
  </si>
  <si>
    <t>5981</t>
  </si>
  <si>
    <t>6520</t>
  </si>
  <si>
    <t>3793</t>
  </si>
  <si>
    <t>9740</t>
  </si>
  <si>
    <t>4921</t>
  </si>
  <si>
    <t>4705</t>
  </si>
  <si>
    <t>2501</t>
  </si>
  <si>
    <t>0833</t>
  </si>
  <si>
    <t>4914</t>
  </si>
  <si>
    <t>0169</t>
  </si>
  <si>
    <t>1519</t>
  </si>
  <si>
    <t>9159</t>
  </si>
  <si>
    <t>6220</t>
  </si>
  <si>
    <t>5557</t>
  </si>
  <si>
    <t>9336</t>
  </si>
  <si>
    <t>8495</t>
  </si>
  <si>
    <t>9502</t>
  </si>
  <si>
    <t>5159</t>
  </si>
  <si>
    <t>0365</t>
  </si>
  <si>
    <t>1814</t>
  </si>
  <si>
    <t>8569</t>
  </si>
  <si>
    <t>9899</t>
  </si>
  <si>
    <t>2408</t>
  </si>
  <si>
    <t>8557</t>
  </si>
  <si>
    <t>6892</t>
  </si>
  <si>
    <t>2483</t>
  </si>
  <si>
    <t>2103</t>
  </si>
  <si>
    <t>2892</t>
  </si>
  <si>
    <t>1398</t>
  </si>
  <si>
    <t>8892</t>
  </si>
  <si>
    <t>2189</t>
  </si>
  <si>
    <t>4855</t>
  </si>
  <si>
    <t>4673</t>
  </si>
  <si>
    <t>4318</t>
  </si>
  <si>
    <t>0428</t>
  </si>
  <si>
    <t>6805</t>
  </si>
  <si>
    <t>2737</t>
  </si>
  <si>
    <t>4317</t>
  </si>
  <si>
    <t>7735</t>
  </si>
  <si>
    <t>0554</t>
  </si>
  <si>
    <t>3179</t>
  </si>
  <si>
    <t>1915</t>
  </si>
  <si>
    <t>8177</t>
  </si>
  <si>
    <t>5746</t>
  </si>
  <si>
    <t>2567</t>
  </si>
  <si>
    <t>5355</t>
  </si>
  <si>
    <t>7830</t>
  </si>
  <si>
    <t>0035</t>
  </si>
  <si>
    <t>6248</t>
  </si>
  <si>
    <t>7880</t>
  </si>
  <si>
    <t>5128</t>
  </si>
  <si>
    <t>6488</t>
  </si>
  <si>
    <t>2546</t>
  </si>
  <si>
    <t>3560</t>
  </si>
  <si>
    <t>9809</t>
  </si>
  <si>
    <t>1092</t>
  </si>
  <si>
    <t>7405</t>
  </si>
  <si>
    <t>1472</t>
  </si>
  <si>
    <t>4463</t>
  </si>
  <si>
    <t>8877</t>
  </si>
  <si>
    <t>7699</t>
  </si>
  <si>
    <t>8249</t>
  </si>
  <si>
    <t>3895</t>
  </si>
  <si>
    <t>8980</t>
  </si>
  <si>
    <t>8726</t>
  </si>
  <si>
    <t>7369</t>
  </si>
  <si>
    <t>2950</t>
  </si>
  <si>
    <t>9496</t>
  </si>
  <si>
    <t>4638</t>
  </si>
  <si>
    <t>4072</t>
  </si>
  <si>
    <t>9696</t>
  </si>
  <si>
    <t>2369</t>
  </si>
  <si>
    <t>9890</t>
  </si>
  <si>
    <t>7401</t>
  </si>
  <si>
    <t>3438</t>
  </si>
  <si>
    <t>4830</t>
  </si>
  <si>
    <t>4238</t>
  </si>
  <si>
    <t>8310</t>
  </si>
  <si>
    <t>9944</t>
  </si>
  <si>
    <t>8597</t>
  </si>
  <si>
    <t>3998</t>
  </si>
  <si>
    <t>1897</t>
  </si>
  <si>
    <t>5088</t>
  </si>
  <si>
    <t>4600</t>
  </si>
  <si>
    <t>5180</t>
  </si>
  <si>
    <t>5487</t>
  </si>
  <si>
    <t>7784</t>
  </si>
  <si>
    <t>3915</t>
  </si>
  <si>
    <t>8202</t>
  </si>
  <si>
    <t>9998</t>
  </si>
  <si>
    <t>5290</t>
  </si>
  <si>
    <t>8199</t>
  </si>
  <si>
    <t>2908</t>
  </si>
  <si>
    <t>2515</t>
  </si>
  <si>
    <t>7212</t>
  </si>
  <si>
    <t>4020</t>
  </si>
  <si>
    <t>6404</t>
  </si>
  <si>
    <t>5900</t>
  </si>
  <si>
    <t>5170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</si>
</sst>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#,##0.00##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177" fontId="2" fillId="0" borderId="0" xfId="0" applyNumberFormat="1" applyFont="1" applyFill="1" applyAlignment="1">
      <alignment horizontal="right" vertical="top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right" vertical="top"/>
    </xf>
    <xf numFmtId="177" fontId="1" fillId="0" borderId="0" xfId="0" applyNumberFormat="1" applyFont="1" applyFill="1" applyAlignment="1">
      <alignment horizontal="right" vertical="top"/>
    </xf>
    <xf numFmtId="0" fontId="1" fillId="0" borderId="0" xfId="0" applyFont="1" applyFill="1" applyAlignment="1" quotePrefix="1">
      <alignment horizontal="left" vertical="top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sheetMetadata" Target="metadata.xml"/><Relationship Id="rId38" Type="http://schemas.openxmlformats.org/officeDocument/2006/relationships/sharedStrings" Target="sharedStrings.xml"/><Relationship Id="rId37" Type="http://schemas.openxmlformats.org/officeDocument/2006/relationships/theme" Target="theme/theme1.xml"/><Relationship Id="rId36" Type="http://schemas.openxmlformats.org/officeDocument/2006/relationships/externalLink" Target="externalLinks/externalLink3.xml"/><Relationship Id="rId35" Type="http://schemas.openxmlformats.org/officeDocument/2006/relationships/externalLink" Target="externalLinks/externalLink2.xml"/><Relationship Id="rId34" Type="http://schemas.openxmlformats.org/officeDocument/2006/relationships/externalLink" Target="externalLinks/externalLink1.xml"/><Relationship Id="rId33" Type="http://schemas.openxmlformats.org/officeDocument/2006/relationships/pivotCacheDefinition" Target="pivotCache/pivotCacheDefinition3.xml"/><Relationship Id="rId32" Type="http://schemas.openxmlformats.org/officeDocument/2006/relationships/pivotCacheDefinition" Target="pivotCache/pivotCacheDefinition2.xml"/><Relationship Id="rId31" Type="http://schemas.openxmlformats.org/officeDocument/2006/relationships/pivotCacheDefinition" Target="pivotCache/pivotCacheDefinition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24037;&#20316;&#21016;&#26790;&#20961;\&#31995;&#32479;&#23450;&#21046;&#25104;&#26412;\&#31995;&#32479;&#23450;&#21046;&#25104;&#26412;&#23548;&#20986;&#25968;&#25454;\&#31995;&#32479;&#23450;&#21046;&#25104;&#26412;&#23548;&#20986;&#25968;&#25454;2025&#24180;\2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&#24037;&#20316;&#21016;&#26790;&#20961;\&#31995;&#32479;&#23450;&#21046;&#25104;&#26412;\&#31995;&#32479;&#23450;&#21046;&#25104;&#26412;&#23548;&#20986;&#25968;&#25454;\&#31995;&#32479;&#23450;&#21046;&#25104;&#26412;&#23548;&#20986;&#25968;&#25454;2025&#24180;\2.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&#24037;&#20316;&#21016;&#26790;&#20961;\&#31995;&#32479;&#23450;&#21046;&#25104;&#26412;\&#31995;&#32479;&#23450;&#21046;&#25104;&#26412;&#23548;&#20986;&#25968;&#25454;\&#31995;&#32479;&#23450;&#21046;&#25104;&#26412;&#23548;&#20986;&#25968;&#25454;2025&#24180;\2.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D1" t="str">
            <v>省</v>
          </cell>
        </row>
        <row r="1">
          <cell r="F1" t="str">
            <v>销售金额</v>
          </cell>
        </row>
        <row r="2">
          <cell r="B2" t="str">
            <v>4748</v>
          </cell>
        </row>
        <row r="2">
          <cell r="D2" t="str">
            <v>福建省</v>
          </cell>
        </row>
        <row r="2">
          <cell r="F2">
            <v>31</v>
          </cell>
        </row>
        <row r="3">
          <cell r="B3" t="str">
            <v>7856</v>
          </cell>
        </row>
        <row r="3">
          <cell r="D3" t="str">
            <v>未知</v>
          </cell>
        </row>
        <row r="3">
          <cell r="F3">
            <v>20</v>
          </cell>
        </row>
        <row r="4">
          <cell r="B4" t="str">
            <v>2335</v>
          </cell>
        </row>
        <row r="4">
          <cell r="D4" t="str">
            <v>甘肃省</v>
          </cell>
        </row>
        <row r="4">
          <cell r="F4">
            <v>399</v>
          </cell>
        </row>
        <row r="5">
          <cell r="B5" t="str">
            <v>7523</v>
          </cell>
        </row>
        <row r="5">
          <cell r="D5" t="str">
            <v>未知</v>
          </cell>
        </row>
        <row r="5">
          <cell r="F5">
            <v>28</v>
          </cell>
        </row>
        <row r="6">
          <cell r="B6" t="str">
            <v>0076</v>
          </cell>
        </row>
        <row r="6">
          <cell r="D6" t="str">
            <v>山西省</v>
          </cell>
        </row>
        <row r="6">
          <cell r="F6">
            <v>197</v>
          </cell>
        </row>
        <row r="7">
          <cell r="B7" t="str">
            <v>5127</v>
          </cell>
        </row>
        <row r="7">
          <cell r="D7" t="str">
            <v>山东省</v>
          </cell>
        </row>
        <row r="7">
          <cell r="F7">
            <v>9</v>
          </cell>
        </row>
        <row r="8">
          <cell r="B8" t="str">
            <v>3815</v>
          </cell>
        </row>
        <row r="8">
          <cell r="D8" t="str">
            <v>江苏省</v>
          </cell>
        </row>
        <row r="8">
          <cell r="F8">
            <v>92</v>
          </cell>
        </row>
        <row r="9">
          <cell r="B9" t="str">
            <v>5127</v>
          </cell>
        </row>
        <row r="9">
          <cell r="D9" t="str">
            <v>山东省</v>
          </cell>
        </row>
        <row r="9">
          <cell r="F9">
            <v>16</v>
          </cell>
        </row>
        <row r="10">
          <cell r="B10" t="str">
            <v>2941</v>
          </cell>
        </row>
        <row r="10">
          <cell r="D10" t="str">
            <v>河北省</v>
          </cell>
        </row>
        <row r="10">
          <cell r="F10">
            <v>66</v>
          </cell>
        </row>
        <row r="11">
          <cell r="B11" t="str">
            <v>4315</v>
          </cell>
        </row>
        <row r="11">
          <cell r="D11" t="str">
            <v>山西省</v>
          </cell>
        </row>
        <row r="11">
          <cell r="F11">
            <v>53</v>
          </cell>
        </row>
        <row r="12">
          <cell r="B12" t="str">
            <v>0407</v>
          </cell>
        </row>
        <row r="12">
          <cell r="D12" t="str">
            <v>重庆</v>
          </cell>
        </row>
        <row r="12">
          <cell r="F12">
            <v>2</v>
          </cell>
        </row>
        <row r="13">
          <cell r="B13" t="str">
            <v>0227</v>
          </cell>
        </row>
        <row r="13">
          <cell r="D13" t="str">
            <v>未知</v>
          </cell>
        </row>
        <row r="13">
          <cell r="F13">
            <v>40</v>
          </cell>
        </row>
        <row r="14">
          <cell r="B14" t="str">
            <v>4957</v>
          </cell>
        </row>
        <row r="14">
          <cell r="D14" t="str">
            <v>未知</v>
          </cell>
        </row>
        <row r="14">
          <cell r="F14">
            <v>48</v>
          </cell>
        </row>
        <row r="15">
          <cell r="B15" t="str">
            <v>0614</v>
          </cell>
        </row>
        <row r="15">
          <cell r="D15" t="str">
            <v>未知</v>
          </cell>
        </row>
        <row r="15">
          <cell r="F15">
            <v>37</v>
          </cell>
        </row>
        <row r="16">
          <cell r="B16" t="str">
            <v>4957</v>
          </cell>
        </row>
        <row r="16">
          <cell r="D16" t="str">
            <v>湖北省</v>
          </cell>
        </row>
        <row r="16">
          <cell r="F16">
            <v>50</v>
          </cell>
        </row>
        <row r="17">
          <cell r="B17" t="str">
            <v>9916</v>
          </cell>
        </row>
        <row r="17">
          <cell r="D17" t="str">
            <v>四川省</v>
          </cell>
        </row>
        <row r="17">
          <cell r="F17">
            <v>32</v>
          </cell>
        </row>
        <row r="18">
          <cell r="B18" t="str">
            <v>6403</v>
          </cell>
        </row>
        <row r="18">
          <cell r="D18" t="str">
            <v>湖北省</v>
          </cell>
        </row>
        <row r="18">
          <cell r="F18">
            <v>105</v>
          </cell>
        </row>
        <row r="19">
          <cell r="B19" t="str">
            <v>6015</v>
          </cell>
        </row>
        <row r="19">
          <cell r="D19" t="str">
            <v>福建省</v>
          </cell>
        </row>
        <row r="19">
          <cell r="F19">
            <v>102</v>
          </cell>
        </row>
        <row r="20">
          <cell r="B20" t="str">
            <v>4170</v>
          </cell>
        </row>
        <row r="20">
          <cell r="D20" t="str">
            <v>福建省</v>
          </cell>
        </row>
        <row r="20">
          <cell r="F20">
            <v>84</v>
          </cell>
        </row>
        <row r="21">
          <cell r="B21" t="str">
            <v>7074</v>
          </cell>
        </row>
        <row r="21">
          <cell r="D21" t="str">
            <v>未知</v>
          </cell>
        </row>
        <row r="21">
          <cell r="F21">
            <v>13</v>
          </cell>
        </row>
        <row r="22">
          <cell r="B22" t="str">
            <v>8917</v>
          </cell>
        </row>
        <row r="22">
          <cell r="D22" t="str">
            <v>福建省</v>
          </cell>
        </row>
        <row r="22">
          <cell r="F22">
            <v>6</v>
          </cell>
        </row>
        <row r="23">
          <cell r="B23" t="str">
            <v>4129</v>
          </cell>
        </row>
        <row r="23">
          <cell r="D23" t="str">
            <v>辽宁省</v>
          </cell>
        </row>
        <row r="23">
          <cell r="F23">
            <v>10</v>
          </cell>
        </row>
        <row r="24">
          <cell r="B24" t="str">
            <v>8917</v>
          </cell>
        </row>
        <row r="24">
          <cell r="D24" t="str">
            <v>福建省</v>
          </cell>
        </row>
        <row r="24">
          <cell r="F24">
            <v>3</v>
          </cell>
        </row>
        <row r="25">
          <cell r="B25" t="str">
            <v>6960</v>
          </cell>
        </row>
        <row r="25">
          <cell r="D25" t="str">
            <v>河北省</v>
          </cell>
        </row>
        <row r="25">
          <cell r="F25">
            <v>64</v>
          </cell>
        </row>
        <row r="26">
          <cell r="B26" t="str">
            <v>2183</v>
          </cell>
        </row>
        <row r="26">
          <cell r="D26" t="str">
            <v>贵州省</v>
          </cell>
        </row>
        <row r="26">
          <cell r="F26">
            <v>50</v>
          </cell>
        </row>
        <row r="27">
          <cell r="B27" t="str">
            <v>7635</v>
          </cell>
        </row>
        <row r="27">
          <cell r="D27" t="str">
            <v>未知</v>
          </cell>
        </row>
        <row r="27">
          <cell r="F27">
            <v>19</v>
          </cell>
        </row>
        <row r="28">
          <cell r="B28" t="str">
            <v>1315</v>
          </cell>
        </row>
        <row r="28">
          <cell r="D28" t="str">
            <v>江苏省</v>
          </cell>
        </row>
        <row r="28">
          <cell r="F28">
            <v>95</v>
          </cell>
        </row>
        <row r="29">
          <cell r="B29" t="str">
            <v>1680</v>
          </cell>
        </row>
        <row r="29">
          <cell r="D29" t="str">
            <v>未知</v>
          </cell>
        </row>
        <row r="29">
          <cell r="F29">
            <v>19</v>
          </cell>
        </row>
        <row r="30">
          <cell r="B30" t="str">
            <v>6217</v>
          </cell>
        </row>
        <row r="30">
          <cell r="D30" t="str">
            <v>未知</v>
          </cell>
        </row>
        <row r="30">
          <cell r="F30">
            <v>4</v>
          </cell>
        </row>
        <row r="31">
          <cell r="B31" t="str">
            <v>4877</v>
          </cell>
        </row>
        <row r="31">
          <cell r="D31" t="str">
            <v>未知</v>
          </cell>
        </row>
        <row r="31">
          <cell r="F31">
            <v>16</v>
          </cell>
        </row>
        <row r="32">
          <cell r="B32" t="str">
            <v>6609</v>
          </cell>
        </row>
        <row r="32">
          <cell r="D32" t="str">
            <v>河北省</v>
          </cell>
        </row>
        <row r="32">
          <cell r="F32">
            <v>11</v>
          </cell>
        </row>
        <row r="33">
          <cell r="B33" t="str">
            <v>6561</v>
          </cell>
        </row>
        <row r="33">
          <cell r="D33" t="str">
            <v>广西壮族自治区</v>
          </cell>
        </row>
        <row r="33">
          <cell r="F33">
            <v>22.77</v>
          </cell>
        </row>
        <row r="34">
          <cell r="B34" t="str">
            <v>5809</v>
          </cell>
        </row>
        <row r="34">
          <cell r="D34" t="str">
            <v>广东省</v>
          </cell>
        </row>
        <row r="34">
          <cell r="F34">
            <v>15</v>
          </cell>
        </row>
        <row r="35">
          <cell r="B35" t="str">
            <v>2607</v>
          </cell>
        </row>
        <row r="35">
          <cell r="D35" t="str">
            <v>未知</v>
          </cell>
        </row>
        <row r="35">
          <cell r="F35">
            <v>16</v>
          </cell>
        </row>
        <row r="36">
          <cell r="B36" t="str">
            <v>7331</v>
          </cell>
        </row>
        <row r="36">
          <cell r="D36" t="str">
            <v>未知</v>
          </cell>
        </row>
        <row r="36">
          <cell r="F36">
            <v>24</v>
          </cell>
        </row>
        <row r="37">
          <cell r="B37" t="str">
            <v>9195</v>
          </cell>
        </row>
        <row r="37">
          <cell r="D37" t="str">
            <v>未知</v>
          </cell>
        </row>
        <row r="37">
          <cell r="F37">
            <v>14</v>
          </cell>
        </row>
        <row r="38">
          <cell r="B38" t="str">
            <v>0120</v>
          </cell>
        </row>
        <row r="38">
          <cell r="D38" t="str">
            <v>未知</v>
          </cell>
        </row>
        <row r="38">
          <cell r="F38">
            <v>50</v>
          </cell>
        </row>
        <row r="39">
          <cell r="B39" t="str">
            <v>2341</v>
          </cell>
        </row>
        <row r="39">
          <cell r="D39" t="str">
            <v>北京</v>
          </cell>
        </row>
        <row r="39">
          <cell r="F39">
            <v>40</v>
          </cell>
        </row>
        <row r="40">
          <cell r="B40" t="str">
            <v>8779</v>
          </cell>
        </row>
        <row r="40">
          <cell r="D40" t="str">
            <v>未知</v>
          </cell>
        </row>
        <row r="40">
          <cell r="F40">
            <v>40</v>
          </cell>
        </row>
        <row r="41">
          <cell r="B41" t="str">
            <v>3784</v>
          </cell>
        </row>
        <row r="41">
          <cell r="D41" t="str">
            <v>福建省</v>
          </cell>
        </row>
        <row r="41">
          <cell r="F41">
            <v>40</v>
          </cell>
        </row>
        <row r="42">
          <cell r="B42" t="str">
            <v>9561</v>
          </cell>
        </row>
        <row r="42">
          <cell r="D42" t="str">
            <v>浙江省</v>
          </cell>
        </row>
        <row r="42">
          <cell r="F42">
            <v>39</v>
          </cell>
        </row>
        <row r="43">
          <cell r="B43" t="str">
            <v>8047</v>
          </cell>
        </row>
        <row r="43">
          <cell r="D43" t="str">
            <v>未知</v>
          </cell>
        </row>
        <row r="43">
          <cell r="F43">
            <v>33.8</v>
          </cell>
        </row>
        <row r="44">
          <cell r="B44" t="str">
            <v>3765</v>
          </cell>
        </row>
        <row r="44">
          <cell r="D44" t="str">
            <v>未知</v>
          </cell>
        </row>
        <row r="44">
          <cell r="F44">
            <v>48</v>
          </cell>
        </row>
        <row r="45">
          <cell r="B45" t="str">
            <v>5831</v>
          </cell>
        </row>
        <row r="45">
          <cell r="D45" t="str">
            <v>未知</v>
          </cell>
        </row>
        <row r="45">
          <cell r="F45">
            <v>30</v>
          </cell>
        </row>
        <row r="46">
          <cell r="B46" t="str">
            <v>8612</v>
          </cell>
        </row>
        <row r="46">
          <cell r="D46" t="str">
            <v>山东省</v>
          </cell>
        </row>
        <row r="46">
          <cell r="F46">
            <v>10</v>
          </cell>
        </row>
        <row r="47">
          <cell r="B47" t="str">
            <v>3221</v>
          </cell>
        </row>
        <row r="47">
          <cell r="D47" t="str">
            <v>未知</v>
          </cell>
        </row>
        <row r="47">
          <cell r="F47">
            <v>53</v>
          </cell>
        </row>
        <row r="48">
          <cell r="B48" t="str">
            <v>8005</v>
          </cell>
        </row>
        <row r="48">
          <cell r="D48" t="str">
            <v>河南省</v>
          </cell>
        </row>
        <row r="48">
          <cell r="F48">
            <v>40</v>
          </cell>
        </row>
        <row r="49">
          <cell r="B49" t="str">
            <v>6913</v>
          </cell>
        </row>
        <row r="49">
          <cell r="D49" t="str">
            <v>山西省</v>
          </cell>
        </row>
        <row r="49">
          <cell r="F49">
            <v>43</v>
          </cell>
        </row>
        <row r="50">
          <cell r="B50" t="str">
            <v>9568</v>
          </cell>
        </row>
        <row r="50">
          <cell r="D50" t="str">
            <v>未知</v>
          </cell>
        </row>
        <row r="50">
          <cell r="F50">
            <v>3.62</v>
          </cell>
        </row>
        <row r="51">
          <cell r="B51" t="str">
            <v>6990</v>
          </cell>
        </row>
        <row r="51">
          <cell r="D51" t="str">
            <v>未知</v>
          </cell>
        </row>
        <row r="51">
          <cell r="F51">
            <v>14</v>
          </cell>
        </row>
        <row r="52">
          <cell r="B52" t="str">
            <v>1031</v>
          </cell>
        </row>
        <row r="52">
          <cell r="D52" t="str">
            <v>未知</v>
          </cell>
        </row>
        <row r="52">
          <cell r="F52">
            <v>10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D1" t="str">
            <v>省</v>
          </cell>
        </row>
        <row r="1">
          <cell r="F1" t="str">
            <v>销售金额</v>
          </cell>
        </row>
        <row r="2">
          <cell r="B2" t="str">
            <v>7976</v>
          </cell>
        </row>
        <row r="2">
          <cell r="D2" t="str">
            <v>未知</v>
          </cell>
        </row>
        <row r="2">
          <cell r="F2">
            <v>55</v>
          </cell>
        </row>
        <row r="3">
          <cell r="B3" t="str">
            <v>7979</v>
          </cell>
        </row>
        <row r="3">
          <cell r="D3" t="str">
            <v>未知</v>
          </cell>
        </row>
        <row r="3">
          <cell r="F3">
            <v>10</v>
          </cell>
        </row>
        <row r="4">
          <cell r="B4" t="str">
            <v>5231</v>
          </cell>
        </row>
        <row r="4">
          <cell r="D4" t="str">
            <v>浙江省</v>
          </cell>
        </row>
        <row r="4">
          <cell r="F4">
            <v>66</v>
          </cell>
        </row>
        <row r="5">
          <cell r="B5" t="str">
            <v>6516</v>
          </cell>
        </row>
        <row r="5">
          <cell r="D5" t="str">
            <v>云南省</v>
          </cell>
        </row>
        <row r="5">
          <cell r="F5">
            <v>72</v>
          </cell>
        </row>
        <row r="6">
          <cell r="B6" t="str">
            <v>7290</v>
          </cell>
        </row>
        <row r="6">
          <cell r="D6" t="str">
            <v>未知</v>
          </cell>
        </row>
        <row r="6">
          <cell r="F6">
            <v>11</v>
          </cell>
        </row>
        <row r="7">
          <cell r="B7" t="str">
            <v>4291</v>
          </cell>
        </row>
        <row r="7">
          <cell r="D7" t="str">
            <v>青海省</v>
          </cell>
        </row>
        <row r="7">
          <cell r="F7">
            <v>38</v>
          </cell>
        </row>
        <row r="8">
          <cell r="B8" t="str">
            <v>4291</v>
          </cell>
        </row>
        <row r="8">
          <cell r="D8" t="str">
            <v>未知</v>
          </cell>
        </row>
        <row r="8">
          <cell r="F8">
            <v>28</v>
          </cell>
        </row>
        <row r="9">
          <cell r="B9" t="str">
            <v>1223</v>
          </cell>
        </row>
        <row r="9">
          <cell r="D9" t="str">
            <v>江苏省</v>
          </cell>
        </row>
        <row r="9">
          <cell r="F9">
            <v>90</v>
          </cell>
        </row>
        <row r="10">
          <cell r="B10" t="str">
            <v>2835</v>
          </cell>
        </row>
        <row r="10">
          <cell r="D10" t="str">
            <v>未知</v>
          </cell>
        </row>
        <row r="10">
          <cell r="F10">
            <v>28</v>
          </cell>
        </row>
        <row r="11">
          <cell r="B11" t="str">
            <v>7597</v>
          </cell>
        </row>
        <row r="11">
          <cell r="D11" t="str">
            <v>未知</v>
          </cell>
        </row>
        <row r="11">
          <cell r="F11">
            <v>76</v>
          </cell>
        </row>
        <row r="12">
          <cell r="B12" t="str">
            <v>7290</v>
          </cell>
        </row>
        <row r="12">
          <cell r="D12" t="str">
            <v>未知</v>
          </cell>
        </row>
        <row r="12">
          <cell r="F12">
            <v>38</v>
          </cell>
        </row>
        <row r="13">
          <cell r="B13" t="str">
            <v>2990</v>
          </cell>
        </row>
        <row r="13">
          <cell r="D13" t="str">
            <v>未知</v>
          </cell>
        </row>
        <row r="13">
          <cell r="F13">
            <v>40</v>
          </cell>
        </row>
        <row r="14">
          <cell r="B14" t="str">
            <v>8524</v>
          </cell>
        </row>
        <row r="14">
          <cell r="D14" t="str">
            <v>湖北省</v>
          </cell>
        </row>
        <row r="14">
          <cell r="F14">
            <v>14</v>
          </cell>
        </row>
        <row r="15">
          <cell r="B15" t="str">
            <v>1397</v>
          </cell>
        </row>
        <row r="15">
          <cell r="D15" t="str">
            <v>未知</v>
          </cell>
        </row>
        <row r="15">
          <cell r="F15">
            <v>43</v>
          </cell>
        </row>
        <row r="16">
          <cell r="B16" t="str">
            <v>0488</v>
          </cell>
        </row>
        <row r="16">
          <cell r="D16" t="str">
            <v>宁夏回族自治区</v>
          </cell>
        </row>
        <row r="16">
          <cell r="F16">
            <v>74</v>
          </cell>
        </row>
        <row r="17">
          <cell r="B17" t="str">
            <v>8530</v>
          </cell>
        </row>
        <row r="17">
          <cell r="D17" t="str">
            <v>江西省</v>
          </cell>
        </row>
        <row r="17">
          <cell r="F17">
            <v>79</v>
          </cell>
        </row>
        <row r="18">
          <cell r="B18" t="str">
            <v>6809</v>
          </cell>
        </row>
        <row r="18">
          <cell r="D18" t="str">
            <v>新疆维吾尔自治区</v>
          </cell>
        </row>
        <row r="18">
          <cell r="F18">
            <v>326</v>
          </cell>
        </row>
        <row r="19">
          <cell r="B19" t="str">
            <v>6761</v>
          </cell>
        </row>
        <row r="19">
          <cell r="D19" t="str">
            <v>未知</v>
          </cell>
        </row>
        <row r="19">
          <cell r="F19">
            <v>55</v>
          </cell>
        </row>
        <row r="20">
          <cell r="B20" t="str">
            <v>4947</v>
          </cell>
        </row>
        <row r="20">
          <cell r="D20" t="str">
            <v>未知</v>
          </cell>
        </row>
        <row r="20">
          <cell r="F20">
            <v>85</v>
          </cell>
        </row>
        <row r="21">
          <cell r="B21" t="str">
            <v>9297</v>
          </cell>
        </row>
        <row r="21">
          <cell r="D21" t="str">
            <v>江苏省</v>
          </cell>
        </row>
        <row r="21">
          <cell r="F21">
            <v>77</v>
          </cell>
        </row>
        <row r="22">
          <cell r="B22" t="str">
            <v>2918</v>
          </cell>
        </row>
        <row r="22">
          <cell r="D22" t="str">
            <v>广东省</v>
          </cell>
        </row>
        <row r="22">
          <cell r="F22">
            <v>9</v>
          </cell>
        </row>
        <row r="23">
          <cell r="B23" t="str">
            <v>7626</v>
          </cell>
        </row>
        <row r="23">
          <cell r="D23" t="str">
            <v>未知</v>
          </cell>
        </row>
        <row r="23">
          <cell r="F23">
            <v>21</v>
          </cell>
        </row>
        <row r="24">
          <cell r="B24" t="str">
            <v>7618</v>
          </cell>
        </row>
        <row r="24">
          <cell r="D24" t="str">
            <v>未知</v>
          </cell>
        </row>
        <row r="24">
          <cell r="F24">
            <v>58</v>
          </cell>
        </row>
        <row r="25">
          <cell r="B25" t="str">
            <v>2354</v>
          </cell>
        </row>
        <row r="25">
          <cell r="D25" t="str">
            <v>辽宁省</v>
          </cell>
        </row>
        <row r="25">
          <cell r="F25">
            <v>110</v>
          </cell>
        </row>
        <row r="26">
          <cell r="B26" t="str">
            <v>8868</v>
          </cell>
        </row>
        <row r="26">
          <cell r="D26" t="str">
            <v>未知</v>
          </cell>
        </row>
        <row r="26">
          <cell r="F26">
            <v>18</v>
          </cell>
        </row>
        <row r="27">
          <cell r="B27" t="str">
            <v>1323</v>
          </cell>
        </row>
        <row r="27">
          <cell r="D27" t="str">
            <v>江苏省</v>
          </cell>
        </row>
        <row r="27">
          <cell r="F27">
            <v>31</v>
          </cell>
        </row>
        <row r="28">
          <cell r="B28" t="str">
            <v>1323</v>
          </cell>
        </row>
        <row r="28">
          <cell r="D28" t="str">
            <v>江苏省</v>
          </cell>
        </row>
        <row r="28">
          <cell r="F28">
            <v>34</v>
          </cell>
        </row>
        <row r="29">
          <cell r="B29" t="str">
            <v>9386</v>
          </cell>
        </row>
        <row r="29">
          <cell r="D29" t="str">
            <v>海南省</v>
          </cell>
        </row>
        <row r="29">
          <cell r="F29">
            <v>74</v>
          </cell>
        </row>
        <row r="30">
          <cell r="B30" t="str">
            <v>8602</v>
          </cell>
        </row>
        <row r="30">
          <cell r="D30" t="str">
            <v>湖南省</v>
          </cell>
        </row>
        <row r="30">
          <cell r="F30">
            <v>25</v>
          </cell>
        </row>
        <row r="31">
          <cell r="B31" t="str">
            <v>2200</v>
          </cell>
        </row>
        <row r="31">
          <cell r="D31" t="str">
            <v>未知</v>
          </cell>
        </row>
        <row r="31">
          <cell r="F31">
            <v>48</v>
          </cell>
        </row>
        <row r="32">
          <cell r="B32" t="str">
            <v>5153</v>
          </cell>
        </row>
        <row r="32">
          <cell r="D32" t="str">
            <v>浙江省</v>
          </cell>
        </row>
        <row r="32">
          <cell r="F32">
            <v>82</v>
          </cell>
        </row>
        <row r="33">
          <cell r="B33" t="str">
            <v>9265</v>
          </cell>
        </row>
        <row r="33">
          <cell r="D33" t="str">
            <v>福建省</v>
          </cell>
        </row>
        <row r="33">
          <cell r="F33">
            <v>7</v>
          </cell>
        </row>
        <row r="34">
          <cell r="B34" t="str">
            <v>1960</v>
          </cell>
        </row>
        <row r="34">
          <cell r="D34" t="str">
            <v>湖北省</v>
          </cell>
        </row>
        <row r="34">
          <cell r="F34">
            <v>1</v>
          </cell>
        </row>
        <row r="35">
          <cell r="B35" t="str">
            <v>1960</v>
          </cell>
        </row>
        <row r="35">
          <cell r="D35" t="str">
            <v>湖北省</v>
          </cell>
        </row>
        <row r="35">
          <cell r="F35">
            <v>93</v>
          </cell>
        </row>
        <row r="36">
          <cell r="B36" t="str">
            <v>4326</v>
          </cell>
        </row>
        <row r="36">
          <cell r="D36" t="str">
            <v>浙江省</v>
          </cell>
        </row>
        <row r="36">
          <cell r="F36">
            <v>53</v>
          </cell>
        </row>
        <row r="37">
          <cell r="B37" t="str">
            <v>9829</v>
          </cell>
        </row>
        <row r="37">
          <cell r="D37" t="str">
            <v>山东省</v>
          </cell>
        </row>
        <row r="37">
          <cell r="F37">
            <v>107</v>
          </cell>
        </row>
        <row r="38">
          <cell r="B38" t="str">
            <v>3278</v>
          </cell>
        </row>
        <row r="38">
          <cell r="D38" t="str">
            <v>江苏省</v>
          </cell>
        </row>
        <row r="38">
          <cell r="F38">
            <v>64</v>
          </cell>
        </row>
        <row r="39">
          <cell r="B39" t="str">
            <v>2408</v>
          </cell>
        </row>
        <row r="39">
          <cell r="D39" t="str">
            <v>未知</v>
          </cell>
        </row>
        <row r="39">
          <cell r="F39">
            <v>28</v>
          </cell>
        </row>
        <row r="40">
          <cell r="B40" t="str">
            <v>2759</v>
          </cell>
        </row>
        <row r="40">
          <cell r="D40" t="str">
            <v>未知</v>
          </cell>
        </row>
        <row r="40">
          <cell r="F40">
            <v>34</v>
          </cell>
        </row>
        <row r="41">
          <cell r="B41" t="str">
            <v>3473</v>
          </cell>
        </row>
        <row r="41">
          <cell r="D41" t="str">
            <v>湖北省</v>
          </cell>
        </row>
        <row r="41">
          <cell r="F41">
            <v>31</v>
          </cell>
        </row>
        <row r="42">
          <cell r="B42" t="str">
            <v>9186</v>
          </cell>
        </row>
        <row r="42">
          <cell r="D42" t="str">
            <v>未知</v>
          </cell>
        </row>
        <row r="42">
          <cell r="F42">
            <v>5</v>
          </cell>
        </row>
        <row r="43">
          <cell r="B43" t="str">
            <v>3333</v>
          </cell>
        </row>
        <row r="43">
          <cell r="D43" t="str">
            <v>江苏省</v>
          </cell>
        </row>
        <row r="43">
          <cell r="F43">
            <v>10</v>
          </cell>
        </row>
        <row r="44">
          <cell r="B44" t="str">
            <v>3307</v>
          </cell>
        </row>
        <row r="44">
          <cell r="D44" t="str">
            <v>未知</v>
          </cell>
        </row>
        <row r="44">
          <cell r="F44">
            <v>44.8</v>
          </cell>
        </row>
        <row r="45">
          <cell r="B45" t="str">
            <v>3833</v>
          </cell>
        </row>
        <row r="45">
          <cell r="D45" t="str">
            <v>广东省</v>
          </cell>
        </row>
        <row r="45">
          <cell r="F45">
            <v>25</v>
          </cell>
        </row>
        <row r="46">
          <cell r="B46" t="str">
            <v>3211</v>
          </cell>
        </row>
        <row r="46">
          <cell r="D46" t="str">
            <v>福建省</v>
          </cell>
        </row>
        <row r="46">
          <cell r="F46">
            <v>8</v>
          </cell>
        </row>
        <row r="47">
          <cell r="B47" t="str">
            <v>1075</v>
          </cell>
        </row>
        <row r="47">
          <cell r="D47" t="str">
            <v>未知</v>
          </cell>
        </row>
        <row r="47">
          <cell r="F47">
            <v>27</v>
          </cell>
        </row>
        <row r="48">
          <cell r="B48" t="str">
            <v>8466</v>
          </cell>
        </row>
        <row r="48">
          <cell r="D48" t="str">
            <v>未知</v>
          </cell>
        </row>
        <row r="48">
          <cell r="F48">
            <v>3.7</v>
          </cell>
        </row>
        <row r="49">
          <cell r="B49" t="str">
            <v>9660</v>
          </cell>
        </row>
        <row r="49">
          <cell r="D49" t="str">
            <v>未知</v>
          </cell>
        </row>
        <row r="49">
          <cell r="F49">
            <v>24.6</v>
          </cell>
        </row>
        <row r="50">
          <cell r="B50" t="str">
            <v>1115</v>
          </cell>
        </row>
        <row r="50">
          <cell r="D50" t="str">
            <v>四川省</v>
          </cell>
        </row>
        <row r="50">
          <cell r="F50">
            <v>170</v>
          </cell>
        </row>
        <row r="51">
          <cell r="B51" t="str">
            <v>5703</v>
          </cell>
        </row>
        <row r="51">
          <cell r="D51" t="str">
            <v>未知</v>
          </cell>
        </row>
        <row r="51">
          <cell r="F51">
            <v>6</v>
          </cell>
        </row>
        <row r="52">
          <cell r="B52" t="str">
            <v>3211</v>
          </cell>
        </row>
        <row r="52">
          <cell r="D52" t="str">
            <v>福建省</v>
          </cell>
        </row>
        <row r="52">
          <cell r="F52">
            <v>15</v>
          </cell>
        </row>
        <row r="53">
          <cell r="B53" t="str">
            <v>8890</v>
          </cell>
        </row>
        <row r="53">
          <cell r="D53" t="str">
            <v>未知</v>
          </cell>
        </row>
        <row r="53">
          <cell r="F53">
            <v>43</v>
          </cell>
        </row>
        <row r="54">
          <cell r="B54" t="str">
            <v>5928</v>
          </cell>
        </row>
        <row r="54">
          <cell r="D54" t="str">
            <v>江苏省</v>
          </cell>
        </row>
        <row r="54">
          <cell r="F54">
            <v>20</v>
          </cell>
        </row>
        <row r="55">
          <cell r="B55" t="str">
            <v>1149</v>
          </cell>
        </row>
        <row r="55">
          <cell r="D55" t="str">
            <v>未知</v>
          </cell>
        </row>
        <row r="55">
          <cell r="F55">
            <v>9</v>
          </cell>
        </row>
        <row r="56">
          <cell r="B56" t="str">
            <v>2177</v>
          </cell>
        </row>
        <row r="56">
          <cell r="D56" t="str">
            <v>浙江省</v>
          </cell>
        </row>
        <row r="56">
          <cell r="F56">
            <v>30</v>
          </cell>
        </row>
        <row r="57">
          <cell r="B57" t="str">
            <v>1613</v>
          </cell>
        </row>
        <row r="57">
          <cell r="D57" t="str">
            <v>未知</v>
          </cell>
        </row>
        <row r="57">
          <cell r="F57">
            <v>2</v>
          </cell>
        </row>
        <row r="58">
          <cell r="B58" t="str">
            <v>5857</v>
          </cell>
        </row>
        <row r="58">
          <cell r="D58" t="str">
            <v>湖北省</v>
          </cell>
        </row>
        <row r="58">
          <cell r="F58">
            <v>11</v>
          </cell>
        </row>
        <row r="59">
          <cell r="B59" t="str">
            <v>3313</v>
          </cell>
        </row>
        <row r="59">
          <cell r="D59" t="str">
            <v>云南省</v>
          </cell>
        </row>
        <row r="59">
          <cell r="F59">
            <v>102</v>
          </cell>
        </row>
        <row r="60">
          <cell r="B60" t="str">
            <v>0542</v>
          </cell>
        </row>
        <row r="60">
          <cell r="D60" t="str">
            <v>浙江省</v>
          </cell>
        </row>
        <row r="60">
          <cell r="F60">
            <v>38</v>
          </cell>
        </row>
        <row r="61">
          <cell r="B61" t="str">
            <v>2016</v>
          </cell>
        </row>
        <row r="61">
          <cell r="D61" t="str">
            <v>陕西省</v>
          </cell>
        </row>
        <row r="61">
          <cell r="F61">
            <v>16</v>
          </cell>
        </row>
        <row r="62">
          <cell r="B62" t="str">
            <v>8592</v>
          </cell>
        </row>
        <row r="62">
          <cell r="D62" t="str">
            <v>山东省</v>
          </cell>
        </row>
        <row r="62">
          <cell r="F62">
            <v>11</v>
          </cell>
        </row>
        <row r="63">
          <cell r="B63" t="str">
            <v>3128</v>
          </cell>
        </row>
        <row r="63">
          <cell r="D63" t="str">
            <v>未知</v>
          </cell>
        </row>
        <row r="63">
          <cell r="F63">
            <v>56.8</v>
          </cell>
        </row>
        <row r="64">
          <cell r="B64" t="str">
            <v>8441</v>
          </cell>
        </row>
        <row r="64">
          <cell r="D64" t="str">
            <v>甘肃省</v>
          </cell>
        </row>
        <row r="64">
          <cell r="F64">
            <v>3</v>
          </cell>
        </row>
        <row r="65">
          <cell r="B65" t="str">
            <v>9004</v>
          </cell>
        </row>
        <row r="65">
          <cell r="D65" t="str">
            <v>未知</v>
          </cell>
        </row>
        <row r="65">
          <cell r="F65">
            <v>47.78</v>
          </cell>
        </row>
        <row r="66">
          <cell r="B66" t="str">
            <v>0691</v>
          </cell>
        </row>
        <row r="66">
          <cell r="D66" t="str">
            <v>陕西省</v>
          </cell>
        </row>
        <row r="66">
          <cell r="F66">
            <v>34</v>
          </cell>
        </row>
        <row r="67">
          <cell r="B67" t="str">
            <v>8067</v>
          </cell>
        </row>
        <row r="67">
          <cell r="D67" t="str">
            <v>广东省</v>
          </cell>
        </row>
        <row r="67">
          <cell r="F67">
            <v>112</v>
          </cell>
        </row>
        <row r="68">
          <cell r="B68" t="str">
            <v>5141</v>
          </cell>
        </row>
        <row r="68">
          <cell r="D68" t="str">
            <v>未知</v>
          </cell>
        </row>
        <row r="68">
          <cell r="F68">
            <v>14.8</v>
          </cell>
        </row>
        <row r="69">
          <cell r="B69" t="str">
            <v>6318</v>
          </cell>
        </row>
        <row r="69">
          <cell r="D69" t="str">
            <v>浙江省</v>
          </cell>
        </row>
        <row r="69">
          <cell r="F69">
            <v>58</v>
          </cell>
        </row>
        <row r="70">
          <cell r="B70" t="str">
            <v>4724</v>
          </cell>
        </row>
        <row r="70">
          <cell r="D70" t="str">
            <v>未知</v>
          </cell>
        </row>
        <row r="70">
          <cell r="F70">
            <v>41</v>
          </cell>
        </row>
        <row r="71">
          <cell r="B71" t="str">
            <v>9429</v>
          </cell>
        </row>
        <row r="71">
          <cell r="D71" t="str">
            <v>河北省</v>
          </cell>
        </row>
        <row r="71">
          <cell r="F71">
            <v>28</v>
          </cell>
        </row>
        <row r="72">
          <cell r="B72" t="str">
            <v>9429</v>
          </cell>
        </row>
        <row r="72">
          <cell r="D72" t="str">
            <v>河北省</v>
          </cell>
        </row>
        <row r="72">
          <cell r="F72">
            <v>10</v>
          </cell>
        </row>
        <row r="73">
          <cell r="B73" t="str">
            <v>0210</v>
          </cell>
        </row>
        <row r="73">
          <cell r="D73" t="str">
            <v>未知</v>
          </cell>
        </row>
        <row r="73">
          <cell r="F73">
            <v>7</v>
          </cell>
        </row>
        <row r="74">
          <cell r="B74" t="str">
            <v>2063</v>
          </cell>
        </row>
        <row r="74">
          <cell r="D74" t="str">
            <v>未知</v>
          </cell>
        </row>
        <row r="74">
          <cell r="F74">
            <v>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D1" t="str">
            <v>省</v>
          </cell>
        </row>
        <row r="1">
          <cell r="F1" t="str">
            <v>销售金额</v>
          </cell>
        </row>
        <row r="2">
          <cell r="B2" t="str">
            <v>7680</v>
          </cell>
        </row>
        <row r="2">
          <cell r="D2" t="str">
            <v>宁夏回族自治区</v>
          </cell>
        </row>
        <row r="2">
          <cell r="F2">
            <v>5</v>
          </cell>
        </row>
        <row r="3">
          <cell r="B3" t="str">
            <v>1109</v>
          </cell>
        </row>
        <row r="3">
          <cell r="D3" t="str">
            <v>未知</v>
          </cell>
        </row>
        <row r="3">
          <cell r="F3">
            <v>10</v>
          </cell>
        </row>
        <row r="4">
          <cell r="B4" t="str">
            <v>7364</v>
          </cell>
        </row>
        <row r="4">
          <cell r="D4" t="str">
            <v>未知</v>
          </cell>
        </row>
        <row r="4">
          <cell r="F4">
            <v>42</v>
          </cell>
        </row>
        <row r="5">
          <cell r="B5" t="str">
            <v>3099</v>
          </cell>
        </row>
        <row r="5">
          <cell r="D5" t="str">
            <v>未知</v>
          </cell>
        </row>
        <row r="5">
          <cell r="F5">
            <v>19</v>
          </cell>
        </row>
        <row r="6">
          <cell r="B6" t="str">
            <v>4279</v>
          </cell>
        </row>
        <row r="6">
          <cell r="D6" t="str">
            <v>甘肃省</v>
          </cell>
        </row>
        <row r="6">
          <cell r="F6">
            <v>22</v>
          </cell>
        </row>
        <row r="7">
          <cell r="B7" t="str">
            <v>1752</v>
          </cell>
        </row>
        <row r="7">
          <cell r="D7" t="str">
            <v>甘肃省</v>
          </cell>
        </row>
        <row r="7">
          <cell r="F7">
            <v>10</v>
          </cell>
        </row>
        <row r="8">
          <cell r="B8" t="str">
            <v>2753</v>
          </cell>
        </row>
        <row r="8">
          <cell r="D8" t="str">
            <v>贵州省</v>
          </cell>
        </row>
        <row r="8">
          <cell r="F8">
            <v>44</v>
          </cell>
        </row>
        <row r="9">
          <cell r="B9" t="str">
            <v>7165</v>
          </cell>
        </row>
        <row r="9">
          <cell r="D9" t="str">
            <v>未知</v>
          </cell>
        </row>
        <row r="9">
          <cell r="F9">
            <v>93</v>
          </cell>
        </row>
        <row r="10">
          <cell r="B10" t="str">
            <v>2114</v>
          </cell>
        </row>
        <row r="10">
          <cell r="D10" t="str">
            <v>广东省</v>
          </cell>
        </row>
        <row r="10">
          <cell r="F10">
            <v>106</v>
          </cell>
        </row>
        <row r="11">
          <cell r="B11" t="str">
            <v>8401</v>
          </cell>
        </row>
        <row r="11">
          <cell r="D11" t="str">
            <v>湖北省</v>
          </cell>
        </row>
        <row r="11">
          <cell r="F11">
            <v>70</v>
          </cell>
        </row>
        <row r="12">
          <cell r="B12" t="str">
            <v>0489</v>
          </cell>
        </row>
        <row r="12">
          <cell r="D12" t="str">
            <v>未知</v>
          </cell>
        </row>
        <row r="12">
          <cell r="F12">
            <v>6</v>
          </cell>
        </row>
        <row r="13">
          <cell r="B13" t="str">
            <v>1775</v>
          </cell>
        </row>
        <row r="13">
          <cell r="D13" t="str">
            <v>未知</v>
          </cell>
        </row>
        <row r="13">
          <cell r="F13">
            <v>54</v>
          </cell>
        </row>
        <row r="14">
          <cell r="B14" t="str">
            <v>9582</v>
          </cell>
        </row>
        <row r="14">
          <cell r="D14" t="str">
            <v>江苏省</v>
          </cell>
        </row>
        <row r="14">
          <cell r="F14">
            <v>158</v>
          </cell>
        </row>
        <row r="15">
          <cell r="B15" t="str">
            <v>5233</v>
          </cell>
        </row>
        <row r="15">
          <cell r="D15" t="str">
            <v>河北省</v>
          </cell>
        </row>
        <row r="15">
          <cell r="F15">
            <v>80</v>
          </cell>
        </row>
        <row r="16">
          <cell r="B16" t="str">
            <v>8640</v>
          </cell>
        </row>
        <row r="16">
          <cell r="D16" t="str">
            <v>未知</v>
          </cell>
        </row>
        <row r="16">
          <cell r="F16">
            <v>64</v>
          </cell>
        </row>
        <row r="17">
          <cell r="B17" t="str">
            <v>6411</v>
          </cell>
        </row>
        <row r="17">
          <cell r="D17" t="str">
            <v>未知</v>
          </cell>
        </row>
        <row r="17">
          <cell r="F17">
            <v>48</v>
          </cell>
        </row>
        <row r="18">
          <cell r="B18" t="str">
            <v>5440</v>
          </cell>
        </row>
        <row r="18">
          <cell r="D18" t="str">
            <v>四川省</v>
          </cell>
        </row>
        <row r="18">
          <cell r="F18">
            <v>53</v>
          </cell>
        </row>
        <row r="19">
          <cell r="B19" t="str">
            <v>7207</v>
          </cell>
        </row>
        <row r="19">
          <cell r="D19" t="str">
            <v>未知</v>
          </cell>
        </row>
        <row r="19">
          <cell r="F19">
            <v>30</v>
          </cell>
        </row>
        <row r="20">
          <cell r="B20" t="str">
            <v>0116</v>
          </cell>
        </row>
        <row r="20">
          <cell r="D20" t="str">
            <v>四川省</v>
          </cell>
        </row>
        <row r="20">
          <cell r="F20">
            <v>70</v>
          </cell>
        </row>
        <row r="21">
          <cell r="B21" t="str">
            <v>5281</v>
          </cell>
        </row>
        <row r="21">
          <cell r="D21" t="str">
            <v>未知</v>
          </cell>
        </row>
        <row r="21">
          <cell r="F21">
            <v>268</v>
          </cell>
        </row>
        <row r="22">
          <cell r="B22" t="str">
            <v>8854</v>
          </cell>
        </row>
        <row r="22">
          <cell r="D22" t="str">
            <v>河南省</v>
          </cell>
        </row>
        <row r="22">
          <cell r="F22">
            <v>12</v>
          </cell>
        </row>
        <row r="23">
          <cell r="B23" t="str">
            <v>9333</v>
          </cell>
        </row>
        <row r="23">
          <cell r="D23" t="str">
            <v>山东省</v>
          </cell>
        </row>
        <row r="23">
          <cell r="F23">
            <v>37</v>
          </cell>
        </row>
        <row r="24">
          <cell r="B24" t="str">
            <v>0373</v>
          </cell>
        </row>
        <row r="24">
          <cell r="D24" t="str">
            <v>新疆维吾尔自治区</v>
          </cell>
        </row>
        <row r="24">
          <cell r="F24">
            <v>60</v>
          </cell>
        </row>
        <row r="25">
          <cell r="B25" t="str">
            <v>5221</v>
          </cell>
        </row>
        <row r="25">
          <cell r="D25" t="str">
            <v>湖北省</v>
          </cell>
        </row>
        <row r="25">
          <cell r="F25">
            <v>34</v>
          </cell>
        </row>
        <row r="26">
          <cell r="B26" t="str">
            <v>6411</v>
          </cell>
        </row>
        <row r="26">
          <cell r="D26" t="str">
            <v>未知</v>
          </cell>
        </row>
        <row r="26">
          <cell r="F26">
            <v>4</v>
          </cell>
        </row>
        <row r="27">
          <cell r="B27" t="str">
            <v>8440</v>
          </cell>
        </row>
        <row r="27">
          <cell r="D27" t="str">
            <v>未知</v>
          </cell>
        </row>
        <row r="27">
          <cell r="F27">
            <v>40</v>
          </cell>
        </row>
        <row r="28">
          <cell r="B28" t="str">
            <v>1688</v>
          </cell>
        </row>
        <row r="28">
          <cell r="D28" t="str">
            <v>江苏省</v>
          </cell>
        </row>
        <row r="28">
          <cell r="F28">
            <v>27</v>
          </cell>
        </row>
        <row r="29">
          <cell r="B29" t="str">
            <v>0375</v>
          </cell>
        </row>
        <row r="29">
          <cell r="D29" t="str">
            <v>未知</v>
          </cell>
        </row>
        <row r="29">
          <cell r="F29">
            <v>20</v>
          </cell>
        </row>
        <row r="30">
          <cell r="B30" t="str">
            <v>1572</v>
          </cell>
        </row>
        <row r="30">
          <cell r="D30" t="str">
            <v>未知</v>
          </cell>
        </row>
        <row r="30">
          <cell r="F30">
            <v>48</v>
          </cell>
        </row>
        <row r="31">
          <cell r="B31" t="str">
            <v>4660</v>
          </cell>
        </row>
        <row r="31">
          <cell r="D31" t="str">
            <v>河北省</v>
          </cell>
        </row>
        <row r="31">
          <cell r="F31">
            <v>36</v>
          </cell>
        </row>
        <row r="32">
          <cell r="B32" t="str">
            <v>6956</v>
          </cell>
        </row>
        <row r="32">
          <cell r="D32" t="str">
            <v>未知</v>
          </cell>
        </row>
        <row r="32">
          <cell r="F32">
            <v>28</v>
          </cell>
        </row>
        <row r="33">
          <cell r="B33" t="str">
            <v>6555</v>
          </cell>
        </row>
        <row r="33">
          <cell r="D33" t="str">
            <v>未知</v>
          </cell>
        </row>
        <row r="33">
          <cell r="F33">
            <v>2</v>
          </cell>
        </row>
        <row r="34">
          <cell r="B34" t="str">
            <v>9780</v>
          </cell>
        </row>
        <row r="34">
          <cell r="D34" t="str">
            <v>未知</v>
          </cell>
        </row>
        <row r="34">
          <cell r="F34">
            <v>24</v>
          </cell>
        </row>
        <row r="35">
          <cell r="B35" t="str">
            <v>1036</v>
          </cell>
        </row>
        <row r="35">
          <cell r="D35" t="str">
            <v>湖北省</v>
          </cell>
        </row>
        <row r="35">
          <cell r="F35">
            <v>105</v>
          </cell>
        </row>
        <row r="36">
          <cell r="B36" t="str">
            <v>8859</v>
          </cell>
        </row>
        <row r="36">
          <cell r="D36" t="str">
            <v>陕西省</v>
          </cell>
        </row>
        <row r="36">
          <cell r="F36">
            <v>93</v>
          </cell>
        </row>
        <row r="37">
          <cell r="B37" t="str">
            <v>6657</v>
          </cell>
        </row>
        <row r="37">
          <cell r="D37" t="str">
            <v>甘肃省</v>
          </cell>
        </row>
        <row r="37">
          <cell r="F37">
            <v>88</v>
          </cell>
        </row>
        <row r="38">
          <cell r="B38" t="str">
            <v>5329</v>
          </cell>
        </row>
        <row r="38">
          <cell r="D38" t="str">
            <v>未知</v>
          </cell>
        </row>
        <row r="38">
          <cell r="F38">
            <v>6</v>
          </cell>
        </row>
        <row r="39">
          <cell r="B39" t="str">
            <v>7223</v>
          </cell>
        </row>
        <row r="39">
          <cell r="D39" t="str">
            <v>未知</v>
          </cell>
        </row>
        <row r="39">
          <cell r="F39">
            <v>41</v>
          </cell>
        </row>
        <row r="40">
          <cell r="B40" t="str">
            <v>6213</v>
          </cell>
        </row>
        <row r="40">
          <cell r="D40" t="str">
            <v>未知</v>
          </cell>
        </row>
        <row r="40">
          <cell r="F40">
            <v>29</v>
          </cell>
        </row>
        <row r="41">
          <cell r="B41" t="str">
            <v>3721</v>
          </cell>
        </row>
        <row r="41">
          <cell r="D41" t="str">
            <v>未知</v>
          </cell>
        </row>
        <row r="41">
          <cell r="F41">
            <v>24</v>
          </cell>
        </row>
        <row r="42">
          <cell r="B42" t="str">
            <v>1785</v>
          </cell>
        </row>
        <row r="42">
          <cell r="D42" t="str">
            <v>未知</v>
          </cell>
        </row>
        <row r="42">
          <cell r="F42">
            <v>32</v>
          </cell>
        </row>
        <row r="43">
          <cell r="B43" t="str">
            <v>1576</v>
          </cell>
        </row>
        <row r="43">
          <cell r="D43" t="str">
            <v>未知</v>
          </cell>
        </row>
        <row r="43">
          <cell r="F43">
            <v>20</v>
          </cell>
        </row>
        <row r="44">
          <cell r="B44" t="str">
            <v>6027</v>
          </cell>
        </row>
        <row r="44">
          <cell r="D44" t="str">
            <v>辽宁省</v>
          </cell>
        </row>
        <row r="44">
          <cell r="F44">
            <v>6</v>
          </cell>
        </row>
        <row r="45">
          <cell r="B45" t="str">
            <v>4318</v>
          </cell>
        </row>
        <row r="45">
          <cell r="D45" t="str">
            <v>河南省</v>
          </cell>
        </row>
        <row r="45">
          <cell r="F45">
            <v>70</v>
          </cell>
        </row>
        <row r="46">
          <cell r="B46" t="str">
            <v>3239</v>
          </cell>
        </row>
        <row r="46">
          <cell r="D46" t="str">
            <v>山东省</v>
          </cell>
        </row>
        <row r="46">
          <cell r="F46">
            <v>105</v>
          </cell>
        </row>
        <row r="47">
          <cell r="B47" t="str">
            <v>6927</v>
          </cell>
        </row>
        <row r="47">
          <cell r="D47" t="str">
            <v>湖南省</v>
          </cell>
        </row>
        <row r="47">
          <cell r="F47">
            <v>16</v>
          </cell>
        </row>
        <row r="48">
          <cell r="B48" t="str">
            <v>7895</v>
          </cell>
        </row>
        <row r="48">
          <cell r="D48" t="str">
            <v>江苏省</v>
          </cell>
        </row>
        <row r="48">
          <cell r="F48">
            <v>95</v>
          </cell>
        </row>
        <row r="49">
          <cell r="B49" t="str">
            <v>1715</v>
          </cell>
        </row>
        <row r="49">
          <cell r="D49" t="str">
            <v>未知</v>
          </cell>
        </row>
        <row r="49">
          <cell r="F49">
            <v>57</v>
          </cell>
        </row>
        <row r="50">
          <cell r="B50" t="str">
            <v>5476</v>
          </cell>
        </row>
        <row r="50">
          <cell r="D50" t="str">
            <v>未知</v>
          </cell>
        </row>
        <row r="50">
          <cell r="F50">
            <v>9.8</v>
          </cell>
        </row>
        <row r="51">
          <cell r="B51" t="str">
            <v>9190</v>
          </cell>
        </row>
        <row r="51">
          <cell r="D51" t="str">
            <v>未知</v>
          </cell>
        </row>
        <row r="51">
          <cell r="F51">
            <v>7</v>
          </cell>
        </row>
        <row r="52">
          <cell r="B52" t="str">
            <v>9264</v>
          </cell>
        </row>
        <row r="52">
          <cell r="D52" t="str">
            <v>河南省</v>
          </cell>
        </row>
        <row r="52">
          <cell r="F52">
            <v>129</v>
          </cell>
        </row>
        <row r="53">
          <cell r="B53" t="str">
            <v>8482</v>
          </cell>
        </row>
        <row r="53">
          <cell r="D53" t="str">
            <v>山西省</v>
          </cell>
        </row>
        <row r="53">
          <cell r="F53">
            <v>92</v>
          </cell>
        </row>
        <row r="54">
          <cell r="B54" t="str">
            <v>5776</v>
          </cell>
        </row>
        <row r="54">
          <cell r="D54" t="str">
            <v>辽宁省</v>
          </cell>
        </row>
        <row r="54">
          <cell r="F54">
            <v>7</v>
          </cell>
        </row>
        <row r="55">
          <cell r="B55" t="str">
            <v>2916</v>
          </cell>
        </row>
        <row r="55">
          <cell r="D55" t="str">
            <v>湖北省</v>
          </cell>
        </row>
        <row r="55">
          <cell r="F55">
            <v>50</v>
          </cell>
        </row>
        <row r="56">
          <cell r="B56" t="str">
            <v>6602</v>
          </cell>
        </row>
        <row r="56">
          <cell r="D56" t="str">
            <v>未知</v>
          </cell>
        </row>
        <row r="56">
          <cell r="F56">
            <v>14.6</v>
          </cell>
        </row>
        <row r="57">
          <cell r="B57" t="str">
            <v>1262</v>
          </cell>
        </row>
        <row r="57">
          <cell r="D57" t="str">
            <v>未知</v>
          </cell>
        </row>
        <row r="57">
          <cell r="F57">
            <v>17</v>
          </cell>
        </row>
        <row r="58">
          <cell r="B58" t="str">
            <v>6339</v>
          </cell>
        </row>
        <row r="58">
          <cell r="D58" t="str">
            <v>未知</v>
          </cell>
        </row>
        <row r="58">
          <cell r="F58">
            <v>21</v>
          </cell>
        </row>
        <row r="59">
          <cell r="B59" t="str">
            <v>9740</v>
          </cell>
        </row>
        <row r="59">
          <cell r="D59" t="str">
            <v>吉林省</v>
          </cell>
        </row>
        <row r="59">
          <cell r="F59">
            <v>22</v>
          </cell>
        </row>
        <row r="60">
          <cell r="B60" t="str">
            <v>4989</v>
          </cell>
        </row>
        <row r="60">
          <cell r="D60" t="str">
            <v>未知</v>
          </cell>
        </row>
        <row r="60">
          <cell r="F60">
            <v>7.7</v>
          </cell>
        </row>
        <row r="61">
          <cell r="B61" t="str">
            <v>4673</v>
          </cell>
        </row>
        <row r="61">
          <cell r="D61" t="str">
            <v>未知</v>
          </cell>
        </row>
        <row r="61">
          <cell r="F61">
            <v>55</v>
          </cell>
        </row>
        <row r="62">
          <cell r="B62" t="str">
            <v>2546</v>
          </cell>
        </row>
        <row r="62">
          <cell r="D62" t="str">
            <v>内蒙古自治区</v>
          </cell>
        </row>
        <row r="62">
          <cell r="F62">
            <v>60</v>
          </cell>
        </row>
        <row r="63">
          <cell r="B63" t="str">
            <v>2977</v>
          </cell>
        </row>
        <row r="63">
          <cell r="D63" t="str">
            <v>未知</v>
          </cell>
        </row>
        <row r="63">
          <cell r="F63">
            <v>22</v>
          </cell>
        </row>
        <row r="64">
          <cell r="B64" t="str">
            <v>9809</v>
          </cell>
        </row>
        <row r="64">
          <cell r="D64" t="str">
            <v>四川省</v>
          </cell>
        </row>
        <row r="64">
          <cell r="F64">
            <v>5</v>
          </cell>
        </row>
        <row r="65">
          <cell r="B65" t="str">
            <v>8202</v>
          </cell>
        </row>
        <row r="65">
          <cell r="D65" t="str">
            <v>福建省</v>
          </cell>
        </row>
        <row r="65">
          <cell r="F65">
            <v>8</v>
          </cell>
        </row>
        <row r="66">
          <cell r="B66" t="str">
            <v>5290</v>
          </cell>
        </row>
        <row r="66">
          <cell r="D66" t="str">
            <v>未知</v>
          </cell>
        </row>
        <row r="66">
          <cell r="F66">
            <v>8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692.6597453704" refreshedBy="Administrator" recordCount="436">
  <cacheSource type="worksheet">
    <worksheetSource ref="A1:S437" sheet="2.1"/>
  </cacheSource>
  <cacheFields count="19">
    <cacheField name="内部订单号" numFmtId="0">
      <sharedItems containsSemiMixedTypes="0" containsString="0" containsNumber="1" containsInteger="1" minValue="0" maxValue="5222563" count="436">
        <n v="5222563"/>
        <n v="5220806"/>
        <n v="5220798"/>
        <n v="5220796"/>
        <n v="5220789"/>
        <n v="5220785"/>
        <n v="5220784"/>
        <n v="5220782"/>
        <n v="5220778"/>
        <n v="5220747"/>
        <n v="5220733"/>
        <n v="5220730"/>
        <n v="5220729"/>
        <n v="5220719"/>
        <n v="5220717"/>
        <n v="5220716"/>
        <n v="5220698"/>
        <n v="5220668"/>
        <n v="5220656"/>
        <n v="5220655"/>
        <n v="5220643"/>
        <n v="5220617"/>
        <n v="5220614"/>
        <n v="5220600"/>
        <n v="5220596"/>
        <n v="5220581"/>
        <n v="5220579"/>
        <n v="5220572"/>
        <n v="5220570"/>
        <n v="5220563"/>
        <n v="5220552"/>
        <n v="5220543"/>
        <n v="5220538"/>
        <n v="5220535"/>
        <n v="5220527"/>
        <n v="5220516"/>
        <n v="5220509"/>
        <n v="5220508"/>
        <n v="5220505"/>
        <n v="5220498"/>
        <n v="5220497"/>
        <n v="5220480"/>
        <n v="5220476"/>
        <n v="5220473"/>
        <n v="5220456"/>
        <n v="5220455"/>
        <n v="5220453"/>
        <n v="5220448"/>
        <n v="5220433"/>
        <n v="5220400"/>
        <n v="5220391"/>
        <n v="5220383"/>
        <n v="5220377"/>
        <n v="5220375"/>
        <n v="5220356"/>
        <n v="5220334"/>
        <n v="5220333"/>
        <n v="5220318"/>
        <n v="5220304"/>
        <n v="5220300"/>
        <n v="5220296"/>
        <n v="5220284"/>
        <n v="5220267"/>
        <n v="5220266"/>
        <n v="5220255"/>
        <n v="5220244"/>
        <n v="5220242"/>
        <n v="5220241"/>
        <n v="5220240"/>
        <n v="5220239"/>
        <n v="5220238"/>
        <n v="5220237"/>
        <n v="5220234"/>
        <n v="5220233"/>
        <n v="5220232"/>
        <n v="5220231"/>
        <n v="5220223"/>
        <n v="5220213"/>
        <n v="5220197"/>
        <n v="5220183"/>
        <n v="5220164"/>
        <n v="5220162"/>
        <n v="5220159"/>
        <n v="5220156"/>
        <n v="5220151"/>
        <n v="5220149"/>
        <n v="5220146"/>
        <n v="5220139"/>
        <n v="5220137"/>
        <n v="5220127"/>
        <n v="5220123"/>
        <n v="5220118"/>
        <n v="5220117"/>
        <n v="5220095"/>
        <n v="5220092"/>
        <n v="5220085"/>
        <n v="5220078"/>
        <n v="5220075"/>
        <n v="5220074"/>
        <n v="5220070"/>
        <n v="5220056"/>
        <n v="5220049"/>
        <n v="5220045"/>
        <n v="5220038"/>
        <n v="5220036"/>
        <n v="5220029"/>
        <n v="5220023"/>
        <n v="5220016"/>
        <n v="5220006"/>
        <n v="5219995"/>
        <n v="5219989"/>
        <n v="5219985"/>
        <n v="5219983"/>
        <n v="5219968"/>
        <n v="5219962"/>
        <n v="5219960"/>
        <n v="5219951"/>
        <n v="5219944"/>
        <n v="5219942"/>
        <n v="5219927"/>
        <n v="5219922"/>
        <n v="5219919"/>
        <n v="5219907"/>
        <n v="5219904"/>
        <n v="5219899"/>
        <n v="5219894"/>
        <n v="5219890"/>
        <n v="5219874"/>
        <n v="5219873"/>
        <n v="5219868"/>
        <n v="5219858"/>
        <n v="5219846"/>
        <n v="5219841"/>
        <n v="5219837"/>
        <n v="5219833"/>
        <n v="5219829"/>
        <n v="5219824"/>
        <n v="5219816"/>
        <n v="5219807"/>
        <n v="5219799"/>
        <n v="5219797"/>
        <n v="5219792"/>
        <n v="5219786"/>
        <n v="5219780"/>
        <n v="5219778"/>
        <n v="5219760"/>
        <n v="5219747"/>
        <n v="5219743"/>
        <n v="5219730"/>
        <n v="5219721"/>
        <n v="5219720"/>
        <n v="5219719"/>
        <n v="5219718"/>
        <n v="5219717"/>
        <n v="5219708"/>
        <n v="5219695"/>
        <n v="5219687"/>
        <n v="5219682"/>
        <n v="5219681"/>
        <n v="5219669"/>
        <n v="5219665"/>
        <n v="5219660"/>
        <n v="5219648"/>
        <n v="5219636"/>
        <n v="5219624"/>
        <n v="5219622"/>
        <n v="5219616"/>
        <n v="5219613"/>
        <n v="5219605"/>
        <n v="5219603"/>
        <n v="5219599"/>
        <n v="5219590"/>
        <n v="5219580"/>
        <n v="5219578"/>
        <n v="5219575"/>
        <n v="5219568"/>
        <n v="5219562"/>
        <n v="5219560"/>
        <n v="5219538"/>
        <n v="5219534"/>
        <n v="5219531"/>
        <n v="5219527"/>
        <n v="5219518"/>
        <n v="5219515"/>
        <n v="5219503"/>
        <n v="5219499"/>
        <n v="5219495"/>
        <n v="5219483"/>
        <n v="5219476"/>
        <n v="5219472"/>
        <n v="5219470"/>
        <n v="5219463"/>
        <n v="5219459"/>
        <n v="5219458"/>
        <n v="5219455"/>
        <n v="5219454"/>
        <n v="5219451"/>
        <n v="5219447"/>
        <n v="5219444"/>
        <n v="5219439"/>
        <n v="5219437"/>
        <n v="5219433"/>
        <n v="5219422"/>
        <n v="5219420"/>
        <n v="5219416"/>
        <n v="5219414"/>
        <n v="5219411"/>
        <n v="5219401"/>
        <n v="5219393"/>
        <n v="5219386"/>
        <n v="5219383"/>
        <n v="5219379"/>
        <n v="5219378"/>
        <n v="5219374"/>
        <n v="5219343"/>
        <n v="5219338"/>
        <n v="5219337"/>
        <n v="5219327"/>
        <n v="5219321"/>
        <n v="5219319"/>
        <n v="5219318"/>
        <n v="5219315"/>
        <n v="5219311"/>
        <n v="5219310"/>
        <n v="5219305"/>
        <n v="5219304"/>
        <n v="5219300"/>
        <n v="5219292"/>
        <n v="5219291"/>
        <n v="5219290"/>
        <n v="5219289"/>
        <n v="5219281"/>
        <n v="5219278"/>
        <n v="5219264"/>
        <n v="5219252"/>
        <n v="5219234"/>
        <n v="5219222"/>
        <n v="5219217"/>
        <n v="5219211"/>
        <n v="5219209"/>
        <n v="5219199"/>
        <n v="5219197"/>
        <n v="5219194"/>
        <n v="5219192"/>
        <n v="5219191"/>
        <n v="5219188"/>
        <n v="5219187"/>
        <n v="5219180"/>
        <n v="5219177"/>
        <n v="5219173"/>
        <n v="5219168"/>
        <n v="5219160"/>
        <n v="5219136"/>
        <n v="5219134"/>
        <n v="5219132"/>
        <n v="5219130"/>
        <n v="5219124"/>
        <n v="5219098"/>
        <n v="5219096"/>
        <n v="5219088"/>
        <n v="5219083"/>
        <n v="5219078"/>
        <n v="5219073"/>
        <n v="5219068"/>
        <n v="5219066"/>
        <n v="5219060"/>
        <n v="5219058"/>
        <n v="5219056"/>
        <n v="5219053"/>
        <n v="5219051"/>
        <n v="5219049"/>
        <n v="5219047"/>
        <n v="5219043"/>
        <n v="5219042"/>
        <n v="5219040"/>
        <n v="5219038"/>
        <n v="5219031"/>
        <n v="5219020"/>
        <n v="5219015"/>
        <n v="5219011"/>
        <n v="5219010"/>
        <n v="5219007"/>
        <n v="5219002"/>
        <n v="5218993"/>
        <n v="5218992"/>
        <n v="5218988"/>
        <n v="5218986"/>
        <n v="5218980"/>
        <n v="5218977"/>
        <n v="5218970"/>
        <n v="5218968"/>
        <n v="5218967"/>
        <n v="5218958"/>
        <n v="5218954"/>
        <n v="5218951"/>
        <n v="5218948"/>
        <n v="5218927"/>
        <n v="5218925"/>
        <n v="5218900"/>
        <n v="5218894"/>
        <n v="5218870"/>
        <n v="5218869"/>
        <n v="5218854"/>
        <n v="5218844"/>
        <n v="5218841"/>
        <n v="5218831"/>
        <n v="5218822"/>
        <n v="5218821"/>
        <n v="5218819"/>
        <n v="5218815"/>
        <n v="5218814"/>
        <n v="5218800"/>
        <n v="5218791"/>
        <n v="5218786"/>
        <n v="5218782"/>
        <n v="5218779"/>
        <n v="5218778"/>
        <n v="5218770"/>
        <n v="5218768"/>
        <n v="5218763"/>
        <n v="5218762"/>
        <n v="5218761"/>
        <n v="5218756"/>
        <n v="5218754"/>
        <n v="5218745"/>
        <n v="5218743"/>
        <n v="5218742"/>
        <n v="5218740"/>
        <n v="5218736"/>
        <n v="5218735"/>
        <n v="5218732"/>
        <n v="5218725"/>
        <n v="5218723"/>
        <n v="5218722"/>
        <n v="5218720"/>
        <n v="5218714"/>
        <n v="5218710"/>
        <n v="5218704"/>
        <n v="5218702"/>
        <n v="5218696"/>
        <n v="5218692"/>
        <n v="5218691"/>
        <n v="5218684"/>
        <n v="5218680"/>
        <n v="5218674"/>
        <n v="5218669"/>
        <n v="5218667"/>
        <n v="5218661"/>
        <n v="5218654"/>
        <n v="5218651"/>
        <n v="5218643"/>
        <n v="5218640"/>
        <n v="5218639"/>
        <n v="5218636"/>
        <n v="5218635"/>
        <n v="5218616"/>
        <n v="5218613"/>
        <n v="5218602"/>
        <n v="5218599"/>
        <n v="5218594"/>
        <n v="5218593"/>
        <n v="5218590"/>
        <n v="5218586"/>
        <n v="5218574"/>
        <n v="5218572"/>
        <n v="5218565"/>
        <n v="5218564"/>
        <n v="5218562"/>
        <n v="5218547"/>
        <n v="5218546"/>
        <n v="5218542"/>
        <n v="5218539"/>
        <n v="5218533"/>
        <n v="5218532"/>
        <n v="5218530"/>
        <n v="5218528"/>
        <n v="5218522"/>
        <n v="5218519"/>
        <n v="5218504"/>
        <n v="5218503"/>
        <n v="5218501"/>
        <n v="5218499"/>
        <n v="5218496"/>
        <n v="5218491"/>
        <n v="5218487"/>
        <n v="5218475"/>
        <n v="5218470"/>
        <n v="5218460"/>
        <n v="5218455"/>
        <n v="5218454"/>
        <n v="5218453"/>
        <n v="5218451"/>
        <n v="5218432"/>
        <n v="5218420"/>
        <n v="5218412"/>
        <n v="5218404"/>
        <n v="5218402"/>
        <n v="5218400"/>
        <n v="5218393"/>
        <n v="5218392"/>
        <n v="5218390"/>
        <n v="5218388"/>
        <n v="5218363"/>
        <n v="5218342"/>
        <n v="5218340"/>
        <n v="5218338"/>
        <n v="5218336"/>
        <n v="5218334"/>
        <n v="5218333"/>
        <n v="5218328"/>
        <n v="5218326"/>
        <n v="5218320"/>
        <n v="5218316"/>
        <n v="5218293"/>
        <n v="5218282"/>
        <n v="5218280"/>
        <n v="5218244"/>
        <n v="5218243"/>
        <n v="5218242"/>
        <n v="5218236"/>
        <n v="5218229"/>
        <n v="5218228"/>
        <n v="5218227"/>
        <n v="5218224"/>
        <n v="5218221"/>
        <n v="5218209"/>
        <n v="5218207"/>
        <n v="5218203"/>
        <n v="5218202"/>
        <n v="5218190"/>
        <n v="5218165"/>
        <n v="5218147"/>
        <n v="5218146"/>
        <n v="5218059"/>
        <n v="5218051"/>
        <n v="5218046"/>
      </sharedItems>
    </cacheField>
    <cacheField name="标记多标签" numFmtId="0">
      <sharedItems count="105">
        <s v="线上预售,超130,韵达"/>
        <s v="小店,店铺新客,抖音,超130,韵达,高频购买"/>
        <s v="丝圈,定制,线上预售,超130,韵达"/>
        <s v="小店,平台补贴,店铺新客,抖音,超130,韵达,高频购买"/>
        <s v="超130,韵达"/>
        <s v="小店,店铺新客,抖音,直播间,精选联盟,超130,韵达,高频购买"/>
        <s v="小店,店铺老客,抖音,超130,韵达,高频购买"/>
        <s v="线上预售,超130"/>
        <s v="小店,店铺新客,抖音,服务优先,超130,高频购买"/>
        <s v="分销订单,超130"/>
        <s v="小店,店铺新客,抖音,服务优先,超130,韵达,高频购买"/>
        <s v="分销订单,超130,韵达"/>
        <s v="小店,店铺老客,抖音,服务优先,消费者催发货,直播间,精选联盟,超130,韵达"/>
        <s v="小店,店铺老客,抖音极速版,超130,韵达,高频购买"/>
        <s v="小店,平台补贴,店铺老客,抖音,超130,韵达,高频购买"/>
        <s v="小店,店铺老客,抖音,服务优先,超130"/>
        <s v="小店,店铺新客,抖音极速版,超130,韵达,高频购买"/>
        <s v="分销订单,店铺新客,推荐顺丰发货,超130,韵达"/>
        <s v="小店,店铺老客,抖音,服务优先,超130,韵达,高频购买"/>
        <s v="物流探查,特惠集运,线上预售,超130,韵达"/>
        <s v="小店,店铺新客,抖音,服务优先,超130"/>
        <s v="小店,店铺新客,抖音极速版,消费者催发货,超130,韵达,高频购买"/>
        <s v="小店,店铺老客,抖音,服务优先,超130,高频购买"/>
        <s v="物流探查,特惠集运,线上预售,超130"/>
        <s v="小店,店铺老客,抖音,精选联盟,超130,韵达,高频购买"/>
        <s v="小店,店铺老客,抖音极速版,服务优先,超130,韵达,高频购买"/>
        <s v="小店,店铺新客,抖音极速版,服务优先,消费者催发货,精选联盟,超130,韵达,高频购买"/>
        <s v="小店,店铺新客,抖音,精选联盟,线上修改地址,超130,高频购买"/>
        <s v="小店,店铺新客,抖音,服务优先,线上修改地址,超130,高频购买"/>
        <s v="超130"/>
        <s v="小店,店铺老客,服务优先,超130,高频购买"/>
        <s v="线上修改地址,线上预售,超130"/>
        <s v="线上修改地址,线上预售,超130,韵达"/>
        <s v="小店,店铺新客,抖音,服务优先,消费者催发货,直播间,超130,韵达,高频购买"/>
        <s v="小店,店铺新客,抖音极速版,超130,高频购买"/>
        <s v="小店,店铺新客,抖音,超130,韵达"/>
        <s v="分销订单,店铺新客,超130,韵达"/>
        <s v="店铺新客,超130"/>
        <s v="小店,店铺新客,抖音,服务优先,精选联盟,超130,高频购买"/>
        <s v="线上修改地址,超130,韵达"/>
        <s v="小店,店铺新客,抖音,线上修改地址,超130,韵达,高频购买"/>
        <s v="小店,店铺新客,抖音,超130,高频购买"/>
        <s v="小店,店铺老客,抖音极速版,服务优先,申通,超130,韵达,高频购买"/>
        <s v="小店,店铺老客,抖音极速版,直播间,超130,韵达,高频购买"/>
        <s v="小店,店铺新客,抖音,精选联盟,线上修改地址,超130,韵达,高频购买"/>
        <s v="定制,皮革,线上预售,超130,韵达"/>
        <s v="申通,超130"/>
        <s v="小店,店铺老客,抖音,消费者催发货,超130,韵达,高频购买"/>
        <s v="小店,店铺老客,抖音,服务优先,精选联盟,超130,韵达"/>
        <s v="超130,退货包运费"/>
        <s v="店铺新客,推荐顺丰发货,超130,韵达"/>
        <s v="小店,店铺新客,店铺老客,抖音,服务优先,超130,高频购买"/>
        <s v="超130,退货包运费,韵达"/>
        <s v="小店,平台补贴,店铺老客,抖音极速版,超130,高频购买"/>
        <s v="小店,店铺老客,抖音,服务优先,超130,韵达"/>
        <s v="店铺新客,超130,韵达"/>
        <s v="小店,店铺新客,抖音,精选联盟,超130,韵达"/>
        <s v="分销订单,消费者催发货,超130,韵达"/>
        <s v="中转订单,小店,店铺新客,抖音,精选联盟,超130,高频购买"/>
        <s v="店铺新客,推荐顺丰发货,超130"/>
        <s v="小店,店铺新客,抖音,服务优先,精选联盟,超130,韵达,高频购买"/>
        <s v="小店,店铺老客,抖音,线上修改地址,超130,韵达,高频购买"/>
        <s v="小店,店铺老客,抖音,超130,高频购买"/>
        <s v="小店,店铺新客,抖音,精选联盟,超130,韵达,高频购买"/>
        <s v="小店,店铺老客,抖音,超130,韵达"/>
        <s v="小店,店铺老客,抖音,无效货品,超130,高频购买"/>
        <s v="小店,店铺新客,抖音,服务优先,超130,韵达"/>
        <s v="小店,店铺老客,抖音极速版,消费者催发货,超130,韵达,高频购买"/>
        <s v="小店,店铺老客,抖音,服务优先,申通,超130,韵达,高频购买"/>
        <s v="小店,平台补贴,店铺老客,抖音极速版,超130,韵达"/>
        <s v="小店,店铺老客,抖音,消费者催发货,超130,高频购买"/>
        <s v="小店,店铺新客,抖音极速版,消费者催发货,超130,韵达"/>
        <s v="小店,平台补贴,店铺老客,抖音,消费者催发货,超130,韵达,高频购买"/>
        <s v="小店,店铺新客,抖音,服务优先,消费者催发货,超130,韵达"/>
        <s v="中转订单,超130,韵达"/>
        <s v="小店,店铺老客,抖音极速版,消费者催发货,超130,高频购买"/>
        <s v="小店,店铺新客,抖音,直播间,精选联盟,超130,高频购买"/>
        <s v="小店,店铺新客,抖音,精选联盟,线上修改地址,超130,韵达"/>
        <s v="小店,平台补贴,店铺新客,抖音,线上修改地址,超130,韵达,高频购买"/>
        <s v="小店,店铺老客,抖音极速版,超130"/>
        <s v="消费者催发货,超130,韵达"/>
        <s v="小店,平台补贴,店铺新客,抖音极速版,线上修改地址,超130,高频购买"/>
        <s v="小店,店铺老客,抖音极速版,超130,高频购买"/>
        <s v="无效货品,超130,韵达"/>
        <s v="中转订单,店铺新客,推荐顺丰发货,消费者催发货,超130,韵达"/>
        <s v="小店,店铺新客,抖音,消费者催发货,超130,韵达,高频购买"/>
        <s v="小店,平台补贴,店铺老客,抖音,超130,高频购买"/>
        <s v="小店,店铺老客,抖音,服务优先,精选联盟,超130,韵达,高频购买"/>
        <s v="先用后付,超130,韵达"/>
        <s v="店铺新客,线上修改地址,超130,韵达"/>
        <s v="中转订单,分销订单,超130,韵达"/>
        <s v="小店,店铺新客,抖音极速版,精选联盟,超130,韵达,高频购买"/>
        <s v="分销订单,店铺新客,超130"/>
        <s v="分销订单,店铺新客,推荐顺丰发货,超130"/>
        <s v="中转订单,小店,店铺老客,抖音,线上修改地址,超130,韵达,高频购买"/>
        <s v="小店,店铺老客,服务优先,超130,韵达,高频购买"/>
        <s v="小店,店铺老客,抖音极速版,精选联盟,超130,韵达,高频购买"/>
        <s v="小店,店铺新客,服务优先,超130,高频购买"/>
        <s v="小店,店铺老客,抖音,服务优先,精选联盟,超130,高频购买"/>
        <s v="消费者催发货,线上预售,超130"/>
        <s v="小店,平台补贴,店铺老客,抖音,服务优先,超130,高频购买"/>
        <s v="小店,店铺新客,抖音,超130"/>
        <s v="小店,平台补贴,店铺新客,抖音,超130,高频购买"/>
        <s v="小店,店铺老客,抖音,服务优先,消费者催发货,超130,高频购买"/>
        <s v="小店,店铺老客,抖音,直播间,精选联盟,超130,韵达,高频购买"/>
      </sharedItems>
    </cacheField>
    <cacheField name="订单类型" numFmtId="0">
      <sharedItems count="1">
        <s v="普通订单"/>
      </sharedItems>
    </cacheField>
    <cacheField name="线上订单号" numFmtId="0">
      <sharedItems count="436">
        <s v="4219221098678347211"/>
        <s v="6939177065955726864"/>
        <s v="2456063833191915371"/>
        <s v="6939192274935420067"/>
        <s v="2503201604112791"/>
        <s v="2503201604120791"/>
        <s v="2503201604128791"/>
        <s v="6939172809168131593"/>
        <s v="6918532033267268879"/>
        <s v="4219261491073533800"/>
        <s v="4218948433979817523"/>
        <s v="2455426128989692593"/>
        <s v="4219209650838942335"/>
        <s v="6918531986533023386"/>
        <s v="2503202242368483"/>
        <s v="6918526918689521286"/>
        <s v="2503202403323027"/>
        <s v="6939188210912990621"/>
        <s v="4218939973481913815"/>
        <s v="6939165719336195660"/>
        <s v="4219044048590195127"/>
        <s v="6939179487358424099"/>
        <s v="6939190713834149793"/>
        <s v="6918531389548821925"/>
        <s v="4218930469966900407"/>
        <s v="6939188139511650086"/>
        <s v="2503202252043604"/>
        <s v="4219033428476258438"/>
        <s v="6939177051422397707"/>
        <s v="6939174782450669338"/>
        <s v="4219030656323613610"/>
        <s v="2503201841594296"/>
        <s v="4218903793807485417"/>
        <s v="6939165753800005176"/>
        <s v="2455681550835623992"/>
        <s v="6939194484833981707"/>
        <s v="6918531958536306171"/>
        <s v="6939188211887969848"/>
        <s v="6939188235101738552"/>
        <s v="4219021116952416430"/>
        <s v="6939181782006634040"/>
        <s v="6918526858329685477"/>
        <s v="6939174736010155936"/>
        <s v="6939188242377611168"/>
        <s v="2456015053741987381"/>
        <s v="6939170457742284347"/>
        <s v="6939188200809436301"/>
        <s v="6939183962506467273"/>
        <s v="6939163652757591925"/>
        <s v="6939170425976788470"/>
        <s v="6939181664154490091"/>
        <s v="2503202243177457"/>
        <s v="6939168086640367030"/>
        <s v="6939168103629198573"/>
        <s v="6939172624036467767"/>
        <s v="2503202242347162"/>
        <s v="4218999876214426309"/>
        <s v="4219153670070689916"/>
        <s v="6918526798096859022"/>
        <s v="6918526810155351490"/>
        <s v="6939179435412493687"/>
        <s v="2503202164752108"/>
        <s v="2503202241474240"/>
        <s v="2503202486515240"/>
        <s v="2503202161416027"/>
        <s v="2503202164121240"/>
        <s v="2503202082369240"/>
        <s v="2503201684856217"/>
        <s v="2503201684864217"/>
        <s v="2503201684872217"/>
        <s v="2503202484833072"/>
        <s v="2503202484841072"/>
        <s v="2503202484849072"/>
        <s v="2503202484809072"/>
        <s v="2503202484865072"/>
        <s v="2503202484825072"/>
        <s v="2503202168080140"/>
        <s v="2503201923161379"/>
        <s v="6939186219144517335"/>
        <s v="6918526805757624136"/>
        <s v="2503202082248379"/>
        <s v="6918524419819142473"/>
        <s v="2503201601555379"/>
        <s v="3725800740811321088"/>
        <s v="4218860053467987143"/>
        <s v="6918528978107923785"/>
        <s v="6918531864834833608"/>
        <s v="4219174335129528234"/>
        <s v="6939158860671030601"/>
        <s v="6939161233049392805"/>
        <s v="6939186225627927894"/>
        <s v="4218968592147277912"/>
        <s v="2503201606345379"/>
        <s v="6939161324597221029"/>
        <s v="4219112990686128243"/>
        <s v="2455966921203824467"/>
        <s v="6939186084994684581"/>
        <s v="6939165526848771611"/>
        <s v="2503201683912379"/>
        <s v="6939179341366171301"/>
        <s v="6939161185227511469"/>
        <s v="2503202404721435"/>
        <s v="6939179340380313261"/>
        <s v="2503202401570435"/>
        <s v="4218846229058186015"/>
        <s v="4219102442372834349"/>
        <s v="2455094391097778550"/>
        <s v="6939188103943230947"/>
        <s v="2503201845536135"/>
        <s v="2503201603033461"/>
        <s v="6939172502406370707"/>
        <s v="2455951009445417074"/>
        <s v="6939170272254826153"/>
        <s v="6939170262767506507"/>
        <s v="6918528943282683249"/>
        <s v="6918531268069522801"/>
        <s v="250201-306656100732741"/>
        <s v="2503202481457919"/>
        <s v="6939172437041681994"/>
        <s v="2503201685418182"/>
        <s v="6939174493567587838"/>
        <s v="2503201606176182"/>
        <s v="6939170226710779734,13119858:6939172427133359958,13119858:6939170226710779734"/>
        <s v="4218823081339048917"/>
        <s v="250201-553061005692621"/>
        <s v="6939167925374096710"/>
        <s v="6939167873414272714"/>
        <s v="4219072742386369506"/>
        <s v="2503201764754182"/>
        <s v="2503202406160199"/>
        <s v="2503202486409199"/>
        <s v="6939183784697664838"/>
        <s v="2503202323713482"/>
        <s v="6939163397896017151"/>
        <s v="6939172428755440895"/>
        <s v="4218912576930424129"/>
        <s v="6939161142558594908"/>
        <s v="4218914628353048917"/>
        <s v="4219112091239393903"/>
        <s v="6939158820476622594"/>
        <s v="4219107123701173943"/>
        <s v="2503201684449377"/>
        <s v="6939174432039573411"/>
        <s v="2455920157679916960"/>
        <s v="6939170229266355548"/>
        <s v="4219053302848745446"/>
        <s v="4218791797360812208"/>
        <s v="2455052703431632183"/>
        <s v="6918531221521267768"/>
        <s v="6939179100793018246"/>
        <s v="6939165407901849507"/>
        <s v="2503202400483869"/>
        <s v="2503202400515869"/>
        <s v="2503202400491869"/>
        <s v="6918531165733092807"/>
        <s v="6939181401986766755"/>
        <s v="2503201921451252"/>
        <s v="6918531206791986995"/>
        <s v="6939174403738769315"/>
        <s v="2503202002144649"/>
        <s v="6918531742322425822"/>
        <s v="6939187877416081088"/>
        <s v="2503202404595453"/>
        <s v="2503202481386904"/>
        <s v="2503201602803381,13119888:2503202162754381,13119888:2503201602803381"/>
        <s v="2455036323190141361"/>
        <s v="2503201683715434"/>
        <s v="2503201762906904"/>
        <s v="6939158701003445866"/>
        <s v="6939186005882050269"/>
        <s v="6939185930982659805"/>
        <s v="2455893409344662786"/>
        <s v="2503202002897191"/>
        <s v="2455263300975093396"/>
        <s v="6939165397711197612"/>
        <s v="6939165346309281613"/>
        <s v="2503202162185212"/>
        <s v="4218747553322358925"/>
        <s v="2503202401424212"/>
        <s v="6939176756678432616"/>
        <s v="6939172297110590576"/>
        <s v="4218861996359077635"/>
        <s v="4219007438541840905"/>
        <s v="6939172373250905402"/>
        <s v="6939170078052521762"/>
        <s v="6939170084616213818"/>
        <s v="6939165320395887927"/>
        <s v="6939161016123921682"/>
        <s v="2503202084489425"/>
        <s v="6918526603466866042"/>
        <s v="6918526644577009018"/>
        <s v="4218847200920757411"/>
        <s v="6939170123772794411"/>
        <s v="6939170092390028843"/>
        <s v="6939170111368992299"/>
        <s v="4218847812144872634"/>
        <s v="6939187832471688705,13013470:6939187932167280129,13013470:6939187832471688705"/>
        <s v="6918531139057319161"/>
        <s v="6939181307409011851"/>
        <s v="2503201842107027"/>
        <s v="6939158679647819707"/>
        <s v="6939170086508237947"/>
        <s v="2503202243738584"/>
        <s v="6918531111288143206"/>
        <s v="4218728833437726914"/>
        <s v="2503202162971474"/>
        <s v="6939167734404224123"/>
        <s v="2454999027619736989"/>
        <s v="6939163224982623664"/>
        <s v="2503201602113474"/>
        <s v="6939169997234508975"/>
        <s v="2503202321290405"/>
        <s v="2503202082114791"/>
        <s v="6939158587041585009"/>
        <s v="4218827040341396609"/>
        <s v="2455231764035167354"/>
        <s v="6939187765643515666"/>
        <s v="6939176619201729683"/>
        <s v="4218713389373416326"/>
        <s v="6939183686241359222"/>
        <s v="6918526620930309853"/>
        <s v="6939174272139400658"/>
        <s v="4218713821426275809"/>
        <s v="6918524223200198368"/>
        <s v="6939181372353483897"/>
        <s v="6918524261633588509"/>
        <s v="6939183756211852798"/>
        <s v="4218969854142396609"/>
        <s v="2454985239757446561"/>
        <s v="6939190274415990046"/>
        <s v="4218709393417625847"/>
        <s v="4218819408190892607"/>
        <s v="6939174328712172666"/>
        <s v="6939187902659499130"/>
        <s v="4219013667175257331"/>
        <s v="4218961070390970600"/>
        <s v="6939183613937980650"/>
        <s v="6939169969357395522"/>
        <s v="2503202323779301"/>
        <s v="6939163260483802334"/>
        <s v="4218810084014048229"/>
        <s v="6939185981797504806"/>
        <s v="6939185902337529753"/>
        <s v="2503202163651606"/>
        <s v="6939161065057884057"/>
        <s v="4218955598143893227"/>
        <s v="2455836061348592150"/>
        <s v="6939161044802738073"/>
        <s v="2503201601291575"/>
        <s v="4218996135827847242"/>
        <s v="2503202242835519"/>
        <s v="3725795707800133632"/>
        <s v="2503201601208224"/>
        <s v="6939187806095348954"/>
        <s v="6939174292418861019"/>
        <s v="6939158607560447030"/>
        <s v="6939179019024471094"/>
        <s v="4218939614290903805"/>
        <s v="6939170034265298886"/>
        <s v="6939165282956285915"/>
        <s v="2503202484426586"/>
        <s v="4218787584240631430"/>
        <s v="6939163180327114023"/>
        <s v="6939167621484713926"/>
        <s v="2503201921977776"/>
        <s v="6939176657035990237"/>
        <s v="6939172146109290438"/>
        <s v="2503202241331319"/>
        <s v="2503201762875736"/>
        <s v="2454956979543014270"/>
        <s v="4218933170168619126"/>
        <s v="6939163125386385350"/>
        <s v="2503201762056586"/>
        <s v="6939161007414121693"/>
        <s v="2503201922017319"/>
        <s v="2455816225512014270"/>
        <s v="6939165199532562395"/>
        <s v="2503202162843586"/>
        <s v="6939185921839470072"/>
        <s v="6918526523181727236"/>
        <s v="2455189680387074685"/>
        <s v="2454949203904880854"/>
        <s v="6939181232355612302"/>
        <s v="6939158505427572454"/>
        <s v="6918522130998722518"/>
        <s v="2503202402024319"/>
        <s v="4218664969546465101"/>
        <s v="6939165182200124656"/>
        <s v="6939183531733620366"/>
        <s v="6939174234432280223"/>
        <s v="2455808629508679688"/>
        <s v="6939174329183770271"/>
        <s v="3725794871298892544"/>
        <s v="2503201762770926"/>
        <s v="2455808737098659195"/>
        <s v="6939190150331963252"/>
        <s v="2455455794745228669"/>
        <s v="2455177836019440481"/>
        <s v="2503202162784813"/>
        <s v="2503202483585687"/>
        <s v="2503201922800319"/>
        <s v="2503202000371319"/>
        <s v="6939178939768771960"/>
        <s v="4218752268100442341"/>
        <s v="6939176619326510456"/>
        <s v="2503202161130160"/>
        <s v="2503201841144513"/>
        <s v="2455162824345046873"/>
        <s v="2455442834121929287"/>
        <s v="2455154436410675478"/>
        <s v="2503202081856108"/>
        <s v="6939181146820711803"/>
        <s v="6939174210415105137"/>
        <s v="2455780549902774898"/>
        <s v="4218935259965416325"/>
        <s v="2455434878596652798"/>
        <s v="2455433042741436471"/>
        <s v="2454918099554628779"/>
        <s v="2503202160323335"/>
        <s v="2503201681099514"/>
        <s v="6939183606502397902"/>
        <s v="2455432898025167354"/>
        <s v="6939181158971742151"/>
        <s v="2503202481074211"/>
        <s v="6939178962902390063"/>
        <s v="6939167512062399811"/>
        <s v="6939167523504329914"/>
        <s v="2503202085155319"/>
        <s v="2454908163655624474"/>
        <s v="6939190031205012803"/>
        <s v="2503202403608190"/>
        <s v="6939167576092054823"/>
        <s v="250201-042698032653358"/>
        <s v="6939158565807527180"/>
        <s v="4218877802671170407"/>
        <s v="4218724116762823132"/>
        <s v="6939185809874949388"/>
        <s v="6939190066161784131"/>
        <s v="2455421018547033784"/>
        <s v="6918531012816633086"/>
        <s v="2503201604344127"/>
        <s v="6939160881620129036"/>
        <s v="3725793331184280832"/>
        <s v="6939178792770344613"/>
        <s v="2503202480315540"/>
        <s v="2503202084233190"/>
        <s v="2503202001145190"/>
        <s v="6918526448470490334"/>
        <s v="2455135176125429561"/>
        <s v="2503202481115400"/>
        <s v="2503201761123540"/>
        <s v="2503201761162540"/>
        <s v="2503202401954540"/>
        <s v="6939163025024292106"/>
        <s v="6939183428170683848"/>
        <s v="4218705072301968047"/>
        <s v="2503201605051539"/>
        <s v="4218701328709631336"/>
        <s v="6918526447744416829"/>
        <s v="6939167534811846179"/>
        <s v="6939167553090754083"/>
        <s v="6939163018469643811"/>
        <s v="6939169856431527459"/>
        <s v="4218591637611725831"/>
        <s v="2455745809407674979"/>
        <s v="2503202000235644"/>
        <s v="6939167513869620950"/>
        <s v="2455745773444576457"/>
        <s v="6939165149545436424"/>
        <s v="6939178835860133204"/>
        <s v="2454874899277740567"/>
        <s v="4218689556763058612"/>
        <s v="4218582529770969623"/>
        <s v="6939178884934997322"/>
        <s v="6939167439690929852"/>
        <s v="6939190044402652860"/>
        <s v="2454869067842874854"/>
        <s v="6939189985921144573"/>
        <s v="6939160791560098823"/>
        <s v="6939178711841707124"/>
        <s v="2455733677644546179"/>
        <s v="6939178859044738055"/>
        <s v="2503201763568575"/>
        <s v="6939171978053817575"/>
        <s v="6939185669083042823"/>
        <s v="3725792018958522881"/>
        <s v="2503202321843759"/>
        <s v="2503201763601474"/>
        <s v="2503202081873759"/>
        <s v="6939160811179480394"/>
        <s v="2503202480291759"/>
        <s v="6939176466740090186"/>
        <s v="4218665796292978005"/>
        <s v="6939160776124601428"/>
        <s v="2455713517733270692"/>
        <s v="6939185682042786900"/>
        <s v="6939183431502402603"/>
        <s v="6918524029884727211"/>
        <s v="2455709161664909379"/>
        <s v="2503202482603721"/>
        <s v="6939158398076261655"/>
        <s v="6939183406714394193"/>
        <s v="2455076172924998464"/>
        <s v="4218843891273106913"/>
        <s v="6939176393343636628"/>
        <s v="2503202005867084"/>
        <s v="2455071816076539655"/>
        <s v="6939158381569971284"/>
        <s v="4218637680543362607"/>
        <s v="2503201922610185"/>
        <s v="4218636168635346549"/>
        <s v="6939160713583137940"/>
        <s v="6939158348311041108"/>
        <s v="4218631848091943430"/>
        <s v="6939158339078592054"/>
        <s v="6939176271857718838"/>
        <s v="6939185527131018535"/>
        <s v="6918521969544035775"/>
        <s v="6939160703962584455"/>
        <s v="6918522000610655679"/>
        <s v="2503201680984105"/>
        <s v="2503201680913105"/>
        <s v="2503201602616105"/>
        <s v="2503201681776105"/>
        <s v="6918521935563947473"/>
        <s v="6939189852763330334"/>
        <s v="6939189763488093982"/>
        <s v="6939167285854803742"/>
        <s v="6918530822965264271"/>
        <s v="2455322882736879979"/>
        <s v="6939176298892498838"/>
        <s v="6939189742799033755"/>
        <s v="6939169624667264411"/>
        <s v="2455626217024196990"/>
        <s v="4218565464147921031"/>
        <s v="4218458221893756200"/>
      </sharedItems>
    </cacheField>
    <cacheField name="后四位" numFmtId="0">
      <sharedItems count="412">
        <s v="7211"/>
        <s v="6864"/>
        <s v="5371"/>
        <s v="0067"/>
        <s v="2791"/>
        <s v="0791"/>
        <s v="8791"/>
        <s v="1593"/>
        <s v="8879"/>
        <s v="3800"/>
        <s v="7523"/>
        <s v="2593"/>
        <s v="2335"/>
        <s v="3386"/>
        <s v="8483"/>
        <s v="1286"/>
        <s v="3027"/>
        <s v="0621"/>
        <s v="3815"/>
        <s v="5660"/>
        <s v="5127"/>
        <s v="4099"/>
        <s v="9793"/>
        <s v="1925"/>
        <s v="0407"/>
        <s v="0086"/>
        <s v="3604"/>
        <s v="8438"/>
        <s v="7707"/>
        <s v="9338"/>
        <s v="3610"/>
        <s v="4296"/>
        <s v="5417"/>
        <s v="5176"/>
        <s v="3992"/>
        <s v="1707"/>
        <s v="6171"/>
        <s v="9848"/>
        <s v="8552"/>
        <s v="6430"/>
        <s v="4040"/>
        <s v="5477"/>
        <s v="5936"/>
        <s v="1168"/>
        <s v="7381"/>
        <s v="4347"/>
        <s v="6301"/>
        <s v="7273"/>
        <s v="8470"/>
        <s v="0091"/>
        <s v="7457"/>
        <s v="7030"/>
        <s v="8573"/>
        <s v="7767"/>
        <s v="7162"/>
        <s v="6309"/>
        <s v="9916"/>
        <s v="9022"/>
        <s v="1490"/>
        <s v="3687"/>
        <s v="2108"/>
        <s v="4240"/>
        <s v="5240"/>
        <s v="6027"/>
        <s v="1240"/>
        <s v="9240"/>
        <s v="6217"/>
        <s v="4217"/>
        <s v="2217"/>
        <s v="3072"/>
        <s v="1072"/>
        <s v="9072"/>
        <s v="5072"/>
        <s v="0140"/>
        <s v="1379"/>
        <s v="7335"/>
        <s v="4136"/>
        <s v="8379"/>
        <s v="2473"/>
        <s v="5379"/>
        <s v="1088"/>
        <s v="7143"/>
        <s v="3785"/>
        <s v="3608"/>
        <s v="8234"/>
        <s v="0601"/>
        <s v="2805"/>
        <s v="7894"/>
        <s v="7912"/>
        <s v="1029"/>
        <s v="8243"/>
        <s v="4467"/>
        <s v="4581"/>
        <s v="1611"/>
        <s v="2379"/>
        <s v="1301"/>
        <s v="1469"/>
        <s v="1435"/>
        <s v="3261"/>
        <s v="0435"/>
        <s v="6015"/>
        <s v="4349"/>
        <s v="8550"/>
        <s v="0947"/>
        <s v="6135"/>
        <s v="3461"/>
        <s v="0707"/>
        <s v="7074"/>
        <s v="6153"/>
        <s v="6507"/>
        <s v="3249"/>
        <s v="2801"/>
        <s v="2741"/>
        <s v="7919"/>
        <s v="1994"/>
        <s v="8182"/>
        <s v="7838"/>
        <s v="6182"/>
        <s v="9734"/>
        <s v="8917"/>
        <s v="2621"/>
        <s v="6710"/>
        <s v="2714"/>
        <s v="9506"/>
        <s v="4182"/>
        <s v="0199"/>
        <s v="9199"/>
        <s v="4838"/>
        <s v="3482"/>
        <s v="7151"/>
        <s v="0895"/>
        <s v="4129"/>
        <s v="4908"/>
        <s v="3903"/>
        <s v="2594"/>
        <s v="3943"/>
        <s v="9377"/>
        <s v="3411"/>
        <s v="6960"/>
        <s v="5548"/>
        <s v="5446"/>
        <s v="2208"/>
        <s v="2183"/>
        <s v="7768"/>
        <s v="8246"/>
        <s v="9507"/>
        <s v="3869"/>
        <s v="5869"/>
        <s v="1869"/>
        <s v="2807"/>
        <s v="6755"/>
        <s v="1252"/>
        <s v="6995"/>
        <s v="9315"/>
        <s v="4649"/>
        <s v="5822"/>
        <s v="5453"/>
        <s v="6904"/>
        <s v="3381"/>
        <s v="1361"/>
        <s v="5434"/>
        <s v="5866"/>
        <s v="0269"/>
        <s v="9805"/>
        <s v="2786"/>
        <s v="7191"/>
        <s v="3396"/>
        <s v="7612"/>
        <s v="1613"/>
        <s v="5212"/>
        <s v="8925"/>
        <s v="4212"/>
        <s v="2616"/>
        <s v="0576"/>
        <s v="7635"/>
        <s v="0905"/>
        <s v="5402"/>
        <s v="1762"/>
        <s v="3818"/>
        <s v="7927"/>
        <s v="1682"/>
        <s v="9425"/>
        <s v="6042"/>
        <s v="9018"/>
        <s v="7411"/>
        <s v="4411"/>
        <s v="8843"/>
        <s v="2299"/>
        <s v="2634"/>
        <s v="8705"/>
        <s v="9161"/>
        <s v="1851"/>
        <s v="7027"/>
        <s v="9707"/>
        <s v="7947"/>
        <s v="8584"/>
        <s v="3206"/>
        <s v="6914"/>
        <s v="1474"/>
        <s v="4123"/>
        <s v="6989"/>
        <s v="3664"/>
        <s v="3474"/>
        <s v="8975"/>
        <s v="0405"/>
        <s v="4791"/>
        <s v="5009"/>
        <s v="6609"/>
        <s v="7354"/>
        <s v="5666"/>
        <s v="9683"/>
        <s v="6326"/>
        <s v="9222"/>
        <s v="9853"/>
        <s v="0658"/>
        <s v="5809"/>
        <s v="8368"/>
        <s v="3897"/>
        <s v="8509"/>
        <s v="2798"/>
        <s v="6561"/>
        <s v="0046"/>
        <s v="5847"/>
        <s v="2607"/>
        <s v="2666"/>
        <s v="9130"/>
        <s v="7331"/>
        <s v="0600"/>
        <s v="0650"/>
        <s v="5522"/>
        <s v="9301"/>
        <s v="2334"/>
        <s v="8229"/>
        <s v="4806"/>
        <s v="9753"/>
        <s v="1606"/>
        <s v="4057"/>
        <s v="3227"/>
        <s v="2150"/>
        <s v="8073"/>
        <s v="1575"/>
        <s v="7242"/>
        <s v="5519"/>
        <s v="3632"/>
        <s v="8224"/>
        <s v="8954"/>
        <s v="1019"/>
        <s v="1094"/>
        <s v="3805"/>
        <s v="8886"/>
        <s v="5915"/>
        <s v="6586"/>
        <s v="1430"/>
        <s v="4023"/>
        <s v="3926"/>
        <s v="7776"/>
        <s v="0237"/>
        <s v="0438"/>
        <s v="1319"/>
        <s v="5736"/>
        <s v="4270"/>
        <s v="9126"/>
        <s v="5350"/>
        <s v="1693"/>
        <s v="7319"/>
        <s v="2395"/>
        <s v="3586"/>
        <s v="0072"/>
        <s v="7236"/>
        <s v="4685"/>
        <s v="0854"/>
        <s v="2302"/>
        <s v="2454"/>
        <s v="2518"/>
        <s v="4319"/>
        <s v="5101"/>
        <s v="4656"/>
        <s v="0366"/>
        <s v="0223"/>
        <s v="9688"/>
        <s v="0271"/>
        <s v="2544"/>
        <s v="0926"/>
        <s v="9195"/>
        <s v="3252"/>
        <s v="8669"/>
        <s v="0481"/>
        <s v="4813"/>
        <s v="5687"/>
        <s v="0319"/>
        <s v="1960"/>
        <s v="2341"/>
        <s v="0456"/>
        <s v="0160"/>
        <s v="4513"/>
        <s v="6873"/>
        <s v="9287"/>
        <s v="5478"/>
        <s v="6108"/>
        <s v="1803"/>
        <s v="5137"/>
        <s v="4898"/>
        <s v="6325"/>
        <s v="6471"/>
        <s v="8779"/>
        <s v="3335"/>
        <s v="9514"/>
        <s v="7902"/>
        <s v="2151"/>
        <s v="4211"/>
        <s v="0063"/>
        <s v="9811"/>
        <s v="9914"/>
        <s v="5319"/>
        <s v="4474"/>
        <s v="2803"/>
        <s v="8190"/>
        <s v="4823"/>
        <s v="3358"/>
        <s v="7180"/>
        <s v="3132"/>
        <s v="9388"/>
        <s v="4131"/>
        <s v="3784"/>
        <s v="3086"/>
        <s v="4127"/>
        <s v="9036"/>
        <s v="0832"/>
        <s v="4613"/>
        <s v="5540"/>
        <s v="3190"/>
        <s v="5190"/>
        <s v="0334"/>
        <s v="9561"/>
        <s v="5400"/>
        <s v="3540"/>
        <s v="2540"/>
        <s v="4540"/>
        <s v="2106"/>
        <s v="3848"/>
        <s v="8047"/>
        <s v="1539"/>
        <s v="1336"/>
        <s v="6829"/>
        <s v="6179"/>
        <s v="4083"/>
        <s v="3811"/>
        <s v="7459"/>
        <s v="5831"/>
        <s v="4979"/>
        <s v="5644"/>
        <s v="0950"/>
        <s v="6457"/>
        <s v="6424"/>
        <s v="3204"/>
        <s v="0567"/>
        <s v="8612"/>
        <s v="9623"/>
        <s v="7322"/>
        <s v="9852"/>
        <s v="2860"/>
        <s v="4854"/>
        <s v="4573"/>
        <s v="8823"/>
        <s v="7124"/>
        <s v="8055"/>
        <s v="8575"/>
        <s v="7575"/>
        <s v="2823"/>
        <s v="2881"/>
        <s v="3759"/>
        <s v="0394"/>
        <s v="1759"/>
        <s v="0186"/>
        <s v="8005"/>
        <s v="1428"/>
        <s v="0692"/>
        <s v="6900"/>
        <s v="2603"/>
        <s v="9379"/>
        <s v="3721"/>
        <s v="1655"/>
        <s v="4193"/>
        <s v="8464"/>
        <s v="6913"/>
        <s v="6628"/>
        <s v="7084"/>
        <s v="9655"/>
        <s v="1284"/>
        <s v="0185"/>
        <s v="6549"/>
        <s v="7940"/>
        <s v="1108"/>
        <s v="3430"/>
        <s v="2054"/>
        <s v="8838"/>
        <s v="8535"/>
        <s v="5775"/>
        <s v="4455"/>
        <s v="5679"/>
        <s v="4105"/>
        <s v="3105"/>
        <s v="6105"/>
        <s v="7473"/>
        <s v="3982"/>
        <s v="3742"/>
        <s v="4271"/>
        <s v="9979"/>
        <s v="3755"/>
        <s v="6990"/>
        <s v="1031"/>
        <s v="6200"/>
      </sharedItems>
    </cacheField>
    <cacheField name="订单状态" numFmtId="0">
      <sharedItems count="1">
        <s v="异常"/>
      </sharedItems>
    </cacheField>
    <cacheField name="发货仓" numFmtId="0">
      <sharedItems count="3">
        <s v="米雷云商"/>
        <s v="---- 未设定 ----"/>
        <s v="尚荣城分仓"/>
      </sharedItems>
    </cacheField>
    <cacheField name="店铺" numFmtId="0">
      <sharedItems count="14">
        <s v="荣辉家居旗舰店"/>
        <s v="小苏家旗舰店-抖音"/>
        <s v="彩诺家居旗舰店"/>
        <s v="米雷快手小店"/>
        <s v="米雷家居旗舰店"/>
        <s v="合肥小苏家旗舰店-天猫"/>
        <s v="喜乐佳旗舰店-天猫"/>
        <s v="米雷抖音旗舰店"/>
        <s v="美好生活视频号"/>
        <s v="优轩家居旗舰店"/>
        <s v="米雷官方旗舰店"/>
        <s v="抖音喜乐佳家居旗舰店"/>
        <s v="小苏家旗舰店-拼多多"/>
        <s v="抖音米雷家居专卖店"/>
      </sharedItems>
    </cacheField>
    <cacheField name="卖家备注" numFmtId="0">
      <sharedItems containsBlank="1" count="433">
        <s v="山川而黛 425-30.4  PVC 小+芝 "/>
        <s v="PVC桌垫 墨漓30-420"/>
        <s v="我爱我家-竖版 直角 160-170  皮革 杨女士 陶 "/>
        <s v="PVC桌布-仲夏32-156.3小方"/>
        <s v="PVC桌垫 墨漓159-46"/>
        <s v="PVC桌垫 墨漓33-198"/>
        <s v="PVC桌垫 墨漓35-288"/>
        <s v="PVC桌垫 仲夏47-190"/>
        <s v="PVC桌垫 墨漓26-70"/>
        <s v="桃之夭夭  37.5-240  PVC  崔斯琪  陶 "/>
        <s v="PVC   桌垫     仲夏233-31【小兰 02-02 00:24】"/>
        <s v="菲拉格 27.5-320 PVC 吕-韦"/>
        <m/>
        <s v="PVC桌垫 舒格30-105"/>
        <s v="PVC桌垫墨漓33- 120小方"/>
        <s v="PVC桌布-青柠45-110小方"/>
        <s v="PVC桌垫仲夏30-400小方"/>
        <s v="PVC桌垫仲夏中间椭圆A130-B80-C122"/>
        <s v="君士灰  38-340  PVC  胡丽华 陶 "/>
        <s v="PVC桌布-青柠34.5-270.5小方"/>
        <s v="墨漓  243.5-33   PVC  张勇 陶 "/>
        <s v="PVC桌布-舒格63-73小方"/>
        <s v="PVC桌垫 仲夏34-242"/>
        <s v="PVC桌布-仲夏37-171小方"/>
        <s v="君士灰 35-75 PVC 王雪莲-韦"/>
        <s v="PVC桌布-墨漓82-31小方"/>
        <s v="PVC桌垫 墨漓35-90"/>
        <s v="浮光鎏金  172.5-32.8  PVC  周琴 陶  "/>
        <s v="PVC桌垫 仲夏33-113"/>
        <s v="PVC桌布-仲夏45.5-250小方"/>
        <s v="莫兰迪黑-横版 144.5-140 皮革 魏随平-韦"/>
        <s v="PVC桌垫 仲夏33-245"/>
        <s v="沥水垫    地垫   春日花序100-70横版【小兰 02-02 00:17】"/>
        <s v="PVC桌垫 仲夏176.5-63"/>
        <s v="桃之夭夭 125-37 PVC 池冬伟-韦"/>
        <s v="PVC桌垫仲夏28-202"/>
        <s v="皮革门垫开门见喜-花朵竖版96-118小方"/>
        <s v="PVC桌垫仲夏   84.5-32"/>
        <s v="PVC桌垫仲夏 98.5-32"/>
        <s v="庄生晓梦  540-33  PVC  徐永锋 陶 "/>
        <s v="PVC桌垫 仲夏98.5-34"/>
        <s v="PVC桌布-仲夏37-235.5小方"/>
        <s v="PVC桌布-墨漓94.5-33小方"/>
        <s v="PVC桌布-墨漓62-35小方"/>
        <s v="如日方升 32-196 PVC 孙孙-韦"/>
        <s v="PVC桌垫 仲夏28-175"/>
        <s v="PVC桌布-仲夏直径127小方"/>
        <s v="PVC桌布-仲夏32-273小方"/>
        <s v="PVC桌布-仲夏268-34小方"/>
        <s v="PVC桌垫 墨漓33-113"/>
        <s v="暖阳之下 38-124 PVC 孙-韦"/>
        <s v="PVC桌垫墨漓32-118小方"/>
        <s v="PVC桌布-仲夏50-240小方"/>
        <s v="PVC桌布-墨漓178- 34小方"/>
        <s v="PVC桌布-舒格85-60小方"/>
        <s v="PVC桌垫 仲夏60-125"/>
        <s v="菲拉格 32-73两个 PVC 林-韦"/>
        <s v="水天一色  32-228  PVC  杨乐  陶 "/>
        <s v="PVC桌布-舒格 25-303小方"/>
        <s v="入户垫皮革 花间蝶语横版130-150"/>
        <s v="入户垫皮革 仲夏100-140"/>
        <s v="PVC桌垫 仲夏69-57"/>
        <s v="PVC桌垫仲夏339-32小方"/>
        <s v="PVC桌垫仲夏177-70小方"/>
        <s v="PVC桌垫 仲夏30-306.5"/>
        <s v="PVC桌垫仲夏173-35小方"/>
        <s v="PVC桌垫仲夏65-35小方"/>
        <s v="PVC桌垫墨漓33-107小方"/>
        <s v="PVC桌垫墨漓35-259小方"/>
        <s v="PVC桌垫墨漓33-165小方"/>
        <s v="PVC桌垫仲夏80-197小方"/>
        <s v="PVC桌垫仲夏35-90小方"/>
        <s v="PVC桌垫仲夏,直径134小方"/>
        <s v="PVC桌垫仲夏129-51小方"/>
        <s v="PVC桌垫仲夏32-260小方"/>
        <s v="PVC桌垫仲夏28-200小方"/>
        <s v="PVC桌垫 仲夏70-160.5"/>
        <s v="PVC桌垫 仲夏32-303"/>
        <s v="沐阳 151-132 皮革 孙-韦"/>
        <s v="PVC桌布-仲夏279-32小方"/>
        <s v="PVC桌垫仲夏32-163"/>
        <s v="PVC桌布-舒格296-64小方"/>
        <s v="PVC桌垫仲夏34-160"/>
        <s v="PVC桌垫 仲夏98-83蓉蓉"/>
        <s v="PVC   桌垫   仲夏128-68【小兰 02-02 00:05】"/>
        <s v="PVC桌垫舒格216-65小方"/>
        <s v="PVC桌布-仲夏32.5-340小方"/>
        <s v="沧澜 85-47 PVC 姜春-韦"/>
        <s v="PVC桌垫 仲夏45-75"/>
        <s v="PVC桌垫 仲夏20-75"/>
        <s v="入户垫皮革 开门见喜-花朵竖版146-222"/>
        <s v="墨漓 30-385 PVC 赫媛媛-韦"/>
        <s v="PVC桌垫舒格95.5-46"/>
        <s v="PVC桌垫 仲夏34-66"/>
        <s v="入户-皮革-舒格 120-180竖版 轩"/>
        <s v="庄生晓梦 219-60 PVC 张海云-韦"/>
        <s v="PVC桌垫 仲夏34-86"/>
        <s v="PVC桌布-仲夏34-266小方"/>
        <s v="PVC桌垫青柠44-41.5"/>
        <s v="PVC桌垫 仲夏35-243"/>
        <s v="PVC桌布-墨漓33-206小方"/>
        <s v="PVC桌垫墨漓38-60小方"/>
        <s v="PVC桌布-墨漓35-235小方"/>
        <s v="PVC桌垫墨漓,38.5-162小方"/>
        <s v="皮革   地垫    落叶知秋116-193竖版 收到货退差价26.5【小兰 02-01 23:57】"/>
        <s v="皮革   地垫    十里春风85-70横版【小兰 02-02 00:04】"/>
        <s v="PVC   桌垫   仲夏376-33【小兰 02-01 23:57】"/>
        <s v="PVC桌布-仲夏185-48小方"/>
        <s v="订单实付金额从￥580.50改为￥306.00（商品总价由￥580.50改为￥306.00，运费从￥0.00改为￥0.00）,皮革门垫八度空间竖版190-170小方"/>
        <s v="PVC桌垫青柠30-242"/>
        <s v="PVC桌垫 青柠43.5-244"/>
        <s v="皮革   地垫   舒格120-90横版【小兰｜02-01 20:38:18】"/>
        <s v="PVC桌垫 仲夏37-243"/>
        <s v="PVC桌布-舒格32-135小方"/>
        <s v="PVC桌布-墨漓215-42小方"/>
        <s v="PVC桌布-墨漓80-42小方"/>
        <s v="蝶光萦绕 23-466  PVC  刘 陶 "/>
        <s v="PVC桌垫仲夏35-400小方"/>
        <s v="PVC桌垫 仲夏325-33"/>
        <s v="PVC桌垫 仲夏88-36"/>
        <s v="入户垫皮革天空之城-蓝色横版153 -100"/>
        <s v="PVC桌垫中间椭圆仲夏A118-B75-C94"/>
        <s v="如日方升 38-329 PVC 许-韦"/>
        <s v="墨漓  33-206  PVC  谢先生 陶 "/>
        <s v="PVC   桌垫   仲夏195-33"/>
        <s v="pvc桌布-仲夏A130 B80 C104小方"/>
        <s v="沥水垫星辰花语16-110【蓉蓉 02-01 18:54】"/>
        <s v="相互辉映 35-305 左下半径20cm PVC 辉哥-韦"/>
        <s v="PVC桌垫 仲夏34-374"/>
        <s v="PVC桌垫仲夏,60-70小方"/>
        <s v="pvc桌布舒格58.5-245.5cm"/>
        <s v="PVC桌垫仲夏28.5-307"/>
        <s v="PVC桌垫 仲夏35-105 【蓉蓉 02-01 18:33】"/>
        <s v="PVC桌垫 仲夏 35-257"/>
        <s v="相互辉映 158.5-38.5 PVC 石杰-韦"/>
        <s v="PVC桌布-仲夏71-133小方"/>
        <s v="墨漓  195-33  PVC  谢先生 陶 "/>
        <s v="PVC   桌垫   仲夏147.5-31【小兰 02-01 19:12】"/>
        <s v="PVC桌垫 仲夏38-48"/>
        <s v="皮革   地垫   绮丽120-160竖版【小兰｜02-01 18:55:05】"/>
        <s v="皮革门垫迷幻树林横版90-107小方"/>
        <s v="PVC桌垫绮丽57-90小方"/>
        <s v="桃之夭夭 318-32.3 PVC 赵先生-韦"/>
        <s v="PVC桌垫 仲夏32-116"/>
        <s v="PVC   桌垫   墨漓60-40【小兰 02-01 19:10】"/>
        <s v="PVC   桌垫   仲夏35-398【小兰 02-01 19:08】"/>
        <s v="浮光鎏金 30-330  PVC  马莎 陶 "/>
        <s v="菲拉格  460-34  PVC  程 陶"/>
        <s v="皮革门垫仲夏-黑白横版114-100小方"/>
        <s v="PVC桌布-仲夏40-241小方"/>
        <s v="PVC桌垫 仲夏30-145"/>
        <s v="PVC桌垫 仲夏32-330"/>
        <s v="PVC桌垫 仲夏 30-72"/>
        <s v="皮革门垫仲夏-黑白横版115-70小方"/>
        <s v="PVC桌布-仲夏31-133小方"/>
        <s v="PVC桌垫仲夏直径133"/>
        <s v="如日方升  385*34.5  PVC  强 陶"/>
        <s v="PVC桌布-仲夏22-137小方"/>
        <s v="透明桌垫2.0mm,2.0mm   40-200小方"/>
        <s v="PVC桌布-仲夏36-338小方"/>
        <s v="PVC桌布-仲夏245-33小方"/>
        <s v="PVC桌垫墨漓,27-172小方"/>
        <s v="PVC桌垫仲夏40-238小方"/>
        <s v="PVC桌布墨漓55*300 , 2503202162754381  合并发货"/>
        <s v="PVC   桌垫   墨漓362-35【小兰 02-01 19:07】"/>
        <s v="仲夏-PVC桌垫37-326"/>
        <s v="丝圈门垫平安喜乐P（红底）竖版120-150小方"/>
        <s v="浮光鎏金 55-37  PVC  唐 陶"/>
        <s v="PVC桌垫舒格 26-205"/>
        <s v="PVC桌垫仲夏 28-176"/>
        <s v="普佩斯  32-159  PVC  李俊鹏 陶 "/>
        <s v="PVC桌垫仲夏51.5-42小方"/>
        <s v="皮革   地垫     花间蝶语158-100竖版【小兰｜02-01 18:53:59】"/>
        <s v="PVC桌垫 仲夏35-379"/>
        <s v="PVC桌布-仲夏直径87小方"/>
        <s v="千金硅桌垫果冻桃36-56小方"/>
        <s v="浮光鎏金   椭圆 A129 B88.5 C101  PVC 淘--陈  "/>
        <s v="皮革门垫仲夏竖版127-160小方,皮革门垫燃放_棕竖版127-160为准小方"/>
        <s v="PVC桌布-仲夏27-301.5小方"/>
        <s v="PVC桌布-仲夏23-222小方"/>
        <s v="皮革   地垫   绮丽112-105横版【小兰｜02-01 18:52:35】"/>
        <s v="桌布-PVC墨漓 29-421 轩"/>
        <s v="PVC桌布-青柠31-330小方"/>
        <s v="35-95  虚实之间  PVC 小-石"/>
        <s v="PVC桌布-青青园中葵31-195小方"/>
        <s v="PVC桌布-仲夏A135B81C110"/>
        <s v="PVC桌垫 仲夏37-47"/>
        <s v="PVC桌垫 墨漓34-64"/>
        <s v="157-30 浮光鎏金 PVC  陈-石"/>
        <s v="34-240  桃之夭夭 PVC  陈-石"/>
        <s v="195-33  普佩斯 PVC  直角 杨-石"/>
        <s v="PVC桌布-仲夏60*124.5"/>
        <s v="PVC桌布-仲夏50*85"/>
        <s v="PVC桌布-仲夏29*220"/>
        <s v="君士灰 29.5-118   PVC 姚--陈 "/>
        <s v="皮革-入户佩玖140*210横版 , 丝圈-入户佩玖140*210横版"/>
        <s v="PVC桌布-墨漓194-38.5小方"/>
        <s v="PVC桌布-仲夏65.1-33.7小方"/>
        <s v="PVC桌垫 仲夏 40-45 数量2"/>
        <s v="PVC桌垫 仲夏34-350"/>
        <s v="PVC桌布-仲夏96.5*42"/>
        <s v="PVC桌垫仲夏,直径55小方"/>
        <s v="PVC桌布-仲夏32*280"/>
        <s v="31-89  墨漓 PVC  徐-石"/>
        <s v="PVC桌垫 仲夏39.5-94"/>
        <s v="皮革-仲夏入户105*123.5横版"/>
        <s v="39.5-121 菲拉格 PVC  赵-石"/>
        <s v="PVC桌布-仲夏30.5*281"/>
        <s v="PVC桌垫 仲夏 35*124"/>
        <s v="PVC桌布-仲夏30*317"/>
        <s v="PVC桌布舒格60*70,PVC桌布舒格61*70  以这个为准"/>
        <s v="PVC桌垫 尘缘 50-158"/>
        <s v="PVC桌布舒格25*231"/>
        <s v="28-148.5 如日方升 PVC  康-石"/>
        <s v="桌布-PVC-舒格-42-89 轩"/>
        <s v="PVC桌垫 舒格33-169"/>
        <s v="PVC桌垫 轻拾欢颜 35-330"/>
        <s v="32-167  清风暖居 PVC  廖-石"/>
        <s v="PVC桌布-仲夏直径53.5"/>
        <s v="PVC桌垫 青青园中葵 30-167"/>
        <s v="PVC桌垫 仲夏 37-395"/>
        <s v=" 普佩斯  52-215  PVC 陈--陈  "/>
        <s v="PVC桌布-仲夏33*64"/>
        <s v="PVC桌布墨漓50*275"/>
        <s v="君士灰  38.5-180  PVC 涵--陈"/>
        <s v="PVC桌垫 墨离 34.5-113.5"/>
        <s v="50-192 庄生晓梦 PVC 康-石"/>
        <s v="沙发垫-得芙绒-:绿漾-异形 -100-230 轩"/>
        <s v="PVC桌布墨漓53*59"/>
        <s v="仲夏  30-189 PVC 叶--陈  "/>
        <s v="桌布-PVC-仲夏35-360 轩"/>
        <s v="PVC桌垫 仲夏 50-225"/>
        <s v="PVC桌垫 朵朵郁金香 21-225"/>
        <s v="入户皮革-舒格 70-112横版 轩"/>
        <s v="入户皮革-仲夏-130-140竖版 轩"/>
        <s v="菲拉格  33-260   PVC  邢--陈"/>
        <s v="PVC桌垫 仲夏33-217"/>
        <s v="仲夏-PVC桌垫33-180"/>
        <s v="PVC桌布-仲夏32*156"/>
        <s v="桌布-PVC-仲夏-32-78 轩"/>
        <s v="PVC桌布舒格33*107"/>
        <s v="PVC桌布墨漓 159* 32"/>
        <s v="PVC桌布墨漓35*45"/>
        <s v="PVC桌布墨漓  30 *159"/>
        <s v="156-31.8 如日方升 PVC  袁-石"/>
        <s v="坦丁黑  75-75  PVC 申--陈  "/>
        <s v="PVC桌布墨漓32 *178"/>
        <s v="PVC桌垫 舒格40-48"/>
        <s v="菲拉格  33-160.5     PVC  姚  --陈 "/>
        <s v="皮革矩形几何（横版） 86-118"/>
        <s v="皮革-舒格50*328厨房"/>
        <s v="PVC桌布惜言38*93"/>
        <s v="PVC桌布点心小集56*120"/>
        <s v="PVC桌布-仲夏33*146"/>
        <s v="PVC桌垫 墨离 36-288"/>
        <s v="PVC桌垫 墨离28-180"/>
        <s v="庄生晓梦   64-120  PVC 厉--陈"/>
        <s v="PVC桌垫 舒格31-80"/>
        <s v="PVC桌布-仲夏33*90"/>
        <s v="PVC桌垫 青柠120.5-75-114.5"/>
        <s v="菲拉格   33-135  PVC 初--陈 "/>
        <s v="PVC桌垫 墨离25-70"/>
        <s v="PVC桌垫 舒格30-148"/>
        <s v="PVC桌布-仲夏42*220"/>
        <s v="PVC桌垫 仲夏 74.2-134.3"/>
        <s v="PVC桌垫 舒格  32.5-86"/>
        <s v="订单实付金额从￥580.50改为￥57.00（商品总价由￥580.50改为￥57.00，运费从￥0.00改为￥0.00）,皮革入户垫 仲夏 60-100横版"/>
        <s v="皮革-仲夏入户80*115横版"/>
        <s v="33-284  桃之夭夭 PVC  彭-石"/>
        <s v="菲拉格  31.8-112  PVC 齐--陈  "/>
        <s v="PVC桌垫 仲夏60-152"/>
        <s v="舒格-PVC桌垫33.5-109"/>
        <s v="PVC桌垫 仲夏 27-358"/>
        <s v="PVC桌布-仲夏68*130"/>
        <s v="30-115 桃之夭夭 PVC  彭-石"/>
        <s v="PVC桌布-仲夏30*275"/>
        <s v="舒格-PVC桌垫29-300"/>
        <s v="PVC桌布-仲夏33*318"/>
        <s v="直径130  桃之夭夭 PVC  吴-石"/>
        <s v="虚实之间  35-198.5  PVC  邵--陈  "/>
        <s v="PVC桌布-墨漓39*64"/>
        <s v="PVC桌布-仲夏33*132"/>
        <s v="PVC桌布-仲夏34.8*302"/>
        <s v="PVC桌垫 仲夏 55-139"/>
        <s v="28-200 柏丽金 PVC  冯-石"/>
        <s v="莱茵  80-160  皮革 易--陈"/>
        <s v="PVC桌布-墨漓52*80"/>
        <s v="PVC桌垫 仲夏 32.5-200"/>
        <s v="入户皮革-仲夏 80-149 横版 轩 "/>
        <s v=".PVC桌垫 仲夏 32.5-262.5"/>
        <s v="仲夏-PVC桌垫34-184"/>
        <s v="千金硅果冻桃60*170"/>
        <s v="桌布-PVC-沧澜29-226 轩"/>
        <s v="PVC桌布-仲夏32*246"/>
        <s v="254-32  仲夏 PVC  刘-石"/>
        <s v="33-85.8  柏丽金 PVC 王-石"/>
        <s v="PVC桌垫 福运绵长84.5-149.3"/>
        <s v="PVC桌布-仲夏32*303"/>
        <s v="PVC桌布墨漓46*118"/>
        <s v="PVC桌布墨漓34*92"/>
        <s v="PVC桌垫 仲夏 35-450"/>
        <s v="135-88  花眠-绿息 皮革 纪-石"/>
        <s v="PVC桌垫 墨离 34-156"/>
        <s v="皮革入户垫 仲夏 80-150横版"/>
        <s v="沥水垫 威登小熊 64-90竖版"/>
        <s v="蝶光萦绕  31.3-450  PVC 李--陈  "/>
        <s v="入户皮革-仲夏 60-110横版 轩"/>
        <s v="桌布-PVC仲夏 30-405 轩"/>
        <s v="仲夏-PVC桌垫33-100"/>
        <s v="得芙绒渐越-异形100*420"/>
        <s v="PVC桌布墨漓28*204"/>
        <s v="普佩斯   40-320  PVC 李--陈  "/>
        <s v="218-33   直角  普佩斯 PVC  王-石"/>
        <s v="36-85 科莫白 PVC 程-石"/>
        <s v="入户皮革-舒格55-114横版 轩"/>
        <s v="桌布-PVC-仲夏-29-307 轩"/>
        <s v="PVC桌垫 仲夏 30-392"/>
        <s v="PVC桌布-仲夏43*197"/>
        <s v="PVC桌布舒格33*263.5"/>
        <s v="桌布-PVC-舒格-42-43 轩"/>
        <s v="PVC桌垫 墨离34-400"/>
        <s v="PVC桌垫 仲夏 28-87.5"/>
        <s v="PVC桌布-仲夏30*63"/>
        <s v="PVC桌布-仲夏  40*65"/>
        <s v="PVC桌布-仲夏36*91"/>
        <s v="PVC桌垫 墨离35-254"/>
        <s v="140-140  仲夏 皮革  杨-石"/>
        <s v="PVC桌布-仲夏34*160"/>
        <s v="PVC桌布墨漓33*140"/>
        <s v="PVC桌垫 墨离 43-85"/>
        <s v="30-115 君士灰 PVC  贾-石"/>
        <s v="PVC桌垫 仲夏27.5-64.3"/>
        <s v="80-127 庄生晓梦 PVC 丽-石"/>
        <s v="桌布-PVC-仲夏100-100  轩"/>
        <s v="PVC桌垫 仲夏 31-189"/>
        <s v="PVC桌布-仲夏38*245"/>
        <s v="我爱我家-竖版 直角 160-170 皮革 杨女士 陶"/>
        <s v="PVC桌垫 仲夏35-400"/>
        <s v="皮革入户垫 春林初盛（竖版） 88-100"/>
        <s v="PVC桌垫 仲夏 34-265"/>
        <s v="PVC桌布-仲夏A130*B80*C113"/>
        <s v="PVC桌布-仲夏73*108"/>
        <s v="PVC桌垫 仲夏44-145.7"/>
        <s v="PVC桌布墨漓31*92"/>
        <s v="皮革-入户舒格73*118横版"/>
        <s v="140-60  如日方升 PVC  张-石"/>
        <s v="PVC桌布-仲夏40*48"/>
        <s v="PVC桌垫 仲夏 33.5-138"/>
        <s v="PVC桌垫 仲夏 33-77"/>
        <s v="PVC桌垫 仲夏32.8-80.2"/>
        <s v="皮革-仲夏入户100*134横版"/>
        <s v="PVC桌垫 仲夏31.3-373"/>
        <s v="桌布-PVC-墨漓 35-243 轩"/>
        <s v="皮革-仲夏入户100*160横版"/>
        <s v="墨漓  30-132  PVC  甜--陈  "/>
        <s v="千金硅果冻桃45*200"/>
        <s v="PVC桌布青柠33*202"/>
        <s v="PVC桌布青柠27.5*64"/>
        <s v="PVC桌布青柠33*134"/>
        <s v="PVC桌布墨漓28.5*317"/>
        <s v="入户皮革-仲夏 80-110 横版 轩"/>
        <s v="入户皮革-平安顺遂115-172横版 轩"/>
        <s v="PVC桌布墨漓30*60"/>
        <s v="PVC桌垫 舒格28-160"/>
        <s v=" 浮光鎏金  32-71  PVC 王--陈  "/>
        <s v="PVC桌垫 墨离 33-110"/>
        <s v="皮革-入户暖居如意-如意115*150竖板"/>
        <s v="浮光鎏金  28.5-156.3  PVC 王--陈  "/>
        <s v="墨漓  34-218  PVC 张--陈  "/>
        <s v="97-97  浮光鎏金 PVC  张-石"/>
        <s v="PVC桌垫 仲夏31-120"/>
        <s v="PVC桌布舒格33*262"/>
        <s v="PVC桌布-仲夏35*243"/>
        <s v="103-140  简尚-蓝 竖版  皮革  王-石 精准尺寸"/>
        <s v="PVC桌垫 仲夏70-137"/>
        <s v="PVC桌垫墨漓32-160"/>
        <s v="PVC桌垫 墨离 32-275"/>
        <s v="245.2-32 差价39未补"/>
        <s v="PVC桌垫 墨离 38-70"/>
        <s v="PVC桌垫 墨离 29-175"/>
        <s v="皮革-仲夏入户80*157横版"/>
        <s v="PVC桌垫 墨离 35-38"/>
        <s v="PVC桌垫 仲夏 77-120"/>
        <s v="PVC桌垫 仲夏32-395"/>
        <s v="PVC桌布-仲夏30*244"/>
        <s v="PVC桌垫 仲夏 33-150"/>
        <s v="PVC桌垫 仲夏 59-83"/>
        <s v="PVC桌垫 仲夏 30-122.5"/>
        <s v="PVC桌垫 仲夏43-53"/>
        <s v="32-232  清风暖居 PVC  刘-石"/>
        <s v="PVC桌布-仲夏67*47"/>
        <s v="柏丽金  35-130  PVC 张--陈  "/>
        <s v="PVC桌布舒格47*150"/>
        <s v="PVC桌布舒格31.5*152"/>
        <s v="PVC桌布-仲夏34.5*173"/>
        <s v=" 福临暖居 竖版  117-150   皮革 吴--陈  "/>
        <s v="PVC桌布墨漓74*140"/>
        <s v="PVC桌布-仲夏28.7*370"/>
        <s v="PVC桌垫 青柠 138-86-110"/>
        <s v="山川而黛  37-167  PVC 秋--陈  "/>
        <s v="菲拉格 53-158  PVC 武--陈  "/>
        <s v="PVC桌布-仲夏30*65"/>
        <s v="PVC桌垫 墨离 29-303"/>
        <s v="31.4-235.6  水天一色 PVC 马-石"/>
        <s v="PVC桌布-仲夏28*315"/>
        <s v="桌布-PVC仲夏 30-243 轩"/>
        <s v="沥水垫 春日花序 124-140 竖版"/>
        <s v="92-37  清风暖居 PVC 直角  王-石"/>
        <s v="PVC桌布-仲夏37*241"/>
        <s v="PVC桌布舒格28*130"/>
        <s v="23.5-175  沧澜  PVC 张-石"/>
        <s v="PVC桌垫 墨离 33-180"/>
        <s v="PVC桌垫 墨离 33-130"/>
        <s v="PVC桌垫 仲夏 70-90"/>
        <s v="PVC桌布-仲夏34.5*379"/>
        <s v="PVC桌布-仲夏40*84"/>
        <s v="PVC桌布舒格47.5*153"/>
        <s v="PVC桌布-仲夏59*86"/>
        <s v="PVC桌布-仲夏59*72"/>
        <s v="PVC桌布-仲夏29*300"/>
        <s v="PVC桌布-仲夏33.5*240"/>
        <s v="PVC桌布-仲夏35*89"/>
        <s v="PVC桌布舒格30*173.5"/>
        <s v="PVC桌布-仲夏28.5*304"/>
        <s v="PVC桌布舒格 31*166.5"/>
        <s v="PVC桌布墨漓51*163"/>
        <s v="桌布-PVC仲夏 35-235 轩"/>
        <s v="PVC桌垫 青柠33-325"/>
        <s v="PVC桌布-仲夏 23*152.4。"/>
        <s v="PVC桌布-仲夏27*113.7"/>
        <s v="PVC   桌垫    一屿75.5-140【小兰｜02-01 00:16:00】"/>
        <s v="PVC   桌垫   仲夏31-94【小兰 02-01 00:12】"/>
        <s v="纯色  米白色    38-400  PVC  瞿--陈    精准尺寸"/>
      </sharedItems>
    </cacheField>
    <cacheField name="订单日期" numFmtId="0">
      <sharedItems count="425">
        <s v="2025/2/1 23:40:57"/>
        <s v="2025/2/1 23:43:42"/>
        <s v="2025/2/1 23:38:13"/>
        <s v="2025/2/1 23:38:31"/>
        <s v="2025/2/1 23:33:33"/>
        <s v="2025/2/1 23:33:09"/>
        <s v="2025/2/1 23:31:45"/>
        <s v="2025/2/1 23:16:23"/>
        <s v="2025/2/1 23:15:42"/>
        <s v="2025/2/1 23:14:34"/>
        <s v="2025/2/1 23:15:06"/>
        <s v="2025/2/1 23:12:31"/>
        <s v="2025/2/1 23:12:10"/>
        <s v="2025/2/1 23:12:06"/>
        <s v="2025/2/1 23:03:49"/>
        <s v="2025/2/1 22:55:11"/>
        <s v="2025/2/1 22:51:40"/>
        <s v="2025/2/1 22:51:14"/>
        <s v="2025/2/1 22:49:02"/>
        <s v="2025/2/1 22:39:42"/>
        <s v="2025/2/1 22:39:25"/>
        <s v="2025/2/1 22:35:47"/>
        <s v="2025/2/1 22:34:02"/>
        <s v="2025/2/1 22:29:23"/>
        <s v="2025/2/1 22:28:02"/>
        <s v="2025/2/1 22:24:48"/>
        <s v="2025/2/1 22:24:52"/>
        <s v="2025/2/1 22:24:24"/>
        <s v="2025/2/1 22:17:22"/>
        <s v="2025/2/1 22:17:14"/>
        <s v="2025/2/1 21:39:24"/>
        <s v="2025/2/1 22:14:54"/>
        <s v="2025/2/1 22:12:34"/>
        <s v="2025/2/1 22:11:39"/>
        <s v="2025/2/1 22:07:13"/>
        <s v="2025/2/1 22:07:28"/>
        <s v="2025/2/1 22:07:00"/>
        <s v="2025/2/1 22:00:32"/>
        <s v="2025/2/1 22:01:23"/>
        <s v="2025/2/1 21:57:32"/>
        <s v="2025/2/1 21:56:22"/>
        <s v="2025/2/1 21:55:46"/>
        <s v="2025/2/1 21:52:12"/>
        <s v="2025/2/1 21:52:39"/>
        <s v="2025/2/1 21:51:12"/>
        <s v="2025/2/1 21:50:10"/>
        <s v="2025/2/1 21:45:45"/>
        <s v="2025/2/1 21:35:18"/>
        <s v="2025/2/1 21:31:53"/>
        <s v="2025/2/1 21:32:10"/>
        <s v="2025/2/1 21:29:10"/>
        <s v="2025/2/1 21:28:07"/>
        <s v="2025/2/1 21:21:33"/>
        <s v="2025/2/1 21:16:55"/>
        <s v="2025/2/1 21:14:56"/>
        <s v="2025/2/1 21:13:35"/>
        <s v="2025/2/1 21:09:23"/>
        <s v="2025/2/1 21:08:32"/>
        <s v="2025/2/1 21:06:55"/>
        <s v="2025/2/1 21:02:35"/>
        <s v="2025/2/1 20:58:16"/>
        <s v="2025/2/1 20:57:30"/>
        <s v="2025/2/1 20:53:18"/>
        <s v="2025/2/1 20:51:26"/>
        <s v="2025/2/1 20:51:06"/>
        <s v="2025/2/1 20:50:17"/>
        <s v="2025/2/1 20:49:51"/>
        <s v="2025/2/1 20:48:13"/>
        <s v="2025/2/1 20:45:20"/>
        <s v="2025/2/1 20:36:09"/>
        <s v="2025/2/1 20:32:34"/>
        <s v="2025/2/1 20:28:14"/>
        <s v="2025/2/1 20:27:53"/>
        <s v="2025/2/1 20:27:33"/>
        <s v="2025/2/1 20:15:38"/>
        <s v="2025/2/1 20:12:48"/>
        <s v="2025/2/1 20:25:02"/>
        <s v="2025/2/1 20:24:15"/>
        <s v="2025/2/1 20:23:02"/>
        <s v="2025/2/1 20:21:55"/>
        <s v="2025/2/1 20:17:00"/>
        <s v="2025/2/1 20:15:54"/>
        <s v="2025/2/1 20:12:41"/>
        <s v="2025/2/1 20:13:01"/>
        <s v="2025/2/1 20:03:36"/>
        <s v="2025/2/1 20:02:56"/>
        <s v="2025/2/1 20:00:59"/>
        <s v="2025/2/1 20:00:02"/>
        <s v="2025/2/1 19:57:56"/>
        <s v="2025/2/1 19:56:31"/>
        <s v="2025/2/1 19:54:56"/>
        <s v="2025/2/1 19:50:18"/>
        <s v="2025/2/1 19:47:39"/>
        <s v="2025/2/1 19:46:40"/>
        <s v="2025/2/1 19:45:15"/>
        <s v="2025/2/1 19:44:59"/>
        <s v="2025/2/1 19:40:09"/>
        <s v="2025/2/1 19:40:43"/>
        <s v="2025/2/1 19:39:29"/>
        <s v="2025/2/1 19:34:33"/>
        <s v="2025/2/1 19:32:39"/>
        <s v="2025/2/1 19:29:23"/>
        <s v="2025/2/1 19:26:36"/>
        <s v="2025/2/1 19:26:53"/>
        <s v="2025/2/1 19:22:31"/>
        <s v="2025/2/1 19:19:44"/>
        <s v="2025/2/1 19:19:26"/>
        <s v="2025/2/1 19:15:53"/>
        <s v="2025/2/1 19:13:31"/>
        <s v="2025/2/1 19:13:24"/>
        <s v="2025/2/1 19:07:56"/>
        <s v="2025/2/1 19:06:41"/>
        <s v="2025/2/1 19:04:04"/>
        <s v="2025/2/1 18:25:19"/>
        <s v="2025/2/1 18:59:05"/>
        <s v="2025/2/1 18:57:15"/>
        <s v="2025/2/1 18:53:11"/>
        <s v="2025/2/1 18:51:59"/>
        <s v="2025/2/1 18:43:30"/>
        <s v="2025/2/1 18:44:49"/>
        <s v="2025/2/1 18:43:22"/>
        <s v="2025/2/1 18:39:56"/>
        <s v="2025/2/1 18:35:13"/>
        <s v="2025/2/1 18:32:29"/>
        <s v="2025/2/1 18:31:18"/>
        <s v="2025/2/1 18:29:11"/>
        <s v="2025/2/1 18:28:28"/>
        <s v="2025/2/1 18:27:42"/>
        <s v="2025/2/1 18:26:17"/>
        <s v="2025/2/1 18:22:47"/>
        <s v="2025/2/1 18:19:55"/>
        <s v="2025/2/1 18:18:37"/>
        <s v="2025/2/1 18:18:13"/>
        <s v="2025/2/1 18:15:33"/>
        <s v="2025/2/1 18:12:09"/>
        <s v="2025/2/1 18:13:21"/>
        <s v="2025/2/1 18:05:33"/>
        <s v="2025/2/1 17:57:45"/>
        <s v="2025/2/1 17:59:17"/>
        <s v="2025/2/1 17:52:36"/>
        <s v="2025/2/1 17:51:45"/>
        <s v="2025/2/1 17:51:11"/>
        <s v="2025/2/1 17:49:38"/>
        <s v="2025/2/1 17:47:45"/>
        <s v="2025/2/1 17:43:02"/>
        <s v="2025/2/1 17:39:45"/>
        <s v="2025/2/1 17:38:33"/>
        <s v="2025/2/1 17:36:58"/>
        <s v="2025/2/1 17:32:15"/>
        <s v="2025/2/1 17:30:13"/>
        <s v="2025/2/1 17:29:32"/>
        <s v="2025/2/1 17:26:32"/>
        <s v="2025/2/1 17:22:14"/>
        <s v="2025/2/1 14:41:23"/>
        <s v="2025/2/1 17:17:13"/>
        <s v="2025/2/1 17:14:06"/>
        <s v="2025/2/1 17:13:34"/>
        <s v="2025/2/1 17:09:15"/>
        <s v="2025/2/1 17:10:38"/>
        <s v="2025/2/1 17:09:55"/>
        <s v="2025/2/1 17:06:53"/>
        <s v="2025/2/1 17:03:51"/>
        <s v="2025/2/1 17:00:43"/>
        <s v="2025/2/1 16:59:14"/>
        <s v="2025/2/1 16:59:19"/>
        <s v="2025/2/1 16:57:38"/>
        <s v="2025/2/1 16:39:04"/>
        <s v="2025/2/1 16:49:58"/>
        <s v="2025/2/1 16:47:05"/>
        <s v="2025/2/1 16:45:54"/>
        <s v="2025/2/1 16:45:02"/>
        <s v="2025/2/1 16:38:39"/>
        <s v="2025/2/1 16:40:33"/>
        <s v="2025/2/1 16:37:36"/>
        <s v="2025/2/1 16:37:27"/>
        <s v="2025/2/1 16:35:24"/>
        <s v="2025/2/1 16:31:15"/>
        <s v="2025/2/1 16:28:51"/>
        <s v="2025/2/1 16:28:03"/>
        <s v="2025/2/1 16:26:36"/>
        <s v="2025/2/1 16:22:51"/>
        <s v="2025/2/1 16:22:09"/>
        <s v="2025/2/1 16:21:40"/>
        <s v="2025/2/1 16:20:03"/>
        <s v="2025/2/1 16:19:01"/>
        <s v="2025/2/1 15:48:31"/>
        <s v="2025/2/1 16:17:00"/>
        <s v="2025/2/1 16:15:47"/>
        <s v="2025/2/1 16:14:21"/>
        <s v="2025/2/1 16:13:27"/>
        <s v="2025/2/1 16:12:38"/>
        <s v="2025/2/1 16:09:28"/>
        <s v="2025/2/1 16:05:27"/>
        <s v="2025/2/1 16:07:27"/>
        <s v="2025/2/1 16:06:14"/>
        <s v="2025/2/1 16:05:03"/>
        <s v="2025/2/1 16:01:07"/>
        <s v="2025/2/1 15:58:50"/>
        <s v="2025/2/1 15:55:08"/>
        <s v="2025/2/1 15:54:45"/>
        <s v="2025/2/1 15:53:46"/>
        <s v="2025/2/1 15:54:03"/>
        <s v="2025/2/1 15:52:33"/>
        <s v="2025/2/1 15:44:46"/>
        <s v="2025/2/1 15:42:02"/>
        <s v="2025/2/1 15:41:39"/>
        <s v="2025/2/1 15:40:32"/>
        <s v="2025/2/1 15:38:48"/>
        <s v="2025/2/1 15:39:38"/>
        <s v="2025/2/1 15:39:29"/>
        <s v="2025/2/1 15:39:03"/>
        <s v="2025/2/1 15:39:13"/>
        <s v="2025/2/1 15:38:28"/>
        <s v="2025/2/1 15:36:15"/>
        <s v="2025/2/1 15:33:18"/>
        <s v="2025/2/1 15:33:27"/>
        <s v="2025/2/1 15:30:06"/>
        <s v="2025/2/1 15:31:31"/>
        <s v="2025/2/1 15:31:21"/>
        <s v="2025/2/1 15:31:19"/>
        <s v="2025/2/1 15:30:15"/>
        <s v="2025/2/1 15:29:36"/>
        <s v="2025/2/1 15:26:37"/>
        <s v="2025/2/1 15:23:37"/>
        <s v="2025/2/1 15:16:55"/>
        <s v="2025/2/1 15:15:21"/>
        <s v="2025/2/1 15:16:09"/>
        <s v="2025/2/1 15:15:13"/>
        <s v="2025/2/1 15:14:49"/>
        <s v="2025/2/1 15:10:53"/>
        <s v="2025/2/1 15:11:17"/>
        <s v="2025/2/1 15:09:12"/>
        <s v="2025/2/1 15:08:13"/>
        <s v="2025/2/1 15:07:52"/>
        <s v="2025/2/1 15:06:51"/>
        <s v="2025/2/1 15:04:37"/>
        <s v="2025/2/1 15:04:25"/>
        <s v="2025/2/1 15:03:14"/>
        <s v="2025/2/1 14:57:23"/>
        <s v="2025/2/1 15:00:49"/>
        <s v="2025/2/1 14:54:59"/>
        <s v="2025/2/1 14:49:55"/>
        <s v="2025/2/1 14:49:32"/>
        <s v="2025/2/1 14:48:04"/>
        <s v="2025/2/1 14:48:19"/>
        <s v="2025/2/1 14:45:08"/>
        <s v="2025/2/1 14:39:11"/>
        <s v="2025/2/1 14:38:40"/>
        <s v="2025/2/1 14:30:55"/>
        <s v="2025/2/1 14:36:37"/>
        <s v="2025/2/1 14:33:26"/>
        <s v="2025/2/1 14:31:42"/>
        <s v="2025/2/1 14:31:29"/>
        <s v="2025/2/1 14:31:05"/>
        <s v="2025/2/1 14:30:05"/>
        <s v="2025/2/1 14:29:14"/>
        <s v="2025/2/1 14:27:52"/>
        <s v="2025/2/1 14:28:08"/>
        <s v="2025/2/1 14:27:42"/>
        <s v="2025/2/1 14:25:42"/>
        <s v="2025/2/1 14:26:22"/>
        <s v="2025/2/1 14:25:17"/>
        <s v="2025/2/1 14:24:54"/>
        <s v="2025/2/1 14:24:27"/>
        <s v="2025/2/1 14:24:13"/>
        <s v="2025/2/1 14:22:10"/>
        <s v="2025/2/1 14:19:35"/>
        <s v="2025/2/1 14:17:04"/>
        <s v="2025/2/1 14:15:30"/>
        <s v="2025/2/1 14:15:12"/>
        <s v="2025/2/1 14:13:12"/>
        <s v="2025/2/1 14:11:49"/>
        <s v="2025/2/1 14:09:02"/>
        <s v="2025/2/1 14:08:20"/>
        <s v="2025/2/1 14:08:43"/>
        <s v="2025/2/1 14:08:31"/>
        <s v="2025/2/1 14:07:11"/>
        <s v="2025/2/1 14:05:36"/>
        <s v="2025/2/1 14:05:02"/>
        <s v="2025/2/1 14:03:33"/>
        <s v="2025/2/1 14:04:23"/>
        <s v="2025/2/1 14:01:44"/>
        <s v="2025/2/1 14:01:05"/>
        <s v="2025/2/1 14:00:47"/>
        <s v="2025/2/1 13:59:28"/>
        <s v="2025/2/1 13:49:04"/>
        <s v="2025/2/1 13:49:00"/>
        <s v="2025/2/1 13:43:40"/>
        <s v="2025/2/1 13:42:27"/>
        <s v="2025/2/1 13:32:40"/>
        <s v="2025/2/1 13:31:41"/>
        <s v="2025/2/1 13:27:11"/>
        <s v="2025/2/1 13:24:06"/>
        <s v="2025/2/1 13:23:44"/>
        <s v="2025/2/1 13:20:47"/>
        <s v="2025/2/1 13:19:16"/>
        <s v="2025/2/1 13:18:32"/>
        <s v="2025/2/1 13:17:13"/>
        <s v="2025/2/1 13:00:24"/>
        <s v="2025/2/1 13:17:17"/>
        <s v="2025/2/1 13:13:23"/>
        <s v="2025/2/1 13:09:27"/>
        <s v="2025/2/1 13:05:05"/>
        <s v="2025/2/1 13:04:48"/>
        <s v="2025/2/1 13:03:47"/>
        <s v="2025/2/1 13:01:14"/>
        <s v="2025/2/1 13:00:51"/>
        <s v="2025/2/1 13:00:02"/>
        <s v="2025/2/1 12:57:16"/>
        <s v="2025/2/1 12:56:32"/>
        <s v="2025/2/1 12:54:10"/>
        <s v="2025/2/1 12:52:36"/>
        <s v="2025/2/1 12:51:11"/>
        <s v="2025/2/1 12:44:42"/>
        <s v="2025/2/1 12:43:26"/>
        <s v="2025/2/1 12:43:14"/>
        <s v="2025/2/1 12:41:52"/>
        <s v="2025/2/1 12:41:18"/>
        <s v="2025/2/1 12:41:35"/>
        <s v="2025/2/1 12:40:33"/>
        <s v="2025/2/1 12:37:55"/>
        <s v="2025/2/1 12:37:41"/>
        <s v="2025/2/1 12:37:21"/>
        <s v="2025/2/1 12:37:00"/>
        <s v="2025/2/1 12:33:36"/>
        <s v="2025/2/1 12:33:21"/>
        <s v="2025/2/1 12:31:48"/>
        <s v="2025/2/1 12:31:06"/>
        <s v="2025/2/1 12:28:05"/>
        <s v="2025/2/1 12:27:21"/>
        <s v="2025/2/1 12:27:23"/>
        <s v="2025/2/1 12:23:55"/>
        <s v="2025/2/1 12:22:31"/>
        <s v="2025/2/1 12:19:59"/>
        <s v="2025/2/1 12:16:43"/>
        <s v="2025/2/1 12:16:08"/>
        <s v="2025/2/1 12:13:22"/>
        <s v="2025/2/1 12:11:38"/>
        <s v="2025/2/1 12:10:29"/>
        <s v="2025/2/1 12:05:05"/>
        <s v="2025/2/1 12:04:42"/>
        <s v="2025/2/1 12:04:00"/>
        <s v="2025/2/1 12:02:39"/>
        <s v="2025/2/1 12:02:36"/>
        <s v="2025/2/1 11:53:16"/>
        <s v="2025/2/1 11:52:29"/>
        <s v="2025/2/1 11:48:56"/>
        <s v="2025/2/1 11:48:39"/>
        <s v="2025/2/1 11:47:15"/>
        <s v="2025/2/1 11:46:47"/>
        <s v="2025/2/1 11:46:02"/>
        <s v="2025/2/1 11:45:15"/>
        <s v="2025/2/1 11:41:06"/>
        <s v="2025/2/1 11:36:57"/>
        <s v="2025/2/1 11:39:00"/>
        <s v="2025/2/1 11:38:27"/>
        <s v="2025/2/1 11:37:33"/>
        <s v="2025/2/1 11:31:26"/>
        <s v="2025/2/1 11:30:44"/>
        <s v="2025/2/1 11:24:21"/>
        <s v="2025/2/1 11:26:47"/>
        <s v="2025/2/1 11:24:23"/>
        <s v="2025/2/1 11:23:53"/>
        <s v="2025/2/1 11:22:56"/>
        <s v="2025/2/1 11:21:52"/>
        <s v="2025/2/1 11:16:43"/>
        <s v="2025/2/1 11:16:03"/>
        <s v="2025/2/1 11:10:01"/>
        <s v="2025/2/1 11:09:27"/>
        <s v="2025/2/1 11:09:37"/>
        <s v="2025/2/1 11:08:19"/>
        <s v="2025/2/1 11:07:57"/>
        <s v="2025/2/1 11:04:48"/>
        <s v="2025/2/1 11:03:52"/>
        <s v="2025/2/1 11:00:24"/>
        <s v="2025/2/1 10:58:39"/>
        <s v="2025/2/1 10:55:24"/>
        <s v="2025/2/1 10:53:31"/>
        <s v="2025/2/1 10:53:07"/>
        <s v="2025/2/1 10:52:55"/>
        <s v="2025/2/1 10:50:27"/>
        <s v="2025/2/1 10:36:00"/>
        <s v="2025/2/1 10:29:38"/>
        <s v="2025/2/1 10:25:12"/>
        <s v="2025/2/1 10:20:17"/>
        <s v="2025/2/1 10:19:54"/>
        <s v="2025/2/1 10:18:51"/>
        <s v="2025/2/1 10:12:32"/>
        <s v="2025/2/1 10:14:46"/>
        <s v="2025/2/1 10:13:44"/>
        <s v="2025/2/1 10:13:12"/>
        <s v="2025/2/1 10:06:21"/>
        <s v="2025/2/1 9:51:46"/>
        <s v="2025/2/1 9:49:55"/>
        <s v="2025/2/1 9:49:32"/>
        <s v="2025/2/1 9:47:38"/>
        <s v="2025/2/1 9:46:14"/>
        <s v="2025/2/1 9:43:06"/>
        <s v="2025/2/1 9:43:00"/>
        <s v="2025/2/1 9:40:05"/>
        <s v="2025/2/1 9:38:55"/>
        <s v="2025/2/1 9:37:16"/>
        <s v="2025/2/1 9:20:49"/>
        <s v="2025/2/1 9:11:54"/>
        <s v="2025/2/1 9:09:44"/>
        <s v="2025/2/1 8:44:06"/>
        <s v="2025/2/1 8:42:50"/>
        <s v="2025/2/1 8:42:16"/>
        <s v="2025/2/1 8:37:07"/>
        <s v="2025/2/1 8:34:02"/>
        <s v="2025/2/1 8:32:28"/>
        <s v="2025/2/1 8:32:05"/>
        <s v="2025/2/1 8:30:35"/>
        <s v="2025/2/1 8:26:34"/>
        <s v="2025/2/1 8:18:08"/>
        <s v="2025/2/1 8:16:25"/>
        <s v="2025/2/1 8:15:03"/>
        <s v="2025/2/1 8:14:18"/>
        <s v="2025/2/1 8:04:29"/>
        <s v="2025/2/1 7:25:20"/>
        <s v="2025/2/1 6:46:42"/>
        <s v="2025/2/1 6:45:31"/>
        <s v="2025/2/1 0:14:44"/>
        <s v="2025/2/1 0:11:12"/>
        <s v="2025/2/1 0:03:21"/>
      </sharedItems>
    </cacheField>
    <cacheField name="省" numFmtId="0">
      <sharedItems count="29">
        <s v="云南省"/>
        <s v="陕西省"/>
        <s v="四川省"/>
        <s v="河北省"/>
        <s v="山西省"/>
        <s v="新疆维吾尔自治区"/>
        <s v="辽宁省"/>
        <s v="甘肃省"/>
        <s v="江苏省"/>
        <s v="河南省"/>
        <s v="重庆"/>
        <s v="山东省"/>
        <s v="上海"/>
        <s v="福建省"/>
        <s v="湖北省"/>
        <s v="浙江省"/>
        <s v="湖南省"/>
        <s v="黑龙江省"/>
        <s v="贵州省"/>
        <s v="吉林省"/>
        <s v="宁夏回族自治区"/>
        <s v="广东省"/>
        <s v="江西省"/>
        <s v="内蒙古自治区"/>
        <s v="广西壮族自治区"/>
        <s v="安徽省"/>
        <s v="北京"/>
        <s v="天津"/>
        <s v="青海省"/>
      </sharedItems>
    </cacheField>
    <cacheField name="商品简称" numFmtId="0">
      <sharedItems count="67">
        <s v="PVC桌布-山川而黛-定制"/>
        <s v="PVC桌布-墨漓定制"/>
        <s v="丝圈椭圆我爱我家-竖版定制"/>
        <s v="PVC桌布-仲夏定制"/>
        <s v="PVC桌布-桃之夭夭-定制"/>
        <s v="PVC桌布-菲拉格-定制"/>
        <s v="PVC桌布-柏丽金-定制"/>
        <s v="PVC桌布-舒格定制"/>
        <s v="PVC桌布-青柠定制"/>
        <s v="PVC桌布-君士灰-定制"/>
        <s v="PVC桌布-浮光鎏金-定制"/>
        <s v="皮革多彩皮革-莫兰迪黑定制横版"/>
        <s v="沥水垫-春日花序定制"/>
        <s v="皮革BB开门见喜-花朵定制"/>
        <s v="PVC桌布-庄生晓梦-定制"/>
        <s v="PVC桌布-如日方升-定制"/>
        <s v="PVC桌布-暖阳之下-定制"/>
        <s v="PVC桌布-水天一色-定制"/>
        <s v="皮革BB-花间蝶语定制"/>
        <s v="皮革-仲夏入户定制"/>
        <s v="皮革BB沐阳定制"/>
        <s v="PVC桌布-沧澜定制"/>
        <s v="皮革-舒格入户定制"/>
        <s v="皮革落叶知秋定制"/>
        <s v="皮革十里春风-定制"/>
        <s v="皮革八度空间定制"/>
        <s v="PVC桌布-蝶光萦绕-定制"/>
        <s v="皮革天空之城蓝定制"/>
        <s v="沥水垫-星辰花语定制"/>
        <s v="PVC桌布-相互辉映定制"/>
        <s v="皮革-绮丽入户定制"/>
        <s v="皮革迷幻树林-定制"/>
        <s v="PVC桌布-绮丽定制"/>
        <s v="桌布透明2.0mm定制"/>
        <s v="红底丝圈FF-平安喜乐P定制"/>
        <s v="PVC桌布-普佩斯-定制"/>
        <s v="千金硅-果冻桃定制"/>
        <s v="PVC桌布-浮光鎏金椭圆定制"/>
        <s v="皮革BB燃放-棕定制尺寸"/>
        <s v="PVC桌布-虚实之间定制"/>
        <s v="PVC桌布-青青园中葵定制"/>
        <s v="PVC桌布-仲夏床头定制"/>
        <s v="丝圈佩玖定制"/>
        <s v="PVC桌布-尘缘定制"/>
        <s v="PVC桌布-舒格床头定制"/>
        <s v="PVC桌布-轻拾欢颜定制"/>
        <s v="PVC桌布-清风暖居-定制"/>
        <s v="得芙绒绿漾-异形定制"/>
        <s v="PVC桌布-朵朵郁金香定制"/>
        <s v="PVC桌布-坦丁黑-定制"/>
        <s v="皮革矩形几何定制"/>
        <s v="PVC桌布-惜言定制"/>
        <s v="PVC桌布-点心小集定制"/>
        <s v="PVC桌布-桃之夭夭圆形定制"/>
        <s v="皮革BB莱茵定制"/>
        <s v="PVC桌布-福运绵长定制"/>
        <s v="皮革BB花眠-绿息定制"/>
        <s v="橡胶垫DD-威登小熊定制"/>
        <s v="得芙绒渐越-异形定制"/>
        <s v="PVC桌布-科莫白-定制"/>
        <s v="皮革春林初盛-定制"/>
        <s v="皮革BB平安顺遂定制"/>
        <s v="皮革BB暖居如意-如意定制"/>
        <s v="皮革BB简尚-蓝定制竖版"/>
        <s v="皮革BB福临暖居定制"/>
        <s v="PVC桌布-春日花序定制"/>
        <s v="PVC桌布-一屿定制"/>
      </sharedItems>
    </cacheField>
    <cacheField name="商品名称" numFmtId="0">
      <sharedItems count="67">
        <s v="PVC桌布-山川而黛-定制"/>
        <s v="PVC桌布-墨漓定制"/>
        <s v="皮革椭圆我爱我家-竖版定制"/>
        <s v="PVC桌布-仲夏定制"/>
        <s v="PVC桌布-桃之夭夭-定制"/>
        <s v="PVC桌布-菲拉格-定制"/>
        <s v="PVC桌布-柏丽金-定制"/>
        <s v="PVC桌布-舒格定制"/>
        <s v="PVC桌布-青柠定制"/>
        <s v="PVC桌布-君士灰-定制"/>
        <s v="PVC桌布-浮光鎏金-定制"/>
        <s v="皮革多彩皮革-莫兰迪黑定制横版"/>
        <s v="沥水垫-春日花序定制"/>
        <s v="皮革BB开门见喜-花朵定制"/>
        <s v="PVC桌布-庄生晓梦-定制"/>
        <s v="PVC桌布-如日方升-定制"/>
        <s v="PVC桌布-暖阳之下-定制"/>
        <s v="PVC桌布-水天一色-定制"/>
        <s v="皮革BB-花间蝶语定制"/>
        <s v="皮革-仲夏入户定制"/>
        <s v="皮革BB沐阳定制"/>
        <s v="PVC桌布-沧澜定制"/>
        <s v="皮革-舒格入户定制"/>
        <s v="皮革落叶知秋定制"/>
        <s v="皮革十里春风-定制"/>
        <s v="皮革八度空间定制"/>
        <s v="PVC桌布-蝶光萦绕-定制"/>
        <s v="皮革天空之城蓝定制"/>
        <s v="沥水垫-星辰花语定制"/>
        <s v="PVC桌布-相互辉映定制"/>
        <s v="皮革-绮丽入户定制"/>
        <s v="皮革迷幻树林-定制"/>
        <s v="PVC桌布-绮丽定制"/>
        <s v="桌布透明2.0mm定制"/>
        <s v="红底丝圈FF-平安喜乐P定制"/>
        <s v="PVC桌布-普佩斯-定制"/>
        <s v="千金硅-果冻桃定制"/>
        <s v="PVC桌布-浮光鎏金椭圆定制"/>
        <s v="皮革BB燃放-棕定制尺寸"/>
        <s v="PVC桌布-虚实之间定制"/>
        <s v="PVC桌布-青青园中葵定制"/>
        <s v="PVC桌布-仲夏床头定制"/>
        <s v="丝圈佩玖定制"/>
        <s v="PVC桌布-尘缘定制"/>
        <s v="PVC桌布-舒格床头定制"/>
        <s v="PVC桌布-轻拾欢颜定制"/>
        <s v="PVC桌布-清风暖居-定制"/>
        <s v="得芙绒绿漾-异形定制"/>
        <s v="PVC桌布-朵朵郁金香定制"/>
        <s v="PVC桌布-坦丁黑-定制"/>
        <s v="皮革矩形几何定制"/>
        <s v="PVC桌布-惜言定制"/>
        <s v="PVC桌布-点心小集定制"/>
        <s v="PVC桌布-桃之夭夭圆形定制"/>
        <s v="皮革BB莱茵定制"/>
        <s v="PVC桌布-福运绵长定制"/>
        <s v="皮革BB花眠-绿息定制"/>
        <s v="橡胶垫DD-威登小熊定制"/>
        <s v="得芙绒渐越-异形定制"/>
        <s v="PVC桌布-科莫白-定制"/>
        <s v="皮革春林初盛-定制"/>
        <s v="皮革BB平安顺遂定制"/>
        <s v="皮革BB暖居如意-如意定制"/>
        <s v="皮革BB简尚-蓝定制竖版"/>
        <s v="皮革BB福临暖居定制"/>
        <s v="PVC桌布-春日花序定制"/>
        <s v="PVC桌布-一屿定制"/>
      </sharedItems>
    </cacheField>
    <cacheField name="尺寸" numFmtId="0">
      <sharedItems containsNumber="1" containsInteger="1" containsMixedTypes="1" count="198">
        <s v="430*40"/>
        <s v="30*420"/>
        <s v="160*170"/>
        <s v="40*160"/>
        <s v="160*50"/>
        <s v="40*200"/>
        <s v="40*290"/>
        <s v="50*190"/>
        <s v="30*70"/>
        <s v="40*240"/>
        <s v="240*40"/>
        <s v="30*320"/>
        <n v="0"/>
        <s v="30*110"/>
        <s v="40*120"/>
        <s v="50*110"/>
        <s v="30*400"/>
        <s v="130*80"/>
        <s v="40*340"/>
        <s v="40*280"/>
        <s v="250*40"/>
        <s v="70*80"/>
        <s v="40*250"/>
        <s v="40*180"/>
        <s v="40*80"/>
        <s v="90*40"/>
        <s v="40*90"/>
        <s v="180*40"/>
        <s v="50*250"/>
        <s v="150*140"/>
        <s v="100*70"/>
        <s v="180*70"/>
        <s v="130*40"/>
        <s v="30*210"/>
        <s v="100*120"/>
        <s v="100*40"/>
        <s v="540*40"/>
        <s v="70*40"/>
        <s v="30*180"/>
        <s v="130*130"/>
        <s v="270*40"/>
        <s v="40*130"/>
        <s v="50*240"/>
        <s v="90*60"/>
        <s v="60*130"/>
        <s v="40*80*2"/>
        <s v="40*230"/>
        <s v="30*310"/>
        <s v="130*160"/>
        <s v="100*140"/>
        <s v="70*60"/>
        <s v="340*40"/>
        <s v="40*110"/>
        <s v="40*260"/>
        <s v="40*170"/>
        <s v="80*200"/>
        <s v="140*140"/>
        <s v="130*60"/>
        <s v="30*200"/>
        <s v="70*170"/>
        <s v="40*310"/>
        <s v="160*140"/>
        <s v="280*40"/>
        <s v="300*70"/>
        <s v="100*90"/>
        <s v="130*70"/>
        <s v="220*70"/>
        <s v="90*50"/>
        <s v="50*80"/>
        <s v="20*80"/>
        <s v="160*230"/>
        <s v="30*390"/>
        <s v="100*50"/>
        <s v="40*70"/>
        <s v="120*180"/>
        <s v="220*60"/>
        <s v="40*270"/>
        <s v="50*50"/>
        <s v="40*210"/>
        <s v="40*60"/>
        <s v="120*200"/>
        <s v="90*70"/>
        <s v="380*40"/>
        <s v="190*50"/>
        <s v="190*180"/>
        <s v="30*250"/>
        <s v="120*90"/>
        <s v="40*140"/>
        <s v="220*50"/>
        <s v="80*50"/>
        <s v="30*470"/>
        <s v="40*400"/>
        <s v="330*40"/>
        <s v="160*100"/>
        <s v="120*80"/>
        <s v="40*330"/>
        <s v="200*40"/>
        <s v="20*110"/>
        <s v="40*380"/>
        <s v="60*70"/>
        <s v="60*250"/>
        <s v="160*40"/>
        <s v="80*140"/>
        <s v="150*40"/>
        <s v="40*50"/>
        <s v="120*160"/>
        <s v="90*110"/>
        <s v="60*90"/>
        <s v="320*40"/>
        <s v="60*40"/>
        <s v="30*330"/>
        <s v="460*40"/>
        <s v="120*100"/>
        <s v="30*150"/>
        <s v="30*80"/>
        <s v="120*70"/>
        <s v="390*40"/>
        <s v="30*140"/>
        <s v="60*300"/>
        <s v="370*40"/>
        <s v="140*150"/>
        <s v="60*50"/>
        <s v="90*90"/>
        <s v="130*90"/>
        <s v="30*230"/>
        <s v="120*110"/>
        <s v="30*430"/>
        <s v="40*100"/>
        <s v="140*90"/>
        <s v="160*30"/>
        <s v="50*90"/>
        <s v="30*220"/>
        <s v="30*120"/>
        <s v="140*210"/>
        <s v="40*50*2"/>
        <s v="40*350"/>
        <s v="60*60"/>
        <s v="110*140"/>
        <s v="70*70"/>
        <s v="50*160"/>
        <s v="30*240"/>
        <s v="30*170"/>
        <s v="60*220"/>
        <s v="50*280"/>
        <s v="50*200"/>
        <s v="120*230"/>
        <s v="30*190"/>
        <s v="40*360"/>
        <s v="50*230"/>
        <s v="70*120"/>
        <s v="130*140"/>
        <s v="40*220"/>
        <s v="30*160"/>
        <s v="80*80"/>
        <s v="90*120"/>
        <s v="50*330"/>
        <s v="60*120"/>
        <s v="40*150"/>
        <s v="50*220"/>
        <s v="60*100"/>
        <s v="80*120"/>
        <s v="60*160"/>
        <s v="30*360"/>
        <s v="70*130"/>
        <s v="30*280"/>
        <s v="30*300"/>
        <s v="40*320"/>
        <s v="60*140"/>
        <s v="80*160"/>
        <s v="60*80"/>
        <s v="80*150"/>
        <s v="40*190"/>
        <s v="60*170"/>
        <s v="260*40"/>
        <s v="90*150"/>
        <s v="50*120"/>
        <s v="40*450"/>
        <s v="70*90"/>
        <s v="60*110"/>
        <s v="30*410"/>
        <s v="120*420"/>
        <s v="220*40"/>
        <s v="30*90"/>
        <s v="80*130"/>
        <s v="90*100"/>
        <s v="80*110"/>
        <s v="50*150"/>
        <s v="140*60"/>
        <s v="100*160"/>
        <s v="30*60"/>
        <s v="120*150"/>
        <s v="100*100"/>
        <s v="70*140"/>
        <s v="40*40"/>
        <s v="30*130"/>
        <s v="50*60"/>
        <s v="70*50"/>
        <s v="30*370"/>
      </sharedItems>
    </cacheField>
    <cacheField name="面积" numFmtId="0">
      <sharedItems containsSemiMixedTypes="0" containsString="0" containsNumber="1" minValue="0" maxValue="5.04" count="101">
        <n v="1.72"/>
        <n v="1.26"/>
        <n v="2.72"/>
        <n v="0.64"/>
        <n v="0.8"/>
        <n v="1.16"/>
        <n v="0.95"/>
        <n v="0.21"/>
        <n v="0.96"/>
        <n v="0"/>
        <n v="0.33"/>
        <n v="0.48"/>
        <n v="0.55"/>
        <n v="1.2"/>
        <n v="1.04"/>
        <n v="1.36"/>
        <n v="1.12"/>
        <n v="1"/>
        <n v="0.56"/>
        <n v="0.72"/>
        <n v="0.32"/>
        <n v="0.36"/>
        <n v="1.25"/>
        <n v="2.1"/>
        <n v="0.7"/>
        <n v="0.52"/>
        <n v="0.63"/>
        <n v="0.4"/>
        <n v="2.16"/>
        <n v="0.28"/>
        <n v="0.54"/>
        <n v="1.69"/>
        <n v="1.08"/>
        <n v="0.78"/>
        <n v="0.92"/>
        <n v="0.93"/>
        <n v="2.08"/>
        <n v="1.4"/>
        <n v="0.42"/>
        <n v="0.44"/>
        <n v="0.68"/>
        <n v="1.6"/>
        <n v="1.96"/>
        <n v="0.6"/>
        <n v="1.19"/>
        <n v="1.24"/>
        <n v="2.24"/>
        <n v="0.9"/>
        <n v="0.91"/>
        <n v="1.54"/>
        <n v="0.45"/>
        <n v="0.16"/>
        <n v="3.68"/>
        <n v="1.17"/>
        <n v="0.5"/>
        <n v="1.32"/>
        <n v="0.25"/>
        <n v="0.84"/>
        <n v="0.24"/>
        <n v="2.4"/>
        <n v="1.52"/>
        <n v="3.42"/>
        <n v="0.75"/>
        <n v="1.1"/>
        <n v="1.41"/>
        <n v="0.22"/>
        <n v="1.5"/>
        <n v="0.2"/>
        <n v="1.92"/>
        <n v="0.99"/>
        <n v="1.28"/>
        <n v="1.84"/>
        <n v="1.56"/>
        <n v="1.8"/>
        <n v="1.48"/>
        <n v="0.3"/>
        <n v="0.81"/>
        <n v="0.69"/>
        <n v="1.29"/>
        <n v="0.66"/>
        <n v="2.94"/>
        <n v="0.49"/>
        <n v="0.51"/>
        <n v="2.76"/>
        <n v="0.57"/>
        <n v="1.44"/>
        <n v="1.15"/>
        <n v="1.82"/>
        <n v="0.88"/>
        <n v="1.65"/>
        <n v="0.76"/>
        <n v="1.02"/>
        <n v="1.35"/>
        <n v="1.23"/>
        <n v="5.04"/>
        <n v="0.27"/>
        <n v="0.18"/>
        <n v="0.98"/>
        <n v="0.39"/>
        <n v="0.35"/>
        <n v="1.11"/>
      </sharedItems>
    </cacheField>
    <cacheField name="单价" numFmtId="0">
      <sharedItems containsSemiMixedTypes="0" containsString="0" containsNumber="1" containsInteger="1" minValue="0" maxValue="46" count="7">
        <n v="33"/>
        <n v="34"/>
        <n v="38"/>
        <n v="32"/>
        <n v="36"/>
        <n v="46"/>
        <n v="28"/>
      </sharedItems>
    </cacheField>
    <cacheField name="成本" numFmtId="0">
      <sharedItems containsSemiMixedTypes="0" containsString="0" containsNumber="1" minValue="0" maxValue="141.12" count="127">
        <n v="56.76"/>
        <n v="41.58"/>
        <n v="92.48"/>
        <n v="21.12"/>
        <n v="26.4"/>
        <n v="38.28"/>
        <n v="31.35"/>
        <n v="6.93"/>
        <n v="31.68"/>
        <n v="0"/>
        <n v="10.89"/>
        <n v="15.84"/>
        <n v="18.15"/>
        <n v="39.6"/>
        <n v="34.32"/>
        <n v="44.88"/>
        <n v="36.96"/>
        <n v="33"/>
        <n v="18.48"/>
        <n v="23.76"/>
        <n v="10.56"/>
        <n v="11.88"/>
        <n v="41.25"/>
        <n v="71.4"/>
        <n v="26.6"/>
        <n v="17.16"/>
        <n v="20.79"/>
        <n v="40.8"/>
        <n v="13.2"/>
        <n v="71.28"/>
        <n v="9.24"/>
        <n v="17.82"/>
        <n v="55.77"/>
        <n v="35.64"/>
        <n v="25.74"/>
        <n v="30.36"/>
        <n v="30.69"/>
        <n v="70.72"/>
        <n v="47.6"/>
        <n v="13.86"/>
        <n v="14.52"/>
        <n v="22.44"/>
        <n v="52.8"/>
        <n v="64.68"/>
        <n v="19.8"/>
        <n v="39.27"/>
        <n v="40.92"/>
        <n v="76.16"/>
        <n v="69.3"/>
        <n v="29.7"/>
        <n v="30.03"/>
        <n v="50.82"/>
        <n v="14.85"/>
        <n v="5.28"/>
        <n v="125.12"/>
        <n v="38.61"/>
        <n v="16.5"/>
        <n v="73.44"/>
        <n v="43.56"/>
        <n v="8.25"/>
        <n v="27.72"/>
        <n v="7.92"/>
        <n v="81.6"/>
        <n v="21.42"/>
        <n v="50.16"/>
        <n v="129.96"/>
        <n v="24.75"/>
        <n v="36.72"/>
        <n v="36.3"/>
        <n v="46.53"/>
        <n v="54.4"/>
        <n v="8.36"/>
        <n v="49.5"/>
        <n v="6.6"/>
        <n v="65.28"/>
        <n v="33.66"/>
        <n v="42.24"/>
        <n v="32.67"/>
        <n v="60.72"/>
        <n v="28.56"/>
        <n v="51.48"/>
        <n v="25.6"/>
        <n v="59.4"/>
        <n v="48.84"/>
        <n v="75.6"/>
        <n v="9.9"/>
        <n v="26.73"/>
        <n v="11.04"/>
        <n v="22.77"/>
        <n v="42.57"/>
        <n v="21.78"/>
        <n v="99.96"/>
        <n v="46.2"/>
        <n v="52.36"/>
        <n v="16.17"/>
        <n v="16.83"/>
        <n v="77.28"/>
        <n v="18.81"/>
        <n v="47.52"/>
        <n v="37.95"/>
        <n v="61.88"/>
        <n v="29.04"/>
        <n v="56.1"/>
        <n v="20.4"/>
        <n v="32.64"/>
        <n v="43.52"/>
        <n v="25.08"/>
        <n v="46.92"/>
        <n v="44.55"/>
        <n v="42.84"/>
        <n v="23.94"/>
        <n v="40.59"/>
        <n v="141.12"/>
        <n v="24.48"/>
        <n v="8.91"/>
        <n v="66.64"/>
        <n v="89.76"/>
        <n v="30.6"/>
        <n v="46"/>
        <n v="29.92"/>
        <n v="5.94"/>
        <n v="61.2"/>
        <n v="32.34"/>
        <n v="12.87"/>
        <n v="11.55"/>
        <n v="36.63"/>
        <n v="60.06"/>
      </sharedItems>
    </cacheField>
    <cacheField name="销售金额" numFmtId="177">
      <sharedItems containsSemiMixedTypes="0" containsString="0" containsNumber="1" minValue="0" maxValue="420" count="228">
        <n v="84"/>
        <n v="113.4"/>
        <n v="196"/>
        <n v="43.2"/>
        <n v="72.95"/>
        <n v="62.27"/>
        <n v="90.73"/>
        <n v="81"/>
        <n v="22.5"/>
        <n v="66"/>
        <n v="58.2"/>
        <n v="65"/>
        <n v="420"/>
        <n v="29.7"/>
        <n v="32.8"/>
        <n v="49.5"/>
        <n v="103"/>
        <n v="97.2"/>
        <n v="115.1"/>
        <n v="85.5"/>
        <n v="57"/>
        <n v="44"/>
        <n v="79.2"/>
        <n v="61.2"/>
        <n v="26"/>
        <n v="22"/>
        <n v="41"/>
        <n v="37.8"/>
        <n v="105.3"/>
        <n v="162"/>
        <n v="74.2"/>
        <n v="68"/>
        <n v="115.2"/>
        <n v="30"/>
        <n v="56.7"/>
        <n v="86.4"/>
        <n v="24.3"/>
        <n v="31.5"/>
        <n v="129"/>
        <n v="27"/>
        <n v="54.45"/>
        <n v="48.6"/>
        <n v="176.4"/>
        <n v="32.4"/>
        <n v="47"/>
        <n v="108"/>
        <n v="54"/>
        <n v="65.2"/>
        <n v="40"/>
        <n v="50.6"/>
        <n v="106.2"/>
        <n v="44.1"/>
        <n v="107.1"/>
        <n v="122.4"/>
        <n v="78.7"/>
        <n v="16.6"/>
        <n v="36.72"/>
        <n v="79.53"/>
        <n v="52.45"/>
        <n v="144.76"/>
        <n v="32.18"/>
        <n v="175.13"/>
        <n v="58.09"/>
        <n v="69.71"/>
        <n v="53.62"/>
        <n v="110.2"/>
        <n v="98.1"/>
        <n v="169"/>
        <n v="88.2"/>
        <n v="189"/>
        <n v="50.4"/>
        <n v="106"/>
        <n v="98"/>
        <n v="138.6"/>
        <n v="32"/>
        <n v="28.8"/>
        <n v="277.2"/>
        <n v="91"/>
        <n v="53.1"/>
        <n v="120.49"/>
        <n v="105"/>
        <n v="18"/>
        <n v="66.6"/>
        <n v="75.6"/>
        <n v="53.5"/>
        <n v="173.9"/>
        <n v="140"/>
        <n v="306"/>
        <n v="62.5"/>
        <n v="64.3"/>
        <n v="90"/>
        <n v="85.4"/>
        <n v="121"/>
        <n v="100.8"/>
        <n v="120"/>
        <n v="60"/>
        <n v="93.6"/>
        <n v="15"/>
        <n v="107"/>
        <n v="112"/>
        <n v="39.1"/>
        <n v="135"/>
        <n v="81.9"/>
        <n v="59.28"/>
        <n v="58"/>
        <n v="98.18"/>
        <n v="64.12"/>
        <n v="82.6"/>
        <n v="150"/>
        <n v="68.6"/>
        <n v="156"/>
        <n v="89.1"/>
        <n v="39.9"/>
        <n v="102.82"/>
        <n v="21.28"/>
        <n v="69.12"/>
        <n v="171.4"/>
        <n v="40.9"/>
        <n v="138"/>
        <n v="143.5"/>
        <n v="20"/>
        <n v="13"/>
        <n v="118.8"/>
        <n v="72.9"/>
        <n v="165.1"/>
        <n v="59.4"/>
        <n v="72"/>
        <n v="137"/>
        <n v="35"/>
        <n v="17.5"/>
        <n v="46"/>
        <n v="82"/>
        <n v="53.9"/>
        <n v="70.2"/>
        <n v="234.9"/>
        <n v="36"/>
        <n v="109.8"/>
        <n v="39.6"/>
        <n v="27.4"/>
        <n v="21.6"/>
        <n v="38.4"/>
        <n v="41.4"/>
        <n v="62.1"/>
        <n v="29.6"/>
        <n v="43"/>
        <n v="104.4"/>
        <n v="48"/>
        <n v="45.9"/>
        <n v="144"/>
        <n v="88.92"/>
        <n v="126"/>
        <n v="70"/>
        <n v="37"/>
        <n v="80"/>
        <n v="135.97"/>
        <n v="31"/>
        <n v="33.88"/>
        <n v="131"/>
        <n v="86"/>
        <n v="69.3"/>
        <n v="51.7"/>
        <n v="29"/>
        <n v="34"/>
        <n v="12.91"/>
        <n v="42"/>
        <n v="84.1"/>
        <n v="133"/>
        <n v="64.8"/>
        <n v="47.7"/>
        <n v="91.8"/>
        <n v="52.26"/>
        <n v="36.96"/>
        <n v="40.5"/>
        <n v="94.5"/>
        <n v="65.65"/>
        <n v="76.9"/>
        <n v="23.4"/>
        <n v="76"/>
        <n v="127.4"/>
        <n v="63.03"/>
        <n v="100"/>
        <n v="63"/>
        <n v="59.02"/>
        <n v="73"/>
        <n v="23"/>
        <n v="108.4"/>
        <n v="89.5"/>
        <n v="55.8"/>
        <n v="36.4"/>
        <n v="145.8"/>
        <n v="45.92"/>
        <n v="92.2"/>
        <n v="43.6"/>
        <n v="110"/>
        <n v="132"/>
        <n v="167.4"/>
        <n v="24"/>
        <n v="19.3"/>
        <n v="141"/>
        <n v="27.8"/>
        <n v="65.67"/>
        <n v="102"/>
        <n v="52.2"/>
        <n v="59.5"/>
        <n v="57.6"/>
        <n v="23.8"/>
        <n v="117"/>
        <n v="120.1"/>
        <n v="130.5"/>
        <n v="145"/>
        <n v="23.28"/>
        <n v="35.1"/>
        <n v="100.7"/>
        <n v="12.6"/>
        <n v="30.1"/>
        <n v="69.1"/>
        <n v="126.28"/>
        <n v="99.9"/>
        <n v="46.8"/>
        <n v="66.1"/>
        <n v="53"/>
        <n v="79"/>
        <n v="146.2"/>
        <n v="32.6"/>
        <n v="70.6"/>
        <n v="83.7"/>
        <n v="89"/>
        <n v="96"/>
      </sharedItems>
    </cacheField>
    <cacheField name="占比" numFmtId="176">
      <sharedItems containsSemiMixedTypes="0" containsString="0" containsNumber="1" minValue="0" maxValue="1.50857142857143" count="261">
        <n v="0.675714285714286"/>
        <n v="0.366666666666667"/>
        <n v="0.471836734693878"/>
        <n v="0.488888888888889"/>
        <n v="0.361891706648389"/>
        <n v="0.423960173438253"/>
        <n v="0.42191116499504"/>
        <n v="0.387037037037037"/>
        <n v="0.308"/>
        <n v="0.48"/>
        <n v="0.544329896907216"/>
        <n v="0.487384615384615"/>
        <n v="0"/>
        <n v="0.482926829268293"/>
        <n v="0.384466019417476"/>
        <n v="0.353086419753086"/>
        <n v="0.38992180712424"/>
        <n v="0.432280701754386"/>
        <n v="0.578947368421053"/>
        <n v="0.42"/>
        <n v="0.416666666666667"/>
        <n v="0.388235294117647"/>
        <n v="0.406153846153846"/>
        <n v="0.528"/>
        <n v="0.54"/>
        <n v="0.579512195121951"/>
        <n v="0.419047619047619"/>
        <n v="0.391737891737892"/>
        <n v="0.440740740740741"/>
        <n v="0.444743935309973"/>
        <n v="0.391176470588235"/>
        <n v="0.3609375"/>
        <n v="0.572"/>
        <n v="0.472222222222222"/>
        <n v="0.552558139534884"/>
        <n v="0.410666666666667"/>
        <n v="0.484848484848485"/>
        <n v="0.316156462585034"/>
        <n v="0.416842105263158"/>
        <n v="0.365106382978723"/>
        <n v="0.33"/>
        <n v="0.39478527607362"/>
        <n v="0.6"/>
        <n v="0.378888888888889"/>
        <n v="0.436543209876543"/>
        <n v="0.448210922787194"/>
        <n v="0.314285714285714"/>
        <n v="0.339705882352941"/>
        <n v="0.389961880559085"/>
        <n v="0.556626506024096"/>
        <n v="0.395424836601307"/>
        <n v="0.431535269709544"/>
        <n v="0.427836034318398"/>
        <n v="0.364741641337386"/>
        <n v="0.369173399627098"/>
        <n v="0.369325643807457"/>
        <n v="0.443105525908074"/>
        <n v="0.492325347869746"/>
        <n v="0.369265199552406"/>
        <n v="0.356352087114338"/>
        <n v="0.417125382262997"/>
        <n v="0.450650887573965"/>
        <n v="0.415555555555556"/>
        <n v="0.280188679245283"/>
        <n v="0.306428571428571"/>
        <n v="0.4640625"/>
        <n v="0.458333333333333"/>
        <n v="0.234666666666667"/>
        <n v="0.451370851370851"/>
        <n v="0.424285714285714"/>
        <n v="0.310734463276836"/>
        <n v="0.609511162752096"/>
        <n v="0.414857142857143"/>
        <n v="0.416216216216216"/>
        <n v="0.275"/>
        <n v="0.419439252336449"/>
        <n v="0.469235192639448"/>
        <n v="0.396666666666667"/>
        <n v="0.358285714285714"/>
        <n v="0.424705882352941"/>
        <n v="0.396"/>
        <n v="0.424382716049383"/>
        <n v="0.571073094867807"/>
        <n v="0.544847775175644"/>
        <n v="0.436363636363636"/>
        <n v="0.432142857142857"/>
        <n v="0.444444444444445"/>
        <n v="0.363"/>
        <n v="0.513333333333333"/>
        <n v="0.44"/>
        <n v="0.557333333333333"/>
        <n v="0.382429906542056"/>
        <n v="0.447857142857143"/>
        <n v="0.354475703324808"/>
        <n v="0.384126984126984"/>
        <n v="0.356275303643725"/>
        <n v="0.341379310344828"/>
        <n v="0.664901201874109"/>
        <n v="0.524953212726138"/>
        <n v="0.36"/>
        <n v="0.51138014527845"/>
        <n v="0.264"/>
        <n v="0.352"/>
        <n v="0.476239067055394"/>
        <n v="0.389230769230769"/>
        <n v="0.457912457912458"/>
        <n v="0.381944444444444"/>
        <n v="0.37218045112782"/>
        <n v="0.423652985800428"/>
        <n v="0.413194444444444"/>
        <n v="0.377362893815636"/>
        <n v="0.499805825242719"/>
        <n v="0.64"/>
        <n v="0.435696821515892"/>
        <n v="0.353913043478261"/>
        <n v="0.40672268907563"/>
        <n v="0.526829268292683"/>
        <n v="0.515121951219512"/>
        <n v="0.761538461538462"/>
        <n v="0.453333333333333"/>
        <n v="0.422222222222222"/>
        <n v="0.340740740740741"/>
        <n v="0.429"/>
        <n v="0.428346456692913"/>
        <n v="0.383333333333333"/>
        <n v="0.623333333333333"/>
        <n v="0.310729927007299"/>
        <n v="0.377142857142857"/>
        <n v="0.427777777777778"/>
        <n v="0.344347826086957"/>
        <n v="0.386341463414634"/>
        <n v="0.489795918367347"/>
        <n v="0.34375"/>
        <n v="0.339428571428571"/>
        <n v="0.425542784163474"/>
        <n v="0.462"/>
        <n v="0.420765027322404"/>
        <n v="0.433576642335766"/>
        <n v="0.55"/>
        <n v="0.493032015065913"/>
        <n v="0.446875"/>
        <n v="0.506349206349206"/>
        <n v="0.414492753623188"/>
        <n v="0.413554987212276"/>
        <n v="0.325925925925926"/>
        <n v="0.382608695652174"/>
        <n v="0.501689189189189"/>
        <n v="0.345348837209302"/>
        <n v="0.417241379310345"/>
        <n v="0.4675"/>
        <n v="0.489878542510122"/>
        <n v="0.428108108108108"/>
        <n v="0.4125"/>
        <n v="0.568360667794367"/>
        <n v="0.383225806451613"/>
        <n v="0.3135"/>
        <n v="0.363505747126437"/>
        <n v="0.84297520661157"/>
        <n v="0.472366412213741"/>
        <n v="0.39906976744186"/>
        <n v="0.459574468085106"/>
        <n v="0.364137931034483"/>
        <n v="0.427058823529412"/>
        <n v="0.511231603408211"/>
        <n v="0.586666666666667"/>
        <n v="0.491162790697674"/>
        <n v="0.534285714285714"/>
        <n v="0.436623067776457"/>
        <n v="0.421804511278195"/>
        <n v="0.425806451612903"/>
        <n v="0.415094339622642"/>
        <n v="0.416993464052288"/>
        <n v="0.530424799081516"/>
        <n v="0.469333333333333"/>
        <n v="0.40140350877193"/>
        <n v="0.5"/>
        <n v="0.431629013079667"/>
        <n v="0.391111111111111"/>
        <n v="0.357894736842105"/>
        <n v="0.583092155369383"/>
        <n v="0.546206896551724"/>
        <n v="0.359183673469388"/>
        <n v="0.390507152145644"/>
        <n v="0.507692307692308"/>
        <n v="0.390789473684211"/>
        <n v="0.437755102040816"/>
        <n v="0.418848167539267"/>
        <n v="0.446376811594203"/>
        <n v="0.394871794871795"/>
        <n v="0.471428571428571"/>
        <n v="0.4352"/>
        <n v="0.474418604651163"/>
        <n v="0.38"/>
        <n v="0.326968641114983"/>
        <n v="0.385801423246357"/>
        <n v="0.47013698630137"/>
        <n v="0.516521739130435"/>
        <n v="0.410977859778598"/>
        <n v="0.457206703910615"/>
        <n v="0.354838709677419"/>
        <n v="0.362637362637363"/>
        <n v="0.407407407407407"/>
        <n v="0.932926829268293"/>
        <n v="0.442516268980477"/>
        <n v="0.549082568807339"/>
        <n v="0.3075"/>
        <n v="0.402439024390244"/>
        <n v="0.843010752688172"/>
        <n v="0.4224"/>
        <n v="0.500689655172414"/>
        <n v="0.495"/>
        <n v="0.532173913043478"/>
        <n v="0.5115"/>
        <n v="0.43421052631579"/>
        <n v="0.358695652173913"/>
        <n v="0.461658031088083"/>
        <n v="0.320833333333333"/>
        <n v="0.44629388816645"/>
        <n v="0.472624113475177"/>
        <n v="0.427338129496403"/>
        <n v="0.522613065326633"/>
        <n v="0.480459770114943"/>
        <n v="1.50857142857143"/>
        <n v="0.477230193387399"/>
        <n v="0.4296875"/>
        <n v="0.499159663865546"/>
        <n v="0.428717948717949"/>
        <n v="0.567010309278351"/>
        <n v="0.452955870108243"/>
        <n v="0.48125"/>
        <n v="0.352490421455939"/>
        <n v="0.883116883116883"/>
        <n v="0.50648275862069"/>
        <n v="0.45360824742268"/>
        <n v="0.413675213675214"/>
        <n v="0.441558441558442"/>
        <n v="0.519960278053625"/>
        <n v="1.375"/>
        <n v="0.408715596330275"/>
        <n v="0.409792843691149"/>
        <n v="0.427574750830565"/>
        <n v="0.458465991316932"/>
        <n v="0.401041666666667"/>
        <n v="0.490285714285714"/>
        <n v="0.404411764705882"/>
        <n v="0.484637313905607"/>
        <n v="0.412960893854749"/>
        <n v="0.391525423728814"/>
        <n v="0.47948717948718"/>
        <n v="0.479273827534039"/>
        <n v="0.355208333333333"/>
        <n v="0.597735849056604"/>
        <n v="0.313291139240506"/>
        <n v="0.410807113543092"/>
        <n v="0.546625766871166"/>
        <n v="0.431372549019608"/>
        <n v="0.404081632653061"/>
        <n v="0.448725212464589"/>
        <n v="0.461728395061728"/>
        <n v="0.355955056179775"/>
        <n v="0.385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692.6948842593" refreshedBy="Administrator" recordCount="536">
  <cacheSource type="worksheet">
    <worksheetSource ref="A1:S537" sheet="2.2"/>
  </cacheSource>
  <cacheFields count="19">
    <cacheField name="内部订单号" numFmtId="0">
      <sharedItems containsSemiMixedTypes="0" containsString="0" containsNumber="1" containsInteger="1" minValue="0" maxValue="5224208" count="536">
        <n v="5224208"/>
        <n v="5224204"/>
        <n v="5224195"/>
        <n v="5224191"/>
        <n v="5224183"/>
        <n v="5224182"/>
        <n v="5224179"/>
        <n v="5224169"/>
        <n v="5224151"/>
        <n v="5224148"/>
        <n v="5224131"/>
        <n v="5224125"/>
        <n v="5224120"/>
        <n v="5224117"/>
        <n v="5224116"/>
        <n v="5224110"/>
        <n v="5224106"/>
        <n v="5224101"/>
        <n v="5224095"/>
        <n v="5224094"/>
        <n v="5224080"/>
        <n v="5224076"/>
        <n v="5224075"/>
        <n v="5224073"/>
        <n v="5224071"/>
        <n v="5224066"/>
        <n v="5224064"/>
        <n v="5224059"/>
        <n v="5224040"/>
        <n v="5224032"/>
        <n v="5224022"/>
        <n v="5224012"/>
        <n v="5224004"/>
        <n v="5223995"/>
        <n v="5223975"/>
        <n v="5223973"/>
        <n v="5223968"/>
        <n v="5223952"/>
        <n v="5223950"/>
        <n v="5223946"/>
        <n v="5223943"/>
        <n v="5223941"/>
        <n v="5223939"/>
        <n v="5223909"/>
        <n v="5223899"/>
        <n v="5223886"/>
        <n v="5223885"/>
        <n v="5223879"/>
        <n v="5223875"/>
        <n v="5223851"/>
        <n v="5223834"/>
        <n v="5223833"/>
        <n v="5223828"/>
        <n v="5223818"/>
        <n v="5223813"/>
        <n v="5223801"/>
        <n v="5223756"/>
        <n v="5223751"/>
        <n v="5223742"/>
        <n v="5223737"/>
        <n v="5223722"/>
        <n v="5223719"/>
        <n v="5223717"/>
        <n v="5223715"/>
        <n v="5223708"/>
        <n v="5223707"/>
        <n v="5223703"/>
        <n v="5223699"/>
        <n v="5223698"/>
        <n v="5223695"/>
        <n v="5223692"/>
        <n v="5223690"/>
        <n v="5223681"/>
        <n v="5223662"/>
        <n v="5223657"/>
        <n v="5223651"/>
        <n v="5223650"/>
        <n v="5223649"/>
        <n v="5223631"/>
        <n v="5223627"/>
        <n v="5223626"/>
        <n v="5223613"/>
        <n v="5223609"/>
        <n v="5223608"/>
        <n v="5223607"/>
        <n v="5223597"/>
        <n v="5223593"/>
        <n v="5223590"/>
        <n v="5223584"/>
        <n v="5223582"/>
        <n v="5223573"/>
        <n v="5223570"/>
        <n v="5223566"/>
        <n v="5223561"/>
        <n v="5223553"/>
        <n v="5223546"/>
        <n v="5223537"/>
        <n v="5223536"/>
        <n v="5223533"/>
        <n v="5223532"/>
        <n v="5223522"/>
        <n v="5223519"/>
        <n v="5223516"/>
        <n v="5223513"/>
        <n v="5223511"/>
        <n v="5223496"/>
        <n v="5223493"/>
        <n v="5223473"/>
        <n v="5223466"/>
        <n v="5223462"/>
        <n v="5223452"/>
        <n v="5223437"/>
        <n v="5223424"/>
        <n v="5223414"/>
        <n v="5223391"/>
        <n v="5223388"/>
        <n v="5223384"/>
        <n v="5223380"/>
        <n v="5223372"/>
        <n v="5223369"/>
        <n v="5223364"/>
        <n v="5223358"/>
        <n v="5223357"/>
        <n v="5223347"/>
        <n v="5223344"/>
        <n v="5223343"/>
        <n v="5223342"/>
        <n v="5223339"/>
        <n v="5223337"/>
        <n v="5223325"/>
        <n v="5223323"/>
        <n v="5223321"/>
        <n v="5223314"/>
        <n v="5223307"/>
        <n v="5223306"/>
        <n v="5223305"/>
        <n v="5223302"/>
        <n v="5223300"/>
        <n v="5223298"/>
        <n v="5223297"/>
        <n v="5223294"/>
        <n v="5223293"/>
        <n v="5223287"/>
        <n v="5223264"/>
        <n v="5223263"/>
        <n v="5223261"/>
        <n v="5223256"/>
        <n v="5223253"/>
        <n v="5223252"/>
        <n v="5223246"/>
        <n v="5223224"/>
        <n v="5223210"/>
        <n v="5223204"/>
        <n v="5223201"/>
        <n v="5223200"/>
        <n v="5223178"/>
        <n v="5223176"/>
        <n v="5223174"/>
        <n v="5223171"/>
        <n v="5223170"/>
        <n v="5223168"/>
        <n v="5223165"/>
        <n v="5223159"/>
        <n v="5223154"/>
        <n v="5223152"/>
        <n v="5223146"/>
        <n v="5223145"/>
        <n v="5223140"/>
        <n v="5223133"/>
        <n v="5223124"/>
        <n v="5223122"/>
        <n v="5223121"/>
        <n v="5223120"/>
        <n v="5223117"/>
        <n v="5223110"/>
        <n v="5223107"/>
        <n v="5223106"/>
        <n v="5223097"/>
        <n v="5223092"/>
        <n v="5223085"/>
        <n v="5223060"/>
        <n v="5223052"/>
        <n v="5223038"/>
        <n v="5223035"/>
        <n v="5223033"/>
        <n v="5223031"/>
        <n v="5223024"/>
        <n v="5223021"/>
        <n v="5223018"/>
        <n v="5223014"/>
        <n v="5222973"/>
        <n v="5222970"/>
        <n v="5222961"/>
        <n v="5222957"/>
        <n v="5222928"/>
        <n v="5222918"/>
        <n v="5222913"/>
        <n v="5222907"/>
        <n v="5222882"/>
        <n v="5222869"/>
        <n v="5222850"/>
        <n v="5222836"/>
        <n v="5222826"/>
        <n v="5222824"/>
        <n v="5222823"/>
        <n v="5222821"/>
        <n v="5222810"/>
        <n v="5222792"/>
        <n v="5222789"/>
        <n v="5222783"/>
        <n v="5222779"/>
        <n v="5222778"/>
        <n v="5222776"/>
        <n v="5222774"/>
        <n v="5222772"/>
        <n v="5222763"/>
        <n v="5222762"/>
        <n v="5222757"/>
        <n v="5222756"/>
        <n v="5222753"/>
        <n v="5222746"/>
        <n v="5222742"/>
        <n v="5222737"/>
        <n v="5222734"/>
        <n v="5222729"/>
        <n v="5222728"/>
        <n v="5222727"/>
        <n v="5222724"/>
        <n v="5222723"/>
        <n v="5222716"/>
        <n v="5222712"/>
        <n v="5222711"/>
        <n v="5222708"/>
        <n v="5222705"/>
        <n v="5222697"/>
        <n v="5222692"/>
        <n v="5222683"/>
        <n v="5222677"/>
        <n v="5222660"/>
        <n v="5222658"/>
        <n v="5222649"/>
        <n v="5222642"/>
        <n v="5222634"/>
        <n v="5222632"/>
        <n v="5222621"/>
        <n v="5222615"/>
        <n v="5222614"/>
        <n v="5222613"/>
        <n v="5222606"/>
        <n v="5222598"/>
        <n v="5222582"/>
        <n v="5222581"/>
        <n v="5222571"/>
        <n v="5222550"/>
        <n v="5222537"/>
        <n v="5222529"/>
        <n v="5222516"/>
        <n v="5222515"/>
        <n v="5222503"/>
        <n v="5222502"/>
        <n v="5222487"/>
        <n v="5222484"/>
        <n v="5222478"/>
        <n v="5222475"/>
        <n v="5222468"/>
        <n v="5222448"/>
        <n v="5222446"/>
        <n v="5222441"/>
        <n v="5222438"/>
        <n v="5222418"/>
        <n v="5222416"/>
        <n v="5222414"/>
        <n v="5222399"/>
        <n v="5222395"/>
        <n v="5222392"/>
        <n v="5222388"/>
        <n v="5222381"/>
        <n v="5222374"/>
        <n v="5222350"/>
        <n v="5222335"/>
        <n v="5222330"/>
        <n v="5222328"/>
        <n v="5222316"/>
        <n v="5222314"/>
        <n v="5222304"/>
        <n v="5222301"/>
        <n v="5222295"/>
        <n v="5222292"/>
        <n v="5222291"/>
        <n v="5222287"/>
        <n v="5222255"/>
        <n v="5222250"/>
        <n v="5222246"/>
        <n v="5222238"/>
        <n v="5222236"/>
        <n v="5222234"/>
        <n v="5222232"/>
        <n v="5222230"/>
        <n v="5222224"/>
        <n v="5222223"/>
        <n v="5222219"/>
        <n v="5222213"/>
        <n v="5222209"/>
        <n v="5222207"/>
        <n v="5222204"/>
        <n v="5222202"/>
        <n v="5222195"/>
        <n v="5222191"/>
        <n v="5222188"/>
        <n v="5222184"/>
        <n v="5222173"/>
        <n v="5222168"/>
        <n v="5222160"/>
        <n v="5222156"/>
        <n v="5222151"/>
        <n v="5222148"/>
        <n v="5222147"/>
        <n v="5222146"/>
        <n v="5222144"/>
        <n v="5222142"/>
        <n v="5222108"/>
        <n v="5222104"/>
        <n v="5222103"/>
        <n v="5222101"/>
        <n v="5222098"/>
        <n v="5222085"/>
        <n v="5222071"/>
        <n v="5222068"/>
        <n v="5222067"/>
        <n v="5222047"/>
        <n v="5222046"/>
        <n v="5222045"/>
        <n v="5222037"/>
        <n v="5222036"/>
        <n v="5222034"/>
        <n v="5222026"/>
        <n v="5222024"/>
        <n v="5222022"/>
        <n v="5222021"/>
        <n v="5222016"/>
        <n v="5222014"/>
        <n v="5222009"/>
        <n v="5222007"/>
        <n v="5222005"/>
        <n v="5221998"/>
        <n v="5221993"/>
        <n v="5221992"/>
        <n v="5221969"/>
        <n v="5221968"/>
        <n v="5221967"/>
        <n v="5221966"/>
        <n v="5221965"/>
        <n v="5221964"/>
        <n v="5221948"/>
        <n v="5221934"/>
        <n v="5221931"/>
        <n v="5221930"/>
        <n v="5221929"/>
        <n v="5221926"/>
        <n v="5221923"/>
        <n v="5221922"/>
        <n v="5221906"/>
        <n v="5221897"/>
        <n v="5221886"/>
        <n v="5221884"/>
        <n v="5221883"/>
        <n v="5221881"/>
        <n v="5221880"/>
        <n v="5221878"/>
        <n v="5221871"/>
        <n v="5221868"/>
        <n v="5221866"/>
        <n v="5221864"/>
        <n v="5221861"/>
        <n v="5221859"/>
        <n v="5221851"/>
        <n v="5221830"/>
        <n v="5221816"/>
        <n v="5221812"/>
        <n v="5221804"/>
        <n v="5221790"/>
        <n v="5221785"/>
        <n v="5221778"/>
        <n v="5221772"/>
        <n v="5221762"/>
        <n v="5221758"/>
        <n v="5221754"/>
        <n v="5221748"/>
        <n v="5221745"/>
        <n v="5221744"/>
        <n v="5221743"/>
        <n v="5221741"/>
        <n v="5221739"/>
        <n v="5221735"/>
        <n v="5221734"/>
        <n v="5221731"/>
        <n v="5221722"/>
        <n v="5221714"/>
        <n v="5221709"/>
        <n v="5221708"/>
        <n v="5221702"/>
        <n v="5221697"/>
        <n v="5221696"/>
        <n v="5221694"/>
        <n v="5221693"/>
        <n v="5221692"/>
        <n v="5221682"/>
        <n v="5221678"/>
        <n v="5221669"/>
        <n v="5221665"/>
        <n v="5221661"/>
        <n v="5221657"/>
        <n v="5221645"/>
        <n v="5221627"/>
        <n v="5221611"/>
        <n v="5221609"/>
        <n v="5221606"/>
        <n v="5221600"/>
        <n v="5221597"/>
        <n v="5221595"/>
        <n v="5221592"/>
        <n v="5221589"/>
        <n v="5221588"/>
        <n v="5221584"/>
        <n v="5221562"/>
        <n v="5221560"/>
        <n v="5221544"/>
        <n v="5221524"/>
        <n v="5221522"/>
        <n v="5221506"/>
        <n v="5221505"/>
        <n v="5221494"/>
        <n v="5221492"/>
        <n v="5221483"/>
        <n v="5221478"/>
        <n v="5221475"/>
        <n v="5221469"/>
        <n v="5221460"/>
        <n v="5221456"/>
        <n v="5221455"/>
        <n v="5221452"/>
        <n v="5221448"/>
        <n v="5221437"/>
        <n v="5221434"/>
        <n v="5221426"/>
        <n v="5221423"/>
        <n v="5221421"/>
        <n v="5221404"/>
        <n v="5221399"/>
        <n v="5221395"/>
        <n v="5221394"/>
        <n v="5221384"/>
        <n v="5221368"/>
        <n v="5221363"/>
        <n v="5221358"/>
        <n v="5221356"/>
        <n v="5221355"/>
        <n v="5221346"/>
        <n v="5221342"/>
        <n v="5221330"/>
        <n v="5221329"/>
        <n v="5221328"/>
        <n v="5221322"/>
        <n v="5221312"/>
        <n v="5221307"/>
        <n v="5221306"/>
        <n v="5221304"/>
        <n v="5221292"/>
        <n v="5221287"/>
        <n v="5221283"/>
        <n v="5221273"/>
        <n v="5221270"/>
        <n v="5221263"/>
        <n v="5221258"/>
        <n v="5221256"/>
        <n v="5221253"/>
        <n v="5221248"/>
        <n v="5221247"/>
        <n v="5221245"/>
        <n v="5221244"/>
        <n v="5221243"/>
        <n v="5221236"/>
        <n v="5221231"/>
        <n v="5221227"/>
        <n v="5221226"/>
        <n v="5221224"/>
        <n v="5221221"/>
        <n v="5221205"/>
        <n v="5221200"/>
        <n v="5221198"/>
        <n v="5221197"/>
        <n v="5221192"/>
        <n v="5221191"/>
        <n v="5221179"/>
        <n v="5221174"/>
        <n v="5221164"/>
        <n v="5221157"/>
        <n v="5221148"/>
        <n v="5221139"/>
        <n v="5221138"/>
        <n v="5221136"/>
        <n v="5221134"/>
        <n v="5221133"/>
        <n v="5221127"/>
        <n v="5221121"/>
        <n v="5221117"/>
        <n v="5221113"/>
        <n v="5221108"/>
        <n v="5221106"/>
        <n v="5221100"/>
        <n v="5221079"/>
        <n v="5221078"/>
        <n v="5221076"/>
        <n v="5221073"/>
        <n v="5221072"/>
        <n v="5221051"/>
        <n v="5221049"/>
        <n v="5221046"/>
        <n v="5221040"/>
        <n v="5221033"/>
        <n v="5221031"/>
        <n v="5221027"/>
        <n v="5221026"/>
        <n v="5221025"/>
        <n v="5221024"/>
        <n v="5221022"/>
        <n v="5221019"/>
        <n v="5221018"/>
        <n v="5221011"/>
        <n v="5221010"/>
        <n v="5221000"/>
        <n v="5220997"/>
        <n v="5220849"/>
        <n v="5220845"/>
        <n v="5220838"/>
        <n v="5220829"/>
      </sharedItems>
    </cacheField>
    <cacheField name="标记多标签" numFmtId="0">
      <sharedItems count="120">
        <s v="线上预售,超130,韵达"/>
        <s v="小店,平台补贴,店铺新客,抖音,超130,高频购买"/>
        <s v="小店,平台补贴,店铺老客,抖音,精选联盟,超130,韵达,高频购买"/>
        <s v="超130,韵达"/>
        <s v="线上预售,超130"/>
        <s v="分销订单,申通,超130"/>
        <s v="小店,店铺新客,抖音,服务优先,超130,韵达,高频购买"/>
        <s v="分销订单,皮革,超130,韵达"/>
        <s v="物流探查,特惠集运,线上预售,超130,韵达"/>
        <s v="线上修改地址,超130,韵达"/>
        <s v="小店,店铺新客,抖音,服务优先,直播间,精选联盟,线上修改地址,超130,韵达,高频购买"/>
        <s v="小店,店铺新客,抖音,消费者催发货,精选联盟,超130,韵达,高频购买"/>
        <s v="小店,店铺新客,抖音,超130,韵达,高频购买"/>
        <s v="小店,店铺老客,抖音,超130,韵达,高频购买"/>
        <s v="超130"/>
        <s v="小店,店铺新客,抖音,新疆西藏,服务优先,超130,高频购买"/>
        <s v="定制,皮革,超130,韵达"/>
        <s v="小店,店铺新客,抖音,服务优先,精选联盟,超130,韵达"/>
        <s v="小店,店铺老客,抖音,超130,高频购买"/>
        <s v="分销订单,超130"/>
        <s v="小店,店铺老客,抖音,服务优先,超130,韵达,高频购买"/>
        <s v="小店,店铺新客,抖音,精选联盟,超130,韵达"/>
        <s v="小店,店铺老客,抖音极速版,服务优先,超130,韵达"/>
        <s v="先用后付,超130,韵达"/>
        <s v="线上修改地址,线上预售,超130,韵达"/>
        <s v="分销订单,店铺新客,超130,韵达"/>
        <s v="小店,平台补贴,店铺新客,抖音极速版,超130,韵达,高频购买"/>
        <s v="小店,店铺新客,抖音,服务优先,超130"/>
        <s v="分销订单,超130,韵达"/>
        <s v="申通,线上预售,超130"/>
        <s v="小店,店铺新客,抖音,超130,高频购买"/>
        <s v="小店,店铺老客,抖音,服务优先,精选联盟,超130,韵达"/>
        <s v="小店,店铺新客,抖音,服务优先,精选联盟,超130,韵达,高频购买"/>
        <s v="物流探查,特惠集运,线上预售,超130"/>
        <s v="小店,店铺新客,抖音,服务优先,超130,韵达"/>
        <s v="小店,店铺老客,抖音,精选联盟,超130,韵达,高频购买"/>
        <s v="小店,店铺新客,抖音,精选联盟,超130,韵达,高频购买"/>
        <s v="中转订单,小店,店铺老客,抖音,服务优先,超130,韵达,高频购买"/>
        <s v="分销订单,店铺新客,推荐顺丰发货,超130"/>
        <s v="分销订单,店铺新客,推荐顺丰发货,超130,韵达"/>
        <s v="店铺新客,超130,韵达"/>
        <s v="中转订单,新疆集运,超130,退货包运费"/>
        <s v="小店,店铺新客,抖音,线上修改地址,超130,高频购买"/>
        <s v="小店,平台补贴,店铺老客,抖音,服务优先,直播间,精选联盟,超130"/>
        <s v="小店,店铺老客,抖音,超130,韵达"/>
        <s v="小店,平台补贴,店铺新客,抖音,超130,韵达,高频购买"/>
        <s v="小店,店铺老客,抖音极速版,服务优先,超130,韵达,高频购买"/>
        <s v="小店,平台补贴,店铺老客,抖音,超130,高频购买"/>
        <s v="小店,店铺新客,抖音,直播间,精选联盟,超130,韵达,高频购买"/>
        <s v="小店,店铺新客,抖音,消费者催发货,超130,韵达,高频购买"/>
        <s v="小店,店铺老客,抖音,服务优先,精选联盟,超130,韵达,高频购买"/>
        <s v="中转订单,小店,店铺老客,抖音,服务优先,超130"/>
        <s v="中转订单,小店,店铺新客,抖音,超130,韵达,高频购买"/>
        <s v="小店,店铺老客,抖音,服务优先,消费者催发货,超130,韵达,高频购买"/>
        <s v="小店,店铺老客,抖音,服务优先,申通,超130,高频购买"/>
        <s v="小店,店铺老客,抖音,服务优先,超130,韵达"/>
        <s v="小店,店铺新客,抖音,服务优先,申通,超130,高频购买"/>
        <s v="小店,店铺新客,抖音,服务优先,超130,高频购买"/>
        <s v="小店,店铺新客,抖音,直播间,超130,韵达,高频购买"/>
        <s v="小店,店铺老客,抖音极速版,服务优先,超130,高频购买"/>
        <s v="店铺新客,推荐顺丰发货,超130,韵达"/>
        <s v="小店,店铺老客,抖音,服务优先,超130,高频购买"/>
        <s v="小店,店铺老客,抖音,消费者催发货,精选联盟,超130,高频购买"/>
        <s v="小店,店铺老客,抖音,消费者催发货,精选联盟,超130,韵达,高频购买"/>
        <s v="小店,店铺老客,抖音,消费者催发货,超130,韵达,高频购买"/>
        <s v="消费者催发货,线上修改地址,超130,韵达"/>
        <s v="小店,平台补贴,店铺新客,抖音,服务优先,超130"/>
        <s v="小店,平台补贴,店铺新客,抖音极速版,服务优先,超130,韵达,高频购买"/>
        <s v="可疑地址,小店,店铺老客,抖音,超130,韵达,高频购买"/>
        <s v="无效货品,超130"/>
        <s v="小店,店铺老客,抖音,超130"/>
        <s v="分销订单,店铺新客,消费者催发货,超130,韵达"/>
        <s v="中转订单,超130,韵达"/>
        <s v="小店,店铺新客,抖音,服务优先,线上修改地址,超130,韵达,高频购买"/>
        <s v="小店,店铺新客,店铺老客,抖音,超130,韵达"/>
        <s v="小店,平台补贴,店铺新客,抖音,无效货品,服务优先,精选联盟,超130,高频购买"/>
        <s v="小店,店铺老客,抖音,服务优先,消费者催发货,超130,高频购买"/>
        <s v="小店,店铺老客,抖音,消费者催发货,超130,高频购买"/>
        <s v="小店,平台补贴,店铺老客,抖音,服务优先,超130,韵达,高频购买"/>
        <s v="小店,店铺新客,抖音,超130,韵达"/>
        <s v="小店,店铺老客,抖音极速版,超130"/>
        <s v="线上修改地址,线上预售,超130"/>
        <s v="小店,店铺新客,抖音极速版,超130,韵达"/>
        <s v="小店,平台补贴,店铺新客,抖音极速版,超130,韵达"/>
        <s v="小店,店铺老客,抖音极速版,超130,韵达,高频购买"/>
        <s v="店铺新客,推荐顺丰发货,线上修改地址,超130,韵达"/>
        <s v="小店,店铺老客,抖音,服务优先,精选联盟,超130,高频购买"/>
        <s v="小店,店铺新客,抖音,服务优先,精选联盟,超130,高频购买"/>
        <s v="小店,店铺新客,抖音极速版,精选联盟,超130,韵达"/>
        <s v="店铺新客,皮革,超130,韵达"/>
        <s v="店铺新客,超130"/>
        <s v="可疑地址,小店,店铺新客,抖音,服务优先,超130,韵达,高频购买"/>
        <s v="小店,平台补贴,店铺老客,抖音,直播间,精选联盟,超130,韵达,高频购买"/>
        <s v="小店,店铺新客,抖音,无效货品,超130,高频购买"/>
        <s v="可疑地址,小店,店铺老客,抖音,超130,韵达"/>
        <s v="可疑地址,小店,店铺老客,抖音,超130"/>
        <s v="小店,店铺老客,抖音极速版,精选联盟,超130,韵达,高频购买"/>
        <s v="小店,店铺新客,抖音,无效货品,超130,韵达"/>
        <s v="小店,店铺新客,抖音极速版,超130,韵达,高频购买"/>
        <s v="中转订单,分销订单,超130,韵达"/>
        <s v="小店,店铺老客,抖音,精选联盟,超130,高频购买"/>
        <s v="分销订单,线上修改地址,超130,韵达"/>
        <s v="已成团,超130,退货包运费"/>
        <s v="小店,平台补贴,店铺老客,抖音,直播间,精选联盟,超130,高频购买"/>
        <s v="小店,店铺老客,抖音,直播间,精选联盟,超130,韵达,高频购买"/>
        <s v="小店,店铺老客,抖音,服务优先,直播间,精选联盟,线上修改地址,超130,韵达,高频购买"/>
        <s v="小店,店铺老客,抖音,服务优先,超130"/>
        <s v="小店,店铺新客,抖音极速版,服务优先,超130,高频购买"/>
        <s v="小店,店铺新客,抖音极速版,超130,高频购买"/>
        <s v="小店,平台补贴,店铺老客,抖音,无效货品,超130,韵达,高频购买"/>
        <s v="小店,店铺老客,抖音,消费者催发货,皮革,超130,高频购买"/>
        <s v="小店,店铺老客,抖音,新疆西藏,服务优先,超130,韵达,高频购买"/>
        <s v="小店,店铺老客,抖音,直播间,精选联盟,超130,高频购买"/>
        <s v="小店,店铺新客,抖音,直播间,精选联盟,超130,高频购买"/>
        <s v="小店,店铺老客,抖音,服务优先,直播间,精选联盟,超130,高频购买"/>
        <s v="小店,店铺新客,抖音,精选联盟,超130,高频购买"/>
        <s v="小店,店铺老客,抖音,服务优先,直播间,精选联盟,超130,韵达,高频购买"/>
        <s v="小店,店铺新客,抖音极速版,直播间,精选联盟,超130,高频购买"/>
        <s v="小店,店铺新客,抖音,服务优先,直播间,精选联盟,超130,韵达,高频购买"/>
        <s v="分销订单,店铺新客,申通,超130"/>
      </sharedItems>
    </cacheField>
    <cacheField name="订单类型" numFmtId="0">
      <sharedItems count="1">
        <s v="普通订单"/>
      </sharedItems>
    </cacheField>
    <cacheField name="线上订单号" numFmtId="0">
      <sharedItems count="536">
        <s v="2455930020341507976"/>
        <s v="6939198042614667004"/>
        <s v="6939213672721093741"/>
        <s v="3725826538355434240"/>
        <s v="4219521517909540646"/>
        <s v="2455924152341611075"/>
        <s v="2503301925019595"/>
        <s v="6939218433773475556"/>
        <s v="2456197682330077979"/>
        <s v="2503302405761162"/>
        <s v="4219784174633682805"/>
        <s v="2503302248985612"/>
        <s v="6939200076574430399"/>
        <s v="6939200090607981639"/>
        <s v="4219782914522825231"/>
        <s v="2456532481565757881"/>
        <s v="6939218393978770616"/>
        <s v="6918537225635266436"/>
        <s v="2503302006424617"/>
        <s v="2503302006432617"/>
        <s v="4219818483136616516"/>
        <s v="2455904316652017581"/>
        <s v="6939204798370419782"/>
        <s v="4219813551674060048"/>
        <s v="2503302087288162"/>
        <s v="6939193368181282441"/>
        <s v="6939189491083122301"/>
        <s v="6939193397279331977"/>
        <s v="2503302484241749"/>
        <s v="6918534806656941521"/>
        <s v="2503302249929540"/>
        <s v="6939202241569560313"/>
        <s v="6918537168713777035"/>
        <s v="4219797711826799144"/>
        <s v="2456164130936255561"/>
        <s v="3725825293776196608"/>
        <s v="2455887216141973786"/>
        <s v="6918541696547978358"/>
        <s v="4219752926244271223"/>
        <s v="2503302488083749"/>
        <s v="2503301927267749"/>
        <s v="6939204697546561501"/>
        <s v="4219592508801853502"/>
        <s v="4219588152937891225"/>
        <s v="6939215920139015728"/>
        <s v="6918537132695322362"/>
        <s v="2455633383024779789"/>
        <s v="2503301931368928"/>
        <s v="2503301685659928"/>
        <s v="6939191859078436089"/>
        <s v="6939199972916598505"/>
        <s v="2503302329704032"/>
        <s v="2503301846538874"/>
        <s v="2455621359961552990"/>
        <s v="6939202203842975010"/>
        <s v="4219571700410738524"/>
        <s v="2456136266776576781"/>
        <s v="6939215931130582306"/>
        <s v="2456471894000636276"/>
        <s v="4219757499957527246"/>
        <s v="6939211311834011119"/>
        <s v="6939197876307563769"/>
        <s v="2455850568660650488"/>
        <s v="2503302003209635"/>
        <s v="2455848552910360351"/>
        <s v="6939206873474537094"/>
        <s v="6939208789958465275"/>
        <s v="6939195616637490939"/>
        <s v="4219556580777206809"/>
        <s v="6939220518966597371"/>
        <s v="2503301927369022"/>
        <s v="2503302487344853"/>
        <s v="6939204607016638323"/>
        <s v="6939197824288626373"/>
        <s v="2455844124037143050"/>
        <s v="4219549776073129200"/>
        <s v="6939206875700336325"/>
        <s v="6939208751945750092"/>
        <s v="4219431121613473418"/>
        <s v="6939202130730423791"/>
        <s v="6939197844828198736"/>
        <s v="6939211075816396271"/>
        <s v="6939202152916456943"/>
        <s v="P754051674423243621"/>
        <s v="2503302083298397"/>
        <s v="2503301604832397"/>
        <s v="2503302165008169"/>
        <s v="2503301603954397"/>
        <s v="6939202070545569753"/>
        <s v="2503301843977169"/>
        <s v="2455830192774637688"/>
        <s v="2503302088802907"/>
        <s v="2455816368701891560"/>
        <s v="2503302083187397"/>
        <s v="6939195551391814695"/>
        <s v="2503301681579075"/>
        <s v="4219416433057312918"/>
        <s v="6918541589023915160"/>
        <s v="2503302486491397"/>
        <s v="2503302483128907"/>
        <s v="2503301762491397"/>
        <s v="250202-170467028513253"/>
        <s v="6939189299270588121"/>
        <s v="4219526088361327626"/>
        <s v="2455820328873520976"/>
        <s v="6939206814105409170"/>
        <s v="6918537022901353798"/>
        <s v="6939195383241709265"/>
        <s v="6939193156438136288"/>
        <s v="4219716063538395334"/>
        <s v="6939189328740226886"/>
        <s v="6939208722337895517"/>
        <s v="6939202065173910583"/>
        <s v="2456216005237188584"/>
        <s v="6939208703736550718"/>
        <s v="2503301921489660"/>
        <s v="2456088422096155271"/>
        <s v="2503302241680713"/>
        <s v="4219698639021808007"/>
        <s v="6939208795906053505"/>
        <s v="2503302083944693"/>
        <s v="6939187288767468929"/>
        <s v="4219497576710684107"/>
        <s v="6939199767877325921"/>
        <s v="6918532585317236650"/>
        <s v="4219380073632655311"/>
        <s v="6918534649210306474"/>
        <s v="2503302004634071"/>
        <s v="4219647842746707618"/>
        <s v="2503302081442071"/>
        <s v="4219376401962866336"/>
        <s v="6918534614601465079"/>
        <s v="6939208704315626877"/>
        <s v="2503302243899071"/>
        <s v="6939189144451617905"/>
        <s v="6918534633816030766"/>
        <s v="6918532601891159287"/>
        <s v="6918536967261551890"/>
        <s v="2456414869471082354"/>
        <s v="2503302244593071"/>
        <s v="6939193121001051315"/>
        <s v="6939213356107961637"/>
        <s v="2455548891486728868"/>
        <s v="6939191570625337057"/>
        <s v="6939191623838406369"/>
        <s v="6939206639064258273"/>
        <s v="6939218081473959131"/>
        <s v="4219633478663405905"/>
        <s v="6939197671972607686"/>
        <s v="2455787136183997580"/>
        <s v="6939197718315865123"/>
        <s v="2455780440794751270"/>
        <s v="6939191565967628060"/>
        <s v="2456389885427379299"/>
        <s v="6939192963321500675"/>
        <s v="2503301606251512"/>
        <s v="2503301764659512"/>
        <s v="2455537443300630686"/>
        <s v="6939191569867216714"/>
        <s v="6918532575685410110"/>
        <s v="6939206611866883914"/>
        <s v="2503302086193512"/>
        <s v="2503301684584234"/>
        <s v="2503301683920744"/>
        <s v="6939206685711472341"/>
        <s v="6939213348504344377"/>
        <s v="250202-259595988491148"/>
        <s v="4219347529888972404"/>
        <s v="6939197668124923605"/>
        <s v="4219613570639365513"/>
        <s v="3725821536595746304"/>
        <s v="4219612634876047722"/>
        <s v="2503301602257895"/>
        <s v="6918534580837449431"/>
        <s v="6939201887376185303"/>
        <s v="6939199696106427826"/>
        <s v="6939191576982721970"/>
        <s v="2455767516175649386"/>
        <s v="2456387509610635754"/>
        <s v="2503302481355895"/>
        <s v="3725821250779094528"/>
        <s v="6939199684992046792"/>
        <s v="4219443648806669924"/>
        <s v="6939192941656282662"/>
        <s v="6939195277045798438"/>
        <s v="6939180276502894118"/>
        <s v="2455519479204873578"/>
        <s v="6939182548944361343"/>
        <s v="3725821106795718912"/>
        <s v="2503302082273093"/>
        <s v="2456029634665145473"/>
        <s v="4219631607613158602"/>
        <s v="2503302246226928"/>
        <s v="4219588334479152200"/>
        <s v="2503302483803949"/>
        <s v="2455746672189242556"/>
        <s v="2456366449985087886"/>
        <s v="4219314769629434904"/>
        <s v="2503302242968928"/>
        <s v="6939177861485171933"/>
        <s v="2503301760579887"/>
        <s v="4219574942076865833"/>
        <s v="6939210996412191996"/>
        <s v="6939197573627450591"/>
        <s v="6918536894142905551"/>
        <s v="6918539109685034191"/>
        <s v="2503301763882887"/>
        <s v="2503302400643887"/>
        <s v="6939201975868593269"/>
        <s v="6939210984017433717"/>
        <s v="6939206539718497386"/>
        <s v="2503302003075352"/>
        <s v="2503302245274375"/>
        <s v="6939191503935050858"/>
        <s v="6939201925771433709"/>
        <s v="2503302007128851"/>
        <s v="6939204367732118634"/>
        <s v="4219607991306787219"/>
        <s v="2455732560181109265"/>
        <s v="2456006090873792886"/>
        <s v="6939182604402628206"/>
        <s v="2503301843667816"/>
        <s v="2503301841425816"/>
        <s v="2503302243875352"/>
        <s v="4219559570616665620"/>
        <s v="2503301843088806"/>
        <s v="2503302482314199"/>
        <s v="2503302324665690"/>
        <s v="2503302162945816"/>
        <s v="2503302243922352"/>
        <s v="2503302083763945"/>
        <s v="2503302401363806"/>
        <s v="6939199647851484421"/>
        <s v="3725820055090507521"/>
        <s v="6939175431808030540"/>
        <s v="2503301762897755"/>
        <s v="2503302322881658"/>
        <s v="6939191457779881670"/>
        <s v="4219393212796398035"/>
        <s v="2455481787342847277"/>
        <s v="4219535882926626738"/>
        <s v="6939197576792381030"/>
        <s v="2503302482211879"/>
        <s v="6939206584062645862"/>
        <s v="4219539662849835343"/>
        <s v="6939187106245383653"/>
        <s v="2455475883652334386"/>
        <s v="2503301843040294"/>
        <s v="6918534558289591560"/>
        <s v="4219387920002347211"/>
        <s v="6939191476004656786"/>
        <s v="6918541376534839234"/>
        <s v="6939199567390971633"/>
        <s v="2503301602914834"/>
        <s v="2503302081409834"/>
        <s v="2503301761283834"/>
        <s v="4219574295335754326"/>
        <s v="2503302083779834"/>
        <s v="2455467063434677177"/>
        <s v="6939206527475193809"/>
        <s v="2503302081963834"/>
        <s v="6939201885584102554"/>
        <s v="6939177752076883862"/>
        <s v="3725819309508930816"/>
        <s v="6939206525173372449"/>
        <s v="2503302082115035"/>
        <s v="2503301764473031"/>
        <s v="3725819135532344832"/>
        <s v="2455459071704284397"/>
        <s v="6939195254844823021"/>
        <s v="4219516046175519829"/>
        <s v="6939199604199397224"/>
        <s v="2503302402835564"/>
        <s v="6918536810677763080"/>
        <s v="2503302165264831"/>
        <s v="2503301765312213"/>
        <s v="4219251877675132245"/>
        <s v="2456314753374743278"/>
        <s v="2503302164419489"/>
        <s v="6939182476848665934,13013470:6939201817437082958,13013470:6939182476848665934"/>
        <s v="6918539080622374558"/>
        <s v="6939191372314253224"/>
        <s v="6918541358383201520"/>
        <s v="6918536852373929446"/>
        <s v="6918541371409071344"/>
        <s v="6939195262038447746"/>
        <s v="6939201698299253962"/>
        <s v="6918536822663904614"/>
        <s v="6939201800941999143,13013470:6939175113242907687,13013470:6939201800941999143"/>
        <s v="6939184837965780120"/>
        <s v="6939175549792425112"/>
        <s v="4219342056613821708"/>
        <s v="6939180127700260552"/>
        <s v="6939197451739272392"/>
        <s v="2503301762803095"/>
        <s v="2503301841961302"/>
        <s v="4219230601746226928"/>
        <s v="6939197429827703965"/>
        <s v="4219533327453451446"/>
        <s v="6939180168923387804"/>
        <s v="6939199494580737459"/>
        <s v="2503302322779619,13119888:2503302322208619,13119888:2503302322779619"/>
        <s v="6939180209434204060"/>
        <s v="4219227649918226928"/>
        <s v="6939191330748438048"/>
        <s v="6939187078613570912"/>
        <s v="6918539039108529815"/>
        <s v="6918532443553234583"/>
        <s v="6939197427185817227"/>
        <s v="6918536809229549207"/>
        <s v="6939197459233183278"/>
        <s v="6939201828751873619"/>
        <s v="6939187038713222457"/>
        <s v="6939197439572842016"/>
        <s v="6918541305769786744"/>
        <s v="2455671324014633473"/>
        <s v="4219330860105560207"/>
        <s v="2503301842778820"/>
        <s v="2455430163440429186"/>
        <s v="2456290669306270698"/>
        <s v="2503301766761108"/>
        <s v="6918536803944726428"/>
        <s v="2503301921274108"/>
        <s v="2503301841083486"/>
        <s v="6939186898603021972"/>
        <s v="2503302162802629"/>
        <s v="4219318368718011220"/>
        <s v="4219210585138993333"/>
        <s v="6939182294007944526"/>
        <s v="4219317036301973307"/>
        <s v="2503302483585482"/>
        <s v="2503302481264362"/>
        <s v="4219205365274179834"/>
        <s v="4219203853484407428"/>
        <s v="2503302481970362"/>
        <s v="2503301845977060"/>
        <s v="2503301600411874"/>
        <s v="6918536752017734912"/>
        <s v="2503302325179874"/>
        <s v="6939204225427707832"/>
        <s v="2503302003553060"/>
        <s v="6939191311942030982"/>
        <s v="2455653180415744661"/>
        <s v="2456274613858803586"/>
        <s v="2503301846003108"/>
        <s v="2503302001952108"/>
        <s v="4219508055609573833"/>
        <s v="2503301604369651"/>
        <s v="6939184797301413196"/>
        <s v="2503301601328436"/>
        <s v="6939184672053138764"/>
        <s v="2455410363561964769"/>
        <s v="6939184669993538644"/>
        <s v="2456272201238292779"/>
        <s v="6939197411664074006"/>
        <s v="6939204137515750678"/>
        <s v="6939186928744273368"/>
        <s v="2455921166668618250"/>
        <s v="6939177741055890904"/>
        <s v="2455922534149071075"/>
        <s v="4219189057015767206"/>
        <s v="2503301766066074"/>
        <s v="2455917458342463559"/>
        <s v="6918534390146825855"/>
        <s v="6918532366348549759,13013470:6918536714081762943,13013470:6918532366348549759"/>
        <s v="2503302405890453"/>
        <s v="6939184671999726818"/>
        <s v="2503301761323922"/>
        <s v="2503302162120074"/>
        <s v="2503301689283922"/>
        <s v="2455617288507815798"/>
        <s v="2503302084432734"/>
        <s v="4219291908254941925"/>
        <s v="2503302402794922"/>
        <s v="2503301841195453"/>
        <s v="4219177465320423548"/>
        <s v="6939188878605424145"/>
        <s v="6939188840564201317"/>
        <s v="6939199425711904352"/>
        <s v="6939197340636485216"/>
        <s v="6939182362438603911"/>
        <s v="4219428530450065703"/>
        <s v="6939206374398629472"/>
        <s v="2455387863545795797"/>
        <s v="2455897946917903969"/>
        <s v="6939206361629594722"/>
        <s v="6918538976090815747"/>
        <s v="6939201677783602656"/>
        <s v="4219415930936580626"/>
        <s v="2455896830046417074"/>
        <s v="6939182400265459168"/>
        <s v="6939188842881684726"/>
        <s v="6939206355728405808"/>
        <s v="6939206354739467362"/>
        <s v="2503302322793201"/>
        <s v="6939197353949205556"/>
        <s v="2455615740130670880"/>
        <s v="6939175410209133876"/>
        <s v="6939201738000504123"/>
        <s v="2503301681939331"/>
        <s v="4219464567676535928"/>
        <s v="4219460103651673401"/>
        <s v="4219255800514580626"/>
        <s v="6939177621215188303"/>
        <s v="4219462191222201149"/>
        <s v="4219409666459673401"/>
        <s v="6939182142365439799"/>
        <s v="2455370439972702177"/>
        <s v="6939199407922222521"/>
        <s v="2455368963411479195"/>
        <s v="4219452759847971613"/>
        <s v="6939177565918926179"/>
        <s v="2503301845155145"/>
        <s v="2503301842672145"/>
        <s v="2503302481819145"/>
        <s v="2456222377779336097"/>
        <s v="2503301922625643"/>
        <s v="4219134229497119933"/>
        <s v="2503301681936643"/>
        <s v="6939197291420718083"/>
        <s v="6939199370299249667"/>
        <s v="2455357047093336097"/>
        <s v="4219130701915329014"/>
        <s v="6939206259527783427"/>
        <s v="2503302323602554"/>
        <s v="2455872530043052985"/>
        <s v="6939175295780460294"/>
        <s v="4219121089812365743"/>
        <s v="4219431843667488447"/>
        <s v="6939182221931386269"/>
        <s v="6939173177669391968"/>
        <s v="6939177612580951831"/>
        <s v="6939182316117891016"/>
        <s v="4219222644773312016"/>
        <s v="4219111117984119933"/>
        <s v="3725815192873476096"/>
        <s v="2503302163545847"/>
        <s v="6918531720512634280"/>
        <s v="2455338867241662786"/>
        <s v="4219366718036903006"/>
        <s v="2503301841832073"/>
        <s v="2503302001114096"/>
        <s v="2456197105910618592"/>
        <s v="2503301761051289"/>
        <s v="4219414095933208441"/>
        <s v="2456195269866163588"/>
        <s v="4219363370972719004"/>
        <s v="6918536642824338864"/>
        <s v="6918534325060927275"/>
        <s v="2503302081978174"/>
        <s v="4219208784778707311"/>
        <s v="4219097113267575141"/>
        <s v="2455563468486930691"/>
        <s v="250202-302786844163052"/>
        <s v="2503302003514967"/>
        <s v="4219404879095114315"/>
        <s v="6939186865941190266"/>
        <s v="6939197205874480246"/>
        <s v="6939194891601450597"/>
        <s v="6939173140570444895"/>
        <s v="4219398003143923304"/>
        <s v="6939177455164003941"/>
        <s v="2503302001816129"/>
        <s v="6939175182051579868"/>
        <s v="6939182128212350857"/>
        <s v="6939182197221758099"/>
        <s v="4219393863538224105"/>
        <s v="4219338530991806318"/>
        <s v="4219077097948538648"/>
        <s v="6939182174652077746"/>
        <s v="6939203943454742105"/>
        <s v="6939173208833725882"/>
        <s v="4219183548839497010"/>
        <s v="6939203993431839839"/>
        <s v="6939188615964792104"/>
        <s v="6939166112896652584"/>
        <s v="2503301762600645"/>
        <s v="6939184497954657576"/>
        <s v="2503301922810645"/>
        <s v="2503302483394645"/>
        <s v="6939199253973767320"/>
        <s v="2503301841018053"/>
        <s v="4219181496448877004"/>
        <s v="6939194848017388927"/>
        <s v="6918536629890284653"/>
        <s v="6939192603262195268"/>
        <s v="4219062697857086304"/>
        <s v="6939179835380405504"/>
        <s v="6939182025372866176"/>
        <s v="6939179805301281979"/>
        <s v="6939201536532027008"/>
        <s v="6939175242430747727"/>
        <s v="4219372551243384142"/>
        <s v="2503302482658487"/>
        <s v="6918531641222331947"/>
        <s v="6918532230528269421"/>
        <s v="2503302245043345"/>
        <s v="4219164396335819429"/>
        <s v="4219361859104819429"/>
        <s v="6939197069722391840"/>
        <s v="6918531629770636397"/>
        <s v="6939192419353106318"/>
        <s v="6939166065525790333"/>
        <s v="6939175144253494552"/>
        <s v="6939192549523002436"/>
        <s v="6939188493435737339"/>
        <s v="6939197066390672814"/>
        <s v="6939184522029242299"/>
        <s v="4219351635328340521"/>
        <s v="6939197109523781038"/>
        <s v="6939197040194294974"/>
        <s v="6939192449704269489"/>
        <s v="6939182003982243113"/>
        <s v="6939177507374700209"/>
        <s v="6939190945418516240"/>
        <s v="6939179769122002040"/>
        <s v="6939179694892979889"/>
        <s v="4219336515761649327"/>
        <s v="6939179673930962436"/>
        <s v="2456127913486233393"/>
        <s v="4219285610606995000"/>
        <s v="3725812141000368128"/>
        <s v="2503302002560294"/>
        <s v="2503302002568294"/>
        <s v="2503302002576294"/>
        <s v="6939186595448755889"/>
        <s v="6939188526141216521"/>
        <s v="6918531594611490400"/>
        <s v="6939175048916374615"/>
        <s v="2503301680905575"/>
        <s v="6939172943667271650"/>
        <s v="6939168384274798562"/>
        <s v="2503302404818229"/>
        <s v="2503302322418703"/>
        <s v="2455729178501332063"/>
        <s v="2455446612264332063"/>
      </sharedItems>
    </cacheField>
    <cacheField name="后四位" numFmtId="0">
      <sharedItems count="503">
        <s v="7976"/>
        <s v="7004"/>
        <s v="3741"/>
        <s v="4240"/>
        <s v="0646"/>
        <s v="1075"/>
        <s v="9595"/>
        <s v="5556"/>
        <s v="7979"/>
        <s v="1162"/>
        <s v="2805"/>
        <s v="5612"/>
        <s v="0399"/>
        <s v="1639"/>
        <s v="5231"/>
        <s v="7881"/>
        <s v="0616"/>
        <s v="6436"/>
        <s v="4617"/>
        <s v="2617"/>
        <s v="6516"/>
        <s v="7581"/>
        <s v="9782"/>
        <s v="0048"/>
        <s v="8162"/>
        <s v="2441"/>
        <s v="2301"/>
        <s v="1977"/>
        <s v="1749"/>
        <s v="1521"/>
        <s v="9540"/>
        <s v="0313"/>
        <s v="7035"/>
        <s v="9144"/>
        <s v="5561"/>
        <s v="6608"/>
        <s v="3786"/>
        <s v="8358"/>
        <s v="1223"/>
        <s v="3749"/>
        <s v="7749"/>
        <s v="1501"/>
        <s v="3502"/>
        <s v="1225"/>
        <s v="5728"/>
        <s v="2362"/>
        <s v="9789"/>
        <s v="8928"/>
        <s v="9928"/>
        <s v="6089"/>
        <s v="8505"/>
        <s v="4032"/>
        <s v="8874"/>
        <s v="2990"/>
        <s v="5010"/>
        <s v="8524"/>
        <s v="6781"/>
        <s v="2306"/>
        <s v="6276"/>
        <s v="7246"/>
        <s v="1119"/>
        <s v="3769"/>
        <s v="0488"/>
        <s v="9635"/>
        <s v="0351"/>
        <s v="7094"/>
        <s v="5275"/>
        <s v="0939"/>
        <s v="6809"/>
        <s v="7371"/>
        <s v="9022"/>
        <s v="4853"/>
        <s v="8323"/>
        <s v="6373"/>
        <s v="3050"/>
        <s v="9200"/>
        <s v="6325"/>
        <s v="0092"/>
        <s v="3418"/>
        <s v="3791"/>
        <s v="8736"/>
        <s v="6271"/>
        <s v="6943"/>
        <s v="3621"/>
        <s v="8397"/>
        <s v="2397"/>
        <s v="8169"/>
        <s v="4397"/>
        <s v="9753"/>
        <s v="7169"/>
        <s v="7688"/>
        <s v="2907"/>
        <s v="1560"/>
        <s v="7397"/>
        <s v="4695"/>
        <s v="9075"/>
        <s v="2918"/>
        <s v="5160"/>
        <s v="1397"/>
        <s v="8907"/>
        <s v="3253"/>
        <s v="8121"/>
        <s v="7626"/>
        <s v="0976"/>
        <s v="9170"/>
        <s v="3798"/>
        <s v="9265"/>
        <s v="6288"/>
        <s v="5334"/>
        <s v="6886"/>
        <s v="5517"/>
        <s v="0583"/>
        <s v="8584"/>
        <s v="0718"/>
        <s v="9660"/>
        <s v="5271"/>
        <s v="0713"/>
        <s v="8007"/>
        <s v="3505"/>
        <s v="4693"/>
        <s v="8929"/>
        <s v="4107"/>
        <s v="5921"/>
        <s v="6650"/>
        <s v="5311"/>
        <s v="6474"/>
        <s v="4071"/>
        <s v="7618"/>
        <s v="2071"/>
        <s v="6336"/>
        <s v="5079"/>
        <s v="6877"/>
        <s v="9071"/>
        <s v="7905"/>
        <s v="0766"/>
        <s v="9287"/>
        <s v="1890"/>
        <s v="2354"/>
        <s v="3071"/>
        <s v="1315"/>
        <s v="1637"/>
        <s v="8868"/>
        <s v="7057"/>
        <s v="6369"/>
        <s v="8273"/>
        <s v="9131"/>
        <s v="5905"/>
        <s v="7686"/>
        <s v="7580"/>
        <s v="5123"/>
        <s v="1270"/>
        <s v="8060"/>
        <s v="9299"/>
        <s v="0675"/>
        <s v="1512"/>
        <s v="9512"/>
        <s v="0686"/>
        <s v="6714"/>
        <s v="0110"/>
        <s v="3914"/>
        <s v="3512"/>
        <s v="4234"/>
        <s v="0744"/>
        <s v="2341"/>
        <s v="4377"/>
        <s v="1148"/>
        <s v="2404"/>
        <s v="3605"/>
        <s v="5513"/>
        <s v="6304"/>
        <s v="7722"/>
        <s v="7895"/>
        <s v="9431"/>
        <s v="5303"/>
        <s v="7826"/>
        <s v="1970"/>
        <s v="9386"/>
        <s v="5754"/>
        <s v="5895"/>
        <s v="4528"/>
        <s v="6792"/>
        <s v="9924"/>
        <s v="2662"/>
        <s v="8438"/>
        <s v="4118"/>
        <s v="3578"/>
        <s v="1343"/>
        <s v="8912"/>
        <s v="3093"/>
        <s v="5473"/>
        <s v="8602"/>
        <s v="6928"/>
        <s v="2200"/>
        <s v="3949"/>
        <s v="2556"/>
        <s v="7886"/>
        <s v="4904"/>
        <s v="1933"/>
        <s v="9887"/>
        <s v="5833"/>
        <s v="1996"/>
        <s v="0591"/>
        <s v="5551"/>
        <s v="4191"/>
        <s v="2887"/>
        <s v="3887"/>
        <s v="3269"/>
        <s v="3717"/>
        <s v="7386"/>
        <s v="5352"/>
        <s v="4375"/>
        <s v="0858"/>
        <s v="3709"/>
        <s v="8851"/>
        <s v="8634"/>
        <s v="7219"/>
        <s v="2886"/>
        <s v="8206"/>
        <s v="7816"/>
        <s v="5816"/>
        <s v="5620"/>
        <s v="8806"/>
        <s v="4199"/>
        <s v="5690"/>
        <s v="2352"/>
        <s v="3945"/>
        <s v="3806"/>
        <s v="4421"/>
        <s v="7521"/>
        <s v="0540"/>
        <s v="7755"/>
        <s v="1658"/>
        <s v="1670"/>
        <s v="8035"/>
        <s v="7277"/>
        <s v="6738"/>
        <s v="1030"/>
        <s v="1879"/>
        <s v="5862"/>
        <s v="5343"/>
        <s v="3653"/>
        <s v="4386"/>
        <s v="0294"/>
        <s v="7211"/>
        <s v="6786"/>
        <s v="9234"/>
        <s v="1633"/>
        <s v="4834"/>
        <s v="9834"/>
        <s v="3834"/>
        <s v="4326"/>
        <s v="7177"/>
        <s v="3809"/>
        <s v="2554"/>
        <s v="3862"/>
        <s v="0816"/>
        <s v="2449"/>
        <s v="5035"/>
        <s v="3031"/>
        <s v="4832"/>
        <s v="3021"/>
        <s v="9829"/>
        <s v="7224"/>
        <s v="5564"/>
        <s v="3080"/>
        <s v="4831"/>
        <s v="2213"/>
        <s v="2245"/>
        <s v="3278"/>
        <s v="9489"/>
        <s v="5934"/>
        <s v="4558"/>
        <s v="3224"/>
        <s v="1520"/>
        <s v="9446"/>
        <s v="1344"/>
        <s v="7746"/>
        <s v="3962"/>
        <s v="4614"/>
        <s v="9143"/>
        <s v="0120"/>
        <s v="5112"/>
        <s v="1708"/>
        <s v="0552"/>
        <s v="2392"/>
        <s v="3095"/>
        <s v="1302"/>
        <s v="3965"/>
        <s v="1446"/>
        <s v="7804"/>
        <s v="7459"/>
        <s v="9619"/>
        <s v="4060"/>
        <s v="8048"/>
        <s v="0912"/>
        <s v="9815"/>
        <s v="4583"/>
        <s v="7227"/>
        <s v="9207"/>
        <s v="3619"/>
        <s v="2457"/>
        <s v="2016"/>
        <s v="6744"/>
        <s v="3473"/>
        <s v="0207"/>
        <s v="8820"/>
        <s v="9186"/>
        <s v="0698"/>
        <s v="1108"/>
        <s v="6428"/>
        <s v="4108"/>
        <s v="3486"/>
        <s v="1972"/>
        <s v="2629"/>
        <s v="1220"/>
        <s v="3333"/>
        <s v="4526"/>
        <s v="3307"/>
        <s v="5482"/>
        <s v="4362"/>
        <s v="7428"/>
        <s v="0362"/>
        <s v="7060"/>
        <s v="1874"/>
        <s v="4912"/>
        <s v="9874"/>
        <s v="7832"/>
        <s v="3060"/>
        <s v="0982"/>
        <s v="4661"/>
        <s v="3586"/>
        <s v="3108"/>
        <s v="2108"/>
        <s v="3833"/>
        <s v="9651"/>
        <s v="3196"/>
        <s v="8436"/>
        <s v="8764"/>
        <s v="4769"/>
        <s v="8644"/>
        <s v="2779"/>
        <s v="4006"/>
        <s v="0678"/>
        <s v="3368"/>
        <s v="8250"/>
        <s v="0904"/>
        <s v="7206"/>
        <s v="6074"/>
        <s v="3559"/>
        <s v="5855"/>
        <s v="9759"/>
        <s v="0453"/>
        <s v="6818"/>
        <s v="3922"/>
        <s v="0074"/>
        <s v="5798"/>
        <s v="2734"/>
        <s v="1925"/>
        <s v="4922"/>
        <s v="5453"/>
        <s v="3548"/>
        <s v="4145"/>
        <s v="1317"/>
        <s v="4352"/>
        <s v="5216"/>
        <s v="3911"/>
        <s v="5703"/>
        <s v="9472"/>
        <s v="5797"/>
        <s v="3969"/>
        <s v="4722"/>
        <s v="5747"/>
        <s v="2656"/>
        <s v="0626"/>
        <s v="7074"/>
        <s v="9168"/>
        <s v="4726"/>
        <s v="5808"/>
        <s v="7362"/>
        <s v="3201"/>
        <s v="0880"/>
        <s v="3876"/>
        <s v="4123"/>
        <s v="9331"/>
        <s v="5928"/>
        <s v="3401"/>
        <s v="8303"/>
        <s v="1149"/>
        <s v="9799"/>
        <s v="2177"/>
        <s v="2521"/>
        <s v="9195"/>
        <s v="1613"/>
        <s v="6179"/>
        <s v="5145"/>
        <s v="2145"/>
        <s v="9145"/>
        <s v="6097"/>
        <s v="5643"/>
        <s v="9933"/>
        <s v="6643"/>
        <s v="8083"/>
        <s v="9667"/>
        <s v="9014"/>
        <s v="3427"/>
        <s v="2985"/>
        <s v="5743"/>
        <s v="8447"/>
        <s v="6269"/>
        <s v="1968"/>
        <s v="1831"/>
        <s v="1016"/>
        <s v="6096"/>
        <s v="5847"/>
        <s v="4280"/>
        <s v="2786"/>
        <s v="3006"/>
        <s v="2073"/>
        <s v="4096"/>
        <s v="8592"/>
        <s v="1289"/>
        <s v="8441"/>
        <s v="3588"/>
        <s v="9004"/>
        <s v="8864"/>
        <s v="7275"/>
        <s v="8174"/>
        <s v="7311"/>
        <s v="5141"/>
        <s v="0691"/>
        <s v="3052"/>
        <s v="4967"/>
        <s v="4315"/>
        <s v="0266"/>
        <s v="0246"/>
        <s v="0597"/>
        <s v="4895"/>
        <s v="3304"/>
        <s v="3941"/>
        <s v="6129"/>
        <s v="9868"/>
        <s v="0857"/>
        <s v="8099"/>
        <s v="4105"/>
        <s v="6318"/>
        <s v="8648"/>
        <s v="2105"/>
        <s v="5882"/>
        <s v="7010"/>
        <s v="9839"/>
        <s v="2104"/>
        <s v="2584"/>
        <s v="0645"/>
        <s v="7576"/>
        <s v="4645"/>
        <s v="7320"/>
        <s v="8053"/>
        <s v="8927"/>
        <s v="4653"/>
        <s v="5268"/>
        <s v="5504"/>
        <s v="6176"/>
        <s v="1979"/>
        <s v="7008"/>
        <s v="7727"/>
        <s v="4142"/>
        <s v="8487"/>
        <s v="1947"/>
        <s v="9421"/>
        <s v="3345"/>
        <s v="9429"/>
        <s v="1840"/>
        <s v="6397"/>
        <s v="0333"/>
        <s v="4552"/>
        <s v="2436"/>
        <s v="7339"/>
        <s v="2814"/>
        <s v="2299"/>
        <s v="0521"/>
        <s v="1038"/>
        <s v="4974"/>
        <s v="3113"/>
        <s v="0209"/>
        <s v="6240"/>
        <s v="2040"/>
        <s v="9889"/>
        <s v="9327"/>
        <s v="3393"/>
        <s v="5000"/>
        <s v="8128"/>
        <s v="8294"/>
        <s v="6294"/>
        <s v="5889"/>
        <s v="6521"/>
        <s v="0400"/>
        <s v="4615"/>
        <s v="5575"/>
        <s v="1650"/>
        <s v="8562"/>
        <s v="8229"/>
        <s v="8703"/>
        <s v="2063"/>
      </sharedItems>
    </cacheField>
    <cacheField name="订单状态" numFmtId="0">
      <sharedItems count="2">
        <s v="异常"/>
        <s v="已付款待审核"/>
      </sharedItems>
    </cacheField>
    <cacheField name="发货仓" numFmtId="0">
      <sharedItems count="3">
        <s v="---- 未设定 ----"/>
        <s v="米雷云商"/>
        <s v="尚荣城分仓"/>
      </sharedItems>
    </cacheField>
    <cacheField name="店铺" numFmtId="0">
      <sharedItems count="16">
        <s v="米雷家居旗舰店"/>
        <s v="小苏家旗舰店-抖音"/>
        <s v="美好生活视频号"/>
        <s v="合肥小苏家旗舰店-天猫"/>
        <s v="荣辉家居旗舰店"/>
        <s v="米雷快手小店"/>
        <s v="彩诺家居旗舰店"/>
        <s v="优轩家居旗舰店"/>
        <s v="小苏家旗舰店-小红书"/>
        <s v="米雷官方旗舰店"/>
        <s v="米雷抖音旗舰店"/>
        <s v="抖音喜乐佳家居旗舰店"/>
        <s v="小苏家旗舰店-拼多多"/>
        <s v="视频号-小苏家理想生活"/>
        <s v="小苏家家居用品旗舰店-抖音"/>
        <s v="抖音米雷家居专卖店"/>
      </sharedItems>
    </cacheField>
    <cacheField name="卖家备注" numFmtId="0">
      <sharedItems containsBlank="1" count="533">
        <s v="PVC   桌垫    一屿85-160【小兰 02-03 01:24】"/>
        <s v="PVC桌垫 舒格 33.5-129"/>
        <s v="PVC桌布-仲夏32-244小方"/>
        <s v="PVC桌垫沧澜36-84小方"/>
        <s v="28-300  仲夏 PVC  小-石"/>
        <s v="60-120 浮光鎏金 PVC  四边圆角半径2.5厘米 何-石"/>
        <s v="PVC桌垫 青柠33-155"/>
        <s v="PVC桌垫 仲夏36-107"/>
        <s v="PVC   桌垫   仲夏46-147【小兰 02-03 01:21】"/>
        <s v="厨房垫皮革小雏菊蓝灰 174-128"/>
        <s v="PVC   桌垫    舒格210-35【小兰 02-03 01:19】"/>
        <s v="PVC桌垫 仲夏54.5-330"/>
        <s v="PVC桌布-墨漓116.7-31小方"/>
        <s v="PVC桌垫 墨漓33-288"/>
        <s v="春华秋实 45-200 PVC 黄志刚-韦"/>
        <s v="蝶光萦绕 44-114.5 PVC 高婷-韦"/>
        <s v="皮革门垫仲夏-黑白横版80-110小方"/>
        <s v="PVC桌布-仲夏37-350小方"/>
        <s v="PVC桌垫仲夏34-135.5小方"/>
        <s v="PVC桌垫仲夏33-213小方"/>
        <s v="科莫白 58-207 PVC 胡翔津-韦"/>
        <s v="PVC   桌垫    仲夏268-32.5【小兰 02-03 01:17】"/>
        <s v="皮革门垫仲夏-黑白竖版125-165小方"/>
        <s v="PVC   桌垫    仲夏40-260【小兰 02-03 01:15】"/>
        <s v="入户垫皮革 灰色空间-横版138-124,入户垫皮革 灰色空间-竖版138-124 以这个为准"/>
        <s v="PVC桌垫 仲夏415-28"/>
        <s v="PVC桌布-仲夏33-166小方"/>
        <s v="PVC桌垫 仲夏76.5-25.5"/>
        <s v="PVC桌垫青柠57-100,PVC桌垫仲夏57-100以这个为准"/>
        <s v="PVC桌布-仲夏120-38小方"/>
        <s v="PVC桌布-绮丽定制60*100"/>
        <s v="PVC桌布-舒格39-200.5小方"/>
        <s v="PVC桌布-仲夏144.3-21.3小方"/>
        <s v="28.5-320 虚实之间  PVC 罗-石"/>
        <s v="PVC    桌垫   仲夏243.5-32【小兰 02-03 01:12】"/>
        <s v="PVC桌垫青柠41-185小方"/>
        <s v="PVC   桌垫   仲夏30-430【小兰 02-03 01:11】"/>
        <s v="皮革门垫出入平安（多乐喜）横版143 -67小方"/>
        <s v="PVC   桌垫   仲夏34-400【小兰 02-03 01:11】"/>
        <s v="PVC桌垫 仲夏35-104"/>
        <s v="PVC桌垫 仲夏35-206"/>
        <s v="皮革门垫开门见喜-花朵竖版143-110小方"/>
        <s v="普佩斯 327-42 PVC 吴彬-韦"/>
        <s v="玉叶花开 206-35.5 PVC 甄国理-韦"/>
        <s v="PVC桌布-仲夏22-115小方"/>
        <s v="PVC桌布-仲夏252-43小方"/>
        <s v="33.5-413  坦丁黑 PVC 康-石  精准尺寸"/>
        <s v="PVC桌垫墨漓81-31小方"/>
        <s v="PVC桌垫墨漓150-34小方"/>
        <s v="PVC桌垫 墨漓 31-150"/>
        <s v="皮革门垫燃放-棕竖版140-110小方"/>
        <s v="PVC桌垫 仲夏151.5-31.5"/>
        <s v="PVC桌垫仲夏33-169小方"/>
        <s v="PVC   桌垫   仲夏33-270【小兰 02-03 01:04】"/>
        <s v="PVC桌垫 茹萱50-90"/>
        <s v="柏丽金 40-220 PVC 鲁同艳-韦"/>
        <s v="28-200  青云直上 PVC y-石"/>
        <s v="PVC桌垫 仲夏 50-300"/>
        <s v="君士灰 122.3-33 PVC 张男男-韦"/>
        <s v="花开沐白 33-78 PVC 何姐-韦"/>
        <s v="沥水垫-春日花序门垫 横版104-108小方"/>
        <s v="PVC桌布-墨漓375-33小方"/>
        <s v="PVC   桌垫    墨漓30-410【小兰 02-03 00:59】"/>
        <s v="PVC桌垫 墨漓 33-170"/>
        <s v="290-33  墨漓 PVC  王-石"/>
        <s v="PVC桌布-仲夏32.5-330.5小方"/>
        <s v="PVC桌布-青柠340-33小方"/>
        <s v="PVC桌布-青柠160-32小方"/>
        <s v="竖版 野玫瑰 180-260 皮革 王俊-韦"/>
        <s v="PVC桌布-青柠129-70.5小方"/>
        <s v="PVC桌垫仲夏96-24小方"/>
        <s v="PVC桌垫 仲夏38-96"/>
        <s v="入户垫皮革 开门见喜-花朵横版 130-115"/>
        <s v="PVC桌布-舒格236-33小方"/>
        <s v="PVC   桌垫   一屿90-33.5【小兰｜02-03 00:11:21】"/>
        <s v="相互辉映 30-166 PVC 蕾蕾-韦"/>
        <s v="PVC桌布-仲夏240- 24小方"/>
        <s v="PVC桌垫 仲夏中间椭圆A133-B85-C104"/>
        <s v="207-46  科莫白 PVC  直角 赵-石"/>
        <s v="PVC桌布-仲夏310-28.5小方"/>
        <s v="PVC桌布-仲夏103.5-49小方"/>
        <s v="PVC桌布-仲夏109-32.5小方"/>
        <s v="PVC桌布-仲夏144-33小方"/>
        <s v="PVC桌布-惊鸿定制60*185"/>
        <s v="PVC桌垫 仲夏30-36"/>
        <s v="PVC桌垫 仲夏50-26"/>
        <s v="PVC桌垫 墨漓32-300"/>
        <s v="PVC桌垫 仲夏72*55"/>
        <s v="PVC桌布-三鹿呈祥75-326小方"/>
        <s v="PVC桌垫 墨漓直径79"/>
        <s v="36-54.5  虚实之间  PVC 张-石"/>
        <s v="PVC桌垫 仲夏33-164"/>
        <s v="墨漓 291-35.5 PVC 百里-韦"/>
        <s v="PVC桌垫 仲夏332-35"/>
        <s v="PVC桌布-仲夏322.6-35.8小方"/>
        <s v="PVC桌垫仲夏36-370小方"/>
        <s v="浮光鎏金 35-100 PVC 方＊娟-韦"/>
        <s v="PVC桌布-墨漓38-71小方"/>
        <s v="PVC桌垫 仲夏106-35"/>
        <s v="PVC桌垫 仲夏31-256"/>
        <s v="PVC桌垫 仲夏116-33"/>
        <s v="祥云喜乐 竖版 80*140 皮革 刘-韦"/>
        <s v="祥云喜乐 横 130-110 皮革 周-韦"/>
        <s v="PVC   桌垫   墨漓45-160【小兰 02-03 00:50】"/>
        <s v="如日方升 190-52 PVC 谢翠珍-韦"/>
        <s v="PVC桌垫 仲夏 101-35"/>
        <s v="PVC桌垫 仲夏35-346.5"/>
        <s v="入户垫皮革 仲夏 横版 100-200"/>
        <s v="PVC桌布-墨漓238-38小方"/>
        <s v="PVC   桌垫   仲夏40-280【小兰 02-03 00:44】"/>
        <s v="PVC桌布-仲夏25-63小方"/>
        <s v="PVC桌布-仲夏32.7-246.7小方"/>
        <s v="PVC桌布-墨漓153.5-29.5小方"/>
        <s v="桌布-PVC沧澜31-157 轩"/>
        <s v="皮革门垫仲夏-黑白横版100-131小方"/>
        <s v="PVC桌垫 中间椭圆墨漓 A135-B81-C109"/>
        <s v="菲拉格 38-200 PVC 沈秋娣-韦"/>
        <s v="PVC桌垫仲夏23.5-200小方"/>
        <s v="32-120 青云直上 PVC  张-石"/>
        <s v="PVC桌垫 仲夏80-138"/>
        <s v="PVC桌垫舒格245-34小方"/>
        <s v="PVC桌垫 仲夏36-80蓉蓉"/>
        <s v="33-167 墨漓 PVC  刘-石  加急"/>
        <s v="PVC桌垫 仲夏100-120蓉蓉"/>
        <s v="PVC桌布-仲夏35-84.5小方"/>
        <s v="PVC   桌垫   墨漓238-40.5【小兰 02-03 00:41】"/>
        <s v="PVC桌布-仲夏35-59小方"/>
        <s v="PVC桌垫 仲夏54-43"/>
        <s v="PVC   桌垫   仲夏328-35【小兰 02-03 00:45】"/>
        <s v="PVC桌垫 仲夏22-102"/>
        <s v="230-48  花开沐白 PVC  多送一些点胶   余-石"/>
        <s v="PVC桌垫 墨漓30-265"/>
        <s v="PVC桌垫 墨漓34-95"/>
        <s v="PVC桌垫 仲夏56-113"/>
        <s v="PVC桌布-仲夏225-33小方"/>
        <s v="皮革门垫仲夏-黑白竖版长174-153小方"/>
        <s v="PVC桌垫 墨漓30-64"/>
        <s v="PVC桌垫 舒格28.5-367"/>
        <s v="皮革    地垫    幻蝶之恋151-155.5竖版【小兰｜02-03 00:26:16】"/>
        <s v="PVC桌垫 仲夏直径54"/>
        <s v="PVC桌垫仲夏28-170小方"/>
        <s v="425-35 桃之夭夭 PVC  陈-石"/>
        <s v="PVC  桌垫   仲夏123-33【小兰 02-03 00:45】"/>
        <s v="PVC桌布-墨漓24.3-90小方"/>
        <s v="PVC桌布-墨漓191-38.7小方"/>
        <s v="PVC桌布-墨漓32.5-127.5小方"/>
        <s v="PVC桌垫 仲夏166.5-34"/>
        <s v="PVC  桌垫  舒格157-33【小兰 02-03 00:46】"/>
        <s v="PVC桌布-一屿-青色31-126小方"/>
        <s v="PVC   桌垫   墨漓120-65【小兰｜02-03 00:25:26】"/>
        <s v="沥水垫-星辰花语窗台18-145小方"/>
        <s v="浮光鎏金 33-185 PVC 蒲亚丽-韦"/>
        <s v="PVC桌垫 墨漓271-31"/>
        <s v="德芙绒   沙发垫   渐越-异形100-250【小兰 02-03 00:49】"/>
        <s v="PVC桌布-墨漓30-202小方"/>
        <s v="PVC桌垫仲夏57-32小方"/>
        <s v="PVC桌垫仲夏36-32 小方"/>
        <s v="君士灰 38.5-246 PVC 陈燕珠-韦"/>
        <s v="PVC桌布-墨漓186-31小方"/>
        <s v="皮革门垫燃放-棕竖版120-160cm小方"/>
        <s v="PVC桌布-墨漓156-30小方"/>
        <s v="PVC桌垫仲夏170-33 小方"/>
        <s v="PVC桌垫仲夏,60-32小方"/>
        <s v="PVC桌垫青柠223-45小方"/>
        <s v="PVC桌垫墨漓A：130cm×B：80cm×C：102.5cm小方"/>
        <s v="PVC桌垫 流年160-88"/>
        <s v="德芙绒   沙发垫   渐越-异形90-305"/>
        <s v="皮革   地垫    仲夏110-100横版【小兰 02-03 00:49】"/>
        <s v="PVC桌布-墨漓65-125小方"/>
        <s v="如日方升 76-100 PVC 韩琳-韦"/>
        <s v="PVC桌垫舒格42-240小方"/>
        <s v="PVC   桌垫   仲夏32-140【小兰 02-03 00:40】"/>
        <s v="PVC桌垫 墨漓65-135"/>
        <s v="PVC桌垫 墨漓45-58"/>
        <s v="PVC桌垫仲夏39-202"/>
        <s v="PVC桌布-墨漓36-110小方"/>
        <s v="PVC桌布-墨漓36-73小方"/>
        <s v="蝶光萦绕 34.6-410  PVC 李小波-韦"/>
        <s v="墨漓 23-257 PVC 唐小霞-韦"/>
        <s v="PVC桌垫 墨漓33-178"/>
        <s v="PVC   桌垫   青柠71-131"/>
        <s v="PVC桌垫舒格34-125小方"/>
        <s v="黑巧克力块 28-193 PVC 曾浩鸣-韦"/>
        <s v="PVC桌垫 仲夏29-335"/>
        <s v="PVC桌垫 仲夏33-118"/>
        <s v="PVC桌垫 仲夏33-273"/>
        <s v="皮革   地垫   简境103-160竖版【小兰｜02-03 00:12:46】"/>
        <s v="皮革门垫仲夏-黑白竖版173-143小方"/>
        <s v="PVC   桌垫   仲夏138-73"/>
        <s v="PVC桌垫仲夏35-173小方"/>
        <s v="PVC   桌垫   墨漓170-43【小兰 02-03 00:52】"/>
        <s v="90-110  且喜且乐 皮革  霞-石"/>
        <s v="PVC桌垫仲夏35-256"/>
        <s v="PVC   桌垫   舒格46-200【小兰 02-03 00:51】"/>
        <s v="PVC桌垫青柠360-32.2小方"/>
        <s v="PVC   桌垫   仲夏38-167【小兰 02-03 00:47】"/>
        <s v="360-35  浮光鎏金 PVC  明-石"/>
        <s v="确定尺寸"/>
        <s v="PVC桌垫 墨漓87-67,PVC桌垫 仲夏87-67以这个为准"/>
        <s v="PVC桌垫 青柠160-85"/>
        <s v="仲夏-PVC桌垫156-34小方"/>
        <s v="德芙绒  沙发垫  渐越-异形218-84【小兰 02-03 00:52】"/>
        <s v="PVC桌垫 仲夏33-209"/>
        <s v="PVC桌垫 仲夏50-80"/>
        <s v="PVC桌布-墨漓31-51小方"/>
        <s v="PVC桌布-仲夏45-37小方"/>
        <s v="PVC桌垫仲夏117-32小方"/>
        <s v="PVC桌垫仲夏32.5-241小方"/>
        <s v="PVC桌布-仲夏38*75"/>
        <s v="PVC桌布-仲夏35*204"/>
        <s v="PVC桌布-仲夏 35.5*146.5"/>
        <s v="ｐｖｃ桌垫－仲夏41.5-55.5"/>
        <s v="ｐｖｃ桌垫－仲夏150-90-118"/>
        <s v="PVC桌布-仲夏32*340"/>
        <s v="ｐｖｃ桌垫－仲夏　55.5-148"/>
        <s v="ｐｖｃ桌垫－仲夏　51-122"/>
        <s v="PVC桌布-仲夏 28.5*198"/>
        <s v="焦糖橙  两个  23-107 pvc  王+芝"/>
        <s v="PVC 墨漓 38.5-177.7  李琴-王"/>
        <s v="庄生晓梦  82-119.5  PVC 王+芝 "/>
        <s v="ｐｖｃ桌垫－仲夏40-244"/>
        <s v="PVC桌垫 墨漓35.5-96"/>
        <s v="PVC桌垫 墨漓35.5-59.5"/>
        <s v="ｐｖｃ桌垫－青柠30-86.5"/>
        <s v="PVC   桌垫   墨漓185-34.5【小兰 02-03 00:54】"/>
        <s v="PVC桌垫仲夏62-69小方"/>
        <s v="ｐｖｃ桌垫－舒格　39-410"/>
        <s v="PVC桌垫 仲夏29-245.5"/>
        <s v="PVC桌垫 墨漓35.5-96,PVC桌垫 墨漓47.5-117.5这个为准"/>
        <s v="ｐｖｃ桌垫－青柠45-112,ｐｖｃ桌垫－青柠45-111（为准）"/>
        <s v="皮革-仲夏入户120*145横版"/>
        <s v="PVC桌垫仲夏,31-292小方"/>
        <s v="PVC桌布-墨漓35*215"/>
        <s v="PVC桌垫仲夏80.5-90小方"/>
        <s v="沥水垫　星辰花语　13-170 【极窄窗台垫】"/>
        <s v="PVC桌布-仲夏25*310"/>
        <s v="仲夏-PVC桌垫33-101.5"/>
        <s v="PVC桌布-仲夏45-40小方"/>
        <s v="沙发垫-得芙绒-舒格-异形80-233 轩"/>
        <s v="坦丁黑 34-140 PVC  李+芝"/>
        <s v="入户皮革-简境-120-140竖版 轩"/>
        <s v="PVC桌布舒格32*185"/>
        <s v="PVC桌垫仲夏112-50小方"/>
        <s v="PVC桌布舒格33*363"/>
        <s v="浮光鎏金 33.5-138 PVC  季+芝"/>
        <s v="PVC桌垫 墨漓31-300"/>
        <s v="PVC   桌垫   仲夏178-30【小兰 02-03 00:54】"/>
        <s v="仲夏-PVC桌垫70-90"/>
        <s v="PVC桌布-仲夏 42-184小方"/>
        <s v="两个 100-30.3   桃之夭夭 PVC 小+芝"/>
        <s v="PVC桌垫 仲夏38.5-100"/>
        <s v="皮革-入户出入平安（多乐喜）90*170横版"/>
        <s v="PVC桌布-墨漓400-37cm小方  合肥仓发货"/>
        <s v="PVC桌垫仲夏45-116"/>
        <s v="PVC桌垫仲夏48-57"/>
        <s v="PVC桌垫仲夏30-194"/>
        <s v="PVC 菲拉格  48-200  贾先斌-王"/>
        <s v="PVC桌垫仲夏32-240"/>
        <s v="沙发垫-得芙绒-:渐越-异形70-167 轩"/>
        <s v="PVC桌布-仲夏67*130"/>
        <s v="PVC桌垫仲夏40-47.5"/>
        <s v="PVC桌布-墨漓33*304"/>
        <s v="入户垫皮革百福横版130-170"/>
        <s v="PVC桌垫仲夏28-105"/>
        <s v="PVC桌垫仲夏31-115"/>
        <s v="PVC桌垫仲夏63-130"/>
        <s v="ｐｖｃ桌垫－墨漓35-274"/>
        <s v="PVC桌垫舒格32-215"/>
        <s v="菲拉格  45-100 PVC 王+芝"/>
        <s v="PVC桌垫棋盘56-59"/>
        <s v="  PVC 君士灰  118-118   张俪-王"/>
        <s v="ｐｖｃ桌垫－仲夏36-373"/>
        <s v="ｐｖｃ桌垫－仲夏24-200,仲夏-PVC桌垫24-200"/>
        <s v="三明治渐越-异形【四季通用款】80-250"/>
        <s v="PVC桌垫仲夏40.5-48.5"/>
        <s v="PVC桌布-仲夏30*372"/>
        <s v="君士灰 34-286 PVC 陆+芝 到货返差价14元"/>
        <s v=" PVC 菲拉格    27.5-128     34-220  张天使-王"/>
        <s v="ｐｖｃ桌垫－仲夏　直径76"/>
        <s v="PVC桌布-仲夏31.6*404"/>
        <s v="皮革入户垫仲夏110-125　竖版"/>
        <s v="入户垫皮革绮丽横版67-106"/>
        <s v="PVC桌垫仲夏40-48.5"/>
        <s v="ｐｖｃ桌垫－仲夏42-45　两片"/>
        <s v="清新柠檬 30-110 PVC 杨+芝"/>
        <s v="沙发垫渐越德芙绒110-364"/>
        <s v="PVC桌垫仲夏29.5-436"/>
        <s v="PVC桌布-仲夏60*240;6939175113242907687  合并发货"/>
        <s v="PVC桌垫 一屿54-73.5"/>
        <s v="PVC桌垫沧澜37-268"/>
        <s v="桌布-PVC-仲夏30-197 轩"/>
        <s v="ｐｖｃ桌垫－仲夏32-410"/>
        <s v="ｐｖｃ桌垫－仲夏32-330"/>
        <s v="PVC桌垫仲夏60-80"/>
        <s v="PVC桌布-墨漓30*175"/>
        <s v="PVC  浮光鎏金  直角  32.5-120  陈-董"/>
        <s v="皮革入户垫舒格141-168竖版"/>
        <s v="桌布-PVC-仲夏 41-118 轩"/>
        <s v="PVC桌布绮丽36*77"/>
        <s v="暖阳之下 75.1-120 PVC 杜+芝"/>
        <s v="+2503302322779619合并;ｐｖｃ桌垫－墨漓52-202"/>
        <s v="PVC桌布-仲夏32*36"/>
        <s v="PVC  蝶光萦绕 直角 35-354 陈-董"/>
        <s v="PVC桌布-墨漓75*47"/>
        <s v="PVC桌垫仲夏32-491"/>
        <s v="ｐｖｃ桌垫－舒格　20-32"/>
        <s v="PVC桌垫仲夏33-313.5"/>
        <s v="ｐｖｃ桌垫－舒格　20-66"/>
        <s v="PVC桌布-仲夏33*375"/>
        <s v="皮革-仲夏入121*175横版"/>
        <s v="ｐｖｃ桌垫－墨漓31-110"/>
        <s v="PVC桌布-墨漓47*69"/>
        <s v="皮革入户垫舒格　120-135横版"/>
        <s v="PVC 浮光鎏金 33-190    樊光荣-王"/>
        <s v="桌布-PVC-墨漓33-200 轩"/>
        <s v="皮革-仲夏入户90*110横版"/>
        <s v="桌布-PVC-仲夏 30-156 轩"/>
        <s v="浮光鎏金  323.5-39.3 PVC 向+芝"/>
        <s v="PVC桌垫仲夏40-95"/>
        <s v="菲拉格  254*34 PVC 石+芝"/>
        <s v="PVC桌垫仲夏33-202"/>
        <s v="双鹿依偎-蓝（横版）90*105横版,皮革-入户双鹿依偎-蓝（横版）90*105横版"/>
        <s v="PVC桌布-仲夏35*398"/>
        <s v="普佩斯 70-165 PVC 刘+芝"/>
        <s v="PVC 桃之夭夭 33.5-109   袁思颖-王"/>
        <s v="皮革-仲夏入户110*130竖板"/>
        <s v="桌布-PVC-墨漓33-272 轩"/>
        <s v="PVC桌布-墨漓42*132"/>
        <s v="PVC桌垫墨漓33.5-125.5"/>
        <s v="浮光鎏金  330-38.5  PVC 李+芝"/>
        <s v="水天一色 52-202 PVC 韩+芝"/>
        <s v="PVC桌垫墨漓33-157"/>
        <s v="得芙绒渐越-异形85*60竖板,得芙绒仲夏-异形85*60竖板 以这个为准"/>
        <s v="ｐｖｃ桌垫－仲夏32-69"/>
        <s v="PVC桌垫仲夏37-240"/>
        <s v="ｐｖｃ桌垫－仲夏32-74.5"/>
        <s v="PVC桌布-仲夏138.5* 80.5"/>
        <s v="得芙绒渐越-异形85*103,得芙绒仲夏-异形85*103  以这个为准"/>
        <s v="PVC桌垫青柠30-252"/>
        <s v="入户皮革-绮丽-120-124横版 轩"/>
        <s v="PVC 桃之夭夭  30-210  李洪全-王"/>
        <s v="PVC桌布-墨漓28*189"/>
        <s v="PVC桌布-仲夏28*77"/>
        <s v="PVC 一屿青色 41-136  直角 馮菲菲-王"/>
        <s v="仲夏-PVC桌垫81-136"/>
        <s v="ｐｖｃ桌垫－仲夏34-68"/>
        <s v="PVC桌垫墨漓32-243"/>
        <s v="ｐｖｃ桌垫－仲夏38-127"/>
        <s v="喜柿满园 261-32 PVC 沈+芝"/>
        <s v="PVC桌布-仲夏直径66"/>
        <s v="蝶光萦绕  38-136 PVC 崔+芝 "/>
        <s v="ｐｖｃ桌垫－墨漓31-170"/>
        <s v="ｐｖｃ桌垫－墨漓32-83"/>
        <s v="PVC桌垫仲夏35-126"/>
        <s v="桌布-PVC-仲夏 35-449 轩"/>
        <s v="PVC桌垫仲夏23-160"/>
        <s v="沙发垫-三明治界影-异形75-280 轩"/>
        <m/>
        <s v="PVC桌布-仲夏160.5*66.5"/>
        <s v="桌布-PVC-墨漓-57-87  轩"/>
        <s v="PVC桌垫舒格54-93"/>
        <s v="PVC桌垫舒格56-233;6918536714081762943合并整块"/>
        <s v="ｐｖｃ桌垫－仲夏44-111"/>
        <s v="ｐｖｃ桌垫－仲夏130-68-98"/>
        <s v="PVC桌布-仲夏33*112"/>
        <s v="PVC桌布青柠43*240"/>
        <s v="PVC桌布-仲夏32*240"/>
        <s v="PVC 墨漓  40-400  左先勇-王"/>
        <s v="皮革入户垫天空之城-蓝色（横版）125-140"/>
        <s v="PVC 清风暖居  37-125    徐小-王"/>
        <s v="PVC桌布-仲夏33*62"/>
        <s v="ｐｖｃ桌垫－仲夏　45-50"/>
        <s v="入户皮革-舒格 60-145横版 轩"/>
        <s v="PVC桌布-仲夏189.2*33.5"/>
        <s v="入户垫皮革仲夏横版100-160"/>
        <s v="ｐｖｃ桌垫－墨漓32-160"/>
        <s v="ｐｖｃ桌垫－墨漓33-65"/>
        <s v="ｐｖｃ桌垫－仲夏37-375"/>
        <s v="桌布-PVC-点心小集37-121 轩"/>
        <s v="ｐｖｃ桌垫－墨漓32-151"/>
        <s v="春华秋实 71-133 PVC 李+芝"/>
        <s v="如日方升  80-160 PVC 李+芝"/>
        <s v="PVC桌布-仲夏32*121"/>
        <s v="皮革-厨房简星140*175竖板"/>
        <s v="PVC桌布-仲夏20.7-60.7"/>
        <s v="桌布-PVC仲夏 63-76 轩"/>
        <s v="皮革 入户 地垫 舒格87*120 横版"/>
        <s v="PVC桌布-仲夏30*189.2"/>
        <s v="ｐｖｃ桌垫－仲夏　23-34竖版"/>
        <s v="皮革-仲夏-红色入户 110*150竖板"/>
        <s v="PVC桌布-仲夏35*347"/>
        <s v="PVC桌布-仲夏28✘82,PVC桌布-仲夏28-82"/>
        <s v="PVC桌垫墨漓33-127"/>
        <s v="桌布-PVC-仲夏32-439 轩"/>
        <s v="皮革-入户路遥100*160横版"/>
        <s v="PVC桌布-仲夏直径 130"/>
        <s v="PVC桌布-仲夏28*150"/>
        <s v="墨漓 320-26.5 PVC 刘+芝"/>
        <s v="曜石黑 30-235 PVC 魏+芝"/>
        <s v="桌布-PVC-仲夏40-370 轩"/>
        <s v="PVC桌布-墨漓46*123"/>
        <s v="桌布-PVC-墨漓33.5-146轩"/>
        <s v="菲拉格 157-31.5 PVC  魏+芝"/>
        <s v="ｐｖｃ桌垫－仲夏40-224"/>
        <s v="PVC 浮光鎏金  43-160  庞彩娟-王"/>
        <s v="ｐｖｃ桌垫－仲夏A：135，B：90，C：105"/>
        <s v="桌布-PVC-仲夏22-240 轩"/>
        <s v="桌布-PVC仲夏37-167 轩"/>
        <s v="PVC 浮光鎏金 30-268 刘- 王"/>
        <s v="ｐｖｃ桌垫－春日花序　32-79"/>
        <s v="ｐｖｃ桌垫－仲夏40-52两片"/>
        <s v="ｐｖｃ桌垫－仲夏38-48两片"/>
        <s v="PVC 墨漓 41-50  吴-王"/>
        <s v="PVC桌布-仲夏31*216"/>
        <s v="山川而黛  46*180 PVC  孟+芝"/>
        <s v="PVC桌布-仲夏32*220"/>
        <s v="PVC桌垫仲夏23-287"/>
        <s v="PVC桌垫仲夏36-175"/>
        <s v="PVC 墨漓 40-45   吴-王"/>
        <s v="桌布-PVC-墨漓32-153 轩"/>
        <s v="PVC桌垫仲夏31-112"/>
        <s v="PVC桌布青柠34*108"/>
        <s v="浮光鎏金 68-160 PVC 冯+芝"/>
        <s v="PVC桌布-仲夏55.5*204.5"/>
        <s v="PVC 喜柿满园  40-210   金-王"/>
        <s v="PVC 浮光鎏金 34-214  阿民-王"/>
        <s v="PVC桌布青柠40*268"/>
        <s v="ｐｖｃ桌垫－墨漓35-338"/>
        <s v="桃之夭夭  228*29 PVC 李+芝"/>
        <s v="PVC 清风暖居 29-179  赵-王"/>
        <s v="两个31-117   柏丽金 PVC  张+芝"/>
        <s v="浮光鎏金 圆形直径45.6 PVC 李+芝"/>
        <s v="PVC桌布舒格119*59"/>
        <s v="PVC桌布-墨漓33*100"/>
        <s v="PVC桌布-墨漓68*120"/>
        <s v="PVC 普佩斯  39.5-117    李俊鹏-王"/>
        <s v="玉叶花开  35*153 PVC 姚+芝"/>
        <s v="PVC桌布-仲夏67*125"/>
        <s v="ｐｖｃ桌垫－仲夏33-150"/>
        <s v="  PVC 墨漓  30-245  侯祥卫-王"/>
        <s v="PVC桌布-仲夏58*150"/>
        <s v="PVC 玉叶花开 18-150  王帅-王"/>
        <s v="普佩斯 53*266 PVC 黄+芝  尺寸精准"/>
        <s v="桌布-PVC-墨漓27.5-319 轩"/>
        <s v="ｐｖｃ桌垫－仲夏35-254"/>
        <s v="PVC桌布-仲夏134.5*34"/>
        <s v="PVC桌布-仲夏35*175"/>
        <s v="沙发垫-得芙绒-渐越-异形; 80-312轩"/>
        <s v="入户皮革-好柿花生（福)70-99横版 轩"/>
        <s v="皮革 野玫瑰 横版  90-120  陈鑫-王"/>
        <s v="沙发垫-得芙绒-渐越异形-75-280"/>
        <s v="PVC桌布若兮35.5*175.5"/>
        <s v="40*204 花开沐白 PVC 魏+芝"/>
        <s v="PVC桌布-仲夏53*107"/>
        <s v="皮革入户垫仲夏90-160横版"/>
        <s v="ｐｖｃ桌垫－仲夏38-143"/>
        <s v="ｐｖｃ桌垫－仲夏　32.5-167"/>
        <s v="浮光鎏金  80*160 PVC 陈+芝"/>
        <s v="ｐｖｃ桌垫－仲夏　32-292"/>
        <s v="PVC桌布-墨漓30*400"/>
        <s v="PVC桌布-仲夏A135*B96*C110"/>
        <s v="ｐｖｃ桌垫－仲夏35-245"/>
        <s v="皮革入户垫仲夏　95-155竖版"/>
        <s v="入户皮革仲夏-140-200竖版 轩"/>
        <s v="PVC 桃之夭夭 30-325   林辉容-王"/>
        <s v="PVC 科莫白 30-126   陆婷婷-王"/>
        <s v="PVC桌布-墨漓242.*32.5"/>
        <s v="PVC桌垫沧澜/直径135cm"/>
        <s v="PVC桌垫墨漓34-192"/>
        <s v="桌布-PVC墨漓 40-190 轩"/>
        <s v="ｐｖｃ桌垫－仲夏　31-280"/>
        <s v="PVC桌布-墨漓 33*172"/>
        <s v="PVC桌布-墨漓34*161"/>
        <s v="PVC桌垫仲夏37-174.5"/>
        <s v="PVC桌布墨漓32*272"/>
        <s v="PVC桌垫仲夏38.5-120"/>
        <s v="PVC桌垫仲夏29-304"/>
        <s v="ｐｖｃ桌垫－青柠75.5-141"/>
        <s v="PVC桌垫仲夏74-105"/>
        <s v="鹿鸣-蓝 70-80 皮革  李+芝"/>
        <s v="PVC桌垫仲夏35-75"/>
        <s v="PVC桌布-仲夏28*50"/>
        <s v="ｐｖｃ桌垫－仲夏35.4-198"/>
        <s v="入户-皮革-舒格100-120竖版 轩"/>
        <s v="PVC桌布-仲夏36*53"/>
        <s v="PVC桌垫沧澜103-103"/>
        <s v="PVC桌垫仲夏24-128"/>
        <s v="PVC桌垫沧澜35-82"/>
        <s v="PVC桌布-仲夏36*288  （尺寸做好之后测量拍照给售后确认再发货）"/>
        <s v="PVC 桃之夭夭 50-200  谢小军-王"/>
        <s v="PVC桌布舒格34*120"/>
        <s v="PVC桌布若兮37*310"/>
        <s v="曾*  PVC桌布青柠38*47  两个"/>
        <s v="PVC桌垫仲夏28-245"/>
        <s v="PVC  桃之夭夭 27.5-218  牛婷婷-王"/>
        <s v="PVC 清风暖居 28-176  牛婷婷-王"/>
        <s v="PVC 浮光鎏金 33-430 王-王"/>
        <s v="PVC桌布-仲夏38-168"/>
        <s v="皮革入户垫枫叶惊秋（横版）120-130"/>
        <s v="浮光鎏金 196.5*33 PVC 王+芝"/>
        <s v="ｐｖｃ桌垫－仲夏19-100"/>
        <s v="PVC桌垫仲夏38-114.4"/>
        <s v="皮革-入户出入平安（多乐喜）160*240竖板"/>
        <s v="PVC桌布-仲夏34*163"/>
        <s v="ｐｖｃ桌垫－仲夏130.5-80-118.5"/>
        <s v="鹿鸣-蓝 140-100 皮革 任+芝 到货后返差价10元"/>
        <s v="PVC桌布-仲夏31*162.5"/>
        <s v="PVC桌布-仲夏70*110"/>
        <s v="PVC桌布-仲夏139.6*81"/>
        <s v="ｐｖｃ桌垫－仲夏43-90"/>
        <s v="PVC桌布-仲夏39*49.6   发韵达"/>
        <s v="PVC桌垫仲夏38-226"/>
        <s v="ｐｖｃ桌垫－仲夏　37-158"/>
        <s v="PVC桌布-仲夏35*344.5  发韵达"/>
        <s v="桌布-PVC-墨漓圆桌直径45 轩"/>
        <s v="ｐｖｃ桌垫－仲夏　39-48"/>
        <s v="桌布-PVC-舒格30-96 轩"/>
        <s v="玉叶花开  25*420 PVC 李+芝"/>
        <s v="桌布-PVC墨漓37-174 轩"/>
        <s v="ｐｖｃ桌垫－仲夏32.5-133.5"/>
        <s v="ｐｖｃ桌垫－仲夏33-126"/>
        <s v="0201-KSML141，ｐｖｃ桌垫－仲夏　37-65数量２,（以）0201-KSML142，ｐｖｃ桌垫－仲夏　37-65数量２（为准）"/>
        <s v="PVC桌布-仲夏33*167.2  发韵达"/>
        <s v="沥水垫　星辰花语　14-124【美化装饰】"/>
        <s v="PVC桌垫墨漓34.5-315"/>
        <s v="PVC桌垫仲夏28-120"/>
        <s v="入户垫皮革仲夏横版100-155"/>
        <s v="ｐｖｃ桌垫－三鹿呈祥69.8-79.2"/>
        <s v="ｐｖｃ桌垫－仲夏118-75-91.3"/>
        <s v="ｐｖｃ桌垫－仲夏75-125"/>
        <s v="ｐｖｃ桌垫－墨漓　36-400"/>
        <s v="PVC   桌垫   仲夏30-255 【小兰 02-02 00:09】"/>
        <s v="德芙绒   沙发垫   渐越-异形80-227【小兰 02-02 00:03】"/>
      </sharedItems>
    </cacheField>
    <cacheField name="订单日期" numFmtId="0">
      <sharedItems count="529">
        <s v="2025/2/2 23:45:45"/>
        <s v="2025/2/2 23:43:59"/>
        <s v="2025/2/2 23:38:16"/>
        <s v="2025/2/2 23:35:10"/>
        <s v="2025/2/2 23:31:29"/>
        <s v="2025/2/2 23:31:48"/>
        <s v="2025/2/2 23:28:36"/>
        <s v="2025/2/2 23:25:22"/>
        <s v="2025/2/2 23:20:01"/>
        <s v="2025/2/2 23:18:35"/>
        <s v="2025/2/2 23:11:43"/>
        <s v="2025/2/2 23:10:41"/>
        <s v="2025/2/2 23:09:05"/>
        <s v="2025/2/2 23:08:41"/>
        <s v="2025/2/2 23:07:49"/>
        <s v="2025/2/2 23:05:21"/>
        <s v="2025/2/2 23:04:25"/>
        <s v="2025/2/2 23:02:13"/>
        <s v="2025/2/2 23:00:58"/>
        <s v="2025/2/2 22:55:23"/>
        <s v="2025/2/2 22:52:10"/>
        <s v="2025/2/2 22:53:28"/>
        <s v="2025/2/2 22:50:49"/>
        <s v="2025/2/2 22:49:59"/>
        <s v="2025/2/2 22:48:24"/>
        <s v="2025/2/2 22:47:57"/>
        <s v="2025/2/2 22:45:09"/>
        <s v="2025/2/2 22:39:21"/>
        <s v="2025/2/2 22:37:28"/>
        <s v="2025/2/2 22:34:03"/>
        <s v="2025/2/2 22:29:35"/>
        <s v="2025/2/2 22:25:51"/>
        <s v="2025/2/2 22:22:29"/>
        <s v="2025/2/2 22:15:40"/>
        <s v="2025/2/2 22:16:00"/>
        <s v="2025/2/2 22:13:38"/>
        <s v="2025/2/2 22:10:54"/>
        <s v="2025/2/2 22:10:15"/>
        <s v="2025/2/2 22:09:25"/>
        <s v="2025/2/2 22:08:47"/>
        <s v="2025/2/2 22:08:22"/>
        <s v="2025/2/2 22:07:29"/>
        <s v="2025/2/2 21:59:37"/>
        <s v="2025/2/2 21:56:40"/>
        <s v="2025/2/2 21:54:53"/>
        <s v="2025/2/2 21:52:29"/>
        <s v="2025/2/2 21:52:59"/>
        <s v="2025/2/2 21:52:21"/>
        <s v="2025/2/2 21:47:45"/>
        <s v="2025/2/2 21:41:08"/>
        <s v="2025/2/2 21:40:59"/>
        <s v="2025/2/2 21:39:20"/>
        <s v="2025/2/2 21:36:45"/>
        <s v="2025/2/2 21:34:58"/>
        <s v="2025/2/2 21:30:56"/>
        <s v="2025/2/2 21:20:22"/>
        <s v="2025/2/2 21:15:08"/>
        <s v="2025/2/2 21:09:37"/>
        <s v="2025/2/2 21:14:13"/>
        <s v="2025/2/2 21:10:56"/>
        <s v="2025/2/2 21:10:23"/>
        <s v="2025/2/2 21:10:15"/>
        <s v="2025/2/2 21:09:57"/>
        <s v="2025/2/2 21:07:59"/>
        <s v="2025/2/2 21:06:58"/>
        <s v="2025/2/2 21:06:39"/>
        <s v="2025/2/2 21:05:12"/>
        <s v="2025/2/2 21:05:08"/>
        <s v="2025/2/2 21:04:15"/>
        <s v="2025/2/2 21:02:48"/>
        <s v="2025/2/2 21:01:36"/>
        <s v="2025/2/2 20:59:50"/>
        <s v="2025/2/2 20:57:41"/>
        <s v="2025/2/2 20:52:53"/>
        <s v="2025/2/2 20:52:18"/>
        <s v="2025/2/2 20:53:34"/>
        <s v="2025/2/2 20:53:00"/>
        <s v="2025/2/2 20:47:46"/>
        <s v="2025/2/2 20:47:21"/>
        <s v="2025/2/2 20:47:26"/>
        <s v="2025/2/2 20:43:55"/>
        <s v="2025/2/2 20:42:32"/>
        <s v="2025/2/2 20:34:34"/>
        <s v="2025/2/2 20:41:49"/>
        <s v="2025/2/2 20:39:19"/>
        <s v="2025/2/2 20:38:46"/>
        <s v="2025/2/2 20:38:11"/>
        <s v="2025/2/2 20:35:29"/>
        <s v="2025/2/2 20:35:14"/>
        <s v="2025/2/2 20:32:08"/>
        <s v="2025/2/2 20:31:43"/>
        <s v="2025/2/2 20:02:43"/>
        <s v="2025/2/2 20:28:14"/>
        <s v="2025/2/2 20:25:19"/>
        <s v="2025/2/2 20:23:56"/>
        <s v="2025/2/2 20:21:33"/>
        <s v="2025/2/2 20:20:54"/>
        <s v="2025/2/2 20:20:36"/>
        <s v="2025/2/2 20:19:55"/>
        <s v="2025/2/2 20:17:11"/>
        <s v="2025/2/2 20:16:02"/>
        <s v="2025/2/2 20:06:37"/>
        <s v="2025/2/2 20:15:03"/>
        <s v="2025/2/2 20:12:30"/>
        <s v="2025/2/2 20:10:37"/>
        <s v="2025/2/2 20:10:05"/>
        <s v="2025/2/2 20:06:29"/>
        <s v="2025/2/2 20:02:22"/>
        <s v="2025/2/2 20:03:09"/>
        <s v="2025/2/2 20:01:21"/>
        <s v="2025/2/2 19:54:15"/>
        <s v="2025/2/2 19:52:44"/>
        <s v="2025/2/2 11:56:39"/>
        <s v="2025/2/2 19:42:18"/>
        <s v="2025/2/2 19:41:25"/>
        <s v="2025/2/2 19:40:25"/>
        <s v="2025/2/2 19:38:24"/>
        <s v="2025/2/2 19:34:26"/>
        <s v="2025/2/2 19:33:29"/>
        <s v="2025/2/2 19:30:41"/>
        <s v="2025/2/2 19:29:34"/>
        <s v="2025/2/2 19:28:39"/>
        <s v="2025/2/2 19:23:53"/>
        <s v="2025/2/2 19:24:18"/>
        <s v="2025/2/2 19:24:04"/>
        <s v="2025/2/2 19:23:04"/>
        <s v="2025/2/2 19:22:15"/>
        <s v="2025/2/2 19:22:21"/>
        <s v="2025/2/2 19:18:10"/>
        <s v="2025/2/2 19:15:55"/>
        <s v="2025/2/2 19:16:56"/>
        <s v="2025/2/2 19:14:57"/>
        <s v="2025/2/2 19:13:49"/>
        <s v="2025/2/2 19:13:47"/>
        <s v="2025/2/2 19:13:02"/>
        <s v="2025/2/2 19:12:12"/>
        <s v="2025/2/2 19:11:45"/>
        <s v="2025/2/2 19:09:52"/>
        <s v="2025/2/2 19:09:23"/>
        <s v="2025/2/2 19:06:57"/>
        <s v="2025/2/2 19:07:27"/>
        <s v="2025/2/2 19:06:52"/>
        <s v="2025/2/2 19:00:10"/>
        <s v="2025/2/2 18:59:50"/>
        <s v="2025/2/2 18:59:20"/>
        <s v="2025/2/2 18:57:45"/>
        <s v="2025/2/2 18:56:59"/>
        <s v="2025/2/2 18:56:54"/>
        <s v="2025/2/2 18:53:59"/>
        <s v="2025/2/2 18:47:38"/>
        <s v="2025/2/2 18:43:39"/>
        <s v="2025/2/2 18:43:38"/>
        <s v="2025/2/2 18:11:52"/>
        <s v="2025/2/2 18:42:36"/>
        <s v="2025/2/2 18:37:18"/>
        <s v="2025/2/2 18:36:49"/>
        <s v="2025/2/2 18:35:35"/>
        <s v="2025/2/2 18:36:33"/>
        <s v="2025/2/2 18:36:27"/>
        <s v="2025/2/2 18:35:52"/>
        <s v="2025/2/2 18:34:57"/>
        <s v="2025/2/2 18:34:01"/>
        <s v="2025/2/2 18:31:21"/>
        <s v="2025/2/2 18:30:49"/>
        <s v="2025/2/2 18:27:16"/>
        <s v="2025/2/2 18:27:05"/>
        <s v="2025/2/2 18:24:35"/>
        <s v="2025/2/2 18:23:36"/>
        <s v="2025/2/2 18:18:46"/>
        <s v="2025/2/2 18:17:19"/>
        <s v="2025/2/2 18:15:55"/>
        <s v="2025/2/2 18:16:58"/>
        <s v="2025/2/2 18:16:27"/>
        <s v="2025/2/2 18:12:05"/>
        <s v="2025/2/2 18:10:57"/>
        <s v="2025/2/2 18:10:40"/>
        <s v="2025/2/2 18:09:00"/>
        <s v="2025/2/2 18:07:11"/>
        <s v="2025/2/2 18:04:55"/>
        <s v="2025/2/2 17:58:57"/>
        <s v="2025/2/2 17:56:50"/>
        <s v="2025/2/2 17:54:14"/>
        <s v="2025/2/2 17:53:33"/>
        <s v="2025/2/2 17:53:21"/>
        <s v="2025/2/2 17:53:07"/>
        <s v="2025/2/2 17:51:23"/>
        <s v="2025/2/2 17:50:13"/>
        <s v="2025/2/2 17:49:46"/>
        <s v="2025/2/2 17:48:09"/>
        <s v="2025/2/2 17:37:13"/>
        <s v="2025/2/2 17:38:44"/>
        <s v="2025/2/2 17:37:09"/>
        <s v="2025/2/2 17:35:41"/>
        <s v="2025/2/2 17:29:22"/>
        <s v="2025/2/2 17:23:41"/>
        <s v="2025/2/2 17:25:20"/>
        <s v="2025/2/2 17:23:08"/>
        <s v="2025/2/2 17:20:24"/>
        <s v="2025/2/2 17:18:41"/>
        <s v="2025/2/2 17:14:45"/>
        <s v="2025/2/2 17:12:16"/>
        <s v="2025/2/2 17:11:04"/>
        <s v="2025/2/2 17:10:05"/>
        <s v="2025/2/2 17:09:32"/>
        <s v="2025/2/2 17:06:59"/>
        <s v="2025/2/2 17:02:32"/>
        <s v="2025/2/2 17:02:08"/>
        <s v="2025/2/2 16:59:49"/>
        <s v="2025/2/2 16:59:59"/>
        <s v="2025/2/2 16:59:30"/>
        <s v="2025/2/2 16:59:21"/>
        <s v="2025/2/2 16:58:31"/>
        <s v="2025/2/2 16:56:53"/>
        <s v="2025/2/2 16:54:34"/>
        <s v="2025/2/2 16:55:13"/>
        <s v="2025/2/2 16:54:06"/>
        <s v="2025/2/2 16:54:05"/>
        <s v="2025/2/2 16:52:03"/>
        <s v="2025/2/2 16:52:22"/>
        <s v="2025/2/2 16:51:55"/>
        <s v="2025/2/2 16:50:38"/>
        <s v="2025/2/2 16:50:26"/>
        <s v="2025/2/2 16:49:06"/>
        <s v="2025/2/2 16:49:17"/>
        <s v="2025/2/2 16:48:57"/>
        <s v="2025/2/2 16:47:43"/>
        <s v="2025/2/2 16:47:39"/>
        <s v="2025/2/2 16:46:42"/>
        <s v="2025/2/2 16:46:08"/>
        <s v="2025/2/2 16:45:54"/>
        <s v="2025/2/2 16:44:44"/>
        <s v="2025/2/2 16:42:52"/>
        <s v="2025/2/2 16:41:49"/>
        <s v="2025/2/2 16:41:29"/>
        <s v="2025/2/2 16:38:23"/>
        <s v="2025/2/2 16:37:26"/>
        <s v="2025/2/2 16:31:38"/>
        <s v="2025/2/2 16:29:54"/>
        <s v="2025/2/2 16:14:54"/>
        <s v="2025/2/2 16:31:26"/>
        <s v="2025/2/2 16:30:13"/>
        <s v="2025/2/2 16:29:31"/>
        <s v="2025/2/2 16:23:49"/>
        <s v="2025/2/2 16:24:59"/>
        <s v="2025/2/2 16:19:20"/>
        <s v="2025/2/2 16:24:30"/>
        <s v="2025/2/2 16:21:46"/>
        <s v="2025/2/2 16:20:00"/>
        <s v="2025/2/2 16:15:45"/>
        <s v="2025/2/2 16:16:11"/>
        <s v="2025/2/2 16:14:42"/>
        <s v="2025/2/2 16:09:07"/>
        <s v="2025/2/2 16:06:25"/>
        <s v="2025/2/2 16:04:09"/>
        <s v="2025/2/2 16:02:39"/>
        <s v="2025/2/2 16:02:36"/>
        <s v="2025/2/2 16:00:28"/>
        <s v="2025/2/2 16:01:11"/>
        <s v="2025/2/2 15:58:56"/>
        <s v="2025/2/2 15:58:26"/>
        <s v="2025/2/2 15:56:20"/>
        <s v="2025/2/2 15:55:31"/>
        <s v="2025/2/2 15:53:50"/>
        <s v="2025/2/2 15:49:32"/>
        <s v="2025/2/2 15:49:10"/>
        <s v="2025/2/2 15:44:25"/>
        <s v="2025/2/2 15:46:51"/>
        <s v="2025/2/2 15:42:42"/>
        <s v="2025/2/2 15:42:21"/>
        <s v="2025/2/2 15:41:50"/>
        <s v="2025/2/2 15:37:58"/>
        <s v="2025/2/2 15:37:48"/>
        <s v="2025/2/2 15:37:09"/>
        <s v="2025/2/2 15:36:47"/>
        <s v="2025/2/2 15:36:00"/>
        <s v="2025/2/2 15:34:25"/>
        <s v="2025/2/2 15:30:51"/>
        <s v="2025/2/2 15:24:18"/>
        <s v="2025/2/2 15:26:25"/>
        <s v="2025/2/2 15:25:02"/>
        <s v="2025/2/2 15:22:57"/>
        <s v="2025/2/2 15:22:26"/>
        <s v="2025/2/2 15:16:52"/>
        <s v="2025/2/2 15:17:28"/>
        <s v="2025/2/2 15:18:28"/>
        <s v="2025/2/2 15:17:46"/>
        <s v="2025/2/2 10:08:02"/>
        <s v="2025/2/2 15:16:44"/>
        <s v="2025/2/2 15:11:30"/>
        <s v="2025/2/2 15:07:48"/>
        <s v="2025/2/2 15:10:00"/>
        <s v="2025/2/2 15:07:50"/>
        <s v="2025/2/2 15:07:26"/>
        <s v="2025/2/2 15:06:46"/>
        <s v="2025/2/2 15:05:48"/>
        <s v="2025/2/2 15:04:39"/>
        <s v="2025/2/2 14:52:40"/>
        <s v="2025/2/2 15:03:17"/>
        <s v="2025/2/2 14:53:42"/>
        <s v="2025/2/2 14:53:13"/>
        <s v="2025/2/2 14:59:02"/>
        <s v="2025/2/2 14:58:42"/>
        <s v="2025/2/2 14:57:40"/>
        <s v="2025/2/2 14:57:26"/>
        <s v="2025/2/2 14:56:32"/>
        <s v="2025/2/2 14:55:51"/>
        <s v="2025/2/2 14:55:06"/>
        <s v="2025/2/2 14:54:19"/>
        <s v="2025/2/2 14:52:31"/>
        <s v="2025/2/2 14:49:13"/>
        <s v="2025/2/2 14:49:32"/>
        <s v="2025/2/2 14:48:30"/>
        <s v="2025/2/2 14:47:34"/>
        <s v="2025/2/2 14:46:44"/>
        <s v="2025/2/2 14:45:04"/>
        <s v="2025/2/2 14:46:21"/>
        <s v="2025/2/2 14:45:40"/>
        <s v="2025/2/2 14:42:09"/>
        <s v="2025/2/2 14:37:20"/>
        <s v="2025/2/2 14:36:16"/>
        <s v="2025/2/2 14:35:17"/>
        <s v="2025/2/2 14:34:20"/>
        <s v="2025/2/2 14:32:14"/>
        <s v="2025/2/2 14:28:32"/>
        <s v="2025/2/2 14:29:06"/>
        <s v="2025/2/2 14:29:05"/>
        <s v="2025/2/2 14:23:29"/>
        <s v="2025/2/2 14:22:53"/>
        <s v="2025/2/2 14:22:37"/>
        <s v="2025/2/2 14:20:52"/>
        <s v="2025/2/2 14:20:44"/>
        <s v="2025/2/2 14:20:33"/>
        <s v="2025/2/2 14:18:52"/>
        <s v="2025/2/2 14:17:31"/>
        <s v="2025/2/2 14:16:24"/>
        <s v="2025/2/2 14:16:12"/>
        <s v="2025/2/2 14:15:19"/>
        <s v="2025/2/2 14:13:46"/>
        <s v="2025/2/2 14:11:31"/>
        <s v="2025/2/2 14:10:53"/>
        <s v="2025/2/2 14:12:29"/>
        <s v="2025/2/2 14:11:40"/>
        <s v="2025/2/2 14:10:18"/>
        <s v="2025/2/2 14:10:20"/>
        <s v="2025/2/2 14:05:10"/>
        <s v="2025/2/2 14:05:03"/>
        <s v="2025/2/2 14:04:26"/>
        <s v="2025/2/2 14:04:13"/>
        <s v="2025/2/2 14:03:11"/>
        <s v="2025/2/2 14:04:11"/>
        <s v="2025/2/2 14:01:26"/>
        <s v="2025/2/2 13:58:48"/>
        <s v="2025/2/2 13:57:55"/>
        <s v="2025/2/2 13:57:34"/>
        <s v="2025/2/2 13:55:15"/>
        <s v="2025/2/2 13:55:26"/>
        <s v="2025/2/2 13:54:10"/>
        <s v="2025/2/2 13:52:19"/>
        <s v="2025/2/2 13:49:13"/>
        <s v="2025/2/2 13:44:55"/>
        <s v="2025/2/2 13:42:03"/>
        <s v="2025/2/2 13:36:35"/>
        <s v="2025/2/2 13:41:11"/>
        <s v="2025/2/2 13:40:32"/>
        <s v="2025/2/2 13:40:29"/>
        <s v="2025/2/2 13:40:19"/>
        <s v="2025/2/2 13:38:29"/>
        <s v="2025/2/2 12:58:16"/>
        <s v="2025/2/2 13:35:15"/>
        <s v="2025/2/2 13:36:17"/>
        <s v="2025/2/2 13:36:15"/>
        <s v="2025/2/2 13:35:29"/>
        <s v="2025/2/2 13:32:53"/>
        <s v="2025/2/2 13:29:38"/>
        <s v="2025/2/2 13:24:57"/>
        <s v="2025/2/2 13:23:16"/>
        <s v="2025/2/2 13:19:30"/>
        <s v="2025/2/2 13:17:26"/>
        <s v="2025/2/2 13:16:41"/>
        <s v="2025/2/2 13:13:37"/>
        <s v="2025/2/2 13:12:17"/>
        <s v="2025/2/2 13:08:24"/>
        <s v="2025/2/2 13:06:37"/>
        <s v="2025/2/2 13:05:22"/>
        <s v="2025/2/2 13:01:14"/>
        <s v="2025/2/2 12:58:18"/>
        <s v="2025/2/2 12:58:53"/>
        <s v="2025/2/2 12:57:50"/>
        <s v="2025/2/2 12:57:22"/>
        <s v="2025/2/2 12:57:12"/>
        <s v="2025/2/2 12:55:27"/>
        <s v="2025/2/2 12:55:17"/>
        <s v="2025/2/2 12:55:02"/>
        <s v="2025/2/2 12:51:35"/>
        <s v="2025/2/2 12:52:24"/>
        <s v="2025/2/2 12:51:06"/>
        <s v="2025/2/2 12:51:00"/>
        <s v="2025/2/2 12:49:44"/>
        <s v="2025/2/2 12:45:43"/>
        <s v="2025/2/2 12:33:41"/>
        <s v="2025/2/2 12:45:46"/>
        <s v="2025/2/2 12:44:58"/>
        <s v="2025/2/2 12:43:14"/>
        <s v="2025/2/2 12:42:06"/>
        <s v="2025/2/2 12:40:45"/>
        <s v="2025/2/2 12:35:59"/>
        <s v="2025/2/2 12:32:11"/>
        <s v="2025/2/2 12:32:50"/>
        <s v="2025/2/2 12:32:29"/>
        <s v="2025/2/2 12:29:20"/>
        <s v="2025/2/2 12:21:29"/>
        <s v="2025/2/2 12:16:47"/>
        <s v="2025/2/2 12:15:19"/>
        <s v="2025/2/2 12:14:26"/>
        <s v="2025/2/2 12:12:51"/>
        <s v="2025/2/2 12:12:35"/>
        <s v="2025/2/2 12:11:54"/>
        <s v="2025/2/2 12:10:28"/>
        <s v="2025/2/2 12:04:59"/>
        <s v="2025/2/2 12:10:20"/>
        <s v="2025/2/2 12:07:13"/>
        <s v="2025/2/2 12:03:21"/>
        <s v="2025/2/2 12:01:54"/>
        <s v="2025/2/2 11:58:38"/>
        <s v="2025/2/2 11:52:09"/>
        <s v="2025/2/2 11:50:31"/>
        <s v="2025/2/2 11:46:22"/>
        <s v="2025/2/2 11:46:04"/>
        <s v="2025/2/2 11:39:52"/>
        <s v="2025/2/2 11:39:29"/>
        <s v="2025/2/2 11:36:13"/>
        <s v="2025/2/2 11:34:04"/>
        <s v="2025/2/2 11:33:57"/>
        <s v="2025/2/2 11:33:07"/>
        <s v="2025/2/2 11:28:58"/>
        <s v="2025/2/2 11:26:07"/>
        <s v="2025/2/2 11:17:57"/>
        <s v="2025/2/2 11:26:37"/>
        <s v="2025/2/2 11:25:45"/>
        <s v="2025/2/2 11:24:11"/>
        <s v="2025/2/2 11:23:01"/>
        <s v="2025/2/2 11:20:32"/>
        <s v="2025/2/2 11:19:45"/>
        <s v="2025/2/2 11:13:10"/>
        <s v="2025/2/2 11:10:09"/>
        <s v="2025/2/2 11:09:07"/>
        <s v="2025/2/2 11:07:06"/>
        <s v="2025/2/2 11:06:31"/>
        <s v="2025/2/2 11:01:36"/>
        <s v="2025/2/2 11:00:25"/>
        <s v="2025/2/2 10:59:16"/>
        <s v="2025/2/2 10:58:22"/>
        <s v="2025/2/2 10:57:32"/>
        <s v="2025/2/2 10:53:11"/>
        <s v="2025/2/2 10:51:25"/>
        <s v="2025/2/2 10:49:06"/>
        <s v="2025/2/2 10:46:26"/>
        <s v="2025/2/2 10:47:31"/>
        <s v="2025/2/2 10:44:53"/>
        <s v="2025/2/2 10:42:38"/>
        <s v="2025/2/2 10:42:36"/>
        <s v="2025/2/2 10:41:57"/>
        <s v="2025/2/2 10:41:32"/>
        <s v="2025/2/2 10:35:43"/>
        <s v="2025/2/2 10:33:31"/>
        <s v="2025/2/2 10:33:20"/>
        <s v="2025/2/2 10:30:08"/>
        <s v="2025/2/2 10:27:07"/>
        <s v="2025/2/2 10:22:39"/>
        <s v="2025/2/2 10:21:47"/>
        <s v="2025/2/2 10:21:42"/>
        <s v="2025/2/2 10:21:08"/>
        <s v="2025/2/2 10:20:39"/>
        <s v="2025/2/2 10:20:05"/>
        <s v="2025/2/2 10:20:00"/>
        <s v="2025/2/2 10:19:23"/>
        <s v="2025/2/2 10:19:10"/>
        <s v="2025/2/2 10:17:42"/>
        <s v="2025/2/2 10:14:56"/>
        <s v="2025/2/2 10:12:33"/>
        <s v="2025/2/2 10:12:22"/>
        <s v="2025/2/2 10:11:52"/>
        <s v="2025/2/2 10:07:40"/>
        <s v="2025/2/2 10:04:51"/>
        <s v="2025/2/2 10:04:35"/>
        <s v="2025/2/2 10:03:58"/>
        <s v="2025/2/2 10:01:54"/>
        <s v="2025/2/2 10:00:09"/>
        <s v="2025/2/2 9:57:13"/>
        <s v="2025/2/2 9:52:20"/>
        <s v="2025/2/2 9:46:50"/>
        <s v="2025/2/2 9:44:57"/>
        <s v="2025/2/2 9:38:51"/>
        <s v="2025/2/2 9:34:19"/>
        <s v="2025/2/2 9:33:55"/>
        <s v="2025/2/2 9:31:29"/>
        <s v="2025/2/2 9:29:28"/>
        <s v="2025/2/2 9:30:12"/>
        <s v="2025/2/2 9:25:44"/>
        <s v="2025/2/2 9:22:23"/>
        <s v="2025/2/2 9:21:00"/>
        <s v="2025/2/2 9:16:24"/>
        <s v="2025/2/2 9:15:33"/>
        <s v="2025/2/2 9:11:07"/>
        <s v="2025/2/2 9:10:45"/>
        <s v="2025/2/2 9:01:16"/>
        <s v="2025/2/2 9:01:00"/>
        <s v="2025/2/2 8:56:47"/>
        <s v="2025/2/2 8:55:36"/>
        <s v="2025/2/2 8:54:40"/>
        <s v="2025/2/2 8:33:57"/>
        <s v="2025/2/2 8:31:49"/>
        <s v="2025/2/2 8:28:32"/>
        <s v="2025/2/2 8:26:11"/>
        <s v="2025/2/2 8:21:18"/>
        <s v="2025/2/2 8:21:49"/>
        <s v="2025/2/2 8:19:42"/>
        <s v="2025/2/2 8:19:19"/>
        <s v="2025/2/2 8:18:43"/>
        <s v="2025/2/2 8:16:59"/>
        <s v="2025/2/2 8:17:25"/>
        <s v="2025/2/2 8:13:28"/>
        <s v="2025/2/2 8:12:34"/>
        <s v="2025/2/2 7:59:24"/>
        <s v="2025/2/2 7:54:23"/>
        <s v="2025/2/2 0:15:51"/>
        <s v="2025/2/2 0:11:18"/>
        <s v="2025/2/2 0:07:51"/>
        <s v="2025/2/2 0:00:33"/>
      </sharedItems>
    </cacheField>
    <cacheField name="省" numFmtId="0">
      <sharedItems count="30">
        <s v="河南省"/>
        <s v="安徽省"/>
        <s v="辽宁省"/>
        <s v="广东省"/>
        <s v="重庆"/>
        <s v="海南省"/>
        <s v="甘肃省"/>
        <s v="四川省"/>
        <s v="陕西省"/>
        <s v="河北省"/>
        <s v="贵州省"/>
        <s v="浙江省"/>
        <s v="云南省"/>
        <s v="新疆维吾尔自治区"/>
        <s v="山东省"/>
        <s v="广西壮族自治区"/>
        <s v="山西省"/>
        <s v="江苏省"/>
        <s v="黑龙江省"/>
        <s v="湖北省"/>
        <s v="宁夏回族自治区"/>
        <s v="江西省"/>
        <s v="北京"/>
        <s v="福建省"/>
        <s v="青海省"/>
        <s v="湖南省"/>
        <s v="内蒙古自治区"/>
        <s v="吉林省"/>
        <s v="天津"/>
        <s v="上海"/>
      </sharedItems>
    </cacheField>
    <cacheField name="商品简称" numFmtId="0">
      <sharedItems count="75">
        <s v="PVC桌布-一屿定制"/>
        <s v="PVC桌布-舒格定制"/>
        <s v="PVC桌布-仲夏定制"/>
        <s v="PVC桌布-沧澜定制"/>
        <s v="PVC桌布-浮光鎏金-定制"/>
        <s v="PVC桌布-青柠定制"/>
        <s v="皮革BB-小雏菊蓝灰定制"/>
        <s v="PVC桌布-墨漓定制"/>
        <s v="PVC桌布-春华秋实-定制"/>
        <s v="PVC桌布-蝶光萦绕-定制"/>
        <s v="皮革-仲夏入户定制"/>
        <s v="PVC桌布-科莫白-定制"/>
        <s v="皮革BB-灰色空间定制"/>
        <s v="PVC桌布-绮丽定制"/>
        <s v="PVC桌布-虚实之间定制"/>
        <s v="皮革BB出入平安（多乐喜）定制"/>
        <s v="皮革BB开门见喜-花朵定制"/>
        <s v="PVC桌布-普佩斯-定制"/>
        <s v="PVC桌布-玉叶花开定制"/>
        <s v="PVC桌布-坦丁黑-定制"/>
        <s v="皮革BB燃放-棕定制尺寸"/>
        <s v="PVC桌布-茹萱定制"/>
        <s v="PVC桌布-柏丽金-定制"/>
        <s v="PVC桌布-青云直上-定制"/>
        <s v="PVC桌布-君士灰-定制"/>
        <s v="PVC桌布-花开沐白定制"/>
        <s v="沥水垫-春日花序定制"/>
        <s v="皮革BB野玫瑰定制竖版"/>
        <s v="PVC桌布-相互辉映定制"/>
        <s v="PVC桌布-惊鸿定制"/>
        <s v="PVC桌布-三鹿呈祥定制"/>
        <s v="皮革-祥云喜乐定制"/>
        <s v="PVC桌布-如日方升-定制"/>
        <s v="PVC桌布-菲拉格-定制"/>
        <s v="皮革BB-幻蝶之恋定制"/>
        <s v="PVC桌布-桃之夭夭-定制"/>
        <s v="PVC桌布-一屿-青色定制"/>
        <s v="沥水垫-星辰花语定制"/>
        <s v="得芙绒渐越-异形定制"/>
        <s v="PVC桌布-流年定制"/>
        <s v="PVC桌布-黑巧克力块定制"/>
        <s v="皮革BB简境定制"/>
        <s v="皮革BB且喜且乐定制"/>
        <s v="PVC桌布-焦糖橙-定制"/>
        <s v="PVC桌布-庄生晓梦-定制"/>
        <s v="得芙绒舒格-异形定制"/>
        <s v="皮革BB百福定制"/>
        <s v="PVC桌布-棋盘定制"/>
        <s v="pvc桌布-君士灰定制"/>
        <s v="三明治-渐越异形定制"/>
        <s v="皮革-绮丽入户定制"/>
        <s v="PVC桌布-仲夏床头定制"/>
        <s v="PVC桌布-清新柠檬定制"/>
        <s v="皮革-舒格入户定制"/>
        <s v="PVC桌布-暖阳之下定制"/>
        <s v="皮革BB-双鹿依偎蓝色定制"/>
        <s v="PVC桌布-水天一色-定制"/>
        <s v="得芙绒仲夏-异形定制"/>
        <s v="PVC桌布-喜柿满园-定制"/>
        <s v="三明治界影-异形定制"/>
        <s v="皮革天空之城蓝定制"/>
        <s v="PVC桌布-清风暖居-定制"/>
        <s v="PVC桌布-点心小集定制"/>
        <s v="皮革BB-简星定制"/>
        <s v="皮革BB-仲夏-红色定制"/>
        <s v="皮革BB路遥定制"/>
        <s v="PVC桌布-曜石黑-定制"/>
        <s v="PVC桌布-春日花序定制"/>
        <s v="PVC桌布-山川而黛-定制"/>
        <s v="PVC桌布-浮光鎏金圆形定制"/>
        <s v="皮革BB好柿花生（福）定制"/>
        <s v="皮革BB野玫瑰定制横版"/>
        <s v="PVC桌布-若兮定制"/>
        <s v="皮革BB鹿鸣-蓝定制"/>
        <s v="皮革枫叶惊秋定制"/>
      </sharedItems>
    </cacheField>
    <cacheField name="商品名称" numFmtId="0">
      <sharedItems count="75">
        <s v="PVC桌布-一屿定制"/>
        <s v="PVC桌布-舒格定制"/>
        <s v="PVC桌布-仲夏定制"/>
        <s v="PVC桌布-沧澜定制"/>
        <s v="PVC桌布-浮光鎏金-定制"/>
        <s v="PVC桌布-青柠定制"/>
        <s v="皮革BB-小雏菊蓝灰定制"/>
        <s v="PVC桌布-墨漓定制"/>
        <s v="PVC桌布-春华秋实-定制"/>
        <s v="PVC桌布-蝶光萦绕-定制"/>
        <s v="皮革-仲夏入户定制"/>
        <s v="PVC桌布-科莫白-定制"/>
        <s v="皮革BB-灰色空间定制"/>
        <s v="PVC桌布-绮丽定制"/>
        <s v="PVC桌布-虚实之间定制"/>
        <s v="皮革BB出入平安（多乐喜）定制"/>
        <s v="皮革BB开门见喜-花朵定制"/>
        <s v="PVC桌布-普佩斯-定制"/>
        <s v="PVC桌布-玉叶花开定制"/>
        <s v="PVC桌布-坦丁黑-定制"/>
        <s v="皮革BB燃放-棕定制尺寸"/>
        <s v="PVC桌布-茹萱定制"/>
        <s v="PVC桌布-柏丽金-定制"/>
        <s v="PVC桌布-青云直上-定制"/>
        <s v="PVC桌布-君士灰-定制"/>
        <s v="PVC桌布-花开沐白定制"/>
        <s v="沥水垫-春日花序定制"/>
        <s v="皮革BB野玫瑰定制竖版"/>
        <s v="PVC桌布-相互辉映定制"/>
        <s v="PVC桌布-惊鸿定制"/>
        <s v="PVC桌布-三鹿呈祥定制"/>
        <s v="皮革-祥云喜乐定制"/>
        <s v="PVC桌布-如日方升-定制"/>
        <s v="PVC桌布-菲拉格-定制"/>
        <s v="皮革BB-幻蝶之恋定制"/>
        <s v="PVC桌布-桃之夭夭-定制"/>
        <s v="PVC桌布-一屿-青色定制"/>
        <s v="沥水垫-星辰花语定制"/>
        <s v="得芙绒渐越-异形定制"/>
        <s v="PVC桌布-流年定制"/>
        <s v="PVC桌布-黑巧克力块定制"/>
        <s v="皮革BB简境定制"/>
        <s v="皮革BB且喜且乐定制"/>
        <s v="PVC桌布-焦糖橙-定制"/>
        <s v="PVC桌布-庄生晓梦-定制"/>
        <s v="得芙绒舒格-异形定制"/>
        <s v="皮革BB百福定制"/>
        <s v="PVC桌布-棋盘定制"/>
        <s v="pvc桌布-君士灰定制"/>
        <s v="三明治-渐越异形定制"/>
        <s v="皮革-绮丽入户定制"/>
        <s v="PVC桌布-仲夏床头定制"/>
        <s v="PVC桌布-清新柠檬定制"/>
        <s v="皮革-舒格入户定制"/>
        <s v="PVC桌布-暖阳之下定制"/>
        <s v="皮革BB-双鹿依偎蓝色定制"/>
        <s v="PVC桌布-水天一色-定制"/>
        <s v="得芙绒仲夏-异形定制"/>
        <s v="PVC桌布-喜柿满园-定制"/>
        <s v="三明治界影-异形定制"/>
        <s v="皮革天空之城蓝定制"/>
        <s v="PVC桌布-清风暖居-定制"/>
        <s v="PVC桌布-点心小集定制"/>
        <s v="皮革BB-简星定制"/>
        <s v="皮革BB-仲夏-红色定制"/>
        <s v="皮革BB路遥定制"/>
        <s v="PVC桌布-曜石黑-定制"/>
        <s v="PVC桌布-春日花序定制"/>
        <s v="PVC桌布-山川而黛-定制"/>
        <s v="PVC桌布-浮光鎏金圆形定制"/>
        <s v="皮革BB好柿花生（福）定制"/>
        <s v="皮革BB野玫瑰定制横版"/>
        <s v="PVC桌布-若兮定制"/>
        <s v="皮革BB鹿鸣-蓝定制"/>
        <s v="皮革枫叶惊秋定制"/>
      </sharedItems>
    </cacheField>
    <cacheField name="尺寸" numFmtId="0">
      <sharedItems containsNumber="1" containsInteger="1" containsMixedTypes="1" count="244">
        <s v="90*160"/>
        <s v="40*130"/>
        <s v="40*250"/>
        <s v="40*90"/>
        <s v="30*300"/>
        <s v="60*120"/>
        <s v="40*160"/>
        <s v="40*110"/>
        <s v="50*150"/>
        <s v="180*140"/>
        <s v="210*40"/>
        <s v="60*330"/>
        <s v="120*40"/>
        <s v="40*290"/>
        <s v="50*200"/>
        <s v="50*120"/>
        <s v="80*110"/>
        <s v="40*350"/>
        <s v="40*140"/>
        <s v="40*220"/>
        <s v="60*210"/>
        <s v="270*40"/>
        <s v="140*170"/>
        <s v="40*260"/>
        <s v="140*130"/>
        <s v="420*30"/>
        <s v="40*170"/>
        <s v="80*30"/>
        <s v="60*100"/>
        <s v="40*210"/>
        <s v="150*30"/>
        <s v="30*320"/>
        <s v="250*40"/>
        <s v="50*190"/>
        <s v="30*430"/>
        <s v="150*70"/>
        <s v="40*400"/>
        <s v="110*160"/>
        <s v="330*50"/>
        <s v="30*120"/>
        <s v="260*50"/>
        <s v="40*420"/>
        <s v="90*40"/>
        <s v="150*40"/>
        <s v="40*150"/>
        <s v="140*110"/>
        <s v="160*40"/>
        <s v="40*270"/>
        <s v="50*90"/>
        <s v="30*200"/>
        <s v="50*300"/>
        <s v="130*40"/>
        <s v="40*80"/>
        <s v="110*120"/>
        <s v="380*40"/>
        <s v="30*410"/>
        <s v="290*40"/>
        <s v="40*340"/>
        <s v="340*40"/>
        <s v="180*260"/>
        <s v="130*80"/>
        <s v="100*30"/>
        <s v="40*100"/>
        <s v="120*130"/>
        <s v="240*40"/>
        <s v="30*170"/>
        <s v="240*30"/>
        <s v="140*90"/>
        <s v="210*50"/>
        <s v="310*30"/>
        <s v="110*50"/>
        <s v="110*40"/>
        <s v="60*190"/>
        <s v="30*40"/>
        <s v="50*30"/>
        <s v="40*300"/>
        <s v="80*60"/>
        <s v="80*330"/>
        <s v="80*80"/>
        <s v="40*60"/>
        <s v="300*40"/>
        <s v="330*40"/>
        <s v="40*370"/>
        <s v="80*140"/>
        <s v="110*140"/>
        <s v="50*160"/>
        <s v="190*60"/>
        <s v="120*200"/>
        <s v="40*280"/>
        <s v="30*70"/>
        <s v="160*30"/>
        <s v="100*140"/>
        <s v="40*200"/>
        <s v="40*120"/>
        <s v="100*120"/>
        <s v="240*50"/>
        <s v="60*50"/>
        <s v="30*110"/>
        <s v="230*50"/>
        <s v="30*270"/>
        <s v="230*40"/>
        <s v="180*160"/>
        <s v="30*370"/>
        <s v="160*160"/>
        <s v="60*60"/>
        <s v="430*40"/>
        <s v="30*90"/>
        <s v="200*40"/>
        <s v="170*40"/>
        <s v="120*70"/>
        <s v="20*150"/>
        <s v="40*190"/>
        <s v="280*40"/>
        <s v="120*250"/>
        <s v="30*210"/>
        <s v="60*40"/>
        <s v="40*40"/>
        <s v="190*40"/>
        <s v="120*160"/>
        <s v="160*90"/>
        <s v="90*310"/>
        <s v="70*130"/>
        <s v="80*100"/>
        <s v="50*240"/>
        <s v="70*140"/>
        <s v="50*60"/>
        <s v="40*410"/>
        <s v="30*260"/>
        <s v="40*180"/>
        <s v="30*340"/>
        <s v="140*80"/>
        <s v="170*50"/>
        <s v="90*110"/>
        <s v="360*40"/>
        <n v="0"/>
        <s v="90*70"/>
        <s v="220*90"/>
        <s v="50*80"/>
        <s v="50*40"/>
        <s v="150*90"/>
        <s v="60*150"/>
        <s v="60*130"/>
        <s v="30*110*2"/>
        <s v="90*120"/>
        <s v="70*70"/>
        <s v="30*250"/>
        <s v="120*150"/>
        <s v="90*90"/>
        <s v="20*170"/>
        <s v="30*310"/>
        <s v="80*240"/>
        <s v="120*140"/>
        <s v="120*50"/>
        <s v="180*30"/>
        <s v="70*90"/>
        <s v="100*40*2"/>
        <s v="90*170"/>
        <s v="400*40"/>
        <s v="40*240"/>
        <s v="70*170"/>
        <s v="40*50"/>
        <s v="40*310"/>
        <s v="50*100"/>
        <s v="120*120"/>
        <s v="40*380"/>
        <s v="80*250"/>
        <s v="50*50"/>
        <s v="30*380"/>
        <s v="30*130+40*220"/>
        <s v="70*110"/>
        <s v="50*50*2"/>
        <s v="120*370"/>
        <s v="30*440"/>
        <s v="60*240"/>
        <s v="60*80"/>
        <s v="40*330"/>
        <s v="30*180"/>
        <s v="160*170"/>
        <s v="80*120"/>
        <s v="40*360"/>
        <s v="80*50"/>
        <s v="40*500"/>
        <s v="20*40"/>
        <s v="40*320"/>
        <s v="20*70"/>
        <s v="140*180"/>
        <s v="50*70"/>
        <s v="30*160"/>
        <s v="260*40"/>
        <s v="50*140"/>
        <s v="90*60"/>
        <s v="40*70"/>
        <s v="30*190"/>
        <s v="30*80"/>
        <s v="90*140"/>
        <s v="40*450"/>
        <s v="80*280"/>
        <s v="170*70"/>
        <s v="60*90"/>
        <s v="130*70"/>
        <s v="130*140"/>
        <s v="100*160"/>
        <s v="80*160"/>
        <s v="70*80"/>
        <s v="40*440"/>
        <s v="130*130"/>
        <s v="30*150"/>
        <s v="320*30"/>
        <s v="30*240"/>
        <s v="50*130"/>
        <s v="40*230"/>
        <s v="40*60*2"/>
        <s v="40*50*2"/>
        <s v="50*180"/>
        <s v="30*290"/>
        <s v="70*160"/>
        <s v="230*30"/>
        <s v="40*120*2"/>
        <s v="120*60"/>
        <s v="70*120"/>
        <s v="60*270"/>
        <s v="140*40"/>
        <s v="80*320"/>
        <s v="70*100"/>
        <s v="60*110"/>
        <s v="30*400"/>
        <s v="140*100"/>
        <s v="140*200"/>
        <s v="30*330"/>
        <s v="30*130"/>
        <s v="140*140"/>
        <s v="80*150"/>
        <s v="30*50"/>
        <s v="30*220"/>
        <s v="40*430"/>
        <s v="20*100"/>
        <s v="160*240"/>
        <s v="30*100"/>
        <s v="30*420"/>
        <s v="40*70*2"/>
        <s v="20*130"/>
        <s v="120*80"/>
        <s v="80*130"/>
        <s v="80*230"/>
      </sharedItems>
    </cacheField>
    <cacheField name="面积" numFmtId="0">
      <sharedItems containsSemiMixedTypes="0" containsString="0" containsNumber="1" minValue="0" maxValue="4.68" count="118">
        <n v="1.44"/>
        <n v="0.52"/>
        <n v="1"/>
        <n v="0.36"/>
        <n v="0.9"/>
        <n v="0.72"/>
        <n v="0.64"/>
        <n v="0.44"/>
        <n v="0.75"/>
        <n v="2.52"/>
        <n v="0.84"/>
        <n v="1.98"/>
        <n v="0.48"/>
        <n v="1.16"/>
        <n v="0.6"/>
        <n v="0.88"/>
        <n v="1.4"/>
        <n v="0.56"/>
        <n v="1.26"/>
        <n v="1.08"/>
        <n v="2.38"/>
        <n v="1.04"/>
        <n v="1.82"/>
        <n v="0.68"/>
        <n v="0.24"/>
        <n v="0.45"/>
        <n v="0.96"/>
        <n v="0.95"/>
        <n v="1.29"/>
        <n v="1.05"/>
        <n v="1.6"/>
        <n v="1.76"/>
        <n v="1.65"/>
        <n v="1.3"/>
        <n v="1.68"/>
        <n v="1.54"/>
        <n v="1.5"/>
        <n v="0.32"/>
        <n v="1.32"/>
        <n v="1.52"/>
        <n v="1.23"/>
        <n v="1.36"/>
        <n v="4.68"/>
        <n v="0.3"/>
        <n v="0.4"/>
        <n v="1.56"/>
        <n v="0.51"/>
        <n v="0.93"/>
        <n v="0.55"/>
        <n v="1.14"/>
        <n v="0.12"/>
        <n v="0.15"/>
        <n v="1.2"/>
        <n v="2.64"/>
        <n v="1.48"/>
        <n v="1.12"/>
        <n v="0.8"/>
        <n v="2.4"/>
        <n v="0.21"/>
        <n v="0.33"/>
        <n v="1.15"/>
        <n v="0.81"/>
        <n v="0.92"/>
        <n v="2.88"/>
        <n v="1.11"/>
        <n v="2.56"/>
        <n v="1.72"/>
        <n v="0.27"/>
        <n v="0.76"/>
        <n v="3"/>
        <n v="0.63"/>
        <n v="0.16"/>
        <n v="1.92"/>
        <n v="2.79"/>
        <n v="0.91"/>
        <n v="0.98"/>
        <n v="1.64"/>
        <n v="0.78"/>
        <n v="1.02"/>
        <n v="0.85"/>
        <n v="0.99"/>
        <n v="0"/>
        <n v="0.2"/>
        <n v="1.35"/>
        <n v="0.66"/>
        <n v="0.49"/>
        <n v="1.8"/>
        <n v="0.34"/>
        <n v="0.54"/>
        <n v="1.53"/>
        <n v="1.19"/>
        <n v="1.24"/>
        <n v="0.5"/>
        <n v="2"/>
        <n v="0.25"/>
        <n v="1.27"/>
        <n v="0.77"/>
        <n v="4.44"/>
        <n v="2.72"/>
        <n v="0.08"/>
        <n v="1.28"/>
        <n v="0.14"/>
        <n v="0.35"/>
        <n v="0.7"/>
        <n v="0.28"/>
        <n v="0.57"/>
        <n v="2.24"/>
        <n v="1.69"/>
        <n v="0.65"/>
        <n v="0.87"/>
        <n v="0.69"/>
        <n v="1.62"/>
        <n v="2.8"/>
        <n v="0.39"/>
        <n v="1.96"/>
        <n v="3.84"/>
        <n v="0.26"/>
        <n v="1.84"/>
      </sharedItems>
    </cacheField>
    <cacheField name="单价" numFmtId="0">
      <sharedItems containsSemiMixedTypes="0" containsString="0" containsNumber="1" containsInteger="1" minValue="0" maxValue="38" count="4">
        <n v="33"/>
        <n v="34"/>
        <n v="38"/>
        <n v="28"/>
      </sharedItems>
    </cacheField>
    <cacheField name="成本" numFmtId="0">
      <sharedItems containsSemiMixedTypes="0" containsString="0" containsNumber="1" minValue="0" maxValue="177.84" count="139">
        <n v="47.52"/>
        <n v="17.16"/>
        <n v="33"/>
        <n v="11.88"/>
        <n v="29.7"/>
        <n v="23.76"/>
        <n v="21.12"/>
        <n v="14.52"/>
        <n v="24.75"/>
        <n v="85.68"/>
        <n v="27.72"/>
        <n v="65.34"/>
        <n v="15.84"/>
        <n v="38.28"/>
        <n v="19.8"/>
        <n v="29.92"/>
        <n v="46.2"/>
        <n v="18.48"/>
        <n v="29.04"/>
        <n v="41.58"/>
        <n v="35.64"/>
        <n v="80.92"/>
        <n v="34.32"/>
        <n v="61.88"/>
        <n v="22.44"/>
        <n v="7.92"/>
        <n v="14.85"/>
        <n v="31.68"/>
        <n v="31.35"/>
        <n v="42.57"/>
        <n v="35.7"/>
        <n v="52.8"/>
        <n v="59.84"/>
        <n v="54.45"/>
        <n v="42.9"/>
        <n v="55.44"/>
        <n v="52.36"/>
        <n v="49.5"/>
        <n v="10.56"/>
        <n v="50.16"/>
        <n v="40.59"/>
        <n v="44.88"/>
        <n v="177.84"/>
        <n v="9.9"/>
        <n v="13.2"/>
        <n v="53.04"/>
        <n v="16.83"/>
        <n v="34.65"/>
        <n v="30.69"/>
        <n v="18.15"/>
        <n v="37.62"/>
        <n v="3.96"/>
        <n v="4.95"/>
        <n v="39.6"/>
        <n v="87.12"/>
        <n v="43.56"/>
        <n v="48.84"/>
        <n v="38.08"/>
        <n v="26.4"/>
        <n v="81.6"/>
        <n v="36.96"/>
        <n v="6.93"/>
        <n v="47.6"/>
        <n v="10.89"/>
        <n v="37.95"/>
        <n v="26.73"/>
        <n v="30.36"/>
        <n v="97.92"/>
        <n v="36.63"/>
        <n v="87.04"/>
        <n v="56.76"/>
        <n v="8.91"/>
        <n v="11.4"/>
        <n v="25.08"/>
        <n v="84"/>
        <n v="20.79"/>
        <n v="5.28"/>
        <n v="65.28"/>
        <n v="78.12"/>
        <n v="40.8"/>
        <n v="30.03"/>
        <n v="32.34"/>
        <n v="54.12"/>
        <n v="25.74"/>
        <n v="33.66"/>
        <n v="28.05"/>
        <n v="0"/>
        <n v="6.6"/>
        <n v="44.55"/>
        <n v="21.78"/>
        <n v="16.17"/>
        <n v="61.2"/>
        <n v="12.92"/>
        <n v="53.76"/>
        <n v="57.12"/>
        <n v="17.82"/>
        <n v="52.02"/>
        <n v="33.32"/>
        <n v="40.92"/>
        <n v="16.5"/>
        <n v="56"/>
        <n v="8.25"/>
        <n v="41.91"/>
        <n v="26.18"/>
        <n v="124.32"/>
        <n v="92.48"/>
        <n v="66"/>
        <n v="2.64"/>
        <n v="42.24"/>
        <n v="4.62"/>
        <n v="11.55"/>
        <n v="39.27"/>
        <n v="23.1"/>
        <n v="15.12"/>
        <n v="9.24"/>
        <n v="18.81"/>
        <n v="59.4"/>
        <n v="62.72"/>
        <n v="30.6"/>
        <n v="54.4"/>
        <n v="36.72"/>
        <n v="58.08"/>
        <n v="55.77"/>
        <n v="21.45"/>
        <n v="28.71"/>
        <n v="22.77"/>
        <n v="53.46"/>
        <n v="71.68"/>
        <n v="23.8"/>
        <n v="48.96"/>
        <n v="95.2"/>
        <n v="32.67"/>
        <n v="12.87"/>
        <n v="64.68"/>
        <n v="19.04"/>
        <n v="130.56"/>
        <n v="25.41"/>
        <n v="9.88"/>
        <n v="51.52"/>
      </sharedItems>
    </cacheField>
    <cacheField name="销售金额" numFmtId="177">
      <sharedItems containsSemiMixedTypes="0" containsString="0" containsNumber="1" minValue="0" maxValue="313.4" count="258">
        <n v="92.4"/>
        <n v="41.4"/>
        <n v="79.2"/>
        <n v="36"/>
        <n v="75"/>
        <n v="49.84"/>
        <n v="50.4"/>
        <n v="35.1"/>
        <n v="60"/>
        <n v="171"/>
        <n v="79.9"/>
        <n v="158.8"/>
        <n v="32.4"/>
        <n v="91.8"/>
        <n v="89.1"/>
        <n v="69.12"/>
        <n v="117"/>
        <n v="43.07"/>
        <n v="67.68"/>
        <n v="96"/>
        <n v="100"/>
        <n v="190.1"/>
        <n v="106"/>
        <n v="120.1"/>
        <n v="135"/>
        <n v="54"/>
        <n v="22.5"/>
        <n v="44.1"/>
        <n v="111.1"/>
        <n v="72"/>
        <n v="40"/>
        <n v="93"/>
        <n v="80"/>
        <n v="131"/>
        <n v="97.2"/>
        <n v="58.2"/>
        <n v="37.8"/>
        <n v="61.6"/>
        <n v="121.5"/>
        <n v="110"/>
        <n v="59"/>
        <n v="94.5"/>
        <n v="111"/>
        <n v="24.3"/>
        <n v="47.7"/>
        <n v="125.55"/>
        <n v="43.2"/>
        <n v="49"/>
        <n v="53.1"/>
        <n v="70"/>
        <n v="41.11"/>
        <n v="169"/>
        <n v="32"/>
        <n v="19.5"/>
        <n v="102"/>
        <n v="132.2"/>
        <n v="81.6"/>
        <n v="104.4"/>
        <n v="107.1"/>
        <n v="45.92"/>
        <n v="81"/>
        <n v="22"/>
        <n v="31"/>
        <n v="75.6"/>
        <n v="38"/>
        <n v="45"/>
        <n v="64.8"/>
        <n v="103.5"/>
        <n v="76"/>
        <n v="83.7"/>
        <n v="40.5"/>
        <n v="120"/>
        <n v="12.6"/>
        <n v="18"/>
        <n v="275"/>
        <n v="53.5"/>
        <n v="19.28"/>
        <n v="100.8"/>
        <n v="112"/>
        <n v="27.6"/>
        <n v="28.8"/>
        <n v="65.2"/>
        <n v="32.8"/>
        <n v="122"/>
        <n v="99"/>
        <n v="109.8"/>
        <n v="153"/>
        <n v="86.4"/>
        <n v="20"/>
        <n v="53"/>
        <n v="61"/>
        <n v="33.18"/>
        <n v="74.2"/>
        <n v="42.06"/>
        <n v="21.6"/>
        <n v="27"/>
        <n v="79"/>
        <n v="72.9"/>
        <n v="31.5"/>
        <n v="211.5"/>
        <n v="99.9"/>
        <n v="179.3"/>
        <n v="45.9"/>
        <n v="149"/>
        <n v="30"/>
        <n v="68.4"/>
        <n v="85"/>
        <n v="85.5"/>
        <n v="160"/>
        <n v="14.4"/>
        <n v="77"/>
        <n v="52.2"/>
        <n v="149.85"/>
        <n v="16.6"/>
        <n v="93.6"/>
        <n v="129.6"/>
        <n v="152"/>
        <n v="76.5"/>
        <n v="59.52"/>
        <n v="113.5"/>
        <n v="47"/>
        <n v="51.7"/>
        <n v="129"/>
        <n v="39"/>
        <n v="88.2"/>
        <n v="128"/>
        <n v="193.5"/>
        <n v="126"/>
        <n v="83"/>
        <n v="70.92"/>
        <n v="81.9"/>
        <n v="108.4"/>
        <n v="211"/>
        <n v="57.6"/>
        <n v="122.4"/>
        <n v="66.6"/>
        <n v="116.5"/>
        <n v="58.5"/>
        <n v="49.35"/>
        <n v="55"/>
        <n v="71"/>
        <n v="90"/>
        <n v="110.2"/>
        <n v="62.5"/>
        <n v="50.8"/>
        <n v="143.5"/>
        <n v="73.3"/>
        <n v="69.3"/>
        <n v="116.1"/>
        <n v="25"/>
        <n v="78.7"/>
        <n v="118"/>
        <n v="37.73"/>
        <n v="88.22"/>
        <n v="59.4"/>
        <n v="44.5"/>
        <n v="35"/>
        <n v="58.99"/>
        <n v="67.9"/>
        <n v="73.8"/>
        <n v="125.1"/>
        <n v="144"/>
        <n v="46.8"/>
        <n v="74"/>
        <n v="13"/>
        <n v="98.1"/>
        <n v="164.7"/>
        <n v="83.2"/>
        <n v="35.67"/>
        <n v="130.1"/>
        <n v="118.8"/>
        <n v="124.2"/>
        <n v="88"/>
        <n v="52.6"/>
        <n v="110.7"/>
        <n v="106.2"/>
        <n v="63"/>
        <n v="15"/>
        <n v="33"/>
        <n v="250.2"/>
        <n v="43"/>
        <n v="64"/>
        <n v="133.2"/>
        <n v="38.2"/>
        <n v="43.6"/>
        <n v="35.68"/>
        <n v="94"/>
        <n v="118.34"/>
        <n v="158.4"/>
        <n v="166.5"/>
        <n v="29.7"/>
        <n v="49.93"/>
        <n v="84"/>
        <n v="92"/>
        <n v="28.6"/>
        <n v="45.4"/>
        <n v="51.3"/>
        <n v="23.8"/>
        <n v="70.2"/>
        <n v="108"/>
        <n v="17.5"/>
        <n v="44.2"/>
        <n v="95.8"/>
        <n v="67"/>
        <n v="37.2"/>
        <n v="123.2"/>
        <n v="56"/>
        <n v="55.8"/>
        <n v="92.2"/>
        <n v="37"/>
        <n v="136.8"/>
        <n v="46.56"/>
        <n v="75.2"/>
        <n v="42"/>
        <n v="62.83"/>
        <n v="166"/>
        <n v="152.1"/>
        <n v="35.5"/>
        <n v="68"/>
        <n v="82.8"/>
        <n v="49.5"/>
        <n v="113.4"/>
        <n v="65"/>
        <n v="69.84"/>
        <n v="28.3"/>
        <n v="64.3"/>
        <n v="78.3"/>
        <n v="56.7"/>
        <n v="42.7"/>
        <n v="87"/>
        <n v="58"/>
        <n v="52"/>
        <n v="16.25"/>
        <n v="24.7"/>
        <n v="76.9"/>
        <n v="24"/>
        <n v="113"/>
        <n v="52.22"/>
        <n v="159"/>
        <n v="35.2"/>
        <n v="79.92"/>
        <n v="180"/>
        <n v="49.6"/>
        <n v="54.9"/>
        <n v="115"/>
        <n v="103"/>
        <n v="140"/>
        <n v="152.48"/>
        <n v="77.5"/>
        <n v="176.4"/>
        <n v="42.92"/>
        <n v="47.5"/>
        <n v="144.5"/>
        <n v="61.2"/>
        <n v="119.7"/>
        <n v="313.4"/>
        <n v="19.8"/>
        <n v="116.4"/>
      </sharedItems>
    </cacheField>
    <cacheField name="占比" numFmtId="176">
      <sharedItems containsSemiMixedTypes="0" containsString="0" containsNumber="1" minValue="0" maxValue="3.87282229965157" count="307">
        <n v="0.514285714285714"/>
        <n v="0.414492753623188"/>
        <n v="0.416666666666667"/>
        <n v="0.33"/>
        <n v="0.396"/>
        <n v="0.476725521669342"/>
        <n v="0.419047619047619"/>
        <n v="0.413675213675214"/>
        <n v="0.4125"/>
        <n v="0.501052631578947"/>
        <n v="0.346933667083855"/>
        <n v="0.411460957178841"/>
        <n v="0.488888888888889"/>
        <n v="0.416993464052288"/>
        <n v="0.37037037037037"/>
        <n v="0.55"/>
        <n v="0.43287037037037"/>
        <n v="0.394871794871795"/>
        <n v="0.429068957511029"/>
        <n v="0.429078014184397"/>
        <n v="0.433125"/>
        <n v="0.3564"/>
        <n v="0.425670699631773"/>
        <n v="0.32377358490566"/>
        <n v="0.515237302248127"/>
        <n v="0.308"/>
        <n v="0.415555555555556"/>
        <n v="0.352"/>
        <n v="0.366666666666667"/>
        <n v="0.359183673469388"/>
        <n v="0.178217821782178"/>
        <n v="0.385"/>
        <n v="0.37125"/>
        <n v="0.354838709677419"/>
        <n v="0.391875"/>
        <n v="0.324961832061069"/>
        <n v="0.367283950617284"/>
        <n v="0.907216494845361"/>
        <n v="0.384126984126984"/>
        <n v="0.45"/>
        <n v="0.492510288065844"/>
        <n v="0.495"/>
        <n v="0.469830508474576"/>
        <n v="0.453968253968254"/>
        <n v="0.499459459459459"/>
        <n v="0.415094339622642"/>
        <n v="0.417045001991239"/>
        <n v="0.457959183673469"/>
        <n v="0.612371134020619"/>
        <n v="0.279661016949153"/>
        <n v="0.414857142857143"/>
        <n v="0.481634638774021"/>
        <n v="0.292899408284024"/>
        <n v="0.53625"/>
        <n v="0.541538461538462"/>
        <n v="0.491764705882353"/>
        <n v="0.428717948717949"/>
        <n v="0.307034795763994"/>
        <n v="0.469117647058824"/>
        <n v="0.429885057471264"/>
        <n v="3.87282229965157"/>
        <n v="0.423703703703704"/>
        <n v="0.425806451612903"/>
        <n v="0.436543209876543"/>
        <n v="0.312631578947368"/>
        <n v="0.374"/>
        <n v="0.401739130434783"/>
        <n v="0.455921052631579"/>
        <n v="0.403333333333333"/>
        <n v="0.3135"/>
        <n v="0.314285714285714"/>
        <n v="0.275"/>
        <n v="0.3168"/>
        <n v="0.394766355140187"/>
        <n v="0.410788381742739"/>
        <n v="0.528"/>
        <n v="0.432142857142857"/>
        <n v="0.436071428571429"/>
        <n v="0.478260869565217"/>
        <n v="0.526380368098159"/>
        <n v="0.482926829268293"/>
        <n v="0.544"/>
        <n v="0.429180327868852"/>
        <n v="0.44"/>
        <n v="0.38"/>
        <n v="0.420765027322404"/>
        <n v="0.533333333333333"/>
        <n v="0.3465"/>
        <n v="0.398490566037736"/>
        <n v="0.489711934156379"/>
        <n v="0.388235294117647"/>
        <n v="0.432786885245902"/>
        <n v="0.404081632653061"/>
        <n v="0.477396021699819"/>
        <n v="0.444743935309973"/>
        <n v="0.533523537803138"/>
        <n v="0.293333333333333"/>
        <n v="0.458333333333333"/>
        <n v="0.726"/>
        <n v="0.480379746835443"/>
        <n v="0.416460905349794"/>
        <n v="0.462978723404255"/>
        <n v="0.485443390964863"/>
        <n v="0.380939597315436"/>
        <n v="0.572"/>
        <n v="0.385964912280702"/>
        <n v="0.362886597938144"/>
        <n v="0.326117647058824"/>
        <n v="0.422222222222222"/>
        <n v="0.511836734693878"/>
        <n v="0.432280701754386"/>
        <n v="0.525"/>
        <n v="0.428571428571429"/>
        <n v="0.480459770114943"/>
        <n v="0.435635635635636"/>
        <n v="0.47710843373494"/>
        <n v="0.390432098765432"/>
        <n v="0.513947368421053"/>
        <n v="0.516455696202532"/>
        <n v="0.392549019607843"/>
        <n v="0.443548387096774"/>
        <n v="0.407407407407407"/>
        <n v="0.348679245283019"/>
        <n v="0.378245614035088"/>
        <n v="0.476828193832599"/>
        <n v="0.547659574468085"/>
        <n v="0.459574468085106"/>
        <n v="0.286511627906977"/>
        <n v="0.507692307692308"/>
        <n v="0.4675"/>
        <n v="0.506046511627907"/>
        <n v="0.337951807228916"/>
        <n v="0.474619289340101"/>
        <n v="0.567010309278351"/>
        <n v="0.438376383763838"/>
        <n v="0.320571428571429"/>
        <n v="0.4752"/>
        <n v="0"/>
        <n v="0.3609375"/>
        <n v="0.416216216216216"/>
        <n v="0.436507936507937"/>
        <n v="0.391111111111111"/>
        <n v="0.382403433476395"/>
        <n v="0.392857142857143"/>
        <n v="0.441337386018237"/>
        <n v="0.432"/>
        <n v="0.501971830985915"/>
        <n v="0.318840579710145"/>
        <n v="0.358285714285714"/>
        <n v="0.491107078039927"/>
        <n v="0.389763779527559"/>
        <n v="0.448979591836735"/>
        <n v="0.426480836236934"/>
        <n v="0.540245566166439"/>
        <n v="0.230232558139535"/>
        <n v="0.5168"/>
        <n v="0.389961880559085"/>
        <n v="0.442682926829268"/>
        <n v="0.455593220338983"/>
        <n v="0.489795918367347"/>
        <n v="0.64747222851961"/>
        <n v="0.444943820224719"/>
        <n v="0.417435897435897"/>
        <n v="0.302085099169351"/>
        <n v="0.306185567010309"/>
        <n v="0.42479674796748"/>
        <n v="0.676923076923077"/>
        <n v="0.415827338129496"/>
        <n v="0.423076923076923"/>
        <n v="0.45027027027027"/>
        <n v="0.417125382262997"/>
        <n v="0.491317547055252"/>
        <n v="0.3025"/>
        <n v="0.444230769230769"/>
        <n v="0.377142857142857"/>
        <n v="0.462573591253154"/>
        <n v="0.365257494235204"/>
        <n v="0.450885668276973"/>
        <n v="0.634615384615385"/>
        <n v="0.376576576576577"/>
        <n v="0.425333333333333"/>
        <n v="0.47625"/>
        <n v="0.401520912547529"/>
        <n v="0.493032015065913"/>
        <n v="0.398550724637681"/>
        <n v="0.496882494004796"/>
        <n v="0.368372093023256"/>
        <n v="0.309375"/>
        <n v="0.406306306306306"/>
        <n v="0.417241379310345"/>
        <n v="0.414659685863874"/>
        <n v="0.408715596330275"/>
        <n v="0.443946188340807"/>
        <n v="0.477932816537468"/>
        <n v="0.373584905660377"/>
        <n v="0.442340425531915"/>
        <n v="0.401554841980733"/>
        <n v="0.20952380952381"/>
        <n v="0.213888888888889"/>
        <n v="0.514594594594595"/>
        <n v="0.401041666666667"/>
        <n v="0.456594724220624"/>
        <n v="0.50230322451432"/>
        <n v="0.347368421052632"/>
        <n v="0.486979166666667"/>
        <n v="0.512470588235294"/>
        <n v="0.408571428571429"/>
        <n v="0.426847826086957"/>
        <n v="0.635051546391753"/>
        <n v="0.465198237885463"/>
        <n v="0.294736842105263"/>
        <n v="0.427777777777778"/>
        <n v="0.443697478991597"/>
        <n v="0.425153374233129"/>
        <n v="0.491111111111111"/>
        <n v="0.348333333333333"/>
        <n v="0.452571428571429"/>
        <n v="0.52262443438914"/>
        <n v="0.434029227557411"/>
        <n v="0.462"/>
        <n v="0.531940298507463"/>
        <n v="0.496774193548387"/>
        <n v="0.509090909090909"/>
        <n v="0.318214285714286"/>
        <n v="0.429501084598698"/>
        <n v="0.463783783783784"/>
        <n v="0.556626506024096"/>
        <n v="0.471428571428571"/>
        <n v="0.485714285714286"/>
        <n v="0.434852118305356"/>
        <n v="0.410666666666667"/>
        <n v="0.368556701030928"/>
        <n v="0.442767295597484"/>
        <n v="0.491489361702128"/>
        <n v="0.414117647058824"/>
        <n v="0.442790697674419"/>
        <n v="0.584434187490053"/>
        <n v="0.360344827586207"/>
        <n v="0.478337330135891"/>
        <n v="0.378688524590164"/>
        <n v="0.536746987951807"/>
        <n v="0.349879518072289"/>
        <n v="0.41830985915493"/>
        <n v="0.465882352941177"/>
        <n v="0.424285714285714"/>
        <n v="0.30525"/>
        <n v="0.425595238095238"/>
        <n v="0.425257731958763"/>
        <n v="0.365538461538462"/>
        <n v="0.321305841924399"/>
        <n v="0.338354430379747"/>
        <n v="0.46643109540636"/>
        <n v="0.451632970451011"/>
        <n v="0.384"/>
        <n v="0.340046838407494"/>
        <n v="0.424827586206897"/>
        <n v="0.413731343283582"/>
        <n v="0.500689655172414"/>
        <n v="0.2277"/>
        <n v="0.342692307692308"/>
        <n v="0.546206896551724"/>
        <n v="0.534412955465587"/>
        <n v="0.428108108108108"/>
        <n v="0.390507152145644"/>
        <n v="0.463700234192037"/>
        <n v="0.419491525423729"/>
        <n v="0.400269541778976"/>
        <n v="0.473097345132743"/>
        <n v="0.606664113366526"/>
        <n v="0.450817610062893"/>
        <n v="0.676136363636364"/>
        <n v="0.459459459459459"/>
        <n v="0.348444444444445"/>
        <n v="0.558870967741935"/>
        <n v="0.39672131147541"/>
        <n v="0.418461538461539"/>
        <n v="0.367304347826087"/>
        <n v="0.431372549019608"/>
        <n v="0.384466019417476"/>
        <n v="0.464957264957265"/>
        <n v="0.624344176285415"/>
        <n v="0.421548387096774"/>
        <n v="0.429"/>
        <n v="0.445238095238095"/>
        <n v="0.403815789473684"/>
        <n v="0.443616029822926"/>
        <n v="0.536842105263158"/>
        <n v="0.448148148148148"/>
        <n v="0.397222222222222"/>
        <n v="0.34974358974359"/>
        <n v="0.458526315789474"/>
        <n v="0.307241379310345"/>
        <n v="0.39280276816609"/>
        <n v="0.443107769423559"/>
        <n v="0.244444444444444"/>
        <n v="0.416592214422463"/>
        <n v="0.429990966576332"/>
        <n v="0.336111111111111"/>
        <n v="0.183333333333333"/>
        <n v="0.378494623655914"/>
        <n v="0.34375"/>
        <n v="0.40368932038835"/>
        <n v="0.498989898989899"/>
        <n v="0.452955870108243"/>
        <n v="0.325925925925926"/>
        <n v="0.333203883495146"/>
        <n v="0.442611683848797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693.3840162037" refreshedBy="Administrator" recordCount="726">
  <cacheSource type="worksheet">
    <worksheetSource ref="A1:S727" sheet="2.3"/>
  </cacheSource>
  <cacheFields count="19">
    <cacheField name="内部订单号" numFmtId="0">
      <sharedItems containsSemiMixedTypes="0" containsString="0" containsNumber="1" containsInteger="1" minValue="5224256" maxValue="5228333" count="726">
        <n v="5228333"/>
        <n v="5228332"/>
        <n v="5228309"/>
        <n v="5228288"/>
        <n v="5228278"/>
        <n v="5228273"/>
        <n v="5228270"/>
        <n v="5228258"/>
        <n v="5228235"/>
        <n v="5228226"/>
        <n v="5228219"/>
        <n v="5228214"/>
        <n v="5228200"/>
        <n v="5228185"/>
        <n v="5228181"/>
        <n v="5228162"/>
        <n v="5228161"/>
        <n v="5228142"/>
        <n v="5228139"/>
        <n v="5228132"/>
        <n v="5228129"/>
        <n v="5228124"/>
        <n v="5228123"/>
        <n v="5228122"/>
        <n v="5228108"/>
        <n v="5228107"/>
        <n v="5228102"/>
        <n v="5228097"/>
        <n v="5228096"/>
        <n v="5228094"/>
        <n v="5228093"/>
        <n v="5228091"/>
        <n v="5228081"/>
        <n v="5228078"/>
        <n v="5228069"/>
        <n v="5228067"/>
        <n v="5228066"/>
        <n v="5228065"/>
        <n v="5228062"/>
        <n v="5228061"/>
        <n v="5228060"/>
        <n v="5228058"/>
        <n v="5228057"/>
        <n v="5228055"/>
        <n v="5228052"/>
        <n v="5228051"/>
        <n v="5228049"/>
        <n v="5228047"/>
        <n v="5228045"/>
        <n v="5228034"/>
        <n v="5228032"/>
        <n v="5228031"/>
        <n v="5228015"/>
        <n v="5228014"/>
        <n v="5228012"/>
        <n v="5228007"/>
        <n v="5228006"/>
        <n v="5228003"/>
        <n v="5227993"/>
        <n v="5227981"/>
        <n v="5227979"/>
        <n v="5227977"/>
        <n v="5227959"/>
        <n v="5227952"/>
        <n v="5227950"/>
        <n v="5227949"/>
        <n v="5227947"/>
        <n v="5227936"/>
        <n v="5227933"/>
        <n v="5227925"/>
        <n v="5227917"/>
        <n v="5227912"/>
        <n v="5227896"/>
        <n v="5227890"/>
        <n v="5227889"/>
        <n v="5227880"/>
        <n v="5227878"/>
        <n v="5227871"/>
        <n v="5227862"/>
        <n v="5227848"/>
        <n v="5227843"/>
        <n v="5227841"/>
        <n v="5227834"/>
        <n v="5227831"/>
        <n v="5227822"/>
        <n v="5227817"/>
        <n v="5227815"/>
        <n v="5227811"/>
        <n v="5227810"/>
        <n v="5227806"/>
        <n v="5227804"/>
        <n v="5227800"/>
        <n v="5227795"/>
        <n v="5227793"/>
        <n v="5227792"/>
        <n v="5227788"/>
        <n v="5227787"/>
        <n v="5227777"/>
        <n v="5227775"/>
        <n v="5227771"/>
        <n v="5227764"/>
        <n v="5227761"/>
        <n v="5227758"/>
        <n v="5227754"/>
        <n v="5227753"/>
        <n v="5227749"/>
        <n v="5227738"/>
        <n v="5227734"/>
        <n v="5227731"/>
        <n v="5227720"/>
        <n v="5227713"/>
        <n v="5227708"/>
        <n v="5227705"/>
        <n v="5227700"/>
        <n v="5227699"/>
        <n v="5227692"/>
        <n v="5227690"/>
        <n v="5227688"/>
        <n v="5227684"/>
        <n v="5227678"/>
        <n v="5227675"/>
        <n v="5227668"/>
        <n v="5227667"/>
        <n v="5227661"/>
        <n v="5227659"/>
        <n v="5227651"/>
        <n v="5227635"/>
        <n v="5227634"/>
        <n v="5227631"/>
        <n v="5227602"/>
        <n v="5227595"/>
        <n v="5227590"/>
        <n v="5227587"/>
        <n v="5227581"/>
        <n v="5227574"/>
        <n v="5227571"/>
        <n v="5227570"/>
        <n v="5227567"/>
        <n v="5227563"/>
        <n v="5227562"/>
        <n v="5227556"/>
        <n v="5227554"/>
        <n v="5227543"/>
        <n v="5227542"/>
        <n v="5227541"/>
        <n v="5227539"/>
        <n v="5227537"/>
        <n v="5227528"/>
        <n v="5227527"/>
        <n v="5227516"/>
        <n v="5227512"/>
        <n v="5227509"/>
        <n v="5227507"/>
        <n v="5227506"/>
        <n v="5227502"/>
        <n v="5227497"/>
        <n v="5227492"/>
        <n v="5227490"/>
        <n v="5227487"/>
        <n v="5227476"/>
        <n v="5227464"/>
        <n v="5227463"/>
        <n v="5227461"/>
        <n v="5227457"/>
        <n v="5227455"/>
        <n v="5227452"/>
        <n v="5227446"/>
        <n v="5227435"/>
        <n v="5227429"/>
        <n v="5227412"/>
        <n v="5227410"/>
        <n v="5227407"/>
        <n v="5227406"/>
        <n v="5227386"/>
        <n v="5227381"/>
        <n v="5227377"/>
        <n v="5227375"/>
        <n v="5227372"/>
        <n v="5227362"/>
        <n v="5227360"/>
        <n v="5227345"/>
        <n v="5227344"/>
        <n v="5227333"/>
        <n v="5227330"/>
        <n v="5227324"/>
        <n v="5227319"/>
        <n v="5227303"/>
        <n v="5227300"/>
        <n v="5227299"/>
        <n v="5227290"/>
        <n v="5227284"/>
        <n v="5227281"/>
        <n v="5227280"/>
        <n v="5227279"/>
        <n v="5227276"/>
        <n v="5227264"/>
        <n v="5227263"/>
        <n v="5227261"/>
        <n v="5227244"/>
        <n v="5227226"/>
        <n v="5227221"/>
        <n v="5227219"/>
        <n v="5227218"/>
        <n v="5227214"/>
        <n v="5227211"/>
        <n v="5227205"/>
        <n v="5227199"/>
        <n v="5227196"/>
        <n v="5227192"/>
        <n v="5227176"/>
        <n v="5227173"/>
        <n v="5227162"/>
        <n v="5227159"/>
        <n v="5227147"/>
        <n v="5227138"/>
        <n v="5227137"/>
        <n v="5227131"/>
        <n v="5227107"/>
        <n v="5227106"/>
        <n v="5227097"/>
        <n v="5227084"/>
        <n v="5227083"/>
        <n v="5227078"/>
        <n v="5227074"/>
        <n v="5227069"/>
        <n v="5227068"/>
        <n v="5227054"/>
        <n v="5227051"/>
        <n v="5227030"/>
        <n v="5227023"/>
        <n v="5227021"/>
        <n v="5227011"/>
        <n v="5227010"/>
        <n v="5227002"/>
        <n v="5226996"/>
        <n v="5226987"/>
        <n v="5226986"/>
        <n v="5226984"/>
        <n v="5226976"/>
        <n v="5226974"/>
        <n v="5226973"/>
        <n v="5226972"/>
        <n v="5226960"/>
        <n v="5226958"/>
        <n v="5226954"/>
        <n v="5226946"/>
        <n v="5226927"/>
        <n v="5226917"/>
        <n v="5226916"/>
        <n v="5226913"/>
        <n v="5226912"/>
        <n v="5226911"/>
        <n v="5226909"/>
        <n v="5226902"/>
        <n v="5226896"/>
        <n v="5226892"/>
        <n v="5226891"/>
        <n v="5226889"/>
        <n v="5226888"/>
        <n v="5226886"/>
        <n v="5226885"/>
        <n v="5226880"/>
        <n v="5226875"/>
        <n v="5226873"/>
        <n v="5226871"/>
        <n v="5226870"/>
        <n v="5226866"/>
        <n v="5226865"/>
        <n v="5226864"/>
        <n v="5226861"/>
        <n v="5226860"/>
        <n v="5226858"/>
        <n v="5226857"/>
        <n v="5226851"/>
        <n v="5226837"/>
        <n v="5226831"/>
        <n v="5226828"/>
        <n v="5226825"/>
        <n v="5226820"/>
        <n v="5226816"/>
        <n v="5226812"/>
        <n v="5226809"/>
        <n v="5226794"/>
        <n v="5226787"/>
        <n v="5226779"/>
        <n v="5226775"/>
        <n v="5226772"/>
        <n v="5226771"/>
        <n v="5226769"/>
        <n v="5226765"/>
        <n v="5226761"/>
        <n v="5226756"/>
        <n v="5226751"/>
        <n v="5226746"/>
        <n v="5226741"/>
        <n v="5226740"/>
        <n v="5226738"/>
        <n v="5226736"/>
        <n v="5226730"/>
        <n v="5226725"/>
        <n v="5226717"/>
        <n v="5226714"/>
        <n v="5226711"/>
        <n v="5226709"/>
        <n v="5226703"/>
        <n v="5226699"/>
        <n v="5226692"/>
        <n v="5226690"/>
        <n v="5226682"/>
        <n v="5226678"/>
        <n v="5226672"/>
        <n v="5226668"/>
        <n v="5226644"/>
        <n v="5226639"/>
        <n v="5226629"/>
        <n v="5226625"/>
        <n v="5226621"/>
        <n v="5226613"/>
        <n v="5226612"/>
        <n v="5226608"/>
        <n v="5226598"/>
        <n v="5226589"/>
        <n v="5226579"/>
        <n v="5226577"/>
        <n v="5226567"/>
        <n v="5226562"/>
        <n v="5226558"/>
        <n v="5226556"/>
        <n v="5226550"/>
        <n v="5226540"/>
        <n v="5226539"/>
        <n v="5226531"/>
        <n v="5226530"/>
        <n v="5226526"/>
        <n v="5226525"/>
        <n v="5226523"/>
        <n v="5226522"/>
        <n v="5226521"/>
        <n v="5226519"/>
        <n v="5226506"/>
        <n v="5226502"/>
        <n v="5226494"/>
        <n v="5226469"/>
        <n v="5226467"/>
        <n v="5226466"/>
        <n v="5226465"/>
        <n v="5226461"/>
        <n v="5226459"/>
        <n v="5226447"/>
        <n v="5226443"/>
        <n v="5226438"/>
        <n v="5226437"/>
        <n v="5226425"/>
        <n v="5226423"/>
        <n v="5226420"/>
        <n v="5226415"/>
        <n v="5226411"/>
        <n v="5226402"/>
        <n v="5226397"/>
        <n v="5226385"/>
        <n v="5226375"/>
        <n v="5226373"/>
        <n v="5226367"/>
        <n v="5226362"/>
        <n v="5226358"/>
        <n v="5226356"/>
        <n v="5226355"/>
        <n v="5226347"/>
        <n v="5226325"/>
        <n v="5226304"/>
        <n v="5226297"/>
        <n v="5226295"/>
        <n v="5226293"/>
        <n v="5226292"/>
        <n v="5226291"/>
        <n v="5226289"/>
        <n v="5226278"/>
        <n v="5226277"/>
        <n v="5226275"/>
        <n v="5226261"/>
        <n v="5226260"/>
        <n v="5226250"/>
        <n v="5226248"/>
        <n v="5226245"/>
        <n v="5226235"/>
        <n v="5226234"/>
        <n v="5226233"/>
        <n v="5226231"/>
        <n v="5226227"/>
        <n v="5226224"/>
        <n v="5226223"/>
        <n v="5226222"/>
        <n v="5226221"/>
        <n v="5226210"/>
        <n v="5226207"/>
        <n v="5226202"/>
        <n v="5226199"/>
        <n v="5226197"/>
        <n v="5226192"/>
        <n v="5226188"/>
        <n v="5226184"/>
        <n v="5226181"/>
        <n v="5226179"/>
        <n v="5226159"/>
        <n v="5226151"/>
        <n v="5226149"/>
        <n v="5226148"/>
        <n v="5226145"/>
        <n v="5226131"/>
        <n v="5226127"/>
        <n v="5226122"/>
        <n v="5226121"/>
        <n v="5226116"/>
        <n v="5226114"/>
        <n v="5226110"/>
        <n v="5226108"/>
        <n v="5226102"/>
        <n v="5226100"/>
        <n v="5226098"/>
        <n v="5226096"/>
        <n v="5226089"/>
        <n v="5226084"/>
        <n v="5226076"/>
        <n v="5226075"/>
        <n v="5226074"/>
        <n v="5226073"/>
        <n v="5226071"/>
        <n v="5226069"/>
        <n v="5226064"/>
        <n v="5226061"/>
        <n v="5226056"/>
        <n v="5226055"/>
        <n v="5226054"/>
        <n v="5226044"/>
        <n v="5226036"/>
        <n v="5226033"/>
        <n v="5226030"/>
        <n v="5226018"/>
        <n v="5226017"/>
        <n v="5226012"/>
        <n v="5226008"/>
        <n v="5226003"/>
        <n v="5225989"/>
        <n v="5225983"/>
        <n v="5225981"/>
        <n v="5225974"/>
        <n v="5225956"/>
        <n v="5225931"/>
        <n v="5225924"/>
        <n v="5225918"/>
        <n v="5225915"/>
        <n v="5225910"/>
        <n v="5225907"/>
        <n v="5225904"/>
        <n v="5225896"/>
        <n v="5225873"/>
        <n v="5225865"/>
        <n v="5225860"/>
        <n v="5225855"/>
        <n v="5225854"/>
        <n v="5225848"/>
        <n v="5225837"/>
        <n v="5225835"/>
        <n v="5225832"/>
        <n v="5225828"/>
        <n v="5225819"/>
        <n v="5225817"/>
        <n v="5225808"/>
        <n v="5225807"/>
        <n v="5225796"/>
        <n v="5225786"/>
        <n v="5225776"/>
        <n v="5225775"/>
        <n v="5225773"/>
        <n v="5225767"/>
        <n v="5225765"/>
        <n v="5225755"/>
        <n v="5225750"/>
        <n v="5225741"/>
        <n v="5225719"/>
        <n v="5225707"/>
        <n v="5225705"/>
        <n v="5225697"/>
        <n v="5225696"/>
        <n v="5225693"/>
        <n v="5225691"/>
        <n v="5225684"/>
        <n v="5225680"/>
        <n v="5225678"/>
        <n v="5225667"/>
        <n v="5225654"/>
        <n v="5225652"/>
        <n v="5225651"/>
        <n v="5225647"/>
        <n v="5225646"/>
        <n v="5225644"/>
        <n v="5225635"/>
        <n v="5225632"/>
        <n v="5225624"/>
        <n v="5225609"/>
        <n v="5225603"/>
        <n v="5225601"/>
        <n v="5225591"/>
        <n v="5225590"/>
        <n v="5225587"/>
        <n v="5225586"/>
        <n v="5225578"/>
        <n v="5225575"/>
        <n v="5225573"/>
        <n v="5225569"/>
        <n v="5225563"/>
        <n v="5225558"/>
        <n v="5225556"/>
        <n v="5225550"/>
        <n v="5225540"/>
        <n v="5225539"/>
        <n v="5225538"/>
        <n v="5225522"/>
        <n v="5225520"/>
        <n v="5225517"/>
        <n v="5225510"/>
        <n v="5225506"/>
        <n v="5225504"/>
        <n v="5225499"/>
        <n v="5225487"/>
        <n v="5225482"/>
        <n v="5225475"/>
        <n v="5225473"/>
        <n v="5225468"/>
        <n v="5225465"/>
        <n v="5225461"/>
        <n v="5225460"/>
        <n v="5225450"/>
        <n v="5225447"/>
        <n v="5225446"/>
        <n v="5225436"/>
        <n v="5225422"/>
        <n v="5225416"/>
        <n v="5225405"/>
        <n v="5225402"/>
        <n v="5225400"/>
        <n v="5225396"/>
        <n v="5225394"/>
        <n v="5225390"/>
        <n v="5225388"/>
        <n v="5225381"/>
        <n v="5225376"/>
        <n v="5225374"/>
        <n v="5225371"/>
        <n v="5225359"/>
        <n v="5225353"/>
        <n v="5225339"/>
        <n v="5225328"/>
        <n v="5225322"/>
        <n v="5225312"/>
        <n v="5225310"/>
        <n v="5225302"/>
        <n v="5225300"/>
        <n v="5225290"/>
        <n v="5225289"/>
        <n v="5225286"/>
        <n v="5225280"/>
        <n v="5225278"/>
        <n v="5225254"/>
        <n v="5225247"/>
        <n v="5225241"/>
        <n v="5225235"/>
        <n v="5225232"/>
        <n v="5225224"/>
        <n v="5225220"/>
        <n v="5225214"/>
        <n v="5225211"/>
        <n v="5225208"/>
        <n v="5225205"/>
        <n v="5225198"/>
        <n v="5225191"/>
        <n v="5225187"/>
        <n v="5225186"/>
        <n v="5225182"/>
        <n v="5225181"/>
        <n v="5225180"/>
        <n v="5225177"/>
        <n v="5225174"/>
        <n v="5225172"/>
        <n v="5225169"/>
        <n v="5225167"/>
        <n v="5225160"/>
        <n v="5225148"/>
        <n v="5225144"/>
        <n v="5225138"/>
        <n v="5225137"/>
        <n v="5225136"/>
        <n v="5225127"/>
        <n v="5225123"/>
        <n v="5225116"/>
        <n v="5225110"/>
        <n v="5225107"/>
        <n v="5225106"/>
        <n v="5225093"/>
        <n v="5225092"/>
        <n v="5225088"/>
        <n v="5225084"/>
        <n v="5225077"/>
        <n v="5225074"/>
        <n v="5225066"/>
        <n v="5225064"/>
        <n v="5225052"/>
        <n v="5225051"/>
        <n v="5225041"/>
        <n v="5225031"/>
        <n v="5225029"/>
        <n v="5225021"/>
        <n v="5225020"/>
        <n v="5225017"/>
        <n v="5225004"/>
        <n v="5225003"/>
        <n v="5225001"/>
        <n v="5224999"/>
        <n v="5224998"/>
        <n v="5224988"/>
        <n v="5224986"/>
        <n v="5224973"/>
        <n v="5224970"/>
        <n v="5224965"/>
        <n v="5224962"/>
        <n v="5224958"/>
        <n v="5224944"/>
        <n v="5224943"/>
        <n v="5224937"/>
        <n v="5224934"/>
        <n v="5224929"/>
        <n v="5224926"/>
        <n v="5224925"/>
        <n v="5224923"/>
        <n v="5224922"/>
        <n v="5224920"/>
        <n v="5224918"/>
        <n v="5224916"/>
        <n v="5224911"/>
        <n v="5224900"/>
        <n v="5224888"/>
        <n v="5224883"/>
        <n v="5224881"/>
        <n v="5224878"/>
        <n v="5224876"/>
        <n v="5224873"/>
        <n v="5224868"/>
        <n v="5224863"/>
        <n v="5224861"/>
        <n v="5224841"/>
        <n v="5224826"/>
        <n v="5224825"/>
        <n v="5224824"/>
        <n v="5224823"/>
        <n v="5224815"/>
        <n v="5224808"/>
        <n v="5224806"/>
        <n v="5224801"/>
        <n v="5224798"/>
        <n v="5224797"/>
        <n v="5224785"/>
        <n v="5224780"/>
        <n v="5224773"/>
        <n v="5224772"/>
        <n v="5224761"/>
        <n v="5224756"/>
        <n v="5224737"/>
        <n v="5224735"/>
        <n v="5224728"/>
        <n v="5224727"/>
        <n v="5224726"/>
        <n v="5224723"/>
        <n v="5224720"/>
        <n v="5224712"/>
        <n v="5224710"/>
        <n v="5224709"/>
        <n v="5224700"/>
        <n v="5224698"/>
        <n v="5224697"/>
        <n v="5224680"/>
        <n v="5224675"/>
        <n v="5224674"/>
        <n v="5224672"/>
        <n v="5224666"/>
        <n v="5224663"/>
        <n v="5224660"/>
        <n v="5224656"/>
        <n v="5224653"/>
        <n v="5224640"/>
        <n v="5224639"/>
        <n v="5224623"/>
        <n v="5224620"/>
        <n v="5224602"/>
        <n v="5224594"/>
        <n v="5224591"/>
        <n v="5224582"/>
        <n v="5224580"/>
        <n v="5224576"/>
        <n v="5224570"/>
        <n v="5224567"/>
        <n v="5224566"/>
        <n v="5224560"/>
        <n v="5224557"/>
        <n v="5224556"/>
        <n v="5224549"/>
        <n v="5224548"/>
        <n v="5224530"/>
        <n v="5224527"/>
        <n v="5224523"/>
        <n v="5224522"/>
        <n v="5224516"/>
        <n v="5224508"/>
        <n v="5224499"/>
        <n v="5224491"/>
        <n v="5224480"/>
        <n v="5224472"/>
        <n v="5224465"/>
        <n v="5224443"/>
        <n v="5224428"/>
        <n v="5224420"/>
        <n v="5224332"/>
        <n v="5224308"/>
        <n v="5224306"/>
        <n v="5224281"/>
        <n v="5224268"/>
        <n v="5224256"/>
      </sharedItems>
    </cacheField>
    <cacheField name="标记多标签" numFmtId="0">
      <sharedItems count="148">
        <s v="小店,店铺老客,抖音,服务优先,超130,韵达"/>
        <s v="小店,店铺新客,抖音,服务优先,超130,高频购买"/>
        <s v="小店,店铺老客,抖音,超130,高频购买"/>
        <s v="小店,店铺新客,抖音,超130,高频购买"/>
        <s v="线上修改地址,超130,韵达"/>
        <s v="小店,店铺老客,抖音,超130,韵达,高频购买"/>
        <s v="小店,店铺老客,抖音,直播间,精选联盟,超130,韵达,高频购买"/>
        <s v="线上预售,超130,韵达"/>
        <s v="小店,店铺老客,服务优先,超130,韵达"/>
        <s v="分销订单,店铺新客,超130"/>
        <s v="小店,店铺新客,抖音,服务优先,直播间,精选联盟,超130,韵达,高频购买"/>
        <s v="发货前售后,小店,店铺新客,抖音,超130,韵达,高频购买"/>
        <s v="分销订单,超130,韵达"/>
        <s v="分销订单,超130"/>
        <s v="分销订单,店铺新客,超130,韵达"/>
        <s v="超130,韵达"/>
        <s v="线上预售,超130"/>
        <s v="分销订单,店铺新客,消费者催发货,超130,韵达"/>
        <s v="店铺新客,超130"/>
        <s v="小店,店铺老客,抖音,直播间,精选联盟,超130,高频购买"/>
        <s v="小店,店铺新客,抖音,超130,韵达,高频购买"/>
        <s v="小店,店铺新客,抖音,线上修改地址,超130,韵达,高频购买"/>
        <s v="小店,店铺新客,抖音,服务优先,精选联盟,超130,高频购买"/>
        <s v="小店,店铺新客,抖音,直播间,精选联盟,超130,韵达,高频购买"/>
        <s v="分销订单,店铺新客,推荐顺丰发货,超130,韵达"/>
        <s v="小店,店铺老客,抖音极速版,超130,韵达,高频购买"/>
        <s v="小店,店铺新客,抖音极速版,无效货品,服务优先,超130,高频购买"/>
        <s v="小店,店铺老客,抖音,服务优先,精选联盟,超130,韵达,高频购买"/>
        <s v="小店,店铺老客,抖音,服务优先,消费者催发货,精选联盟,超130,韵达"/>
        <s v="小店,店铺新客,抖音,服务优先,超130,韵达"/>
        <s v="店铺新客,推荐顺丰发货,超130"/>
        <s v="定制,店铺新客,皮革,超130,韵达"/>
        <s v="小店,店铺老客,抖音,服务优先,超130,高频购买"/>
        <s v="小店,店铺老客,抖音,服务优先,超130,韵达,高频购买"/>
        <s v="店铺新客,超130,韵达"/>
        <s v="小店,平台补贴,店铺新客,抖音极速版,服务优先,直播间,精选联盟,超130,韵达"/>
        <s v="小店,店铺新客,抖音,超130,韵达"/>
        <s v="超130,退货包运费"/>
        <s v="店铺新客,推荐顺丰发货,超130,韵达"/>
        <s v="小店,平台补贴,店铺老客,服务优先,超130,高频购买"/>
        <s v="小店,店铺老客,抖音,申通,超130,高频购买"/>
        <s v="小店,店铺老客,抖音,服务优先,直播间,精选联盟,超130,韵达,高频购买"/>
        <s v="先用后付,超130,韵达"/>
        <s v="先用后付,线上修改地址,超130,韵达"/>
        <s v="物流探查,特惠集运,线上预售,超130"/>
        <s v="小店,平台补贴,店铺老客,抖音,服务优先,超130"/>
        <s v="小店,平台补贴,店铺新客,超130"/>
        <s v="小店,店铺新客,抖音,服务优先,精选联盟,超130,韵达,高频购买"/>
        <s v="小店,店铺老客,抖音极速版,超130,高频购买"/>
        <s v="小店,店铺新客,抖音极速版,服务优先,直播间,精选联盟,超130,韵达"/>
        <s v="小店,店铺老客,抖音极速版,服务优先,超130,韵达,高频购买"/>
        <s v="先用后付,超130"/>
        <s v="小店,店铺老客,抖音,精选联盟,超130,高频购买"/>
        <s v="可疑地址,小店,店铺老客,抖音极速版,超130,韵达,高频购买"/>
        <s v="小店,平台补贴,店铺新客,抖音,超130,韵达,高频购买"/>
        <s v="小店,店铺新客,服务优先,超130,高频购买"/>
        <s v="中转订单,小店,店铺老客,抖音,超130,韵达"/>
        <s v="线上修改地址,线上预售,超130"/>
        <s v="小店,店铺老客,抖音,超130,韵达"/>
        <s v="小店,平台补贴,店铺老客,超130,韵达,高频购买"/>
        <s v="中转订单,分销订单,申通,超130"/>
        <s v="小店,店铺新客,抖音极速版,服务优先,精选联盟,超130,韵达"/>
        <s v="定制,物流探查,特惠集运,皮革,线上预售,超130,韵达"/>
        <s v="小店,店铺老客,抖音,精选联盟,超130,韵达,高频购买"/>
        <s v="小店,店铺新客,抖音,服务优先,超130,韵达,高频购买"/>
        <s v="可疑地址,小店,店铺老客,抖音,服务优先,超130,韵达,高频购买"/>
        <s v="小店,平台补贴,店铺老客,抖音极速版,服务优先,超130,韵达"/>
        <s v="小店,店铺老客,抖音,服务优先,超130"/>
        <s v="小店,店铺新客,抖音,无效货品,服务优先,超130"/>
        <s v="小店,店铺老客,抖音极速版,服务优先,超130"/>
        <s v="小店,平台补贴,店铺新客,抖音,服务优先,线上修改地址,超130,韵达"/>
        <s v="消费者催发货,超130"/>
        <s v="小店,店铺新客,抖音,服务优先,超130"/>
        <s v="小店,平台补贴,店铺新客,抖音,服务优先,精选联盟,超130,韵达,高频购买"/>
        <s v="物流探查,特惠集运,线上预售,超130,韵达"/>
        <s v="小店,平台补贴,店铺新客,抖音,消费者催发货,超130,韵达,高频购买"/>
        <s v="定制,小店,店铺新客,抖音,皮革,超130,韵达,高频购买"/>
        <s v="小店,店铺新客,店铺老客,抖音极速版,超130,韵达,高频购买"/>
        <s v="小店,店铺新客,抖音,服务优先,消费者催发货,线上修改地址,超130,韵达"/>
        <s v="超130"/>
        <s v="小店,平台补贴,店铺老客,抖音,直播间,精选联盟,超130,高频购买"/>
        <s v="新疆西藏,超130"/>
        <s v="小店,店铺老客,抖音,精选联盟,超130,韵达"/>
        <s v="小店,店铺新客,抖音极速版,精选联盟,超130,韵达,高频购买"/>
        <s v="小店,店铺新客,抖音,新疆西藏,超130,高频购买"/>
        <s v="小店,店铺新客,抖音,直播间,精选联盟,超130,韵达"/>
        <s v="小店,平台补贴,店铺新客,抖音,精选联盟,超130,韵达"/>
        <s v="中转订单,超130"/>
        <s v="中转订单,超130,韵达"/>
        <s v="中转订单,店铺新客,超130,韵达"/>
        <s v="小店,店铺老客,抖音,消费者催发货,超130,韵达,高频购买"/>
        <s v="可疑地址,小店,店铺新客,抖音极速版,服务优先,直播间,精选联盟,超130,韵达,高频购买"/>
        <s v="消费者催发货,超130,韵达"/>
        <s v="小店,店铺老客,抖音,直播间,超130,韵达,高频购买"/>
        <s v="小店,平台补贴,店铺老客,抖音,消费者催发货,超130,韵达,高频购买"/>
        <s v="小店,平台补贴,店铺老客,抖音,精选联盟,超130,韵达"/>
        <s v="小店,店铺新客,抖音,服务优先,精选联盟,超130"/>
        <s v="小店,店铺新客,抖音,新疆西藏,服务优先,超130"/>
        <s v="小店,店铺老客,抖音,线上修改地址,超130,韵达"/>
        <s v="分销订单,店铺新客,推荐顺丰发货,超130"/>
        <s v="小店,平台补贴,店铺新客,抖音,服务优先,直播间,超130"/>
        <s v="分销订单,消费者催发货,超130,韵达"/>
        <s v="小店,店铺新客,抖音极速版,消费者催发货,直播间,精选联盟,超130,高频购买"/>
        <s v="已成团,超130,退货包运费,韵达"/>
        <s v="小店,店铺新客,抖音极速版,超130,高频购买"/>
        <s v="线上修改地址,线上预售,超130,韵达"/>
        <s v="小店,店铺老客,抖音极速版,服务优先,超130,高频购买"/>
        <s v="店铺新客,消费者催发货,超130,韵达"/>
        <s v="小店,店铺新客,抖音极速版,服务优先,超130,韵达,高频购买"/>
        <s v="小店,店铺新客,抖音极速版,精选联盟,超130,高频购买"/>
        <s v="小店,店铺老客,抖音,消费者催发货,超130,韵达"/>
        <s v="小店,店铺老客,抖音,超130"/>
        <s v="小店,店铺新客,抖音,服务优先,直播间,精选联盟,超130,韵达"/>
        <s v="分销订单,定制,皮革,超130,韵达"/>
        <s v="小店,店铺新客,抖音,消费者催发货,超130,韵达,高频购买"/>
        <s v="小店,平台补贴,店铺新客,抖音极速版,超130,韵达,高频购买"/>
        <s v="店铺新客,消费者催发货,线上修改地址,超130,韵达"/>
        <s v="小店,店铺新客,抖音,超130"/>
        <s v="小店,平台补贴,店铺新客,抖音,服务优先,超130,韵达,高频购买"/>
        <s v="小店,店铺新客,抖音,精选联盟,超130"/>
        <s v="小店,店铺老客,抖音极速版,服务优先,精选联盟,超130,韵达,高频购买"/>
        <s v="小店,店铺老客,抖音,消费者催发货,超130,高频购买"/>
        <s v="小店,店铺新客,抖音极速版,服务优先,精选联盟,超130,韵达,高频购买"/>
        <s v="小店,店铺新客,抖音,精选联盟,超130,韵达,高频购买"/>
        <s v="小店,店铺新客,抖音,消费者催发货,超130,高频购买"/>
        <s v="小店,平台补贴,店铺新客,抖音,消费者催发货,超130"/>
        <s v="小店,平台补贴,店铺老客,抖音,超130,韵达,高频购买"/>
        <s v="小店,店铺新客,抖音,直播间,精选联盟,超130,高频购买"/>
        <s v="可疑地址,小店,店铺老客,抖音,服务优先,精选联盟,超130,高频购买"/>
        <s v="超130,退货包运费,韵达"/>
        <s v="可疑地址,小店,店铺老客,抖音,服务优先,直播间,精选联盟,超130,韵达,高频购买"/>
        <s v="小店,店铺老客,抖音,无效货品,服务优先,超130,高频购买"/>
        <s v="分销订单,店铺新客,推荐顺丰发货,消费者催发货,超130,韵达"/>
        <s v="小店,店铺老客,抖音,无效货品,超130,高频购买"/>
        <s v="小店,店铺老客,抖音极速版,服务优先,超130,韵达"/>
        <s v="小店,店铺新客,抖音极速版,服务优先,超130,韵达"/>
        <s v="小店,店铺老客,抖音极速版,精选联盟,超130,高频购买"/>
        <s v="小店,店铺老客,抖音,服务优先,消费者催发货,超130,高频购买"/>
        <s v="小店,平台补贴,店铺老客,抖音极速版,服务优先,超130,高频购买"/>
        <s v="小店,店铺新客,抖音极速版,超130,韵达,高频购买"/>
        <s v="小店,店铺新客,抖音,申通,超130,高频购买"/>
        <s v="申通,线上预售,超130"/>
        <s v="小店,店铺新客,抖音,无效货品,超130,韵达,高频购买"/>
        <s v="小店,店铺新客,抖音,精选联盟,超130,高频购买"/>
        <s v="分销订单,店铺新客,新疆西藏,超130"/>
        <s v="分销订单,店铺新客,推荐顺丰发货,消费者催发货,超130"/>
        <s v="小店,店铺新客,抖音,服务优先,直播间,精选联盟,超130,高频购买"/>
        <s v="小店,店铺老客,抖音,服务优先,直播间,精选联盟,超130,高频购买"/>
      </sharedItems>
    </cacheField>
    <cacheField name="订单类型" numFmtId="0">
      <sharedItems count="1">
        <s v="普通订单"/>
      </sharedItems>
    </cacheField>
    <cacheField name="线上订单号" numFmtId="0">
      <sharedItems count="726">
        <s v="6918535831754669765"/>
        <s v="6939230088386057727"/>
        <s v="6939215014232265915"/>
        <s v="6939215133912798395"/>
        <s v="2503401764272481"/>
        <s v="6939208312175203759"/>
        <s v="6939206088844973566"/>
        <s v="6939208417234916862"/>
        <s v="6939208325597828606"/>
        <s v="6939232379629999119"/>
        <s v="4220180929447727242"/>
        <s v="6939232317004322586"/>
        <s v="2456769218826067680"/>
        <s v="6939219727846545288"/>
        <s v="2503402481554000"/>
        <s v="6939212573552416339"/>
        <s v="6939208411250169409"/>
        <s v="2503401767330427"/>
        <s v="2503401687442851"/>
        <s v="2503402487411851"/>
        <s v="3725848550737062912"/>
        <s v="2503402410424192"/>
        <s v="4220478903641021109"/>
        <s v="2503401690736427"/>
        <s v="3725848486999368192"/>
        <s v="2456754674874110795"/>
        <s v="6939214996057691934"/>
        <s v="2503402086617765"/>
        <s v="2456755682248832080"/>
        <s v="6939219602953868371"/>
        <s v="2457096529197110795"/>
        <s v="2503401765066427"/>
        <s v="2503402249771596"/>
        <s v="3725848374821659904"/>
        <s v="3725848372493557248"/>
        <s v="6918538125140524168"/>
        <s v="3725848366371969536"/>
        <s v="3725848366017293056"/>
        <s v="6939229951135455146"/>
        <s v="6918542628978130056"/>
        <s v="4220423570576077508"/>
        <s v="6918538121547250824"/>
        <s v="6939206125374805291"/>
        <s v="6918535769774784380"/>
        <s v="6918540328800124040"/>
        <s v="6918538112071598055"/>
        <s v="4220469903708366534"/>
        <s v="6918542666114235528"/>
        <s v="3725848275462265856"/>
        <s v="2503401765049633"/>
        <s v="2503402168313596"/>
        <s v="2503402167488132"/>
        <s v="6939230059397125955"/>
        <s v="6939212605369030086"/>
        <s v="6939221809315845312"/>
        <s v="6918540330382818858"/>
        <s v="4220270964363757003"/>
        <s v="6918540287040651167"/>
        <s v="2456743622125144279"/>
        <s v="6918535712010960799"/>
        <s v="2456458464815015177"/>
        <s v="2503402404993476"/>
        <s v="2503401931362046"/>
        <s v="2503401767331046"/>
        <s v="2503402325826046"/>
        <s v="4220263008252093611"/>
        <s v="6918538017591098671"/>
        <s v="2503401608377562"/>
        <s v="2456456808709732753"/>
        <s v="2457078457139302593"/>
        <s v="6939232230532912953"/>
        <s v="6939232226282706745"/>
        <s v="2503402404163046"/>
        <s v="2503402483376426"/>
        <s v="2503402484834426"/>
        <s v="6939201382132291204"/>
        <s v="2456717630642225390"/>
        <s v="2503402167297492"/>
        <s v="6939217208009823512"/>
        <s v="4220383718914497802"/>
        <s v="2456721014467445399"/>
        <s v="2503402486602711"/>
        <s v="2457066469018445399"/>
        <s v="2456716514944072258"/>
        <s v="2503402486561324"/>
        <s v="6939232238320293211"/>
        <s v="2503401606562711"/>
        <s v="6918533645837106401"/>
        <s v="2503401606739640"/>
        <s v="250203-048087775620698"/>
        <s v="2503402486504711"/>
        <s v="2503402323938547"/>
        <s v="2456437692514273270"/>
        <s v="6939210168670623316"/>
        <s v="2456192967833704484"/>
        <s v="6939229878418150631"/>
        <s v="2456194623333488853"/>
        <s v="6939212631367554292"/>
        <s v="4220383826525544826"/>
        <s v="6939208252084786349"/>
        <s v="6939232275471865005"/>
        <s v="3725847286711462656"/>
        <s v="6939203511205565851"/>
        <s v="6939206041118184621"/>
        <s v="3725847254758465024"/>
        <s v="4220177904777724201"/>
        <s v="4220233308497166411"/>
        <s v="3725847183872896000"/>
        <s v="4220233380208205949"/>
        <s v="6939221774513739008"/>
        <s v="6939223788101113655"/>
        <s v="4220421303324544826"/>
        <s v="6939203541851706779"/>
        <s v="2503401686441473"/>
        <s v="4220109181027318401"/>
        <s v="6939210190206866751"/>
        <s v="2503402406531473"/>
        <s v="6939210203277760055"/>
        <s v="2503402326499473"/>
        <s v="3725846985915639040"/>
        <s v="2503402325851473"/>
        <s v="2503401691250473"/>
        <s v="2503401763240992"/>
        <s v="6939219534517376979"/>
        <s v="2503402250547449"/>
        <s v="2456421168198680489"/>
        <s v="6918542539390745731"/>
        <s v="4220097949695600902"/>
        <s v="3725846829540454144"/>
        <s v="6939203448643916966"/>
        <s v="2457030433876765456"/>
        <s v="3725846674875229440"/>
        <s v="6939226040788981715"/>
        <s v="2456410116795221775"/>
        <s v="6939205971683644549"/>
        <s v="6939212504980854517"/>
        <s v="6939210051429144201"/>
        <s v="4220089669096428215"/>
        <s v="6939223703981004338"/>
        <s v="6939223730466067589"/>
        <s v="6918540186389150856"/>
        <s v="6939199121332246015"/>
        <s v="6939208217563632646"/>
        <s v="4220399199468055233"/>
        <s v="3725846537406128640"/>
        <s v="6918533551280258820"/>
        <s v="4220398803723683442"/>
        <s v="6939212533396935841"/>
        <s v="2503402083192651"/>
        <s v="3725846458037576960"/>
        <s v="6939199073547195525"/>
        <s v="6918537966004173941"/>
        <s v="6939210068759287284"/>
        <s v="6939214819103544768"/>
        <s v="4220080921264697011"/>
        <s v="4220078185845660805"/>
        <s v="3725846382990728705"/>
        <s v="6939214773638862272"/>
        <s v="6939205890909803653"/>
        <s v="6939209992823903584"/>
        <s v="6918537987463151401"/>
        <s v="6939210006905361856"/>
        <s v="2456392476922314792"/>
        <s v="3725846231973243648"/>
        <s v="6918542500697308959"/>
        <s v="3725846213042512640"/>
        <s v="6939219389039056157"/>
        <s v="4220383791079450945"/>
        <s v="6939225764395620061"/>
        <s v="6939223708751172727"/>
        <s v="4220379435099940336"/>
        <s v="3725846045687423744"/>
        <s v="3725846039388365056"/>
        <s v="3725845943902153472"/>
        <s v="6918533564432482006"/>
        <s v="4220324534527267207"/>
        <s v="6939223739087722118"/>
        <s v="4220175888895621628"/>
        <s v="6939199062942225504"/>
        <s v="4220367051877841910"/>
        <s v="4220366871304989643"/>
        <s v="4220367447318333806"/>
        <s v="6939217077715539364"/>
        <s v="6918533497898695931"/>
        <s v="6918533538349284603"/>
        <s v="6939225999390807928"/>
        <s v="6918542475735301549"/>
        <s v="250203-642064126292952"/>
        <s v="6918537925004918281"/>
        <s v="6939208061149517536"/>
        <s v="4220043049704738712"/>
        <s v="4220043877661494029"/>
        <s v="6939221566815933616"/>
        <s v="6939223691954100110"/>
        <s v="2503402082346178"/>
        <s v="6939194374493115804"/>
        <s v="2456645918125375999"/>
        <s v="6939210056820593870"/>
        <s v="6939223697861580512"/>
        <s v="4220348511493801413"/>
        <s v="6918540099599039941"/>
        <s v="2503402484601005"/>
        <s v="2503402003081005"/>
        <s v="4220345739809380116"/>
        <s v="6939194440265110774"/>
        <s v="2456107863890139171"/>
        <s v="4220345415268380116"/>
        <s v="6939203306727216246"/>
        <s v="6939212415892788342"/>
        <s v="6939217072441267834"/>
        <s v="4220339079905557217"/>
        <s v="6939216997951346298"/>
        <s v="6939219455374071418"/>
        <s v="2503402402314297"/>
        <s v="6939223602273195805"/>
        <s v="2503401605649625"/>
        <s v="4220284538277428402"/>
        <s v="6939214757030008758"/>
        <s v="2456097855426055956"/>
        <s v="6939223570228647153"/>
        <s v="4220011333461979333"/>
        <s v="6939196725160253366"/>
        <s v="6939203193004627766"/>
        <s v="2456960809341734796"/>
        <s v="6939223583251699098"/>
        <s v="2456338800681473953"/>
        <s v="2456956093743640373"/>
        <s v="6939196642734839625"/>
        <s v="6939214720012457737"/>
        <s v="6939221554293315055"/>
        <s v="6939196661678544649"/>
        <s v="4220312691597023348"/>
        <s v="2456951269585240179"/>
        <s v="4220261174929015844"/>
        <s v="6918535521108393434"/>
        <s v="2503401682291953"/>
        <s v="6939203270382851423"/>
        <s v="6939203273916028255"/>
        <s v="6939203214364710239"/>
        <s v="6918540040655961562"/>
        <s v="4220258294858525221"/>
        <s v="6939201000617153787"/>
        <s v="4220256386621205925"/>
        <s v="2456947165480188467"/>
        <s v="6918535485507599654"/>
        <s v="2503402402233700"/>
        <s v="2503402403051700"/>
        <s v="2456069415848501688"/>
        <s v="2503401764570546"/>
        <s v="2503402081499700"/>
        <s v="2503402322251546"/>
        <s v="P754129117386196291"/>
        <s v="2456317632397980490"/>
        <s v="6939194359270479158"/>
        <s v="2503402480715987,13119888:2503402324528987,13119888:2503402480715987"/>
        <s v="6939225826416072371"/>
        <s v="2503402322288281"/>
        <s v="4219983073046427130"/>
        <s v="6939225775800194870"/>
        <s v="2503402488009700"/>
        <s v="6939203266729350966"/>
        <s v="6918533428994342242,13013470:6918542352697556322,13013470:6918533428994342242"/>
        <s v="2503401843195281"/>
        <s v="2456065851705891572"/>
        <s v="4220290515967562934"/>
        <s v="6939225836029351871"/>
        <s v="2503402001448978"/>
        <s v="2456313708116963450"/>
        <s v="2503402481459043"/>
        <s v="2503401681481740"/>
        <s v="6918533419860983064"/>
        <s v="2456064951345420167"/>
        <s v="2503401766370303,13119888:2503401766386303,13119888:2503401766370303"/>
        <s v="2503401922352700"/>
        <s v="2503401766378303"/>
        <s v="2503401601513775"/>
        <s v="2456062431751501688"/>
        <s v="6939212292410709814"/>
        <s v="3725843585133061376"/>
        <s v="6939219261829355318"/>
        <s v="2503402240699155"/>
        <s v="6939212144668645174"/>
        <s v="4220282271939885241"/>
        <s v="2503402240603199"/>
        <s v="2456306400164372854"/>
        <s v="2503401765361370"/>
        <s v="2503401842954623"/>
        <s v="2503401762256370"/>
        <s v="6939196626925393437"/>
        <s v="2456923693919501688"/>
        <s v="2456577914843884660"/>
        <s v="6939225822471132723"/>
        <s v="2503401765417461"/>
        <s v="2503402002976959"/>
        <s v="2503402003899120"/>
        <s v="2456574602532244172"/>
        <s v="6939203265368167697"/>
        <s v="2503402162978623"/>
        <s v="6939198889631094098"/>
        <s v="3725843400411717632"/>
        <s v="6939209887149987399"/>
        <s v="2503401842210469"/>
        <s v="2503401923801775"/>
        <s v="6918535458956016831"/>
        <s v="2503402244666715"/>
        <s v="6918540005562678652"/>
        <s v="2503402402329715"/>
        <s v="2503401603859864"/>
        <s v="6918537824050249429"/>
        <s v="6918540032593002297"/>
        <s v="6939209889084610135"/>
        <s v="2456910985668592387"/>
        <s v="6939216949875840273"/>
        <s v="4219950241110569303"/>
        <s v="2503402245562395"/>
        <s v="6918537804789350319"/>
        <s v="2503401768608279"/>
        <s v="3725843033289008640"/>
        <s v="2503402480523274"/>
        <s v="6939196611803879115"/>
        <s v="2456902849655835576"/>
        <s v="4219940449534958811"/>
        <s v="2503401681513953"/>
        <s v="2456897881892015096"/>
        <s v="4220253363083569303"/>
        <s v="2503401922224983"/>
        <s v="6939221550485477151"/>
        <s v="3725842902826492160"/>
        <s v="3725842877617152000"/>
        <s v="6939194182564714271"/>
        <s v="2503402244570216"/>
        <s v="4220198858540128132"/>
        <s v="6918542348223020910"/>
        <s v="6918533358944616302"/>
        <s v="6918533406586797166"/>
        <s v="2503402161339162"/>
        <s v="2503402161331162"/>
        <s v="2503402161323162"/>
        <s v="2503402323746799"/>
        <s v="6939216838272947852"/>
        <s v="6939194231261304711"/>
        <s v="6939216839152047119"/>
        <s v="2456544362464096956"/>
        <s v="6939209877881755109"/>
        <s v="4220189282972559016"/>
        <s v="2503402003002977"/>
        <s v="6939223470801229708"/>
        <s v="4219922377313166143"/>
        <s v="6939221400028321078"/>
        <s v="2503401761345853"/>
        <s v="2503402242240946"/>
        <s v="2503402164650541"/>
        <s v="6939209868402497415"/>
        <s v="6939200942115526577"/>
        <s v="2503402321296086"/>
        <s v="6939225587147740812"/>
        <s v="2503402243763680"/>
        <s v="6939221501656437767"/>
        <s v="6939209862820140720"/>
        <s v="2503401843787736"/>
        <s v="6939196468169217320"/>
        <s v="2503402481345736"/>
        <s v="4220026524494394908"/>
        <s v="6918537762220571851"/>
        <s v="2503402241321445"/>
        <s v="2503401841442499"/>
        <s v="2503401760619420"/>
        <s v="2503402403075499"/>
        <s v="4220174810177721821"/>
        <s v="2503402242331493"/>
        <s v="2503401681249531"/>
        <s v="2503401681371531"/>
        <s v="2503401761339531"/>
        <s v="2456526506325177758"/>
        <s v="2503402082864464"/>
        <s v="6918537779768491294"/>
        <s v="2456522186465765552"/>
        <s v="4220167358741227947"/>
        <s v="6939221370832426277"/>
        <s v="2456521142423026555"/>
        <s v="6939205606686659831"/>
        <s v="6939196443247056621"/>
        <s v="2503402322227645"/>
        <s v="2503402402201530"/>
        <s v="2456865841277809780"/>
        <s v="6939214463640802347"/>
        <s v="6939209785582294466"/>
        <s v="2503401687002853"/>
        <s v="2503402401480386"/>
        <s v="6918533361365056908"/>
        <s v="6939207789167711965"/>
        <s v="2503402006152530"/>
        <s v="6939209809115879386"/>
        <s v="2503402001410746,13119888:2503402001410746,13119888:2503401844611746"/>
        <s v="6939212242402547610"/>
        <s v="4219891921696711036"/>
        <s v="6939196526278481882"/>
        <s v="3725841895640932608"/>
        <s v="4220200011104634845"/>
        <s v="2503401681274856"/>
        <s v="6939198834063119524"/>
        <s v="4220150114584512538"/>
        <s v="6939194122890843428"/>
        <s v="6939198750150235852"/>
        <s v="4220151410245853418"/>
        <s v="2455986939589348859"/>
        <s v="4220196735805711036"/>
        <s v="2503402242211856"/>
        <s v="2503401762883853"/>
        <s v="4220148890281671800"/>
        <s v="6939221458084435652"/>
        <s v="4220147990348505329"/>
        <s v="250203-263486257512207"/>
        <s v="6939200878546196182"/>
        <s v="2503402084449040"/>
        <s v="2503401922978040"/>
        <s v="6939196480142579687"/>
        <s v="6939200894848603862"/>
        <s v="2503401766122040"/>
        <s v="2503401927739364"/>
        <s v="2503401925314853"/>
        <s v="4219879897172766213"/>
        <s v="6939194086248027924"/>
        <s v="6939219142277993823"/>
        <s v="6939219144795887039"/>
        <s v="6939221448598361876"/>
        <s v="4219877233275277641"/>
        <s v="6939225623963637668"/>
        <s v="6939219197737899940"/>
        <s v="6939212034953254820"/>
        <s v="2503401841304635"/>
        <s v="6939223378412967449"/>
        <s v="6939225722178181028"/>
        <s v="4219995060027354515"/>
        <s v="2503402403752771"/>
        <s v="6939198709532137300"/>
        <s v="6939194039102608818"/>
        <s v="2503402321994690"/>
        <s v="4220180571059393721"/>
        <s v="6939219177454704559"/>
        <s v="2503402160451102"/>
        <s v="4220174739609805621"/>
        <s v="6939216789632914614"/>
        <s v="6939194156183131141"/>
        <s v="P754118910338076531"/>
        <s v="2456218272029711576"/>
        <s v="4220124086594280506"/>
        <s v="2503402405320235"/>
        <s v="6939196460124345777"/>
        <s v="6939205537908134983"/>
        <s v="6939194146031932521"/>
        <s v="6939203119813432482"/>
        <s v="4220114798561591704"/>
        <s v="2503402400499990"/>
        <s v="2456830237141317373"/>
        <s v="2503402001443879"/>
        <s v="2503401844449454"/>
        <s v="2503402002825879"/>
        <s v="6939212151982724295"/>
        <s v="2456824333003113953"/>
        <s v="6939214510572377468"/>
        <s v="4219845301423071941"/>
        <s v="6939212148393186834"/>
        <s v="2455955295161001490"/>
        <s v="2503402241401948"/>
        <s v="2503402002971327"/>
        <s v="4220110190006986021"/>
        <s v="2455949823783045883"/>
        <s v="2456817565591789067"/>
        <s v="3725840769400575744"/>
        <s v="6939194020712158878"/>
        <s v="2503402165314727"/>
        <s v="2503402165306727"/>
        <s v="2455949319035238769"/>
        <s v="2503401767680112"/>
        <s v="6939205552170145763"/>
        <s v="2503401762787402"/>
        <s v="3725840637014449920"/>
        <s v="4219957260168966927"/>
        <s v="2456462318725097477"/>
        <s v="2503402400531396"/>
        <s v="2503402242178402"/>
        <s v="6918535296140672475"/>
        <s v="2503401683755396"/>
        <s v="2503401761296396"/>
        <s v="2503402241211204"/>
        <s v="2503402164435402"/>
        <s v="2503401761288396"/>
        <s v="2503402322152354"/>
        <s v="2456802805437577665"/>
        <s v="2503402163832017"/>
        <s v="2503402003001976"/>
        <s v="2503402243635204"/>
        <s v="2503401682864992"/>
        <s v="2503401605953009"/>
        <s v="2503402243609402"/>
        <s v="6939225566761719566"/>
        <s v="4220124951382789646"/>
        <s v="2455926567924879577"/>
        <s v="2503402403633165"/>
        <s v="6918542153869261971"/>
        <s v="6939202812397295412"/>
        <s v="3725840102180131840"/>
        <s v="2456169096983789190"/>
        <s v="2503402482010257"/>
        <s v="2503402241986422"/>
        <s v="4220076098140671812"/>
        <s v="4220116131660638216"/>
        <s v="6939216707169556096"/>
        <s v="6939211997248886400"/>
        <s v="2503401602850488"/>
        <s v="2503401762971460"/>
        <s v="2503401845946333"/>
        <s v="2456442950375965476"/>
        <s v="3725839980252765952"/>
        <s v="6939209590083229245"/>
        <s v="2503402324370422"/>
        <s v="2503402082778141"/>
        <s v="6939214414627018301"/>
        <s v="2503402481200822"/>
        <s v="2503401602922647"/>
        <s v="2456438378672789190"/>
        <s v="2503401844395647"/>
        <s v="2503401921136647"/>
        <s v="4219801993128252744"/>
        <s v="6918535281357455258"/>
        <s v="6939205484720363348"/>
        <s v="6918537651676872602"/>
        <s v="2503402085219511"/>
        <s v="4220107887145252744"/>
        <s v="2503401925194141"/>
        <s v="6918542151179730842"/>
        <s v="6939200684447110894"/>
        <s v="2456780053682988482"/>
        <s v="6939218815602267663"/>
        <s v="2503401845930434"/>
        <s v="6939209625024075162"/>
        <s v="6918542184745958741"/>
        <s v="4219914780184836444"/>
        <s v="2503402482025067"/>
        <s v="2503402482033067"/>
        <s v="6939225328938325400"/>
        <s v="4220053490679362414"/>
        <s v="6918535291708538207"/>
        <s v="6918535264308198762"/>
        <s v="2456151348120135776"/>
        <s v="6939209617125021617"/>
        <s v="4220085027468836444"/>
        <s v="6939216627651516142"/>
        <s v="4219904808883653106"/>
        <s v="6939194045381547953"/>
        <s v="2456766805585319852"/>
        <s v="6939207675560858716"/>
        <s v="4220042978372395321"/>
        <s v="6939196236491724762"/>
        <s v="4219898256089672916"/>
        <s v="6939198576400602864"/>
        <s v="6939219020203693638"/>
        <s v="2456758849867156558"/>
        <s v="4219770565758901914"/>
        <s v="6939225420934288966"/>
        <s v="6939211917276485190"/>
        <s v="2503401601928952"/>
        <s v="6939219029319488543"/>
        <s v="6939202858889450527"/>
        <s v="6939200626135078509"/>
        <s v="6939223192616769133"/>
        <s v="6939211991830566647"/>
        <s v="2503402321944681"/>
        <s v="2503401926795774"/>
        <s v="6939216542522218222"/>
        <s v="2456748085760300655"/>
        <s v="6918542113794587810"/>
        <s v="4220069403109361124"/>
        <s v="6939202819259504041"/>
        <s v="2503401921104658"/>
        <s v="2503401685234658"/>
        <s v="2503401920299658"/>
        <s v="2503401922704658"/>
        <s v="6939216580710372383"/>
        <s v="6939193860533262276"/>
        <s v="4220019398844059933"/>
        <s v="4220064255268059933"/>
        <s v="6918535204453317922"/>
        <s v="6939196276284790412"/>
        <s v="2456123628712292588"/>
        <s v="6918537592396348543"/>
        <s v="6939196209931293721"/>
        <s v="6939211907172079055"/>
        <s v="6939202874601903348"/>
        <s v="6939216577755944087"/>
        <s v="6939211917195089047"/>
        <s v="6939223099404064053"/>
        <s v="2503402241107409"/>
        <s v="250203-017458808341416"/>
        <s v="6939221200913372353"/>
        <s v="6939198581775471958"/>
        <s v="6939200669146289651"/>
        <s v="6939207599884473863"/>
        <s v="6939207623440471539"/>
        <s v="6939214191689340486"/>
        <s v="2456729473323008878"/>
        <s v="6918537556415315712"/>
        <s v="6939196200692749894"/>
        <s v="6918537572041260097"/>
        <s v="2503401841890446"/>
        <s v="6918537586384272613"/>
        <s v="2456102964659831981"/>
        <s v="6939221121061360856"/>
        <s v="6939211953442133939"/>
        <s v="2455851723188315981"/>
        <s v="4219985486688776339"/>
        <s v="6939202809452368927"/>
        <s v="6939209476298446520"/>
        <s v="2456366090518363793"/>
        <s v="4219715665740119740"/>
        <s v="4219713361557374921"/>
        <s v="2503401761864705"/>
        <s v="2503402322625931"/>
        <s v="6939214181153052501"/>
        <s v="6918535208131919633"/>
        <s v="6918539752222850833"/>
        <s v="4219972526774634914"/>
        <s v="6918535157560540169"/>
        <s v="6939205317307667953"/>
        <s v="6939198506497021519"/>
        <s v="6939223027637425743"/>
        <s v="2503401762659159"/>
        <s v="6939211898455136220"/>
        <s v="2503401921985557"/>
        <s v="4219963670878209336"/>
        <s v="6939223063248508495"/>
        <s v="4219697377253309502"/>
        <s v="2503402003465159"/>
        <s v="4219696225664076647"/>
        <s v="2503402401810365"/>
        <s v="6939225360359691814"/>
        <s v="6939209574454728569"/>
        <s v="6939207476858459899"/>
        <s v="6918535166289542408"/>
        <s v="6939207465385596751"/>
        <s v="2503402323538557"/>
        <s v="2503402244346892"/>
        <s v="2456343986419762483"/>
        <s v="4219685173616182103"/>
        <s v="2503402081152892"/>
        <s v="6939221091519501398"/>
        <s v="2503402322688892"/>
        <s v="6939205277998782189"/>
        <s v="6939221088229594855"/>
        <s v="2456682745211224673"/>
        <s v="6939196136774964318"/>
        <s v="6939214051842790428"/>
        <s v="6939193782413366805"/>
        <s v="4219798032890572737"/>
        <s v="6939220991723574317"/>
        <s v="6939193879571797735"/>
        <s v="6939196089309730554"/>
        <s v="2503402322633179"/>
        <s v="2503401605851915"/>
        <s v="2455808487901898177"/>
        <s v="2503401601075746"/>
        <s v="6939216419559642567"/>
        <s v="2456051628596605355"/>
        <s v="6939209377372837830,13013470:6939214052417607622,13013470:6939209377372837830"/>
        <s v="6939207497266370035"/>
        <s v="6939214015123756248"/>
        <s v="6939196121343857880"/>
        <s v="6939220988388775128"/>
        <s v="6939193790214116488"/>
        <s v="4219966731745332546"/>
        <s v="6939209409415353560"/>
        <s v="4219921442914829809"/>
        <s v="6939216442043471092"/>
        <s v="6939205212814317405"/>
        <s v="2455795167653631472"/>
        <s v="6918535118136114463"/>
        <s v="2503401924296369"/>
        <s v="6939211818211808877"/>
        <s v="2456034600851167699"/>
        <s v="2456659561041422977"/>
        <s v="6939202769598748249"/>
        <s v="6939196103633933895"/>
        <s v="2456312054705428980"/>
        <s v="6918539700337278726"/>
        <s v="2503401764257369"/>
        <s v="6918541966353202950"/>
        <s v="2503402322619496"/>
        <s v="4219949559930792436"/>
        <s v="4219763472421994638"/>
        <s v="6939198358798604072"/>
        <s v="2503402322569696"/>
        <s v="2503401761842369"/>
        <s v="2503402403409890"/>
        <s v="6939207410862397401"/>
        <s v="6939216326221633438"/>
        <s v="4219891706859444830"/>
        <s v="6939225295047694238"/>
        <s v="6918535086945828310"/>
        <s v="6939205166576309944"/>
        <s v="6939200465332999864"/>
        <s v="4219746264700829809"/>
        <s v="6939214113455478597"/>
        <s v="6939216361862403998"/>
        <s v="6918535103903661897"/>
        <s v="2503401841785088"/>
        <s v="2503402323384600"/>
        <s v="2503402242585180"/>
        <s v="6939222929101035487"/>
        <s v="6939222881091655159"/>
        <s v="6939207356468237784"/>
        <s v="4219881590378803915"/>
        <s v="4219921695826388202"/>
        <s v="6939211736467969998"/>
        <s v="2456278250908415290"/>
        <s v="6939200336369948199"/>
        <s v="6939222932674975271"/>
        <s v="4219913595833082908"/>
        <s v="6939211680543872515"/>
        <s v="6939207233762367212"/>
        <s v="6939193595521471576"/>
        <s v="6939218509076764020"/>
        <s v="6939202415866156404"/>
        <s v="4219857687865505900"/>
        <s v="2455943700537025170"/>
        <s v="4219854555383113818"/>
      </sharedItems>
    </cacheField>
    <cacheField name="后四位" numFmtId="0">
      <sharedItems count="670">
        <s v="9765"/>
        <s v="7727"/>
        <s v="5915"/>
        <s v="8395"/>
        <s v="2481"/>
        <s v="3759"/>
        <s v="3566"/>
        <s v="6862"/>
        <s v="8606"/>
        <s v="9119"/>
        <s v="7242"/>
        <s v="2586"/>
        <s v="7680"/>
        <s v="5288"/>
        <s v="4000"/>
        <s v="6339"/>
        <s v="9409"/>
        <s v="0427"/>
        <s v="2851"/>
        <s v="1851"/>
        <s v="2912"/>
        <s v="4192"/>
        <s v="1109"/>
        <s v="6427"/>
        <s v="8192"/>
        <s v="0795"/>
        <s v="1934"/>
        <s v="7765"/>
        <s v="2080"/>
        <s v="8371"/>
        <s v="1596"/>
        <s v="9904"/>
        <s v="7248"/>
        <s v="4168"/>
        <s v="9536"/>
        <s v="3056"/>
        <s v="5146"/>
        <s v="0056"/>
        <s v="7508"/>
        <s v="0824"/>
        <s v="5291"/>
        <s v="4380"/>
        <s v="4040"/>
        <s v="8055"/>
        <s v="6534"/>
        <s v="5528"/>
        <s v="5856"/>
        <s v="9633"/>
        <s v="3596"/>
        <s v="8132"/>
        <s v="5955"/>
        <s v="0086"/>
        <s v="5312"/>
        <s v="8858"/>
        <s v="7003"/>
        <s v="1167"/>
        <s v="4279"/>
        <s v="0799"/>
        <s v="5177"/>
        <s v="3476"/>
        <s v="2046"/>
        <s v="1046"/>
        <s v="6046"/>
        <s v="3611"/>
        <s v="8671"/>
        <s v="7562"/>
        <s v="2753"/>
        <s v="2593"/>
        <s v="2953"/>
        <s v="6745"/>
        <s v="3046"/>
        <s v="6426"/>
        <s v="4426"/>
        <s v="1204"/>
        <s v="5390"/>
        <s v="7492"/>
        <s v="3512"/>
        <s v="7802"/>
        <s v="5399"/>
        <s v="2711"/>
        <s v="2258"/>
        <s v="1324"/>
        <s v="3211"/>
        <s v="6401"/>
        <s v="9640"/>
        <s v="0698"/>
        <s v="4711"/>
        <s v="8547"/>
        <s v="3270"/>
        <s v="3316"/>
        <s v="4484"/>
        <s v="0631"/>
        <s v="8853"/>
        <s v="4292"/>
        <s v="4826"/>
        <s v="6349"/>
        <s v="5005"/>
        <s v="2656"/>
        <s v="5851"/>
        <s v="4621"/>
        <s v="5024"/>
        <s v="4201"/>
        <s v="6411"/>
        <s v="6000"/>
        <s v="5949"/>
        <s v="9008"/>
        <s v="3655"/>
        <s v="6779"/>
        <s v="1473"/>
        <s v="8401"/>
        <s v="6751"/>
        <s v="0055"/>
        <s v="9473"/>
        <s v="9040"/>
        <s v="0473"/>
        <s v="0992"/>
        <s v="6979"/>
        <s v="7449"/>
        <s v="0489"/>
        <s v="5731"/>
        <s v="0902"/>
        <s v="4144"/>
        <s v="6966"/>
        <s v="5456"/>
        <s v="9440"/>
        <s v="1715"/>
        <s v="1775"/>
        <s v="4549"/>
        <s v="4517"/>
        <s v="8215"/>
        <s v="4338"/>
        <s v="7589"/>
        <s v="0856"/>
        <s v="6015"/>
        <s v="2646"/>
        <s v="5233"/>
        <s v="8640"/>
        <s v="8820"/>
        <s v="3442"/>
        <s v="5841"/>
        <s v="2651"/>
        <s v="6960"/>
        <s v="5525"/>
        <s v="3941"/>
        <s v="7284"/>
        <s v="4768"/>
        <s v="7011"/>
        <s v="0805"/>
        <s v="8705"/>
        <s v="2272"/>
        <s v="3653"/>
        <s v="3584"/>
        <s v="1401"/>
        <s v="1856"/>
        <s v="4792"/>
        <s v="3648"/>
        <s v="8959"/>
        <s v="2640"/>
        <s v="6157"/>
        <s v="0945"/>
        <s v="0061"/>
        <s v="2727"/>
        <s v="0336"/>
        <s v="3744"/>
        <s v="5056"/>
        <s v="3472"/>
        <s v="2006"/>
        <s v="7207"/>
        <s v="2118"/>
        <s v="1628"/>
        <s v="5504"/>
        <s v="1910"/>
        <s v="9643"/>
        <s v="3806"/>
        <s v="9364"/>
        <s v="5931"/>
        <s v="4603"/>
        <s v="7928"/>
        <s v="1549"/>
        <s v="2952"/>
        <s v="8281"/>
        <s v="7536"/>
        <s v="8712"/>
        <s v="4029"/>
        <s v="3616"/>
        <s v="0110"/>
        <s v="6178"/>
        <s v="5804"/>
        <s v="5999"/>
        <s v="3870"/>
        <s v="0512"/>
        <s v="1413"/>
        <s v="9941"/>
        <s v="1005"/>
        <s v="0116"/>
        <s v="0774"/>
        <s v="9171"/>
        <s v="6246"/>
        <s v="8342"/>
        <s v="7834"/>
        <s v="7217"/>
        <s v="6298"/>
        <s v="1418"/>
        <s v="4297"/>
        <s v="5805"/>
        <s v="9625"/>
        <s v="8402"/>
        <s v="8758"/>
        <s v="5956"/>
        <s v="7153"/>
        <s v="9333"/>
        <s v="3366"/>
        <s v="7766"/>
        <s v="4796"/>
        <s v="9098"/>
        <s v="3953"/>
        <s v="0373"/>
        <s v="7737"/>
        <s v="5055"/>
        <s v="4649"/>
        <s v="3348"/>
        <s v="0179"/>
        <s v="5844"/>
        <s v="3434"/>
        <s v="1953"/>
        <s v="1423"/>
        <s v="8255"/>
        <s v="0239"/>
        <s v="1562"/>
        <s v="5221"/>
        <s v="3787"/>
        <s v="5925"/>
        <s v="8467"/>
        <s v="9654"/>
        <s v="3700"/>
        <s v="1700"/>
        <s v="1688"/>
        <s v="0546"/>
        <s v="9700"/>
        <s v="1546"/>
        <s v="6291"/>
        <s v="0490"/>
        <s v="9158"/>
        <s v="5987"/>
        <s v="2371"/>
        <s v="7130"/>
        <s v="4870"/>
        <s v="0966"/>
        <s v="2242"/>
        <s v="5281"/>
        <s v="1572"/>
        <s v="2934"/>
        <s v="1871"/>
        <s v="8978"/>
        <s v="3450"/>
        <s v="9043"/>
        <s v="1740"/>
        <s v="3064"/>
        <s v="0167"/>
        <s v="0303"/>
        <s v="2700"/>
        <s v="8303"/>
        <s v="3775"/>
        <s v="9814"/>
        <s v="1376"/>
        <s v="5318"/>
        <s v="9155"/>
        <s v="5174"/>
        <s v="5241"/>
        <s v="3199"/>
        <s v="2854"/>
        <s v="1370"/>
        <s v="4623"/>
        <s v="6370"/>
        <s v="3437"/>
        <s v="4660"/>
        <s v="2723"/>
        <s v="7461"/>
        <s v="6959"/>
        <s v="9120"/>
        <s v="4172"/>
        <s v="7697"/>
        <s v="8623"/>
        <s v="4098"/>
        <s v="7632"/>
        <s v="7399"/>
        <s v="0469"/>
        <s v="6831"/>
        <s v="6715"/>
        <s v="8652"/>
        <s v="9715"/>
        <s v="9864"/>
        <s v="9429"/>
        <s v="2297"/>
        <s v="0135"/>
        <s v="2387"/>
        <s v="0273"/>
        <s v="9303"/>
        <s v="2395"/>
        <s v="0319"/>
        <s v="8279"/>
        <s v="3274"/>
        <s v="9115"/>
        <s v="5576"/>
        <s v="8811"/>
        <s v="5096"/>
        <s v="4983"/>
        <s v="7151"/>
        <s v="2160"/>
        <s v="2000"/>
        <s v="4271"/>
        <s v="0216"/>
        <s v="0910"/>
        <s v="6302"/>
        <s v="7166"/>
        <s v="9162"/>
        <s v="1162"/>
        <s v="3162"/>
        <s v="6799"/>
        <s v="7852"/>
        <s v="7119"/>
        <s v="6956"/>
        <s v="5109"/>
        <s v="9016"/>
        <s v="2977"/>
        <s v="9708"/>
        <s v="6143"/>
        <s v="1078"/>
        <s v="5853"/>
        <s v="0946"/>
        <s v="0541"/>
        <s v="7415"/>
        <s v="6577"/>
        <s v="6086"/>
        <s v="0812"/>
        <s v="3680"/>
        <s v="7767"/>
        <s v="0720"/>
        <s v="7736"/>
        <s v="7320"/>
        <s v="5736"/>
        <s v="4908"/>
        <s v="1445"/>
        <s v="2499"/>
        <s v="9420"/>
        <s v="5499"/>
        <s v="1821"/>
        <s v="1493"/>
        <s v="9531"/>
        <s v="1531"/>
        <s v="7758"/>
        <s v="4464"/>
        <s v="1294"/>
        <s v="5552"/>
        <s v="7947"/>
        <s v="6277"/>
        <s v="6555"/>
        <s v="9831"/>
        <s v="6621"/>
        <s v="7645"/>
        <s v="1530"/>
        <s v="9780"/>
        <s v="2347"/>
        <s v="4466"/>
        <s v="2853"/>
        <s v="0386"/>
        <s v="6908"/>
        <s v="1965"/>
        <s v="2530"/>
        <s v="9386"/>
        <s v="1746"/>
        <s v="7610"/>
        <s v="1036"/>
        <s v="1882"/>
        <s v="2608"/>
        <s v="4845"/>
        <s v="4856"/>
        <s v="9524"/>
        <s v="2538"/>
        <s v="3428"/>
        <s v="5852"/>
        <s v="3418"/>
        <s v="8859"/>
        <s v="3853"/>
        <s v="1800"/>
        <s v="5652"/>
        <s v="5329"/>
        <s v="2207"/>
        <s v="6182"/>
        <s v="8040"/>
        <s v="9687"/>
        <s v="3862"/>
        <s v="2040"/>
        <s v="4853"/>
        <s v="6213"/>
        <s v="7924"/>
        <s v="3823"/>
        <s v="7039"/>
        <s v="1876"/>
        <s v="7641"/>
        <s v="7668"/>
        <s v="9940"/>
        <s v="4820"/>
        <s v="4635"/>
        <s v="1028"/>
        <s v="4515"/>
        <s v="2771"/>
        <s v="7300"/>
        <s v="8818"/>
        <s v="4690"/>
        <s v="3721"/>
        <s v="4559"/>
        <s v="1102"/>
        <s v="5621"/>
        <s v="4614"/>
        <s v="1141"/>
        <s v="6531"/>
        <s v="1576"/>
        <s v="0506"/>
        <s v="0235"/>
        <s v="5777"/>
        <s v="2521"/>
        <s v="2482"/>
        <s v="1704"/>
        <s v="9990"/>
        <s v="7373"/>
        <s v="3879"/>
        <s v="9454"/>
        <s v="5879"/>
        <s v="4295"/>
        <s v="7468"/>
        <s v="1941"/>
        <s v="6834"/>
        <s v="1490"/>
        <s v="1948"/>
        <s v="1327"/>
        <s v="6021"/>
        <s v="5883"/>
        <s v="9067"/>
        <s v="5744"/>
        <s v="8878"/>
        <s v="4727"/>
        <s v="6727"/>
        <s v="8769"/>
        <s v="0112"/>
        <s v="5763"/>
        <s v="7402"/>
        <s v="9920"/>
        <s v="6927"/>
        <s v="7477"/>
        <s v="1396"/>
        <s v="2475"/>
        <s v="5396"/>
        <s v="6396"/>
        <s v="5402"/>
        <s v="8396"/>
        <s v="2354"/>
        <s v="7665"/>
        <s v="2017"/>
        <s v="1976"/>
        <s v="5204"/>
        <s v="4992"/>
        <s v="3009"/>
        <s v="9402"/>
        <s v="9566"/>
        <s v="9646"/>
        <s v="9577"/>
        <s v="3165"/>
        <s v="1971"/>
        <s v="5412"/>
        <s v="1840"/>
        <s v="9190"/>
        <s v="0257"/>
        <s v="6422"/>
        <s v="1812"/>
        <s v="8216"/>
        <s v="6096"/>
        <s v="6400"/>
        <s v="0488"/>
        <s v="1460"/>
        <s v="6333"/>
        <s v="5476"/>
        <s v="5952"/>
        <s v="9245"/>
        <s v="0422"/>
        <s v="8141"/>
        <s v="8301"/>
        <s v="0822"/>
        <s v="2647"/>
        <s v="5647"/>
        <s v="6647"/>
        <s v="2744"/>
        <s v="5258"/>
        <s v="2602"/>
        <s v="9511"/>
        <s v="4141"/>
        <s v="0842"/>
        <s v="0894"/>
        <s v="8482"/>
        <s v="7663"/>
        <s v="0434"/>
        <s v="5162"/>
        <s v="8741"/>
        <s v="6444"/>
        <s v="5067"/>
        <s v="3067"/>
        <s v="5400"/>
        <s v="2414"/>
        <s v="8207"/>
        <s v="8762"/>
        <s v="5776"/>
        <s v="1617"/>
        <s v="6142"/>
        <s v="3106"/>
        <s v="7953"/>
        <s v="9852"/>
        <s v="8716"/>
        <s v="5321"/>
        <s v="4762"/>
        <s v="2916"/>
        <s v="2864"/>
        <s v="3638"/>
        <s v="6558"/>
        <s v="1914"/>
        <s v="8966"/>
        <s v="5190"/>
        <s v="8952"/>
        <s v="8543"/>
        <s v="0527"/>
        <s v="8509"/>
        <s v="9133"/>
        <s v="4681"/>
        <s v="5774"/>
        <s v="8222"/>
        <s v="0655"/>
        <s v="7810"/>
        <s v="1124"/>
        <s v="4041"/>
        <s v="4658"/>
        <s v="9658"/>
        <s v="2383"/>
        <s v="2276"/>
        <s v="9933"/>
        <s v="7922"/>
        <s v="0412"/>
        <s v="2588"/>
        <s v="9055"/>
        <s v="4087"/>
        <s v="9047"/>
        <s v="4053"/>
        <s v="7409"/>
        <s v="1416"/>
        <s v="2353"/>
        <s v="1958"/>
        <s v="9651"/>
        <s v="3863"/>
        <s v="1539"/>
        <s v="0486"/>
        <s v="5712"/>
        <s v="9894"/>
        <s v="0097"/>
        <s v="0446"/>
        <s v="2613"/>
        <s v="1981"/>
        <s v="3939"/>
        <s v="5981"/>
        <s v="8927"/>
        <s v="6520"/>
        <s v="3793"/>
        <s v="9740"/>
        <s v="4921"/>
        <s v="4705"/>
        <s v="2501"/>
        <s v="0833"/>
        <s v="4914"/>
        <s v="0169"/>
        <s v="1519"/>
        <s v="5743"/>
        <s v="9159"/>
        <s v="6220"/>
        <s v="5557"/>
        <s v="9336"/>
        <s v="8495"/>
        <s v="9502"/>
        <s v="5159"/>
        <s v="0365"/>
        <s v="1814"/>
        <s v="8569"/>
        <s v="9899"/>
        <s v="2408"/>
        <s v="8557"/>
        <s v="6892"/>
        <s v="2483"/>
        <s v="2103"/>
        <s v="2892"/>
        <s v="1398"/>
        <s v="8892"/>
        <s v="2189"/>
        <s v="4855"/>
        <s v="4673"/>
        <s v="4318"/>
        <s v="0428"/>
        <s v="6805"/>
        <s v="2737"/>
        <s v="4317"/>
        <s v="7735"/>
        <s v="0554"/>
        <s v="3179"/>
        <s v="1915"/>
        <s v="8177"/>
        <s v="5746"/>
        <s v="2567"/>
        <s v="5355"/>
        <s v="7830"/>
        <s v="0035"/>
        <s v="6248"/>
        <s v="7880"/>
        <s v="5128"/>
        <s v="6488"/>
        <s v="2546"/>
        <s v="3560"/>
        <s v="9809"/>
        <s v="1092"/>
        <s v="7405"/>
        <s v="1472"/>
        <s v="4463"/>
        <s v="6369"/>
        <s v="8877"/>
        <s v="7699"/>
        <s v="8249"/>
        <s v="3895"/>
        <s v="8980"/>
        <s v="8726"/>
        <s v="7369"/>
        <s v="2950"/>
        <s v="9496"/>
        <s v="2436"/>
        <s v="4638"/>
        <s v="4072"/>
        <s v="9696"/>
        <s v="2369"/>
        <s v="9890"/>
        <s v="7401"/>
        <s v="3438"/>
        <s v="4830"/>
        <s v="4238"/>
        <s v="8310"/>
        <s v="9944"/>
        <s v="8597"/>
        <s v="3998"/>
        <s v="1897"/>
        <s v="5088"/>
        <s v="4600"/>
        <s v="5180"/>
        <s v="5487"/>
        <s v="7784"/>
        <s v="3915"/>
        <s v="8202"/>
        <s v="9998"/>
        <s v="5290"/>
        <s v="8199"/>
        <s v="5271"/>
        <s v="2908"/>
        <s v="2515"/>
        <s v="7212"/>
        <s v="4020"/>
        <s v="6404"/>
        <s v="5900"/>
        <s v="5170"/>
        <s v="3818"/>
      </sharedItems>
    </cacheField>
    <cacheField name="订单状态" numFmtId="0">
      <sharedItems count="4">
        <s v="已付款待审核"/>
        <s v="已发货"/>
        <s v="发货中(打单拣货)"/>
        <s v="异常"/>
      </sharedItems>
    </cacheField>
    <cacheField name="发货仓" numFmtId="0">
      <sharedItems count="4">
        <s v="---- 未设定 ----"/>
        <s v="米雷云商"/>
        <s v="尚荣城分仓"/>
        <s v="舒城分仓"/>
      </sharedItems>
    </cacheField>
    <cacheField name="店铺" numFmtId="0">
      <sharedItems count="17">
        <s v="小苏家旗舰店-抖音"/>
        <s v="抖音喜乐佳家居旗舰店"/>
        <s v="米雷快手小店"/>
        <s v="合肥小苏家旗舰店-天猫"/>
        <s v="米雷抖音旗舰店"/>
        <s v="视频号-小苏家理想生活"/>
        <s v="米雷家居旗舰店"/>
        <s v="彩诺家居旗舰店"/>
        <s v="美好生活视频号"/>
        <s v="荣辉家居旗舰店"/>
        <s v="优轩家居旗舰店"/>
        <s v="米雷官方旗舰店"/>
        <s v="喜乐佳旗舰店-天猫"/>
        <s v="小苏家旗舰店-拼多多"/>
        <s v="抖音米雷家居专卖店"/>
        <s v="小苏家家居用品旗舰店-抖音"/>
        <s v="米雷家居旗舰店-小红书"/>
      </sharedItems>
    </cacheField>
    <cacheField name="卖家备注" numFmtId="0">
      <sharedItems count="722">
        <s v="pvc桌垫-仲夏 33-150.5"/>
        <s v="菲拉格 340-34 PVC 刘+芝"/>
        <s v="pvc桌垫-仲夏35-126"/>
        <s v="pvc桌垫-仲夏35-82"/>
        <s v="PVC桌垫舒格,40-45小方"/>
        <s v="沙发垫  德芙绒  渐越  130-280"/>
        <s v="pvc桌垫-墨漓 46.5-132.5"/>
        <s v="pvc桌垫-墨漓38.2-185"/>
        <s v="pvc桌垫-仲夏34-90"/>
        <s v="PVC桌布-舒格205-28.8小方"/>
        <s v="巴尔洛  350-38 PVC小+芝"/>
        <s v="PVC桌布舒格35*245"/>
        <s v="柏丽金 35-92 PVC 筱丽-韦"/>
        <s v="普佩斯 31-231 PVC 丫-韦"/>
        <s v="PVC桌垫舒格157.5-26小方"/>
        <s v="PVC桌布-墨漓定制34*324"/>
        <s v="pvc桌垫-仲夏30.5-270.5"/>
        <s v="PVC桌布-仲夏36*240"/>
        <s v="pvc桌垫-仲夏35-124.5"/>
        <s v="pvc桌垫-仲夏35-231.5"/>
        <s v="PVC桌布仲夏84-140cm;，许"/>
        <s v="PVC桌垫墨漓37-153小方"/>
        <s v="PVC   桌垫    仲夏32-133"/>
        <s v="PVC桌布-仲夏34*66"/>
        <s v="PVC桌布仲夏33.5-128cm;，许"/>
        <s v="132.2-28 玉叶花开 PVC 雷+芝  尺寸精准"/>
        <s v="pvc桌垫-仲夏34-84"/>
        <s v="pvc桌垫-仲夏60-160"/>
        <s v="PVC   桌垫   舒格34-110"/>
        <s v="浮光鎏金 243-34 PVC 叶-韦"/>
        <s v="相互辉映 202-35 PVC 雷+芝 尺寸精准"/>
        <s v="PVC桌布-仲夏71*91"/>
        <s v="pvc桌垫-仲夏 34.5-182"/>
        <s v="PVC桌布仲夏37-117cm;，许"/>
        <s v="pvc桌垫-仲夏40-48;，"/>
        <s v="PVC桌布-仲夏直径89小方"/>
        <s v="PVC桌布仲夏47-105cm;，许"/>
        <s v="pvc桌垫-仲夏 30-97;，"/>
        <s v="pvc桌垫-仲夏23-120"/>
        <s v="PVC桌布-仲夏307-33小方"/>
        <s v="PVC桌布-沧澜定制60*121"/>
        <s v="PVC桌布-仲夏178-30小方"/>
        <s v="皮革-仲夏入户124*130竖板"/>
        <s v="PVC桌布-仲夏130*68"/>
        <s v="PVC桌布-仲夏78-37小方"/>
        <s v="pvc桌垫-仲夏32-68"/>
        <s v="清风暖居  28＊261 PVC 卢+芝"/>
        <s v="PVC桌布-仲夏125.5-27小方"/>
        <s v="PVC桌布仲夏35-248cm;，许"/>
        <s v="PVC桌布-墨漓76*183"/>
        <s v="pvc桌垫-仲夏34.5-108"/>
        <s v="PVC桌垫墨漓142-74小方"/>
        <s v="浮光鎏金 31-330 PVC 张+芝"/>
        <s v="PVC桌布-墨漓A130*B80*C104"/>
        <s v="PVC桌布青青园中葵31*312"/>
        <s v="PVC桌布-仲夏30-195小方"/>
        <s v="PVC   桌垫   仲夏60-200"/>
        <s v="PVC桌布-墨漓157-24.5小方"/>
        <s v="浮光鎏金  163.5-36  PVC 杜+芝"/>
        <s v="PVC桌布-墨漓365-32.5小方"/>
        <s v="君士灰 308-31 PVC 欧莲-韦"/>
        <s v="pvc桌垫-仲夏 40-47.3"/>
        <s v="pvc桌垫-仲夏32-189"/>
        <s v="pvc桌垫-仲夏 33-175"/>
        <s v="pvc桌垫-仲夏33-400"/>
        <s v="PVC   桌垫   若兮21-181【小兰｜02-04 00:29:27】"/>
        <s v="小熊先生  328.3-33 PVC 包+芝"/>
        <s v="皮革厨房波赛格45-205小方"/>
        <s v="如日方升 276-32 PVC 杨+芝 尺寸精准"/>
        <s v="PVC   桌垫   墨漓34-101"/>
        <s v="pvc桌垫-仲夏36-47"/>
        <s v="pvc桌垫-仲夏36-175"/>
        <s v="拍皮革入户垫仲夏 132-150横版"/>
        <s v="PVC桌垫仲夏27.5-210 小方"/>
        <s v="PVC桌垫仲夏27.5-124小方"/>
        <s v="PVC桌布-仲夏定制 35*289"/>
        <s v="PVC    桌垫   仲夏27-180"/>
        <s v="PVC桌垫仲夏37-118.5小方"/>
        <s v="PVC桌布-墨漓33*300"/>
        <s v="君士灰 34-357 PVC 陈+芝"/>
        <s v="直角 桃之夭夭 35*290 PVC 满+芝"/>
        <s v="pvc桌垫-墨漓43-327"/>
        <s v="直角桃之夭夭 40*220 PVC 满+芝"/>
        <s v="竖版 74*110  花开沐白 沥水垫 何+芝"/>
        <s v="PVC桌布-仲夏33*152"/>
        <s v="皮革门垫开门见喜-花朵横版120-144小方"/>
        <s v="pvc桌垫-墨漓33-156,pvc桌垫-墨漓33.5-156（为准）"/>
        <s v="pvc桌垫-墨漓35-335"/>
        <s v="皮革入户垫仲夏 100-140竖版"/>
        <s v="虚实之间 240-33.4 PVC 郑+芝"/>
        <s v="pvc桌垫-墨漓33-53"/>
        <s v="PVC桌垫仲夏47.3-40小方"/>
        <s v="桃之夭夭 33-177 PVC 刘+芝"/>
        <s v="PVC桌布-仲夏35*126"/>
        <s v="PVC   桌垫  仲夏64.5-40.5"/>
        <s v="皮革-入户燃放-棕154*130横版"/>
        <s v="菲拉格 63-33 PVC 张+芝 "/>
        <s v="皮革入户垫仲夏 120-230横版"/>
        <s v="25-133 庄生晓梦 PVC 候+芝"/>
        <s v="PVC桌布-仲夏33*97.5"/>
        <s v="PVC桌布-仲夏40*162"/>
        <s v="PVC桌布仲夏40-308cm"/>
        <s v="PVC桌布-墨漓35*115"/>
        <s v="PVC桌布-仲夏34.5*287"/>
        <s v="PVC桌布舒格32.4-120cm"/>
        <s v="青云直上 38-225 PVC 吉+芝"/>
        <s v="PVC   桌垫   仲夏285-34【小兰 02-04 00:44】"/>
        <s v="PVC桌布仲夏33-277cm"/>
        <s v="君士灰  106.5*35 PVC 刘+芝"/>
        <s v="沥水垫门垫简明格调横版70-100  小方反 18元"/>
        <s v="PVC桌布-仲夏37*113"/>
        <s v="37.6-347   水天一色 PVC  候+芝"/>
        <s v="PVC桌布-墨漓37*324"/>
        <s v="pvc桌垫-仲夏38-243"/>
        <s v="君士灰  左下圆角半径11厘米   317-33   PVC 胡+芝"/>
        <s v="pvc桌垫-沧澜 94-94"/>
        <s v="pvc桌垫-仲夏38-141"/>
        <s v="PVC桌布-仲夏32-360小方"/>
        <s v="pvc桌垫-仲夏 33-147"/>
        <s v="PVC桌布仲夏36.5-210cm"/>
        <s v="pvc桌垫-仲夏 130-77-107"/>
        <s v="pvc桌垫-仲夏 直径89"/>
        <s v="PVC桌布-墨漓35*176,PVC桌布-墨漓36-176（为准）"/>
        <s v="千金硅  杏子灰 57-111"/>
        <s v="pvc桌垫-墨漓58-145"/>
        <s v="PVC   桌垫   墨漓203-29"/>
        <s v="PVC桌布-仲夏36*260"/>
        <s v="菲拉格 45-108 PVC 金修亮-韦"/>
        <s v="PVC桌布-仲夏36.7*240"/>
        <s v="pvc桌布-仲夏A135B81C108小方"/>
        <s v="金丝绒   飘窗垫    若花41-185"/>
        <s v="PVC桌布-仲夏60-87"/>
        <s v="pvc桌垫-仲夏 33-109"/>
        <s v="PVC    桌垫   一屿160-90"/>
        <s v="pvc桌垫-仲夏47-111"/>
        <s v="PVC桌布-仲夏34-264小方"/>
        <s v="PVC桌布-尘缘35*270"/>
        <s v="仲夏 横版 195-80 皮革 李丹-韦"/>
        <s v="PVC桌布-仲夏30*363"/>
        <s v="pvc桌垫-仲夏48-111"/>
        <s v="浮光鎏金 136-60 PVC 时-韦"/>
        <s v="PVC桌布-仲夏80-110小方"/>
        <s v="PVC桌布-仲夏28.5*323"/>
        <s v="浮光鎏金 330-37 PVC 王+芝"/>
        <s v="PVC桌布-仲夏78-150"/>
        <s v="皮革门垫迷幻树林横版120-60小方"/>
        <s v="桃之夭夭 28-160 PVC 伍+芝  尺寸精准"/>
        <s v="PVC桌布-仲夏37*250"/>
        <s v="皮革-仲夏入户150*200竖板"/>
        <s v="PVC桌布-仲夏33-200"/>
        <s v="pvc桌垫-仲夏45-66"/>
        <s v="pvc桌垫-墨漓 38-240"/>
        <s v="pvc桌垫-仲夏 42-242"/>
        <s v="PVC桌布-仲夏83-33小方"/>
        <s v="如日方升 36.4*129.4 PVC 林+芝"/>
        <s v="天空之城绿-竖铺 48-65  PVC  李冠玉 陶  退差价25.6  "/>
        <s v="PVC桌布-仲夏31-211"/>
        <s v="PVC桌布-仲夏166-33小方"/>
        <s v="pvc桌垫-仲夏35.5-370.5"/>
        <s v="PVC桌布-仲夏310-32小方"/>
        <s v="pvc桌垫-仲夏33-206"/>
        <s v="PVC桌布-仲夏32-300小方"/>
        <s v="PVC   桌垫   仲夏134-59.5"/>
        <s v="PVC桌布-仲夏70-133"/>
        <s v="皮革门垫仲夏-黑白横版165-218小方"/>
        <s v="PVC桌布-仲夏37-163"/>
        <s v="pvc桌垫-仲夏 30-244"/>
        <s v="幻境 29-370 PVC 陈芳芳-韦"/>
        <s v="PVC桌布-仲夏93  -31小方"/>
        <s v="pvc桌垫-初盛 130-80-100"/>
        <s v="PVC   桌垫   惊鸿34-113【小兰｜02-04 00:24:46】"/>
        <s v="PVC桌布-仲夏29-138"/>
        <s v="PVC桌垫仲夏35-404小方"/>
        <s v="仲夏PVC 34.6-244.5 "/>
        <s v="PVC桌布-仲夏97.5-42小方"/>
        <s v="皮革  地垫   舒格113-120横版"/>
        <s v="雕刻白 34.5-354 PVC  栗+芝  尺寸精准 不能做大了"/>
        <s v="桃之夭夭 138-72 PVC 王永杰-韦"/>
        <s v="PVC桌布-仲夏48*246"/>
        <s v="雕刻白 281-40 PVC 微-韦"/>
        <s v="浮光鎏金 80-160 PVC 游游-韦"/>
        <s v="PVC   桌垫    墨漓145-75"/>
        <s v="PVC桌垫仲夏32-222"/>
        <s v="PVC桌垫舒格33-122"/>
        <s v="PVC桌垫舒格37-330"/>
        <s v="pvc桌垫-仲夏40-52"/>
        <s v="桃之夭夭 28-400 PVC 葛-韦"/>
        <s v="德芙绒    沙发垫     渐越-异形265-83"/>
        <s v="PVC桌垫墨漓30-420"/>
        <s v="pvc桌垫-仲夏68.5-128.5"/>
        <s v="皮革   地垫    十里春风-竖版125-160"/>
        <s v="三朵小花-浅 203-28.8 PVC 蒲东平-韦"/>
        <s v="PVC桌布-仲夏36.5-340小方"/>
        <s v="pvc桌垫-仲夏 38.5-48.5 数量2"/>
        <s v="PVC桌垫仲夏456-37小方"/>
        <s v="pvc桌垫-墨漓32-220"/>
        <s v="君士灰  90*160 PVC 翁+芝"/>
        <s v="PVC桌垫墨漓426-30小方"/>
        <s v="pvc桌垫-墨漓 37-220"/>
        <s v="PVC   桌垫   仲夏70-90"/>
        <s v="皮革门垫仲夏-黑白横版168-90小方"/>
        <s v="PVC桌垫墨漓31-156"/>
        <s v="买家收货地址已发生修改，最新地址请查看“订单详情”部分“收货地址”内容,PVC桌垫墨漓55.5-41.5"/>
        <s v="如日方升 71-141  PVC 唐+芝"/>
        <s v="桃之夭夭 39-250 PVC 潘-韦"/>
        <s v="福临暖居 竖版 170-198 皮革  鲁+芝"/>
        <s v="浮光鎏金  138*82  PVC  唐 +芝  "/>
        <s v="PVC桌布-舒格118-34小方"/>
        <s v="PVC桌布-仲夏99-56小方"/>
        <s v="pvc桌垫-仲夏 50-148"/>
        <s v="PVC   桌垫   仲夏130-31"/>
        <s v="pvc桌垫-仲夏37-265"/>
        <s v="pvc桌垫-仲夏  40-154"/>
        <s v="PVC桌垫仲夏20-350"/>
        <s v="PVC桌垫仲夏34-116"/>
        <s v="PVC桌垫仲夏,42.5-61.5小方"/>
        <s v="君士灰 430-38 PVC 海+芝 "/>
        <s v="46*257  君士灰 PVC 陈+芝"/>
        <s v="菲拉格 230.5-27 PVC 华玉秋-韦"/>
        <s v="皮革门垫仲夏-黑白横版240-80小方"/>
        <s v="山川而黛 33-216 PVC 蒋敏-韦"/>
        <s v="普佩斯  115*31.5  PVC 陈+芝"/>
        <s v="pvc桌垫-仲夏A120 B80 C90"/>
        <s v="PVC   桌垫   仲夏25-240【小兰 02-04 00:45】"/>
        <s v="PVC桌布-舒格120-32小方"/>
        <s v="美好如期 124-48 PVC 付+芝 "/>
        <s v="PVC   桌垫   仲夏33-322【小兰 02-04 00:44】"/>
        <s v="PVC桌布-仲夏32-103小方"/>
        <s v="PVC桌布-仲夏28-132小方"/>
        <s v="pvc桌垫-墨漓 35-480"/>
        <s v="PVC桌布-墨漓28-206小方"/>
        <s v="PVC   桌垫    舒格34-108【小兰｜02-04 00:23:45】"/>
        <s v="以梦为马 35-330 PVC 李金鑫-韦"/>
        <s v="皮革  地垫   舒格125-80横版【小兰 02-04 00:43】"/>
        <s v="PVC桌布-仲夏85-18小方"/>
        <s v="皮革入户垫仲夏 70-130 横版"/>
        <s v="PVC桌垫仲夏33-181"/>
        <s v="PVC桌垫仲夏33-164"/>
        <s v="PVC桌垫仲夏32-440"/>
        <s v="PVC桌布-仲夏160-32小方"/>
        <s v="普佩斯 33.7-215 PVC 太阳之泪-韦"/>
        <s v="皮革门垫灰色空间-横版110-50小方"/>
        <s v="科莫白  60-275  PVC  窦+芝 "/>
        <s v="普佩斯 148*31 PVC  郑+芝"/>
        <s v="PVC桌垫仲夏28.5-300"/>
        <s v="PVC桌布-仲夏105.3* 53"/>
        <s v="PVC桌布春日花序32.8*114.5"/>
        <s v="浮生  106.8*95 皮革 盛+芝"/>
        <s v="PVC桌垫仲夏82-28小方"/>
        <s v="PVC桌布舒格54*120"/>
        <s v="PVC桌垫仲夏,125-28小方"/>
        <s v="PVC桌垫墨漓55 - 122小方;，邵"/>
        <s v="墨漓 35-138 PVC 张梦想-韦"/>
        <s v="皮革入户垫 时光荼蘼 90-180 横版"/>
        <s v="PVC桌布-墨漓29.8*423 , 2503402324528987  合并发货 , PVC桌布-墨漓29.8*423,PVC桌布-墨漓29.5*423  以这个为准,， , 2503402324528987  合并发货,，"/>
        <s v="皮革入户垫仲夏80-106横版"/>
        <s v="pvc桌垫-青柠29-183"/>
        <s v="蝶光萦绕 33-160 PVC 姜丽-韦"/>
        <s v="pvc桌垫-仲夏40-87"/>
        <s v="舒格-PVC桌垫29-95.5,，裴"/>
        <s v="pvc桌垫-仲夏35-162"/>
        <s v="PVC桌布-仲夏30*405 , 6918533428994342242 合并发货"/>
        <s v="pvc桌垫-青柠43-310"/>
        <s v="PVC   桌垫   仲夏283.5-35【小兰 02-04 00:41】"/>
        <s v="巴尔洛 160-31.8 PVC 赵+芝"/>
        <s v="清风暖居 32-113 PVC 何-韦"/>
        <s v="pvc桌垫-墨漓37-121.5"/>
        <s v="浮光鎏金 32.5-320 PVC 祁小芬-韦"/>
        <s v="PVC桌布-仲夏31.5*170"/>
        <s v="PVC桌垫青柠85-160小方"/>
        <s v="皮革门垫仲夏-黑白横版122.-80小方"/>
        <s v="君士灰  128*35.5 PVC 孙+芝"/>
        <s v="2503401766370303  合并发货;PVC桌布-仲夏30*374"/>
        <s v="仲夏-PVC桌垫28-304,，邵"/>
        <s v="PVC桌布-仲夏33*188.5"/>
        <s v="仲夏-PVC桌垫43-66,，邵"/>
        <s v="熊猫团团  33*71.3 PVC 盛+芝 "/>
        <s v="pvc桌垫-仲夏 35-80"/>
        <s v="PVC桌布-仲夏75*146"/>
        <s v="pvc桌垫-仲夏 55-109"/>
        <s v="PVC桌垫舒格86.5-154小方"/>
        <s v="pvc桌垫-仲夏 53-125.5"/>
        <s v="德芙绒  沙发垫  屹辰-异形270-90【小兰｜02-04 00:18:09】"/>
        <s v="仲夏-PVC桌垫34-230,，邵"/>
        <s v="PVC   桌垫  仲夏36-128【小兰 02-04 00:40】"/>
        <s v="PVC桌布 墨漓36-158"/>
        <s v="PVC桌布-仲夏29.5*291"/>
        <s v="PVC桌布 墨漓35-265"/>
        <s v="PVC桌布-仲夏29*145.1"/>
        <s v="相互辉映 33-161 PVC 盛+芝"/>
        <s v="皮革   地垫    仲夏65-145横版【小兰 02-04 00:37】"/>
        <s v="虚实之间 136.5-33 PVC 尹-韦"/>
        <s v="PVC桌布-仲夏A118 B76 C92"/>
        <s v="仲夏-PVC桌垫33-160,，邵"/>
        <s v="皮革入户垫暖居如意-如意 80-100横版,皮革入户垫暖居如意-如意 75-105 横版（为准）"/>
        <s v="PVC   桌垫   墨漓164-35【小兰 02-04 00:36】"/>
        <s v="pvc桌垫-仲夏 30-156"/>
        <s v="PVC桌布-仲夏A135B81C108"/>
        <s v="皮革-入户好柿花生（福）80*100横版"/>
        <s v="皮革BB平安顺遂定制76*150 竖版"/>
        <s v="皮革-入户迷幻树林108*120 竖板"/>
        <s v="仲夏-PVC桌垫48-58,丙"/>
        <s v="仲夏-PVC桌垫51-114,，邵"/>
        <s v="皮革门垫舒格 竖版155-180小方"/>
        <s v="pvc桌垫-仲夏30-156.5"/>
        <s v="PVC桌布-仲夏168-34小方"/>
        <s v="pvc桌垫-仲夏34-353"/>
        <s v="仲夏-PVC桌垫33-320,，邵"/>
        <s v="PVC桌布-墨漓123-54小方"/>
        <s v="pvc桌垫-仲夏36.5-175.5"/>
        <s v="PVC桌布-仲夏53-40小方"/>
        <s v="PVC桌布-一屿青色71*135cm"/>
        <s v="pvc桌垫-仲夏32-215"/>
        <s v="若草暖阳 直角 32-92 PVC 许佳佳-韦"/>
        <s v="舒格-皮革入户门垫90-115,丙"/>
        <s v="PVC桌布-墨漓25*240"/>
        <s v="舒格-皮革入户门垫80-110,舒格-皮革入户门垫90-110横版为准,丙"/>
        <s v="PVC桌布-仲夏定制39*240"/>
        <s v="PVC桌布-墨漓30*281"/>
        <s v="皮革门垫仲夏-黑白竖版80-120cm小方"/>
        <s v="PVC 浮光鎏金 145-37 黄-喻"/>
        <s v="PVC   桌垫   墨漓264-50【小兰 02-04 00:30】"/>
        <s v="未闻  32-280 PVC 七--陈  "/>
        <s v="虚实之间 直角  35-100  PVC 许-陈  "/>
        <s v="青柠-PVC桌垫30-417"/>
        <s v="PVC桌布-墨漓24-140小方"/>
        <s v="舒格-PVC桌垫32-59;，许"/>
        <s v="舒格-PVC桌垫32-79;，许"/>
        <s v="PVC桌布-墨漓28-155小方"/>
        <s v="PVC桌布-仲夏44*157"/>
        <s v="墨漓  33-170.5  PVC 小--陈  "/>
        <s v="PVC桌垫仲夏38-90"/>
        <s v="PVC桌垫仲夏38-45"/>
        <s v="pvc桌垫-仲夏57-98（尽量精准）"/>
        <s v="pvc桌垫-墨漓33-118"/>
        <s v="pvc桌垫-墨漓33-193.5"/>
        <s v="pvc桌垫-仲夏34.8-208"/>
        <s v="仲夏-PVC桌垫直径130,，邵"/>
        <s v="pvc桌垫-仲夏30-346"/>
        <s v="PVC桌垫仲夏34-120"/>
        <s v="pvc桌垫-仲夏68-128"/>
        <s v="皮革  地垫   简境107-116竖版【小兰｜02-04 00:17:24】"/>
        <s v="桃之夭夭  60-90  PVC  温 陶 "/>
        <s v="墨漓-PVC桌垫60-190"/>
        <s v="PVC桌垫墨漓30-62"/>
        <s v="桌布-PVC-呦呦鹿鸣; -36-181 轩"/>
        <s v="皮革门垫舒格 横版112-116小方"/>
        <s v="PVC桌布-仲夏42*168"/>
        <s v="pvc桌垫-仲夏57-133"/>
        <s v="墨漓-PVC桌垫30-85,，邵"/>
        <s v="PVC桌垫仲夏30-275"/>
        <s v="金丝绒-颜茉飘窗80-205小方"/>
        <s v="PVC桌布PVC桌布-仲夏65*65"/>
        <s v="pvc桌垫-仲夏39.5-48两片"/>
        <s v="pvc桌垫-摩卡黑,40-112"/>
        <s v="麦田  210-120  皮革 孙 陶"/>
        <s v="PVC桌布-仲夏33*251"/>
        <s v="仲夏-PVC桌垫53-166,，邵"/>
        <s v="pvc桌垫-墨漓130-81-102"/>
        <s v="仲夏-PVC桌垫34.5-169,，邵"/>
        <s v="菲拉格  142-29  PVC  代秀华 陶 "/>
        <s v="PVC桌垫仲夏53-59"/>
        <s v="pvc桌垫-仲夏30-242"/>
        <s v="仲夏-PVC桌垫38-171,，邵"/>
        <s v="PVC桌垫青柠38-48"/>
        <s v="仲夏-PVC桌垫32-130,，邵"/>
        <s v="圆角2.5CM   如日方升  62-127  PVC  龚--陈 "/>
        <s v="墨漓-PVC桌垫32-273,，邵"/>
        <s v="PVC桌垫仲夏113-33小方"/>
        <s v="PVC桌垫仲夏111-26小方"/>
        <s v="PVC桌垫仲夏353-36小方"/>
        <s v="沙发垫-得芙绒-渐越-异形90-110竖版 轩 "/>
        <s v="pvc桌垫-仲夏39-52,pvc桌垫-仲夏38.7-52（为准）"/>
        <s v="PVC桌布-墨漓33*242"/>
        <s v="花田喜柿  横版  90-160   皮革 张--陈  "/>
        <s v="桌布-PVC-仲夏 26-110 轩"/>
        <s v="PVC桌布-仲夏32-80小方"/>
        <s v="沙发垫-得芙绒-渐越-异形100-100 轩"/>
        <s v="PVC桌垫 仲夏 24.5-56"/>
        <s v="PVC桌垫 墨漓 32-182"/>
        <s v="PVC桌布-仲夏33*205"/>
        <s v="仲夏-PVC桌垫70*90,仲夏-PVC桌垫70-90（为准）,PVC桌垫 仲夏 70-90,，邵"/>
        <s v="桌布-PVC-仲夏 30-256 轩"/>
        <s v="千金硅果冻桃74-161"/>
        <s v="入户垫皮革 仲夏-黑白132-90 横版"/>
        <s v="PVC桌布舒格30*256"/>
        <s v="ｐｖｃ桌垫－仲夏40-49"/>
        <s v="pvc桌垫-仲夏24-96"/>
        <s v="PVC桌布-仲夏33*240"/>
        <s v="PVC桌垫 仲夏 32-120"/>
        <s v="PVC桌布-仲夏定制33-146"/>
        <s v="PVC桌垫墨漓55-333 , 2503401844611746合并整块,，"/>
        <s v="PVC桌布-仲夏定制 34*276.5"/>
        <s v="菲拉格  23-240  PVC  杨成珍  陶 "/>
        <s v="PVC桌垫 仲夏 33-80"/>
        <s v="仲夏-PVC桌垫94-94;，许"/>
        <s v="沙发垫-得芙绒-渐越-异形 70-222轩"/>
        <s v="PVC桌垫 仲夏 30-85"/>
        <s v="PVC桌布-仲夏定制27.3*200"/>
        <s v="沙发垫-得芙绒-渐越-异形 85-105 轩"/>
        <s v="PVC桌布绮丽33*150"/>
        <s v="PVC桌垫绮丽58-188"/>
        <s v="入户皮革-仲夏 103-133横版 轩"/>
        <s v="福临暖居   竖版 130-150  皮革 静--陈  "/>
        <s v="菲拉格  35-460  PVC  杨成珍  陶 "/>
        <s v="PVC桌垫 仲夏 32-298"/>
        <s v="PVC桌布舒格67*34"/>
        <s v="先不审 福临暖居  竖版  155-196 按效果图  皮革  萌萌 陶 "/>
        <s v="PVC桌垫 仲夏 32-60"/>
        <s v="桌布-PVC-舒格 35-110 轩"/>
        <s v="桌布-PVC-仲夏 61-122 轩"/>
        <s v="PVC桌垫 仲夏 32-166"/>
        <s v="PVC桌垫仲夏55-92"/>
        <s v="PVC桌垫仲夏30-197"/>
        <s v="如日方升  435-35  PVC 孙 陶"/>
        <s v="PVC桌垫 仲夏 32-147"/>
        <s v="PVC桌垫仲夏30-105"/>
        <s v="PVC桌布-仲夏定制40*48 两片,，"/>
        <s v="PVC桌布-仲夏34*98"/>
        <s v="桌布-PVC-墨漓35-235 轩"/>
        <s v="PVC桌垫仲夏  32-170"/>
        <s v="PVC桌垫仲夏32-181.5"/>
        <s v="PVC桌布-仲夏33*180"/>
        <s v="PVC桌垫仲夏30-122"/>
        <s v="桌布-PVC-仲夏 30-385 轩"/>
        <s v="PVC桌布-仲夏28*75.5"/>
        <s v="PVC桌布-仲夏30*110.5"/>
        <s v="PVC桌布-仲夏30*118.5"/>
        <s v="仲夏-PVC桌垫68-120,，邵"/>
        <s v="PVC桌布-墨漓40*118"/>
        <s v="PVC桌布-仲夏30*310.5"/>
        <s v="桌布-PVC仲夏 30.5-325.5 轩"/>
        <s v="PVC桌布-墨漓定制33-100"/>
        <s v="PVC桌垫  仲夏  45-273"/>
        <s v="PVC桌垫 仲夏 38.5-120"/>
        <s v="PVC桌垫仲夏椭圆桌垫A135B85C103"/>
        <s v="入户皮革-仲夏100-126横版 轩"/>
        <s v="PVC桌布-仲夏34*200"/>
        <s v="PVC桌垫 仲夏 直径78"/>
        <s v="浪漫满屋-横  90-110  皮革 张--陈  "/>
        <s v="菲拉格  35-345  PVC 普--陈"/>
        <s v="PVC桌布-仲夏定制34.5*436"/>
        <s v=" PVC桌垫墨漓37-220;，邵"/>
        <s v="桌布-PVC-墨漓21-350 轩"/>
        <s v="渐越-异形  90-320  德芙绒 巩 --陈 "/>
        <s v="PVC桌布-仲夏55*107"/>
        <s v="清风暖居  36.2-118  PVC 李--陈"/>
        <s v="PVC桌垫仲夏33-170"/>
        <s v="PVC桌布-仲夏定制26*300"/>
        <s v="PVC桌垫仲夏30-293"/>
        <s v="喜柿满园  32.5-176.5  PVC 韦--陈  "/>
        <s v="入户垫皮革 天空之城-蓝色 95-60 横版"/>
        <s v="科莫白  280-25  PVC  刘尚盼 陶 "/>
        <s v="PVC桌布-墨漓53*110"/>
        <s v="PVC桌垫 墨漓 29-79"/>
        <s v="PVC桌布-墨漓94*104"/>
        <s v="PVC桌垫仲夏34-204"/>
        <s v="桃之夭夭  52-320  PVC 紫--陈  "/>
        <s v="沐阳  100-245  皮革  晏--陈"/>
        <s v="桌布-PVC-仲夏48-151 轩"/>
        <s v="入户垫皮革 仲夏-黑白 163-160 横版"/>
        <s v="入户皮革-舒格 90-110横版 轩返1;，"/>
        <s v="PVC桌垫 仲夏 35-50"/>
        <s v="青柠-PVC桌垫32-269,丙"/>
        <s v="浮光鎏金  34-416  PVC  廖梦琴  陶 "/>
        <s v="玉叶花开  40-60  PVC  吴宜洪 陶 "/>
        <s v="入户皮革-仲夏70-115横版 轩"/>
        <s v="仲夏-PVC桌垫32-326;，许"/>
        <s v="PVC桌垫 仲夏 34-244"/>
        <s v="PVC桌垫 沧澜 33-115"/>
        <s v="PVC桌垫 沧澜 33-77"/>
        <s v="山川而黛  33-93  PVC 吉--陈  "/>
        <s v="PVC桌垫摩卡黑56-93"/>
        <s v="PVC桌垫舒格33-113"/>
        <s v="PVC桌垫仲夏74.5-140"/>
        <s v="仲夏-PVC桌垫32-203;，许"/>
        <s v="蝶光萦绕 直角 340-43  PVC  钟小姐 陶 "/>
        <s v="墨漓  24-75  PVC  胡娟娟 陶 "/>
        <s v="PVC桌垫 墨漓  75-47"/>
        <s v="PVC桌布-仲夏21*93"/>
        <s v="PVC桌垫 仲夏 42.5-210"/>
        <s v="PVC桌垫 墨漓 115-30"/>
        <s v="PVC桌垫 墨漓 193-32"/>
        <s v="仲夏-PVC桌垫55-118,，邵"/>
        <s v="PVC桌布-仲夏31*175"/>
        <s v="PVC桌垫 墨漓 318-32"/>
        <s v="仲夏-皮革入户门垫80-110横版,丙"/>
        <s v="水天一色  55-60  PVC 郭--陈 "/>
        <s v="舒格-PVC桌垫63-140,丙"/>
        <s v="PVC桌布-仲夏31-392"/>
        <s v="仲夏-PVC桌垫30-352,，邵"/>
        <s v="订单实付金额从￥400.00改为￥150.00（商品总价由￥400.00改为￥150.00，运费从￥0.00改为￥0.00）,厨房地垫皮革舒格60-300"/>
        <s v="PVC桌布-墨漓37*240"/>
        <s v="PVC桌布-仲夏35*345"/>
        <s v="PVC桌垫仲夏30-126"/>
        <s v="墨漓  33.5-50  PVC 鱼--陈  "/>
        <s v="入户皮革-仲夏114-120竖版 轩"/>
        <s v="PVC桌垫墨漓56-296"/>
        <s v="福临暖居  横版 110-120  皮革 袁 陶"/>
        <s v="PVC桌布-墨漓34*180"/>
        <s v="仲夏-皮革入户门垫80-110;，许"/>
        <s v="桌布-PVC -仲夏 36-192 轩"/>
        <s v="PVC桌垫 仲夏 32-123"/>
        <s v="仲夏-PVC桌垫51-60,，邵"/>
        <s v="沙发垫-得芙绒-渐越-异形; 100-270 轩"/>
        <s v="灼灼其华  138-98  PVC  陈焕声 陶 "/>
        <s v="PVC桌垫舒格27.5-153.5"/>
        <s v="PVC桌垫仲夏28-96.5"/>
        <s v="仲夏-PVC桌垫28-190,，邵"/>
        <s v="皮革-入户双鹿依偎-灰竖版100*200"/>
        <s v="PVC桌垫仲夏 39.5*40"/>
        <s v="桌布-PVC-一屿青色-33-181 轩"/>
        <s v="仲夏-PVC桌垫56-122;，许"/>
        <s v="PVC桌垫朵朵郁金香35-188"/>
        <s v="仲夏-皮革入户门垫100-163横版,丙"/>
        <s v="舒格-PVC桌垫36-40,丙"/>
        <s v="PVC桌垫舒格32-147"/>
        <s v="仲夏-PVC桌垫38-39.5"/>
        <s v="墨漓-PVC桌垫35-135,，邵"/>
        <s v="桌布-PVC仲夏 35-335 轩"/>
        <s v="墨漓-PVC桌垫33.5-81,，邵"/>
        <s v="墨漓-PVC桌垫34.5-240,，邵"/>
        <s v="君士灰  直径 78  PVC 常--陈"/>
        <s v="PVC桌垫 舒格 32-243"/>
        <s v="PVC桌垫 仲夏 25-123"/>
        <s v="PVC桌垫 舒格   34-75"/>
        <s v="PVC桌布-仲夏30*60"/>
        <s v="坦丁黑  直径79  PVC 常--陈  "/>
        <s v="仲夏-PVC桌垫38-54,，邵"/>
        <s v="PVC桌垫 舒格 33-240"/>
        <s v="PVC桌布舒格36*280"/>
        <s v="如日方升  78-180  PVC 王贵廷 陶 "/>
        <s v="入户垫皮革 仲夏-黑白 130-108 竖版"/>
        <s v="厨房垫皮革 迷幻树林  40-90"/>
        <s v="得芙绒渐越-异形  97*300"/>
        <s v="PVC桌垫 中间椭圆 仲夏 A135B85C102.5"/>
        <s v="科莫白  35-380  PVC 小--陈  "/>
        <s v="绮丽-PVC桌垫31-116,丙"/>
        <s v="绮丽-PVC桌垫33-170,丙"/>
        <s v="PVC桌垫仲夏33-385.5"/>
        <s v="清风暖居 37-42  PVC 杨--陈  "/>
        <s v="PVC桌垫青柠椭圆桌垫A135  B85 C105.5"/>
        <s v="PVC桌布-仲夏33*243"/>
        <s v="清风暖居 110-34  PVC  那小文 陶 "/>
        <s v="PVC桌垫墨漓29-224"/>
        <s v="君士灰  33-224  PVC 小--陈  "/>
        <s v="PVC桌垫 舒格 29-68"/>
        <s v="浮光鎏金  70-110  PVC 徐--陈  "/>
        <s v="PVC桌垫墨漓69-128"/>
        <s v="墨漓  35-110  PVC 巴--陈  "/>
        <s v="PVC桌垫舒格56-85"/>
        <s v="尺寸待确认"/>
        <s v="PVC桌垫墨漓35-243"/>
        <s v="菲拉格  40-245  PVC 毛--陈  "/>
        <s v="PVC桌垫仲夏39-119.9"/>
        <s v="墨漓  33-143.5  PVC  蔡玉丽 陶 "/>
        <s v="科莫白  40-184  PVC 彭--陈  "/>
        <s v="PVC桌垫仲夏36.5-197.5"/>
        <s v="PVC桌垫仲夏65-121"/>
        <s v="PVC桌垫仲夏35-434.3"/>
        <s v="PVC桌垫 仲夏 33-120"/>
        <s v="PVC桌垫   春日花序  30.5-79"/>
        <s v="PVC桌布-仲夏33.5*192"/>
        <s v="PVC桌布-仲夏33.5*92.5"/>
        <s v="PVC桌垫仲夏28-275"/>
        <s v="入户垫皮革 惊鸿 120-90 横版"/>
        <s v="PVC桌垫仲夏50-112"/>
        <s v="PVC桌垫 仲夏  31-86"/>
        <s v="桌布-PVC尘缘-53.5-82 轩"/>
        <s v="PVC桌垫 仲夏 39-78"/>
        <s v="玉叶花开  35-440  PVC 清--陈  "/>
        <s v="PVC桌垫舒格39-61"/>
        <s v="PVC桌垫仲夏31.5-125"/>
        <s v="PVC桌垫仲夏31.5-42"/>
        <s v="PVC桌垫仲夏32.5-160"/>
        <s v="PVC桌垫仲夏32-200"/>
        <s v="PVC桌垫 仲夏 85-160"/>
        <s v="PVC桌垫 仲夏 28.5-325"/>
        <s v="桌布-PVC-仲夏 30-90直角 轩"/>
        <s v="桌布-PVC-仲夏 34-285轩"/>
        <s v="PVC桌垫墨漓26-70"/>
        <s v="PVC桌布-仲夏定制37*165"/>
        <s v="入户皮革-花间蝶语 65-103横版 轩"/>
        <s v="PVC桌垫墨漓53-118"/>
        <s v="PVC桌垫 中间椭圆 青柠A150B83C126"/>
        <s v="PVC桌垫舒格26-173.5"/>
        <s v="PVC桌垫仲夏28-214"/>
        <s v="PVC桌垫 仲夏 30-127"/>
        <s v="PVC桌垫 仲夏 30-60"/>
        <s v="PVC桌垫仲夏81-131"/>
        <s v="PVC桌布-仲夏定制32*180"/>
        <s v="桌布-PVC-仲夏24-230 轩 返10"/>
        <s v="PVC桌垫仲夏/直径135cm"/>
        <s v="PVC桌垫 仲夏 40-172"/>
        <s v="PVC桌垫 墨漓 47-174"/>
        <s v="PVC桌布-仲夏定制35*238"/>
        <s v="PVC桌垫 仲夏 39-47.5"/>
        <s v="PVC桌垫 仲夏 32-403.5 做直角"/>
        <s v="浮光鎏金  33-176  PVC  小林 陶 "/>
        <s v="PVC桌垫仲夏24-100.3"/>
        <s v="PVC桌垫 青青园中葵 46-155 做直角"/>
        <s v="沐阳  200-180  皮革 阿  陶"/>
        <s v="PVC桌垫 墨漓 48-94"/>
        <s v="PVC桌垫墨漓85-120"/>
        <s v="桌布-PVC-仲夏 32.5-226 轩"/>
        <s v="入户垫皮革矩形几何竖版160-170"/>
        <s v="PVC桌垫舒格52-156"/>
        <s v="桌布-PVC-仲夏 37-194 轩"/>
        <s v="桌布-PVC沧澜-33.5-172.5 轩"/>
        <s v="PVC桌垫墨漓31-240"/>
        <s v="浮光鎏金  30-465  PVC  谢--陈"/>
        <s v="山川而黛  43-101  PVC 赵--陈  "/>
        <s v="浮光鎏金  40-130 PVC 李--陈  "/>
        <s v="棋盘 48-116  PVC 陈--陈  "/>
        <s v="PVC桌垫仲夏60-90"/>
        <s v="PVC桌垫仲夏33-117"/>
        <s v="相互辉映 58-94    PVC 苏--陈"/>
        <s v="PVC桌垫 青柠 40-106.5"/>
        <s v="PVC桌垫 青柠 28-271"/>
        <s v="桌布PVC-青青园中葵 -100-180 轩 尽量发韵达"/>
        <s v="PVC桌布-仲夏45.5*246.5"/>
        <s v="PVC桌布-仲夏42.5*44.5"/>
        <s v="PVC桌垫仲夏33-160"/>
        <s v="PVC桌垫仲夏32-470"/>
        <s v="PVC桌布青柠25*206.4"/>
        <s v="PVC桌布-仲夏40*322"/>
        <s v="PVC桌垫仲夏38.5-48"/>
        <s v="桌布-PVC-仲夏35-381 轩"/>
        <s v="PVC桌垫仲夏35-225"/>
        <s v="桃之夭夭  65-140  PVC  詹华森 陶 "/>
        <s v="PVC桌布青柠26*38"/>
        <s v="普佩斯  35-304  PVC 张--陈  "/>
        <s v="PVC桌垫 仲夏 76-139"/>
        <s v="PVC桌垫 仲夏 35-245"/>
        <s v="PVC桌垫仲夏32-280"/>
        <s v="PVC桌垫仲夏80-137"/>
        <s v="皮革-入户福满新居-花朵80*100横版"/>
        <s v="PVC桌垫仲夏41-46"/>
        <s v="PVC桌垫仲夏37-46"/>
        <s v="PVC桌布-仲夏47.5*54"/>
        <s v="墨漓  169-22.5  PVC  张玲 陶 "/>
        <s v="桌布-PVC-墨漓32.5-360 轩"/>
        <s v="PVC桌布-仲夏48*107"/>
        <s v="浮光鎏金  30-490  PVC 贾 陶"/>
        <s v="PVC桌布-仲夏48*102"/>
        <s v="入户垫皮革  天空之城-蓝色  140-175横版"/>
        <s v="PVC桌垫 仲夏 40-45"/>
        <s v="桌布-PVC-墨漓41-391 轩"/>
        <s v="PVC桌垫墨漓32-125"/>
        <s v="PVC桌布-仲夏72*140"/>
        <s v="桃之夭夭   30.5-168  PVC 徐--陈"/>
        <s v="庄生晓梦 38-329  PVC  吴玲 陶 "/>
        <s v="PVC桌布-仲夏35*238"/>
        <s v="PVC桌垫 仲夏  37-164"/>
        <s v="PVC桌布-仲夏定制35*204"/>
        <s v="入户垫皮革 双鹿依偎-蓝 110-110,入户垫皮革 双鹿依偎-蓝 100-110 横版 为准"/>
        <s v="PVC桌垫仲夏48-150"/>
        <s v="入户皮革-春林初盛-竖版 110-120 轩可大勿小"/>
        <s v="PVC桌垫墨漓33-330"/>
        <s v="PVC桌垫仲夏28-145"/>
        <s v="菲拉格  278-32  PVC  马月平 陶 "/>
        <s v="6939209377372837830合并整块;PVC桌垫仲夏34-410"/>
        <s v="PVC桌垫 仲夏 33.5-174.5"/>
        <s v="PVC桌垫 仲夏 33-155"/>
        <s v="PVC桌垫 仲夏 28-205"/>
        <s v="PVC桌垫 仲夏 28-118"/>
        <s v="PVC桌垫舒格39-114"/>
        <s v="清风暖居  71-130  PVC 龙--陈 "/>
        <s v="PVC桌垫 仲夏 32-275"/>
        <s v="桌布-PVC仲夏 34.5-326 轩"/>
        <s v="浮光鎏金 32.3-155  PVC 邓 陶"/>
        <s v="PVC桌垫仲夏35-393"/>
        <s v="君士灰 31-199  PVC  沐沐 陶 "/>
        <s v="PVC桌布-仲夏55*215"/>
        <s v="PVC桌布-仲夏38*276"/>
        <s v="入户垫皮革 仲夏-黑白 120-140 竖版"/>
        <s v="桌布-PVC仲夏 24-84 轩"/>
        <s v="入户皮革-舒格80-160横版 轩"/>
        <s v="皮革-仲夏入户170*215横版"/>
        <s v="PVC桌垫沐熙34-305"/>
        <s v="虚实之间  27-221.5  PVC  王春兰 陶 "/>
        <s v="PVC桌垫仲夏/直径68cm"/>
        <s v="PVC桌布-仲夏33*63"/>
        <s v="PVC桌垫仲夏/直径74cm"/>
        <s v="PVC桌垫舒格34-371"/>
        <s v="庄生晓梦  100-138  PVC  温暖 陶 "/>
        <s v="沙发垫-得芙绒-渐越-异形 90-232轩"/>
        <s v="清风暖居 27-60  PVC  纳--陈"/>
        <s v="PVC桌垫沧澜53.5-72.5"/>
        <s v="PVC桌布-仲夏33*270"/>
        <s v="PVC桌垫 墨漓 29-285"/>
        <s v="pvc桌布-仲夏A133.5,B85,C102.5"/>
        <s v="PVC桌垫 舒格 20-80"/>
        <s v="沙发垫-得芙绒-渐越-异形 80-230 轩"/>
        <s v="PVC桌垫  舒格  65-100"/>
        <s v="PVC桌垫 舒格 33-146"/>
        <s v="PVC桌垫仲夏37.7-41.5"/>
        <s v="PVC桌垫仲夏37.5-46.5"/>
        <s v="宫廷白 31-115  PVC 蒋艳 陶  "/>
        <s v="PVC桌垫仲夏36-200"/>
        <s v="PVC桌垫 舒格 32-67"/>
        <s v="PVC桌垫舒格33-110"/>
        <s v="PVC桌垫 青柠 38-74"/>
        <s v="PVC桌垫墨漓41.5-143"/>
        <s v="皮革-仲夏入户63*93横版;丙"/>
        <s v="PVC桌垫舒格32-170"/>
        <s v="PVC桌垫 仲夏 35-70"/>
        <s v="入户皮革-舒格 60-102横版 轩"/>
        <s v="普佩斯  33-143  PVC 胡钰非 陶 "/>
        <s v="PVC桌垫 仲夏 33-178"/>
        <s v="桌布-PVC-仲夏 54-113 轩"/>
        <s v="PVC桌垫 仲夏  40-28"/>
        <s v="PVC桌垫 仲夏 48-170"/>
        <s v="芒星  34-90  PVC 朱--陈  "/>
        <s v="PVC桌垫 仲夏 35-216"/>
        <s v="PVC桌布-仲夏45*150"/>
        <s v="PVC桌垫 沧澜 63-125"/>
        <s v="皮革BB-仲夏厨房定制55-188"/>
        <s v="皮革BB-仲夏厨房定制  55*288"/>
        <s v="PVC   桌垫   沧澜150-41【小兰｜02-03 00:31:49】"/>
        <s v="PVC   桌垫   舒格140-42【小兰 02-03 00:27】"/>
        <s v="差价未补"/>
      </sharedItems>
    </cacheField>
    <cacheField name="订单日期" numFmtId="0">
      <sharedItems count="718">
        <s v="2025/2/3 23:57:13"/>
        <s v="2025/2/3 23:55:11"/>
        <s v="2025/2/3 23:47:18"/>
        <s v="2025/2/3 23:42:45"/>
        <s v="2025/2/3 23:40:47"/>
        <s v="2025/2/3 23:37:03"/>
        <s v="2025/2/3 23:37:52"/>
        <s v="2025/2/3 23:31:52"/>
        <s v="2025/2/3 23:25:24"/>
        <s v="2025/2/3 23:22:58"/>
        <s v="2025/2/3 23:19:44"/>
        <s v="2025/2/3 23:06:24"/>
        <s v="2025/2/3 23:16:48"/>
        <s v="2025/2/3 23:12:02"/>
        <s v="2025/2/3 23:10:38"/>
        <s v="2025/2/3 23:02:12"/>
        <s v="2025/2/3 23:02:22"/>
        <s v="2025/2/3 22:57:09"/>
        <s v="2025/2/3 22:56:32"/>
        <s v="2025/2/3 22:55:40"/>
        <s v="2025/2/3 22:54:36"/>
        <s v="2025/2/3 22:53:16"/>
        <s v="2025/2/3 22:52:47"/>
        <s v="2025/2/3 22:52:50"/>
        <s v="2025/2/3 22:50:31"/>
        <s v="2025/2/3 22:50:29"/>
        <s v="2025/2/3 22:49:42"/>
        <s v="2025/2/3 22:48:07"/>
        <s v="2025/2/3 22:48:04"/>
        <s v="2025/2/3 22:45:51"/>
        <s v="2025/2/3 22:45:00"/>
        <s v="2025/2/3 22:46:48"/>
        <s v="2025/2/3 22:44:44"/>
        <s v="2025/2/3 22:43:35"/>
        <s v="2025/2/3 22:43:15"/>
        <s v="2025/2/3 22:43:10"/>
        <s v="2025/2/3 22:42:51"/>
        <s v="2025/2/3 22:42:50"/>
        <s v="2025/2/3 22:41:41"/>
        <s v="2025/2/3 22:41:45"/>
        <s v="2025/2/3 22:41:11"/>
        <s v="2025/2/3 22:40:43"/>
        <s v="2025/2/3 22:39:57"/>
        <s v="2025/2/3 22:39:46"/>
        <s v="2025/2/3 22:38:49"/>
        <s v="2025/2/3 22:38:29"/>
        <s v="2025/2/3 22:37:53"/>
        <s v="2025/2/3 22:38:00"/>
        <s v="2025/2/3 22:37:04"/>
        <s v="2025/2/3 22:35:40"/>
        <s v="2025/2/3 22:35:19"/>
        <s v="2025/2/3 22:35:04"/>
        <s v="2025/2/3 22:31:22"/>
        <s v="2025/2/3 22:31:17"/>
        <s v="2025/2/3 22:30:18"/>
        <s v="2025/2/3 22:28:47"/>
        <s v="2025/2/3 22:27:56"/>
        <s v="2025/2/3 22:27:50"/>
        <s v="2025/2/3 22:25:58"/>
        <s v="2025/2/3 22:24:10"/>
        <s v="2025/2/3 22:17:00"/>
        <s v="2025/2/3 22:23:05"/>
        <s v="2025/2/3 22:19:01"/>
        <s v="2025/2/3 22:18:28"/>
        <s v="2025/2/3 22:17:10"/>
        <s v="2025/2/3 22:15:14"/>
        <s v="2025/2/3 21:53:31"/>
        <s v="2025/2/3 22:13:43"/>
        <s v="2025/2/3 22:13:23"/>
        <s v="2025/2/3 22:12:01"/>
        <s v="2025/2/3 22:09:59"/>
        <s v="2025/2/3 22:08:26"/>
        <s v="2025/2/3 22:03:21"/>
        <s v="2025/2/3 22:01:55"/>
        <s v="2025/2/3 22:01:25"/>
        <s v="2025/2/3 22:00:08"/>
        <s v="2025/2/3 21:48:09"/>
        <s v="2025/2/3 21:57:33"/>
        <s v="2025/2/3 21:55:17"/>
        <s v="2025/2/3 21:39:46"/>
        <s v="2025/2/3 21:51:59"/>
        <s v="2025/2/3 21:51:44"/>
        <s v="2025/2/3 21:50:53"/>
        <s v="2025/2/3 21:48:40"/>
        <s v="2025/2/3 21:47:54"/>
        <s v="2025/2/3 21:45:40"/>
        <s v="2025/2/3 21:46:07"/>
        <s v="2025/2/3 21:45:09"/>
        <s v="2025/2/3 21:46:01"/>
        <s v="2025/2/3 21:43:56"/>
        <s v="2025/2/3 21:43:21"/>
        <s v="2025/2/3 21:42:48"/>
        <s v="2025/2/3 21:41:24"/>
        <s v="2025/2/3 21:41:34"/>
        <s v="2025/2/3 21:41:27"/>
        <s v="2025/2/3 21:40:48"/>
        <s v="2025/2/3 21:40:55"/>
        <s v="2025/2/3 21:38:09"/>
        <s v="2025/2/3 21:37:50"/>
        <s v="2025/2/3 21:36:16"/>
        <s v="2025/2/3 21:34:58"/>
        <s v="2025/2/3 21:34:17"/>
        <s v="2025/2/3 21:33:09"/>
        <s v="2025/2/3 21:32:16"/>
        <s v="2025/2/3 21:32:10"/>
        <s v="2025/2/3 20:04:05"/>
        <s v="2025/2/3 21:29:01"/>
        <s v="2025/2/3 21:27:41"/>
        <s v="2025/2/3 21:26:59"/>
        <s v="2025/2/3 21:25:30"/>
        <s v="2025/2/3 21:21:54"/>
        <s v="2025/2/3 21:21:29"/>
        <s v="2025/2/3 21:20:42"/>
        <s v="2025/2/3 21:19:23"/>
        <s v="2025/2/3 21:19:24"/>
        <s v="2025/2/3 21:17:24"/>
        <s v="2025/2/3 21:17:22"/>
        <s v="2025/2/3 21:16:53"/>
        <s v="2025/2/3 21:15:55"/>
        <s v="2025/2/3 21:15:06"/>
        <s v="2025/2/3 21:14:31"/>
        <s v="2025/2/3 21:13:01"/>
        <s v="2025/2/3 21:12:43"/>
        <s v="2025/2/3 21:11:26"/>
        <s v="2025/2/3 21:11:03"/>
        <s v="2025/2/3 21:10:05"/>
        <s v="2025/2/3 21:06:44"/>
        <s v="2025/2/3 21:05:36"/>
        <s v="2025/2/3 21:05:43"/>
        <s v="2025/2/3 20:57:49"/>
        <s v="2025/2/3 20:55:53"/>
        <s v="2025/2/3 20:55:19"/>
        <s v="2025/2/3 20:55:12"/>
        <s v="2025/2/3 20:54:37"/>
        <s v="2025/2/3 20:53:30"/>
        <s v="2025/2/3 20:53:32"/>
        <s v="2025/2/3 20:46:26"/>
        <s v="2025/2/3 20:49:39"/>
        <s v="2025/2/3 20:50:48"/>
        <s v="2025/2/3 20:51:25"/>
        <s v="2025/2/3 20:50:31"/>
        <s v="2025/2/3 20:50:27"/>
        <s v="2025/2/3 20:48:23"/>
        <s v="2025/2/3 20:48:07"/>
        <s v="2025/2/3 20:47:46"/>
        <s v="2025/2/3 20:45:47"/>
        <s v="2025/2/3 20:46:54"/>
        <s v="2025/2/3 20:44:01"/>
        <s v="2025/2/3 20:43:54"/>
        <s v="2025/2/3 20:42:03"/>
        <s v="2025/2/3 20:41:05"/>
        <s v="2025/2/3 20:39:58"/>
        <s v="2025/2/3 20:39:26"/>
        <s v="2025/2/3 20:38:41"/>
        <s v="2025/2/3 20:37:25"/>
        <s v="2025/2/3 20:36:51"/>
        <s v="2025/2/3 20:36:50"/>
        <s v="2025/2/3 20:36:05"/>
        <s v="2025/2/3 20:36:02"/>
        <s v="2025/2/3 20:33:53"/>
        <s v="2025/2/3 20:29:04"/>
        <s v="2025/2/3 20:28:35"/>
        <s v="2025/2/3 20:27:38"/>
        <s v="2025/2/3 20:27:10"/>
        <s v="2025/2/3 20:26:54"/>
        <s v="2025/2/3 20:26:05"/>
        <s v="2025/2/3 20:25:38"/>
        <s v="2025/2/3 20:22:48"/>
        <s v="2025/2/3 20:21:59"/>
        <s v="2025/2/3 20:17:40"/>
        <s v="2025/2/3 20:16:04"/>
        <s v="2025/2/3 20:15:18"/>
        <s v="2025/2/3 20:14:58"/>
        <s v="2025/2/3 20:09:18"/>
        <s v="2025/2/3 20:06:33"/>
        <s v="2025/2/3 20:06:40"/>
        <s v="2025/2/3 20:06:05"/>
        <s v="2025/2/3 20:04:10"/>
        <s v="2025/2/3 20:03:32"/>
        <s v="2025/2/3 20:00:08"/>
        <s v="2025/2/3 19:58:02"/>
        <s v="2025/2/3 19:58:48"/>
        <s v="2025/2/3 19:56:43"/>
        <s v="2025/2/3 19:55:29"/>
        <s v="2025/2/3 19:54:22"/>
        <s v="2025/2/3 19:50:51"/>
        <s v="2025/2/3 19:46:52"/>
        <s v="2025/2/3 19:48:11"/>
        <s v="2025/2/3 19:48:01"/>
        <s v="2025/2/3 19:46:50"/>
        <s v="2025/2/3 19:44:25"/>
        <s v="2025/2/3 19:43:48"/>
        <s v="2025/2/3 19:44:44"/>
        <s v="2025/2/3 19:44:30"/>
        <s v="2025/2/3 19:43:40"/>
        <s v="2025/2/3 19:40:45"/>
        <s v="2025/2/3 19:39:46"/>
        <s v="2025/2/3 19:40:55"/>
        <s v="2025/2/3 19:35:32"/>
        <s v="2025/2/3 19:29:20"/>
        <s v="2025/2/3 19:28:49"/>
        <s v="2025/2/3 19:28:36"/>
        <s v="2025/2/3 19:28:14"/>
        <s v="2025/2/3 19:27:04"/>
        <s v="2025/2/3 19:26:44"/>
        <s v="2025/2/3 19:20:59"/>
        <s v="2025/2/3 19:22:45"/>
        <s v="2025/2/3 19:20:57"/>
        <s v="2025/2/3 19:19:38"/>
        <s v="2025/2/3 19:16:39"/>
        <s v="2025/2/3 19:14:23"/>
        <s v="2025/2/3 19:13:49"/>
        <s v="2025/2/3 19:12:38"/>
        <s v="2025/2/3 19:07:43"/>
        <s v="2025/2/3 19:05:57"/>
        <s v="2025/2/3 19:05:44"/>
        <s v="2025/2/3 19:03:38"/>
        <s v="2025/2/3 18:58:26"/>
        <s v="2025/2/3 18:58:11"/>
        <s v="2025/2/3 18:56:16"/>
        <s v="2025/2/3 18:50:24"/>
        <s v="2025/2/3 18:50:23"/>
        <s v="2025/2/3 18:47:52"/>
        <s v="2025/2/3 18:47:03"/>
        <s v="2025/2/3 18:46:42"/>
        <s v="2025/2/3 18:46:07"/>
        <s v="2025/2/3 18:41:24"/>
        <s v="2025/2/3 18:40:32"/>
        <s v="2025/2/3 18:34:09"/>
        <s v="2025/2/3 18:32:47"/>
        <s v="2025/2/3 18:32:22"/>
        <s v="2025/2/3 18:29:03"/>
        <s v="2025/2/3 18:29:31"/>
        <s v="2025/2/3 18:29:05"/>
        <s v="2025/2/3 18:26:51"/>
        <s v="2025/2/3 18:25:54"/>
        <s v="2025/2/3 18:25:29"/>
        <s v="2025/2/3 18:24:55"/>
        <s v="2025/2/3 18:23:53"/>
        <s v="2025/2/3 18:23:26"/>
        <s v="2025/2/3 18:23:28"/>
        <s v="2025/2/3 18:22:25"/>
        <s v="2025/2/3 18:19:21"/>
        <s v="2025/2/3 18:19:37"/>
        <s v="2025/2/3 18:17:43"/>
        <s v="2025/2/3 18:14:08"/>
        <s v="2025/2/3 18:08:43"/>
        <s v="2025/2/3 18:05:39"/>
        <s v="2025/2/3 18:06:02"/>
        <s v="2025/2/3 18:05:36"/>
        <s v="2025/2/3 18:05:31"/>
        <s v="2025/2/3 18:05:17"/>
        <s v="2025/2/3 18:04:41"/>
        <s v="2025/2/3 18:03:02"/>
        <s v="2025/2/3 18:01:24"/>
        <s v="2025/2/3 18:01:25"/>
        <s v="2025/2/3 18:01:12"/>
        <s v="2025/2/3 18:00:22"/>
        <s v="2025/2/3 18:00:36"/>
        <s v="2025/2/3 18:00:05"/>
        <s v="2025/2/3 18:00:01"/>
        <s v="2025/2/3 17:57:02"/>
        <s v="2025/2/3 17:57:35"/>
        <s v="2025/2/3 17:57:41"/>
        <s v="2025/2/3 17:57:00"/>
        <s v="2025/2/3 17:56:25"/>
        <s v="2025/2/3 17:56:59"/>
        <s v="2025/2/3 17:55:51"/>
        <s v="2025/2/3 17:56:37"/>
        <s v="2025/2/3 17:54:40"/>
        <s v="2025/2/3 17:54:52"/>
        <s v="2025/2/3 17:53:13"/>
        <s v="2025/2/3 17:51:48"/>
        <s v="2025/2/3 17:54:03"/>
        <s v="2025/2/3 17:51:33"/>
        <s v="2025/2/3 17:51:20"/>
        <s v="2025/2/3 17:50:27"/>
        <s v="2025/2/3 17:39:58"/>
        <s v="2025/2/3 17:48:43"/>
        <s v="2025/2/3 17:48:26"/>
        <s v="2025/2/3 17:48:04"/>
        <s v="2025/2/3 17:44:28"/>
        <s v="2025/2/3 17:43:22"/>
        <s v="2025/2/3 17:42:30"/>
        <s v="2025/2/3 17:42:01"/>
        <s v="2025/2/3 17:41:27"/>
        <s v="2025/2/3 17:41:12"/>
        <s v="2025/2/3 17:40:39"/>
        <s v="2025/2/3 17:39:01"/>
        <s v="2025/2/3 17:38:41"/>
        <s v="2025/2/3 17:35:10"/>
        <s v="2025/2/3 17:34:53"/>
        <s v="2025/2/3 17:29:36"/>
        <s v="2025/2/3 17:30:05"/>
        <s v="2025/2/3 17:30:48"/>
        <s v="2025/2/3 17:30:06"/>
        <s v="2025/2/3 17:29:28"/>
        <s v="2025/2/3 17:28:23"/>
        <s v="2025/2/3 17:27:14"/>
        <s v="2025/2/3 17:26:13"/>
        <s v="2025/2/3 17:26:02"/>
        <s v="2025/2/3 17:25:07"/>
        <s v="2025/2/3 17:24:57"/>
        <s v="2025/2/3 17:24:10"/>
        <s v="2025/2/3 17:23:13"/>
        <s v="2025/2/3 17:21:38"/>
        <s v="2025/2/3 17:20:51"/>
        <s v="2025/2/3 17:19:22"/>
        <s v="2025/2/3 17:16:08"/>
        <s v="2025/2/3 17:16:11"/>
        <s v="2025/2/3 17:15:30"/>
        <s v="2025/2/3 17:11:55"/>
        <s v="2025/2/3 17:10:58"/>
        <s v="2025/2/3 17:08:11"/>
        <s v="2025/2/3 17:08:00"/>
        <s v="2025/2/3 17:06:27"/>
        <s v="2025/2/3 17:04:37"/>
        <s v="2025/2/3 17:04:10"/>
        <s v="2025/2/3 17:04:09"/>
        <s v="2025/2/3 17:02:30"/>
        <s v="2025/2/3 16:59:15"/>
        <s v="2025/2/3 16:59:23"/>
        <s v="2025/2/3 16:57:01"/>
        <s v="2025/2/3 16:57:37"/>
        <s v="2025/2/3 16:56:32"/>
        <s v="2025/2/3 16:56:07"/>
        <s v="2025/2/3 16:55:40"/>
        <s v="2025/2/3 16:54:41"/>
        <s v="2025/2/3 16:52:40"/>
        <s v="2025/2/3 16:52:17"/>
        <s v="2025/2/3 16:50:55"/>
        <s v="2025/2/3 16:50:49"/>
        <s v="2025/2/3 16:49:46"/>
        <s v="2025/2/3 16:49:28"/>
        <s v="2025/2/3 16:48:47"/>
        <s v="2025/2/3 16:48:35"/>
        <s v="2025/2/3 16:45:33"/>
        <s v="2025/2/3 16:45:08"/>
        <s v="2025/2/3 16:43:36"/>
        <s v="2025/2/3 16:39:44"/>
        <s v="2025/2/3 16:39:41"/>
        <s v="2025/2/3 16:39:33"/>
        <s v="2025/2/3 16:39:02"/>
        <s v="2025/2/3 16:38:43"/>
        <s v="2025/2/3 16:32:54"/>
        <s v="2025/2/3 16:36:44"/>
        <s v="2025/2/3 16:35:38"/>
        <s v="2025/2/3 16:35:34"/>
        <s v="2025/2/3 16:35:31"/>
        <s v="2025/2/3 16:32:55"/>
        <s v="2025/2/3 16:32:16"/>
        <s v="2025/2/3 16:32:02"/>
        <s v="2025/2/3 16:30:45"/>
        <s v="2025/2/3 16:28:44"/>
        <s v="2025/2/3 16:27:12"/>
        <s v="2025/2/3 16:26:17"/>
        <s v="2025/2/3 16:25:03"/>
        <s v="2025/2/3 16:23:08"/>
        <s v="2025/2/3 16:22:34"/>
        <s v="2025/2/3 16:10:35"/>
        <s v="2025/2/3 16:20:31"/>
        <s v="2025/2/3 16:19:20"/>
        <s v="2025/2/3 16:19:08"/>
        <s v="2025/2/3 16:18:43"/>
        <s v="2025/2/3 16:18:10"/>
        <s v="2025/2/3 16:16:08"/>
        <s v="2025/2/3 16:12:23"/>
        <s v="2025/2/3 16:12:15"/>
        <s v="2025/2/3 16:11:30"/>
        <s v="2025/2/3 16:10:28"/>
        <s v="2025/2/3 16:10:18"/>
        <s v="2025/2/3 16:10:07"/>
        <s v="2025/2/3 16:09:38"/>
        <s v="2025/2/3 16:04:29"/>
        <s v="2025/2/3 16:05:50"/>
        <s v="2025/2/3 16:06:10"/>
        <s v="2025/2/3 16:02:16"/>
        <s v="2025/2/3 16:01:42"/>
        <s v="2025/2/3 16:00:41"/>
        <s v="2025/2/3 16:00:13"/>
        <s v="2025/2/3 15:59:56"/>
        <s v="2025/2/3 15:57:59"/>
        <s v="2025/2/3 15:57:53"/>
        <s v="2025/2/3 15:57:42"/>
        <s v="2025/2/3 15:57:29"/>
        <s v="2025/2/3 15:56:06"/>
        <s v="2025/2/3 15:56:54"/>
        <s v="2025/2/3 15:56:40"/>
        <s v="2025/2/3 15:55:33"/>
        <s v="2025/2/3 15:55:40"/>
        <s v="2025/2/3 15:52:02"/>
        <s v="2025/2/3 15:53:09"/>
        <s v="2025/2/3 15:52:42"/>
        <s v="2025/2/3 15:52:07"/>
        <s v="2025/2/3 15:51:51"/>
        <s v="2025/2/3 15:47:59"/>
        <s v="2025/2/3 15:50:32"/>
        <s v="2025/2/3 15:49:40"/>
        <s v="2025/2/3 15:44:02"/>
        <s v="2025/2/3 15:48:03"/>
        <s v="2025/2/3 15:44:40"/>
        <s v="2025/2/3 15:43:33"/>
        <s v="2025/2/3 15:44:47"/>
        <s v="2025/2/3 15:44:35"/>
        <s v="2025/2/3 15:43:27"/>
        <s v="2025/2/3 15:41:22"/>
        <s v="2025/2/3 15:40:11"/>
        <s v="2025/2/3 15:39:34"/>
        <s v="2025/2/3 15:39:30"/>
        <s v="2025/2/3 15:38:37"/>
        <s v="2025/2/3 15:37:41"/>
        <s v="2025/2/3 15:37:25"/>
        <s v="2025/2/3 15:37:03"/>
        <s v="2025/2/3 15:36:06"/>
        <s v="2025/2/3 15:35:22"/>
        <s v="2025/2/3 15:34:43"/>
        <s v="2025/2/3 15:34:05"/>
        <s v="2025/2/3 15:32:44"/>
        <s v="2025/2/3 15:32:06"/>
        <s v="2025/2/3 15:30:23"/>
        <s v="2025/2/3 15:30:14"/>
        <s v="2025/2/3 15:30:12"/>
        <s v="2025/2/3 15:30:04"/>
        <s v="2025/2/3 15:28:48"/>
        <s v="2025/2/3 15:29:52"/>
        <s v="2025/2/3 15:29:24"/>
        <s v="2025/2/3 15:28:51"/>
        <s v="2025/2/3 15:28:19"/>
        <s v="2025/2/3 15:28:17"/>
        <s v="2025/2/3 15:28:05"/>
        <s v="2025/2/3 15:25:31"/>
        <s v="2025/2/3 15:25:58"/>
        <s v="2025/2/3 15:25:18"/>
        <s v="2025/2/3 15:24:34"/>
        <s v="2025/2/3 15:20:30"/>
        <s v="2025/2/3 15:21:28"/>
        <s v="2025/2/3 15:19:40"/>
        <s v="2025/2/3 15:19:58"/>
        <s v="2025/2/3 15:16:08"/>
        <s v="2025/2/3 15:16:22"/>
        <s v="2025/2/3 15:15:12"/>
        <s v="2025/2/3 15:15:10"/>
        <s v="2025/2/3 15:14:35"/>
        <s v="2025/2/3 15:06:36"/>
        <s v="2025/2/3 15:04:11"/>
        <s v="2025/2/3 15:02:58"/>
        <s v="2025/2/3 15:02:50"/>
        <s v="2025/2/3 15:02:07"/>
        <s v="2025/2/3 15:01:17"/>
        <s v="2025/2/3 14:52:46"/>
        <s v="2025/2/3 15:00:10"/>
        <s v="2025/2/3 14:58:57"/>
        <s v="2025/2/3 14:53:21"/>
        <s v="2025/2/3 14:52:21"/>
        <s v="2025/2/3 14:51:54"/>
        <s v="2025/2/3 14:51:30"/>
        <s v="2025/2/3 14:49:25"/>
        <s v="2025/2/3 14:49:56"/>
        <s v="2025/2/3 14:46:58"/>
        <s v="2025/2/3 14:48:07"/>
        <s v="2025/2/3 14:46:28"/>
        <s v="2025/2/3 14:46:08"/>
        <s v="2025/2/3 14:43:23"/>
        <s v="2025/2/3 14:42:49"/>
        <s v="2025/2/3 14:42:02"/>
        <s v="2025/2/3 14:41:38"/>
        <s v="2025/2/3 14:40:01"/>
        <s v="2025/2/3 14:37:18"/>
        <s v="2025/2/3 14:36:18"/>
        <s v="2025/2/3 14:36:20"/>
        <s v="2025/2/3 14:34:51"/>
        <s v="2025/2/3 14:34:57"/>
        <s v="2025/2/3 14:32:43"/>
        <s v="2025/2/3 14:31:33"/>
        <s v="2025/2/3 14:29:56"/>
        <s v="2025/2/3 14:25:51"/>
        <s v="2025/2/3 14:22:34"/>
        <s v="2025/2/3 14:22:28"/>
        <s v="2025/2/3 14:20:54"/>
        <s v="2025/2/3 14:21:02"/>
        <s v="2025/2/3 14:19:57"/>
        <s v="2025/2/3 14:19:46"/>
        <s v="2025/2/3 14:18:59"/>
        <s v="2025/2/3 14:18:12"/>
        <s v="2025/2/3 14:17:31"/>
        <s v="2025/2/3 14:13:42"/>
        <s v="2025/2/3 14:11:28"/>
        <s v="2025/2/3 14:11:19"/>
        <s v="2025/2/3 14:11:01"/>
        <s v="2025/2/3 14:09:30"/>
        <s v="2025/2/3 14:09:50"/>
        <s v="2025/2/3 14:09:41"/>
        <s v="2025/2/3 14:06:56"/>
        <s v="2025/2/3 14:06:04"/>
        <s v="2025/2/3 14:03:55"/>
        <s v="2025/2/3 14:01:17"/>
        <s v="2025/2/3 13:58:48"/>
        <s v="2025/2/3 13:58:33"/>
        <s v="2025/2/3 13:57:29"/>
        <s v="2025/2/3 13:56:00"/>
        <s v="2025/2/3 13:56:45"/>
        <s v="2025/2/3 13:56:53"/>
        <s v="2025/2/3 13:54:53"/>
        <s v="2025/2/3 13:54:02"/>
        <s v="2025/2/3 13:55:23"/>
        <s v="2025/2/3 13:53:23"/>
        <s v="2025/2/3 13:52:26"/>
        <s v="2025/2/3 13:51:38"/>
        <s v="2025/2/3 13:51:26"/>
        <s v="2025/2/3 13:50:14"/>
        <s v="2025/2/3 13:49:43"/>
        <s v="2025/2/3 13:49:31"/>
        <s v="2025/2/3 13:49:07"/>
        <s v="2025/2/3 13:46:02"/>
        <s v="2025/2/3 13:45:47"/>
        <s v="2025/2/3 13:44:52"/>
        <s v="2025/2/3 13:44:14"/>
        <s v="2025/2/3 13:44:00"/>
        <s v="2025/2/3 13:43:50"/>
        <s v="2025/2/3 13:43:20"/>
        <s v="2025/2/3 13:41:50"/>
        <s v="2025/2/3 13:41:17"/>
        <s v="2025/2/3 13:40:16"/>
        <s v="2025/2/3 13:39:20"/>
        <s v="2025/2/3 13:38:51"/>
        <s v="2025/2/3 13:38:19"/>
        <s v="2025/2/3 13:38:22"/>
        <s v="2025/2/3 13:36:34"/>
        <s v="2025/2/3 13:36:51"/>
        <s v="2025/2/3 13:36:31"/>
        <s v="2025/2/3 13:33:32"/>
        <s v="2025/2/3 13:30:12"/>
        <s v="2025/2/3 13:29:36"/>
        <s v="2025/2/3 13:26:00"/>
        <s v="2025/2/3 13:23:56"/>
        <s v="2025/2/3 13:24:55"/>
        <s v="2025/2/3 13:24:36"/>
        <s v="2025/2/3 13:22:47"/>
        <s v="2025/2/3 13:22:38"/>
        <s v="2025/2/3 13:21:11"/>
        <s v="2025/2/3 13:19:38"/>
        <s v="2025/2/3 13:03:43"/>
        <s v="2025/2/3 13:18:46"/>
        <s v="2025/2/3 13:15:50"/>
        <s v="2025/2/3 13:16:22"/>
        <s v="2025/2/3 13:12:16"/>
        <s v="2025/2/3 13:08:11"/>
        <s v="2025/2/3 13:06:29"/>
        <s v="2025/2/3 13:03:31"/>
        <s v="2025/2/3 13:02:19"/>
        <s v="2025/2/3 13:01:03"/>
        <s v="2025/2/3 13:00:43"/>
        <s v="2025/2/3 12:58:56"/>
        <s v="2025/2/3 12:58:18"/>
        <s v="2025/2/3 12:57:15"/>
        <s v="2025/2/3 12:56:45"/>
        <s v="2025/2/3 12:56:31"/>
        <s v="2025/2/3 12:50:46"/>
        <s v="2025/2/3 12:49:51"/>
        <s v="2025/2/3 12:48:16"/>
        <s v="2025/2/3 12:46:02"/>
        <s v="2025/2/3 12:44:39"/>
        <s v="2025/2/3 12:42:30"/>
        <s v="2025/2/3 12:41:56"/>
        <s v="2025/2/3 12:40:11"/>
        <s v="2025/2/3 12:39:21"/>
        <s v="2025/2/3 12:36:52"/>
        <s v="2025/2/3 12:36:03"/>
        <s v="2025/2/3 12:34:26"/>
        <s v="2025/2/3 12:33:46"/>
        <s v="2025/2/3 12:33:13"/>
        <s v="2025/2/3 12:32:21"/>
        <s v="2025/2/3 12:32:02"/>
        <s v="2025/2/3 12:32:00"/>
        <s v="2025/2/3 12:30:31"/>
        <s v="2025/2/3 12:29:37"/>
        <s v="2025/2/3 12:31:26"/>
        <s v="2025/2/3 12:30:52"/>
        <s v="2025/2/3 12:29:59"/>
        <s v="2025/2/3 12:28:59"/>
        <s v="2025/2/3 12:25:34"/>
        <s v="2025/2/3 12:24:11"/>
        <s v="2025/2/3 12:22:05"/>
        <s v="2025/2/3 12:21:34"/>
        <s v="2025/2/3 12:20:59"/>
        <s v="2025/2/3 12:18:31"/>
        <s v="2025/2/3 12:18:00"/>
        <s v="2025/2/3 12:14:38"/>
        <s v="2025/2/3 12:12:00"/>
        <s v="2025/2/3 12:11:25"/>
        <s v="2025/2/3 12:11:17"/>
        <s v="2025/2/3 12:06:06"/>
        <s v="2025/2/3 12:07:45"/>
        <s v="2025/2/3 12:06:45"/>
        <s v="2025/2/3 12:00:54"/>
        <s v="2025/2/3 12:02:49"/>
        <s v="2025/2/3 11:55:20"/>
        <s v="2025/2/3 12:00:48"/>
        <s v="2025/2/3 11:58:34"/>
        <s v="2025/2/3 11:53:24"/>
        <s v="2025/2/3 11:50:49"/>
        <s v="2025/2/3 11:47:27"/>
        <s v="2025/2/3 11:42:48"/>
        <s v="2025/2/3 11:41:47"/>
        <s v="2025/2/3 11:38:20"/>
        <s v="2025/2/3 11:38:12"/>
        <s v="2025/2/3 11:37:59"/>
        <s v="2025/2/3 11:30:20"/>
        <s v="2025/2/3 11:32:19"/>
        <s v="2025/2/3 11:27:45"/>
        <s v="2025/2/3 11:30:11"/>
        <s v="2025/2/3 11:29:59"/>
        <s v="2025/2/3 11:24:31"/>
        <s v="2025/2/3 11:25:21"/>
        <s v="2025/2/3 11:21:22"/>
        <s v="2025/2/3 11:19:54"/>
        <s v="2025/2/3 11:18:19"/>
        <s v="2025/2/3 11:16:25"/>
        <s v="2025/2/3 11:15:35"/>
        <s v="2025/2/3 11:12:14"/>
        <s v="2025/2/3 11:12:10"/>
        <s v="2025/2/3 11:11:21"/>
        <s v="2025/2/3 11:10:23"/>
        <s v="2025/2/3 11:07:27"/>
        <s v="2025/2/3 11:07:56"/>
        <s v="2025/2/3 11:04:56"/>
        <s v="2025/2/3 11:06:57"/>
        <s v="2025/2/3 11:05:24"/>
        <s v="2025/2/3 11:05:47"/>
        <s v="2025/2/3 11:04:32"/>
        <s v="2025/2/3 11:04:05"/>
        <s v="2025/2/3 11:02:49"/>
        <s v="2025/2/3 10:58:16"/>
        <s v="2025/2/3 10:55:40"/>
        <s v="2025/2/3 10:52:58"/>
        <s v="2025/2/3 10:52:45"/>
        <s v="2025/2/3 10:49:14"/>
        <s v="2025/2/3 10:48:14"/>
        <s v="2025/2/3 10:50:38"/>
        <s v="2025/2/3 10:49:01"/>
        <s v="2025/2/3 10:48:08"/>
        <s v="2025/2/3 10:40:18"/>
        <s v="2025/2/3 10:38:12"/>
        <s v="2025/2/3 10:37:51"/>
        <s v="2025/2/3 10:37:52"/>
        <s v="2025/2/3 10:35:37"/>
        <s v="2025/2/3 10:33:40"/>
        <s v="2025/2/3 10:33:21"/>
        <s v="2025/2/3 10:32:25"/>
        <s v="2025/2/3 10:30:26"/>
        <s v="2025/2/3 10:29:12"/>
        <s v="2025/2/3 10:29:13"/>
        <s v="2025/2/3 10:24:11"/>
        <s v="2025/2/3 10:24:36"/>
        <s v="2025/2/3 10:23:19"/>
        <s v="2025/2/3 10:23:18"/>
        <s v="2025/2/3 10:14:40"/>
        <s v="2025/2/3 10:17:03"/>
        <s v="2025/2/3 10:11:00"/>
        <s v="2025/2/3 10:10:33"/>
        <s v="2025/2/3 10:08:45"/>
        <s v="2025/2/3 10:08:35"/>
        <s v="2025/2/3 10:08:32"/>
        <s v="2025/2/3 10:07:22"/>
        <s v="2025/2/3 10:05:30"/>
        <s v="2025/2/3 10:03:07"/>
        <s v="2025/2/3 10:01:49"/>
        <s v="2025/2/3 9:58:31"/>
        <s v="2025/2/3 9:59:56"/>
        <s v="2025/2/3 9:59:20"/>
        <s v="2025/2/3 9:58:29"/>
        <s v="2025/2/3 9:53:49"/>
        <s v="2025/2/3 9:53:10"/>
        <s v="2025/2/3 9:52:42"/>
        <s v="2025/2/3 9:51:26"/>
        <s v="2025/2/3 9:49:34"/>
        <s v="2025/2/3 9:47:36"/>
        <s v="2025/2/3 9:47:23"/>
        <s v="2025/2/3 9:44:09"/>
        <s v="2025/2/3 9:45:15"/>
        <s v="2025/2/3 9:38:29"/>
        <s v="2025/2/3 9:38:40"/>
        <s v="2025/2/3 9:33:10"/>
        <s v="2025/2/3 9:32:53"/>
        <s v="2025/2/3 9:27:00"/>
        <s v="2025/2/3 9:23:19"/>
        <s v="2025/2/3 9:22:33"/>
        <s v="2025/2/3 9:15:02"/>
        <s v="2025/2/3 9:10:20"/>
        <s v="2025/2/3 9:12:39"/>
        <s v="2025/2/3 9:10:19"/>
        <s v="2025/2/3 9:09:15"/>
        <s v="2025/2/3 9:08:51"/>
        <s v="2025/2/3 9:05:30"/>
        <s v="2025/2/3 9:04:59"/>
        <s v="2025/2/3 9:04:51"/>
        <s v="2025/2/3 9:01:29"/>
        <s v="2025/2/3 9:01:41"/>
        <s v="2025/2/3 8:50:27"/>
        <s v="2025/2/3 8:49:57"/>
        <s v="2025/2/3 8:46:56"/>
        <s v="2025/2/3 8:47:41"/>
        <s v="2025/2/3 8:41:14"/>
        <s v="2025/2/3 8:38:03"/>
        <s v="2025/2/3 8:35:01"/>
        <s v="2025/2/3 8:29:42"/>
        <s v="2025/2/3 8:24:41"/>
        <s v="2025/2/3 8:22:05"/>
        <s v="2025/2/3 8:19:35"/>
        <s v="2025/2/3 8:06:39"/>
        <s v="2025/2/3 7:54:16"/>
        <s v="2025/2/3 7:42:16"/>
        <s v="2025/2/3 1:46:27"/>
        <s v="2025/2/3 0:49:47"/>
        <s v="2025/2/3 0:48:04"/>
        <s v="2025/2/3 0:28:19"/>
        <s v="2025/2/3 0:22:32"/>
        <s v="2025/2/3 0:15:52"/>
      </sharedItems>
    </cacheField>
    <cacheField name="省" numFmtId="0">
      <sharedItems count="31">
        <s v="湖北省"/>
        <s v="湖南省"/>
        <s v="河北省"/>
        <s v="宁夏回族自治区"/>
        <s v="山西省"/>
        <s v="安徽省"/>
        <s v="四川省"/>
        <s v="浙江省"/>
        <s v="河南省"/>
        <s v="内蒙古自治区"/>
        <s v="北京"/>
        <s v="福建省"/>
        <s v="陕西省"/>
        <s v="山东省"/>
        <s v="甘肃省"/>
        <s v="江苏省"/>
        <s v="吉林省"/>
        <s v="广东省"/>
        <s v="云南省"/>
        <s v="贵州省"/>
        <s v="青海省"/>
        <s v="江西省"/>
        <s v="上海"/>
        <s v="重庆"/>
        <s v="黑龙江省"/>
        <s v="辽宁省"/>
        <s v="天津"/>
        <s v="广西壮族自治区"/>
        <s v="新疆维吾尔自治区"/>
        <s v="西藏自治区"/>
        <s v="海南省"/>
      </sharedItems>
    </cacheField>
    <cacheField name="商品简称" numFmtId="0">
      <sharedItems count="94">
        <s v="PVC桌布-仲夏定制"/>
        <s v="PVC桌布-菲拉格-定制"/>
        <s v="PVC桌布-舒格定制"/>
        <s v="得芙绒渐越-异形定制"/>
        <s v="PVC桌布-墨漓定制"/>
        <s v="PVC桌布-巴尔洛-定制"/>
        <s v="PVC桌布-柏丽金-定制"/>
        <s v="PVC桌布-普佩斯-定制"/>
        <s v="PVC桌布-玉叶花开定制"/>
        <s v="PVC桌布-浮光鎏金-定制"/>
        <s v="PVC桌布-相互辉映定制"/>
        <s v="PVC桌布-仲夏床头定制"/>
        <s v="PVC桌布-沧澜定制"/>
        <s v="皮革-仲夏入户定制"/>
        <s v="PVC桌布-清风暖居-定制"/>
        <s v="PVC桌布-青青园中葵定制"/>
        <s v="PVC桌布-君士灰-定制"/>
        <s v="PVC桌布-若兮定制"/>
        <s v="PVC桌布-小熊先生-定制"/>
        <s v="皮革波赛格定制"/>
        <s v="PVC桌布-如日方升-定制"/>
        <s v="PVC桌布-桃之夭夭-定制"/>
        <s v="沥水垫-花开沐白定制"/>
        <s v="皮革BB开门见喜-花朵定制"/>
        <s v="PVC桌布-虚实之间定制"/>
        <s v="PVC桌布-墨漓床头定制"/>
        <s v="皮革BB燃放-棕定制尺寸"/>
        <s v="PVC桌布-庄生晓梦-定制"/>
        <s v="PVC桌布-青云直上-定制"/>
        <s v="沥水垫-简明格调入户定制"/>
        <s v="PVC桌布-水天一色-定制"/>
        <s v="千金硅-杏子灰定制"/>
        <s v="金丝绒-若花定制"/>
        <s v="PVC桌布-一屿定制"/>
        <s v="PVC桌布-尘缘定制"/>
        <s v="皮革迷幻树林-定制"/>
        <s v="皮革天空之城绿定制"/>
        <s v="PVC桌布-幻境-定制"/>
        <s v="PVC桌布-初盛定制"/>
        <s v="PVC桌布-惊鸿定制"/>
        <s v="皮革-舒格入户定制"/>
        <s v="PVC桌布-雕刻白-定制"/>
        <s v="皮革十里春风-定制"/>
        <s v="PVC桌布-三朵小花浅定制"/>
        <s v="pvc桌布-君士灰定制"/>
        <s v="皮革BB福临暖居定制"/>
        <s v="PVC桌布-山川而黛-定制"/>
        <s v="PVC桌布-美好如期定制"/>
        <s v="PVC桌布-以梦为马-定制"/>
        <s v="皮革BB-灰色空间-横版定制"/>
        <s v="PVC桌布-科莫白-定制"/>
        <s v="PVC桌布-春日花序定制"/>
        <s v="皮革BB浮生定制"/>
        <s v="皮革BB时光荼蘼定制"/>
        <s v="PVC桌布-青柠定制"/>
        <s v="PVC桌布-蝶光萦绕-定制"/>
        <s v="PVC桌布-熊猫团团-定制"/>
        <s v="得芙绒屹辰-异形定制"/>
        <s v="PVC桌布-虚实之间-定制"/>
        <s v="皮革BB暖居如意-如意定制"/>
        <s v="皮革BB好柿花生（福）定制"/>
        <s v="皮革BB平安顺遂定制"/>
        <s v="PVC桌布-一屿-青色定制"/>
        <s v="PVC桌布-若草暖阳定制"/>
        <s v="PVC桌布-未闻-定制"/>
        <s v="皮革BB简境定制"/>
        <s v="PVC桌布-呦呦鹿鸣定制"/>
        <s v="金丝绒-颜茉定制"/>
        <s v="PVC桌布-摩卡黑定制"/>
        <s v="皮革BB麦田定制"/>
        <s v="皮革BB花田喜柿定制"/>
        <s v="千金硅-果冻桃定制"/>
        <s v="PVC桌布-绮丽定制"/>
        <s v="皮革BB浪漫满屋定制横"/>
        <s v="PVC桌布-喜柿满园-定制"/>
        <s v="皮革天空之城蓝定制"/>
        <s v="皮革BB沐阳定制"/>
        <s v="皮革BB-舒格厨房定制"/>
        <s v="PVC桌布-灼灼其华-定制"/>
        <s v="皮革BB-双鹿依偎-灰定制"/>
        <s v="PVC桌布-朵朵郁金香定制"/>
        <s v="pvc桌布-君士灰圆形定制"/>
        <s v="pvc桌布-坦丁黑圆形定制"/>
        <s v="皮革BB-惊鸿定制"/>
        <s v="皮革BB-花间蝶语定制"/>
        <s v="皮革矩形几何定制"/>
        <s v="PVC桌布-棋盘定制"/>
        <s v="皮革BB福满新居-花朵定制"/>
        <s v="皮革BB-双鹿依偎蓝色定制"/>
        <s v="皮革春林初盛-定制"/>
        <s v="PVC桌布-沐熙定制"/>
        <s v="PVC桌布-宫廷白-定制"/>
        <s v="PVC桌布-芒星-定制"/>
        <s v="皮革BB-仲夏厨房定制"/>
      </sharedItems>
    </cacheField>
    <cacheField name="商品名称" numFmtId="0">
      <sharedItems count="94">
        <s v="PVC桌布-仲夏定制"/>
        <s v="PVC桌布-菲拉格-定制"/>
        <s v="PVC桌布-舒格定制"/>
        <s v="得芙绒渐越-异形定制"/>
        <s v="PVC桌布-墨漓定制"/>
        <s v="PVC桌布-巴尔洛-定制"/>
        <s v="PVC桌布-柏丽金-定制"/>
        <s v="PVC桌布-普佩斯-定制"/>
        <s v="PVC桌布-玉叶花开定制"/>
        <s v="PVC桌布-浮光鎏金-定制"/>
        <s v="PVC桌布-相互辉映定制"/>
        <s v="PVC桌布-仲夏床头定制"/>
        <s v="PVC桌布-沧澜定制"/>
        <s v="皮革-仲夏入户定制"/>
        <s v="PVC桌布-清风暖居-定制"/>
        <s v="PVC桌布-青青园中葵定制"/>
        <s v="PVC桌布-君士灰-定制"/>
        <s v="PVC桌布-若兮定制"/>
        <s v="PVC桌布-小熊先生-定制"/>
        <s v="皮革波赛格定制"/>
        <s v="PVC桌布-如日方升-定制"/>
        <s v="PVC桌布-桃之夭夭-定制"/>
        <s v="沥水垫-花开沐白定制"/>
        <s v="皮革BB开门见喜-花朵定制"/>
        <s v="PVC桌布-虚实之间定制"/>
        <s v="PVC桌布-墨漓床头定制"/>
        <s v="皮革BB燃放-棕定制尺寸"/>
        <s v="PVC桌布-庄生晓梦-定制"/>
        <s v="PVC桌布-青云直上-定制"/>
        <s v="沥水垫-简明格调入户定制"/>
        <s v="PVC桌布-水天一色-定制"/>
        <s v="千金硅-杏子灰定制"/>
        <s v="金丝绒-若花定制"/>
        <s v="PVC桌布-一屿定制"/>
        <s v="PVC桌布-尘缘定制"/>
        <s v="皮革迷幻树林-定制"/>
        <s v="皮革天空之城绿定制"/>
        <s v="PVC桌布-幻境-定制"/>
        <s v="PVC桌布-初盛定制"/>
        <s v="PVC桌布-惊鸿定制"/>
        <s v="皮革-舒格入户定制"/>
        <s v="PVC桌布-雕刻白-定制"/>
        <s v="皮革十里春风-定制"/>
        <s v="PVC桌布-三朵小花浅定制"/>
        <s v="pvc桌布-君士灰定制"/>
        <s v="皮革BB福临暖居定制"/>
        <s v="PVC桌布-山川而黛-定制"/>
        <s v="PVC桌布-美好如期定制"/>
        <s v="PVC桌布-以梦为马-定制"/>
        <s v="皮革BB-灰色空间-横版定制"/>
        <s v="PVC桌布-科莫白-定制"/>
        <s v="PVC桌布-春日花序定制"/>
        <s v="皮革BB浮生定制"/>
        <s v="皮革BB时光荼蘼定制"/>
        <s v="PVC桌布-青柠定制"/>
        <s v="PVC桌布-蝶光萦绕-定制"/>
        <s v="PVC桌布-熊猫团团-定制"/>
        <s v="得芙绒屹辰-异形定制"/>
        <s v="PVC桌布-虚实之间-定制"/>
        <s v="皮革BB暖居如意-如意定制"/>
        <s v="皮革BB好柿花生（福）定制"/>
        <s v="皮革BB平安顺遂定制"/>
        <s v="PVC桌布-一屿-青色定制"/>
        <s v="PVC桌布-若草暖阳定制"/>
        <s v="PVC桌布-未闻-定制"/>
        <s v="皮革BB简境定制"/>
        <s v="PVC桌布-呦呦鹿鸣定制"/>
        <s v="金丝绒-颜茉定制"/>
        <s v="PVC桌布-摩卡黑定制"/>
        <s v="皮革BB麦田定制"/>
        <s v="皮革BB花田喜柿定制"/>
        <s v="千金硅-果冻桃定制"/>
        <s v="PVC桌布-绮丽定制"/>
        <s v="皮革BB浪漫满屋定制横"/>
        <s v="PVC桌布-喜柿满园-定制"/>
        <s v="皮革天空之城蓝定制"/>
        <s v="皮革BB沐阳定制"/>
        <s v="皮革BB-舒格厨房定制"/>
        <s v="PVC桌布-灼灼其华-定制"/>
        <s v="皮革BB-双鹿依偎-灰定制"/>
        <s v="PVC桌布-朵朵郁金香定制"/>
        <s v="pvc桌布-君士灰圆形定制"/>
        <s v="pvc桌布-坦丁黑圆形定制"/>
        <s v="皮革BB-惊鸿定制"/>
        <s v="皮革BB-花间蝶语定制"/>
        <s v="皮革矩形几何定制"/>
        <s v="PVC桌布-棋盘定制"/>
        <s v="皮革BB福满新居-花朵定制"/>
        <s v="皮革BB-双鹿依偎蓝色定制"/>
        <s v="皮革春林初盛-定制"/>
        <s v="PVC桌布-沐熙定制"/>
        <s v="PVC桌布-宫廷白-定制"/>
        <s v="PVC桌布-芒星-定制"/>
        <s v="皮革BB-仲夏厨房定制"/>
      </sharedItems>
    </cacheField>
    <cacheField name="尺寸" numFmtId="0">
      <sharedItems containsNumber="1" containsInteger="1" containsMixedTypes="1" count="259">
        <s v="40*160"/>
        <s v="340*40"/>
        <s v="40*130"/>
        <s v="40*90"/>
        <s v="40*50"/>
        <s v="150*280"/>
        <s v="50*140"/>
        <s v="40*190"/>
        <s v="210*30"/>
        <s v="350*40"/>
        <s v="40*250"/>
        <s v="40*100"/>
        <s v="40*240"/>
        <s v="160*30"/>
        <s v="40*330"/>
        <s v="40*280"/>
        <s v="90*140"/>
        <s v="40*140"/>
        <s v="40*70"/>
        <s v="140*30"/>
        <s v="60*160"/>
        <s v="40*110"/>
        <s v="250*40"/>
        <s v="210*40"/>
        <s v="80*100"/>
        <s v="40*120"/>
        <s v="90*90"/>
        <s v="50*110"/>
        <s v="30*100"/>
        <s v="30*120"/>
        <s v="310*40"/>
        <s v="60*130"/>
        <s v="180*30"/>
        <s v="130*140"/>
        <s v="130*70"/>
        <s v="80*40"/>
        <s v="30*270"/>
        <s v="130*30"/>
        <s v="80*190"/>
        <s v="150*80"/>
        <s v="130*80"/>
        <s v="40*320"/>
        <s v="30*200"/>
        <s v="60*200"/>
        <s v="170*40"/>
        <s v="370*40"/>
        <s v="40*180"/>
        <s v="40*400"/>
        <s v="30*190"/>
        <s v="330*40"/>
        <s v="50*210"/>
        <s v="280*40"/>
        <s v="140*150"/>
        <s v="30*210"/>
        <s v="30*130"/>
        <s v="40*290"/>
        <s v="30*180"/>
        <s v="40*300"/>
        <s v="40*360"/>
        <s v="50*330"/>
        <s v="40*220"/>
        <s v="80*110"/>
        <s v="120*150"/>
        <s v="40*340"/>
        <s v="100*140"/>
        <s v="240*40"/>
        <s v="40*60"/>
        <s v="50*40"/>
        <s v="70*50"/>
        <s v="160*130"/>
        <s v="70*40"/>
        <s v="120*230"/>
        <s v="30*140"/>
        <s v="40*170"/>
        <s v="40*310"/>
        <s v="40*230"/>
        <s v="290*40"/>
        <s v="110*40"/>
        <s v="70*100"/>
        <s v="40*350"/>
        <s v="320*40"/>
        <s v="100*100"/>
        <s v="40*150"/>
        <s v="40*210"/>
        <s v="60*120"/>
        <s v="60*150"/>
        <s v="40*260"/>
        <s v="140*90"/>
        <s v="50*190"/>
        <s v="60*90"/>
        <s v="160*90"/>
        <s v="50*120"/>
        <s v="40*270"/>
        <s v="200*80"/>
        <s v="30*370"/>
        <s v="140*60"/>
        <s v="30*330"/>
        <s v="80*150"/>
        <s v="120*60"/>
        <s v="30*160"/>
        <s v="160*200"/>
        <s v="40*200"/>
        <s v="50*70"/>
        <s v="50*250"/>
        <s v="90*40"/>
        <s v="40*380"/>
        <s v="70*140"/>
        <s v="180*220"/>
        <s v="30*250"/>
        <s v="100*40"/>
        <s v="40*410"/>
        <s v="100*50"/>
        <s v="120*120"/>
        <s v="140*80"/>
        <s v="80*160"/>
        <s v="30*400"/>
        <s v="270*90"/>
        <s v="30*420"/>
        <s v="70*130"/>
        <s v="130*160"/>
        <s v="40*50*2"/>
        <s v="460*40"/>
        <s v="90*160"/>
        <s v="430*30"/>
        <s v="70*90"/>
        <s v="170*90"/>
        <s v="60*50"/>
        <s v="180*200"/>
        <s v="120*40"/>
        <s v="100*60"/>
        <s v="50*150"/>
        <s v="130*40"/>
        <s v="20*350"/>
        <s v="430*40"/>
        <s v="50*260"/>
        <s v="240*30"/>
        <s v="240*80"/>
        <s v="120*80"/>
        <s v="30*240"/>
        <s v="130*50"/>
        <s v="40*480"/>
        <s v="90*20"/>
        <s v="40*440"/>
        <s v="160*40"/>
        <s v="110*50"/>
        <s v="60*280"/>
        <s v="150*40"/>
        <s v="30*300"/>
        <s v="110*60"/>
        <s v="110*100"/>
        <s v="90*30"/>
        <s v="90*180"/>
        <s v="30*430"/>
        <s v="30*410"/>
        <s v="50*310"/>
        <s v="30*380"/>
        <s v="30*310"/>
        <s v="40*80"/>
        <s v="60*110"/>
        <s v="30*150"/>
        <s v="70*150"/>
        <s v="140*40"/>
        <s v="110*120"/>
        <s v="50*60"/>
        <s v="160*180"/>
        <s v="130*60"/>
        <s v="60*40"/>
        <s v="80*140"/>
        <s v="90*120"/>
        <s v="90*110"/>
        <s v="30*290"/>
        <s v="80*120"/>
        <s v="270*50"/>
        <s v="50*160"/>
        <s v="60*100"/>
        <s v="130*130"/>
        <s v="30*350"/>
        <s v="60*190"/>
        <s v="30*70"/>
        <s v="50*170"/>
        <s v="60*140"/>
        <s v="30*90"/>
        <s v="30*280"/>
        <s v="80*210"/>
        <s v="70*70"/>
        <s v="210*120"/>
        <s v="60*170"/>
        <s v="130*90"/>
        <s v="150*30"/>
        <s v="60*60"/>
        <s v="120*30"/>
        <s v="360*40"/>
        <s v="30*110"/>
        <s v="100*120"/>
        <s v="30*60"/>
        <s v="30*260"/>
        <s v="80*170"/>
        <s v="60*340"/>
        <s v="70*230"/>
        <s v="110*140"/>
        <s v="40*460"/>
        <s v="440*40"/>
        <s v="30*390"/>
        <s v="30*80"/>
        <s v="70*120"/>
        <s v="30*320"/>
        <s v="50*280"/>
        <s v="80*80"/>
        <s v="90*320"/>
        <s v="280*30"/>
        <s v="100*110"/>
        <s v="60*320"/>
        <s v="120*250"/>
        <s v="170*160"/>
        <s v="40*420"/>
        <s v="340*50"/>
        <s v="80*50"/>
        <s v="200*40"/>
        <s v="30*360"/>
        <s v="60*300"/>
        <s v="120*270"/>
        <s v="140*100"/>
        <s v="120*200"/>
        <s v="40*40"/>
        <s v="120*170"/>
        <s v="80*180"/>
        <s v="100*300"/>
        <s v="40*390"/>
        <s v="30*230"/>
        <s v="70*110"/>
        <n v="0"/>
        <s v="120*90"/>
        <s v="150*90"/>
        <s v="30*220"/>
        <s v="140*140"/>
        <s v="50*180"/>
        <s v="200*180"/>
        <s v="50*100"/>
        <s v="160*170"/>
        <s v="30*470"/>
        <s v="120*180"/>
        <s v="50*50"/>
        <s v="40*470"/>
        <s v="30*40"/>
        <s v="170*30"/>
        <s v="30*490"/>
        <s v="140*180"/>
        <s v="50*400"/>
        <s v="80*130"/>
        <s v="60*220"/>
        <s v="120*140"/>
        <s v="90*240"/>
        <s v="60*80"/>
        <s v="20*80"/>
        <s v="80*230"/>
        <s v="40*30"/>
        <s v="60*290"/>
        <s v="150*50"/>
        <s v="140*50"/>
      </sharedItems>
    </cacheField>
    <cacheField name="面积" numFmtId="0">
      <sharedItems containsSemiMixedTypes="0" containsString="0" containsNumber="1" minValue="0" maxValue="4.2" count="122">
        <n v="0.64"/>
        <n v="1.36"/>
        <n v="0.52"/>
        <n v="0.36"/>
        <n v="0.2"/>
        <n v="4.2"/>
        <n v="0.7"/>
        <n v="0.76"/>
        <n v="0.63"/>
        <n v="1.4"/>
        <n v="1"/>
        <n v="0.4"/>
        <n v="0.96"/>
        <n v="0.48"/>
        <n v="1.32"/>
        <n v="1.12"/>
        <n v="1.26"/>
        <n v="0.56"/>
        <n v="0.28"/>
        <n v="0.42"/>
        <n v="0.44"/>
        <n v="0.84"/>
        <n v="0.8"/>
        <n v="0.81"/>
        <n v="0.55"/>
        <n v="0.3"/>
        <n v="1.24"/>
        <n v="0.78"/>
        <n v="0.54"/>
        <n v="1.82"/>
        <n v="0.91"/>
        <n v="0.32"/>
        <n v="0.39"/>
        <n v="1.52"/>
        <n v="1.2"/>
        <n v="1.04"/>
        <n v="1.28"/>
        <n v="0.6"/>
        <n v="0.68"/>
        <n v="1.48"/>
        <n v="0.72"/>
        <n v="1.6"/>
        <n v="0.57"/>
        <n v="1.05"/>
        <n v="2.1"/>
        <n v="1.16"/>
        <n v="1.44"/>
        <n v="1.65"/>
        <n v="0.88"/>
        <n v="1.8"/>
        <n v="0.24"/>
        <n v="0.35"/>
        <n v="2.08"/>
        <n v="2.76"/>
        <n v="0.92"/>
        <n v="0.9"/>
        <n v="0.95"/>
        <n v="1.08"/>
        <n v="1.11"/>
        <n v="0.99"/>
        <n v="3.2"/>
        <n v="1.25"/>
        <n v="0.98"/>
        <n v="3.96"/>
        <n v="0.75"/>
        <n v="1.64"/>
        <n v="0.5"/>
        <n v="2.43"/>
        <n v="1.84"/>
        <n v="1.29"/>
        <n v="1.53"/>
        <n v="3.6"/>
        <n v="1.72"/>
        <n v="1.3"/>
        <n v="1.92"/>
        <n v="0.65"/>
        <n v="0.18"/>
        <n v="1.76"/>
        <n v="1.68"/>
        <n v="0.66"/>
        <n v="1.1"/>
        <n v="0.27"/>
        <n v="1.62"/>
        <n v="1.23"/>
        <n v="1.55"/>
        <n v="1.14"/>
        <n v="0.93"/>
        <n v="0.45"/>
        <n v="2.88"/>
        <n v="0.87"/>
        <n v="1.35"/>
        <n v="1.69"/>
        <n v="0.21"/>
        <n v="0.85"/>
        <n v="0.49"/>
        <n v="2.52"/>
        <n v="1.02"/>
        <n v="1.17"/>
        <n v="0.33"/>
        <n v="2.04"/>
        <n v="1.61"/>
        <n v="1.54"/>
        <n v="3"/>
        <n v="2.72"/>
        <n v="1.7"/>
        <n v="3.24"/>
        <n v="2.4"/>
        <n v="0.16"/>
        <n v="1.56"/>
        <n v="0.69"/>
        <n v="0.77"/>
        <n v="0"/>
        <n v="1.96"/>
        <n v="1.41"/>
        <n v="2.16"/>
        <n v="0.25"/>
        <n v="1.88"/>
        <n v="0.12"/>
        <n v="0.51"/>
        <n v="1.47"/>
        <n v="2"/>
        <n v="1.74"/>
      </sharedItems>
    </cacheField>
    <cacheField name="单价" numFmtId="0">
      <sharedItems containsSemiMixedTypes="0" containsString="0" containsNumber="1" containsInteger="1" minValue="28" maxValue="46" count="5">
        <n v="33"/>
        <n v="28"/>
        <n v="34"/>
        <n v="38"/>
        <n v="46"/>
      </sharedItems>
    </cacheField>
    <cacheField name="成本" numFmtId="0">
      <sharedItems containsSemiMixedTypes="0" containsString="0" containsNumber="1" minValue="0" maxValue="150.48" count="159">
        <n v="21.12"/>
        <n v="44.88"/>
        <n v="17.16"/>
        <n v="11.88"/>
        <n v="6.6"/>
        <n v="117.6"/>
        <n v="23.1"/>
        <n v="25.08"/>
        <n v="20.79"/>
        <n v="46.2"/>
        <n v="33"/>
        <n v="13.2"/>
        <n v="31.68"/>
        <n v="15.84"/>
        <n v="43.56"/>
        <n v="36.96"/>
        <n v="41.58"/>
        <n v="18.48"/>
        <n v="9.24"/>
        <n v="13.86"/>
        <n v="14.52"/>
        <n v="27.72"/>
        <n v="26.4"/>
        <n v="26.73"/>
        <n v="18.15"/>
        <n v="9.9"/>
        <n v="40.92"/>
        <n v="25.74"/>
        <n v="17.82"/>
        <n v="61.88"/>
        <n v="30.03"/>
        <n v="10.56"/>
        <n v="12.87"/>
        <n v="50.16"/>
        <n v="39.6"/>
        <n v="34.32"/>
        <n v="42.24"/>
        <n v="19.8"/>
        <n v="22.44"/>
        <n v="48.84"/>
        <n v="23.76"/>
        <n v="52.8"/>
        <n v="18.81"/>
        <n v="35.7"/>
        <n v="71.4"/>
        <n v="38.28"/>
        <n v="47.52"/>
        <n v="54.45"/>
        <n v="29.04"/>
        <n v="33.44"/>
        <n v="61.2"/>
        <n v="47.6"/>
        <n v="7.92"/>
        <n v="11.55"/>
        <n v="70.72"/>
        <n v="93.84"/>
        <n v="30.36"/>
        <n v="26.6"/>
        <n v="33.12"/>
        <n v="29.7"/>
        <n v="36.1"/>
        <n v="35.64"/>
        <n v="54.4"/>
        <n v="36.63"/>
        <n v="32.67"/>
        <n v="24.48"/>
        <n v="108.8"/>
        <n v="41.25"/>
        <n v="11.9"/>
        <n v="32.34"/>
        <n v="150.48"/>
        <n v="24.75"/>
        <n v="54.12"/>
        <n v="16.5"/>
        <n v="48.96"/>
        <n v="68.04"/>
        <n v="60.72"/>
        <n v="42.57"/>
        <n v="52.02"/>
        <n v="136.8"/>
        <n v="56.76"/>
        <n v="42.9"/>
        <n v="65.28"/>
        <n v="21.45"/>
        <n v="63.36"/>
        <n v="35.36"/>
        <n v="5.94"/>
        <n v="30.94"/>
        <n v="58.08"/>
        <n v="18.7"/>
        <n v="55.44"/>
        <n v="21.78"/>
        <n v="37.4"/>
        <n v="8.91"/>
        <n v="55.08"/>
        <n v="29.92"/>
        <n v="40.59"/>
        <n v="51.15"/>
        <n v="37.62"/>
        <n v="30.69"/>
        <n v="14.85"/>
        <n v="27.2"/>
        <n v="40.8"/>
        <n v="97.92"/>
        <n v="36.72"/>
        <n v="33.66"/>
        <n v="28.71"/>
        <n v="32.64"/>
        <n v="44.55"/>
        <n v="55.77"/>
        <n v="34.65"/>
        <n v="6.93"/>
        <n v="28.05"/>
        <n v="63.84"/>
        <n v="16.17"/>
        <n v="85.68"/>
        <n v="38.61"/>
        <n v="10.89"/>
        <n v="33.6"/>
        <n v="62.56"/>
        <n v="42.84"/>
        <n v="67.32"/>
        <n v="45.08"/>
        <n v="52.36"/>
        <n v="80.64"/>
        <n v="20.4"/>
        <n v="36.3"/>
        <n v="102"/>
        <n v="92.48"/>
        <n v="28.56"/>
        <n v="56.1"/>
        <n v="59.4"/>
        <n v="90.72"/>
        <n v="81.6"/>
        <n v="5.28"/>
        <n v="69.36"/>
        <n v="12.24"/>
        <n v="84"/>
        <n v="51.48"/>
        <n v="22.77"/>
        <n v="25.41"/>
        <n v="0"/>
        <n v="26.18"/>
        <n v="64.68"/>
        <n v="46.53"/>
        <n v="71.28"/>
        <n v="8.25"/>
        <n v="62.04"/>
        <n v="3.96"/>
        <n v="16.83"/>
        <n v="48.51"/>
        <n v="66"/>
        <n v="57.12"/>
        <n v="43.52"/>
        <n v="60.48"/>
        <n v="51.52"/>
        <n v="23.8"/>
        <n v="38.76"/>
        <n v="59.16"/>
      </sharedItems>
    </cacheField>
    <cacheField name="销售金额" numFmtId="177">
      <sharedItems containsSemiMixedTypes="0" containsString="0" containsNumber="1" minValue="9.4" maxValue="300" count="306">
        <n v="47.7"/>
        <n v="115"/>
        <n v="41.4"/>
        <n v="28.8"/>
        <n v="13"/>
        <n v="230.4"/>
        <n v="58.5"/>
        <n v="68.4"/>
        <n v="32.4"/>
        <n v="56.7"/>
        <n v="96"/>
        <n v="79.2"/>
        <n v="26"/>
        <n v="100"/>
        <n v="38.2"/>
        <n v="104.4"/>
        <n v="131.4"/>
        <n v="75.6"/>
        <n v="67.9"/>
        <n v="126"/>
        <n v="49"/>
        <n v="40.74"/>
        <n v="21.6"/>
        <n v="46"/>
        <n v="30.03"/>
        <n v="83.2"/>
        <n v="83"/>
        <n v="53.9"/>
        <n v="52.6"/>
        <n v="20"/>
        <n v="72.9"/>
        <n v="55"/>
        <n v="30"/>
        <n v="98.1"/>
        <n v="55.44"/>
        <n v="48.6"/>
        <n v="125.1"/>
        <n v="81.9"/>
        <n v="22.5"/>
        <n v="56.2"/>
        <n v="35.1"/>
        <n v="102"/>
        <n v="132.7"/>
        <n v="94.5"/>
        <n v="97"/>
        <n v="86.4"/>
        <n v="54"/>
        <n v="130"/>
        <n v="43.2"/>
        <n v="40.6"/>
        <n v="117"/>
        <n v="76"/>
        <n v="59.4"/>
        <n v="60"/>
        <n v="108"/>
        <n v="74.2"/>
        <n v="62.6"/>
        <n v="36"/>
        <n v="18"/>
        <n v="165.1"/>
        <n v="91.8"/>
        <n v="87"/>
        <n v="62.62"/>
        <n v="129.6"/>
        <n v="54.56"/>
        <n v="45.4"/>
        <n v="121.5"/>
        <n v="50.4"/>
        <n v="107.1"/>
        <n v="101.2"/>
        <n v="64"/>
        <n v="42"/>
        <n v="34.92"/>
        <n v="171.72"/>
        <n v="17"/>
        <n v="211.5"/>
        <n v="25.35"/>
        <n v="61.2"/>
        <n v="37.8"/>
        <n v="77"/>
        <n v="58.2"/>
        <n v="98"/>
        <n v="39.6"/>
        <n v="79.3"/>
        <n v="93.1"/>
        <n v="90"/>
        <n v="113.4"/>
        <n v="88"/>
        <n v="93.6"/>
        <n v="51.7"/>
        <n v="103.5"/>
        <n v="35"/>
        <n v="84"/>
        <n v="80"/>
        <n v="49.5"/>
        <n v="85.5"/>
        <n v="110"/>
        <n v="99.9"/>
        <n v="82"/>
        <n v="89.1"/>
        <n v="120"/>
        <n v="61"/>
        <n v="29.76"/>
        <n v="239.8"/>
        <n v="70"/>
        <n v="97.2"/>
        <n v="38"/>
        <n v="47.6"/>
        <n v="83.7"/>
        <n v="66.6"/>
        <n v="85"/>
        <n v="293.4"/>
        <n v="68"/>
        <n v="67.5"/>
        <n v="27"/>
        <n v="43"/>
        <n v="133.2"/>
        <n v="69.3"/>
        <n v="129.5"/>
        <n v="72"/>
        <n v="112"/>
        <n v="122.4"/>
        <n v="160"/>
        <n v="153"/>
        <n v="59"/>
        <n v="160.6"/>
        <n v="104"/>
        <n v="118.8"/>
        <n v="69"/>
        <n v="17.5"/>
        <n v="138.6"/>
        <n v="242"/>
        <n v="89.43"/>
        <n v="50"/>
        <n v="103"/>
        <n v="22"/>
        <n v="145"/>
        <n v="118"/>
        <n v="148.5"/>
        <n v="56.5"/>
        <n v="48"/>
        <n v="31.5"/>
        <n v="151.2"/>
        <n v="92"/>
        <n v="70.27"/>
        <n v="64.12"/>
        <n v="51"/>
        <n v="57.1"/>
        <n v="47"/>
        <n v="132"/>
        <n v="33.2"/>
        <n v="81"/>
        <n v="54.9"/>
        <n v="72.92"/>
        <n v="24.3"/>
        <n v="64.8"/>
        <n v="30.1"/>
        <n v="39.2"/>
        <n v="108.4"/>
        <n v="69.12"/>
        <n v="51.3"/>
        <n v="110.7"/>
        <n v="117.4"/>
        <n v="41"/>
        <n v="39.1"/>
        <n v="40.9"/>
        <n v="124.6"/>
        <n v="96.84"/>
        <n v="81.4"/>
        <n v="61.06"/>
        <n v="45.1"/>
        <n v="113"/>
        <n v="166"/>
        <n v="80.5"/>
        <n v="40.5"/>
        <n v="69.88"/>
        <n v="45"/>
        <n v="84.3"/>
        <n v="92.2"/>
        <n v="154"/>
        <n v="109.8"/>
        <n v="95.8"/>
        <n v="84.8"/>
        <n v="19"/>
        <n v="66.14"/>
        <n v="29"/>
        <n v="84.1"/>
        <n v="70.6"/>
        <n v="36.4"/>
        <n v="140"/>
        <n v="113.8"/>
        <n v="24"/>
        <n v="36.69"/>
        <n v="61.15"/>
        <n v="67.26"/>
        <n v="171.4"/>
        <n v="39"/>
        <n v="71"/>
        <n v="65.2"/>
        <n v="135.9"/>
        <n v="33.3"/>
        <n v="214"/>
        <n v="88.1"/>
        <n v="33"/>
        <n v="59.8"/>
        <n v="57"/>
        <n v="58"/>
        <n v="29.7"/>
        <n v="99.2"/>
        <n v="31"/>
        <n v="61.6"/>
        <n v="63"/>
        <n v="171"/>
        <n v="70.2"/>
        <n v="25"/>
        <n v="173.2"/>
        <n v="88.2"/>
        <n v="149"/>
        <n v="105"/>
        <n v="141"/>
        <n v="138.92"/>
        <n v="129"/>
        <n v="243"/>
        <n v="44.1"/>
        <n v="28.3"/>
        <n v="106"/>
        <n v="98.5"/>
        <n v="75"/>
        <n v="139"/>
        <n v="168"/>
        <n v="49.9"/>
        <n v="44"/>
        <n v="33.88"/>
        <n v="56"/>
        <n v="128"/>
        <n v="208"/>
        <n v="193.5"/>
        <n v="23.1"/>
        <n v="116"/>
        <n v="34.75"/>
        <n v="22.35"/>
        <n v="26.19"/>
        <n v="65"/>
        <n v="95.98"/>
        <n v="19.2"/>
        <n v="150"/>
        <n v="104.8"/>
        <n v="99"/>
        <n v="157"/>
        <n v="76.8"/>
        <n v="173"/>
        <n v="46.3"/>
        <n v="161.5"/>
        <n v="9.4"/>
        <n v="143.5"/>
        <n v="14.4"/>
        <n v="49.28"/>
        <n v="16.6"/>
        <n v="111.5"/>
        <n v="106.2"/>
        <n v="35.5"/>
        <n v="169.2"/>
        <n v="16"/>
        <n v="101.7"/>
        <n v="37"/>
        <n v="82.8"/>
        <n v="33.6"/>
        <n v="73.1"/>
        <n v="57.6"/>
        <n v="133.6"/>
        <n v="12.6"/>
        <n v="130.5"/>
        <n v="52"/>
        <n v="115.2"/>
        <n v="79"/>
        <n v="176.4"/>
        <n v="76.5"/>
        <n v="300"/>
        <n v="215.1"/>
        <n v="43.65"/>
        <n v="135"/>
        <n v="51.1"/>
        <n v="32.8"/>
        <n v="170"/>
        <n v="66"/>
        <n v="100.8"/>
        <n v="15"/>
        <n v="136"/>
        <n v="197.1"/>
        <n v="117.31"/>
        <n v="125"/>
        <n v="116.1"/>
        <n v="40"/>
        <n v="68.3"/>
        <n v="29.1"/>
        <n v="52.5"/>
        <n v="23.28"/>
        <n v="297"/>
        <n v="54.08"/>
        <n v="73.3"/>
        <n v="47.4"/>
        <n v="23.8"/>
        <n v="38.8"/>
        <n v="23.49"/>
        <n v="73"/>
        <n v="19.5"/>
      </sharedItems>
    </cacheField>
    <cacheField name="占比" numFmtId="176">
      <sharedItems containsSemiMixedTypes="0" containsString="0" containsNumber="1" minValue="0" maxValue="1.17938144329897" count="412">
        <n v="0.442767295597484"/>
        <n v="0.390260869565217"/>
        <n v="0.414492753623188"/>
        <n v="0.4125"/>
        <n v="0.507692307692308"/>
        <n v="0.510416666666667"/>
        <n v="0.394871794871795"/>
        <n v="0.366666666666667"/>
        <n v="0.48125"/>
        <n v="0.416666666666667"/>
        <n v="0.3168"/>
        <n v="0.414659685863874"/>
        <n v="0.417241379310345"/>
        <n v="0.281278538812785"/>
        <n v="0.419047619047619"/>
        <n v="0.466568483063328"/>
        <n v="0.33"/>
        <n v="0.431020408163265"/>
        <n v="0.45360824742268"/>
        <n v="0.427777777777778"/>
        <n v="0.37304347826087"/>
        <n v="0.461538461538462"/>
        <n v="0.380769230769231"/>
        <n v="0.35640648011782"/>
        <n v="0.397590361445783"/>
        <n v="0.514285714285714"/>
        <n v="0.501901140684411"/>
        <n v="0.442328042328042"/>
        <n v="0.323265306122449"/>
        <n v="0.417125382262997"/>
        <n v="0.464285714285714"/>
        <n v="0.494644284572342"/>
        <n v="0.410666666666667"/>
        <n v="0.475622775800712"/>
        <n v="0.323529411764706"/>
        <n v="0.377995478522984"/>
        <n v="0.413675213675214"/>
        <n v="0.449072164948454"/>
        <n v="0.363174603174603"/>
        <n v="0.488888888888889"/>
        <n v="0.304615384615385"/>
        <n v="0.552709359605911"/>
        <n v="0.417435897435897"/>
        <n v="0.538421052631579"/>
        <n v="0.422222222222222"/>
        <n v="0.3135"/>
        <n v="0.403333333333333"/>
        <n v="0.481132075471698"/>
        <n v="0.590415335463259"/>
        <n v="0.432465172622653"/>
        <n v="0.416993464052288"/>
        <n v="0.297"/>
        <n v="0.546206896551724"/>
        <n v="0.611306291919515"/>
        <n v="0.420138888888889"/>
        <n v="0.532258064516129"/>
        <n v="0.608"/>
        <n v="0.465198237885463"/>
        <n v="0.503703703703704"/>
        <n v="0.470355731225296"/>
        <n v="0.495"/>
        <n v="0.609230769230769"/>
        <n v="0.565714285714286"/>
        <n v="0.330756013745704"/>
        <n v="0.411833216864663"/>
        <n v="0.543529411764706"/>
        <n v="0.443687943262411"/>
        <n v="0.546745562130177"/>
        <n v="0.314769230769231"/>
        <n v="0.377142857142857"/>
        <n v="0.394285714285714"/>
        <n v="0.657731958762887"/>
        <n v="0.484"/>
        <n v="0.26078431372549"/>
        <n v="0.4"/>
        <n v="0.582597730138714"/>
        <n v="0.381944444444444"/>
        <n v="0.453705692803437"/>
        <n v="0.392857142857143"/>
        <n v="0.415094339622642"/>
        <n v="0.315"/>
        <n v="0.393667157584683"/>
        <n v="0.459574468085106"/>
        <n v="0.32"/>
        <n v="0.390789473684211"/>
        <n v="0.357216494845361"/>
        <n v="0.518571428571429"/>
        <n v="0.401739130434783"/>
        <n v="0.45125"/>
        <n v="0.416842105263158"/>
        <n v="0.494545454545455"/>
        <n v="0.338048780487805"/>
        <n v="0.336111111111111"/>
        <n v="0.396"/>
        <n v="0.401311475409836"/>
        <n v="0.45371142618849"/>
        <n v="0.401041666666667"/>
        <n v="0.424382716049383"/>
        <n v="0.451578947368421"/>
        <n v="0.25"/>
        <n v="0.415555555555556"/>
        <n v="0.428717948717949"/>
        <n v="0.416216216216216"/>
        <n v="0.326117647058824"/>
        <n v="0.512883435582822"/>
        <n v="0.475714285714286"/>
        <n v="0.373856209150327"/>
        <n v="0.368372093023256"/>
        <n v="0.406306306306306"/>
        <n v="0.375"/>
        <n v="0.458333333333333"/>
        <n v="0.706493506493507"/>
        <n v="0.366949806949807"/>
        <n v="0.513333333333333"/>
        <n v="0.341785714285714"/>
        <n v="0.414117647058824"/>
        <n v="0.36"/>
        <n v="0.416460905349794"/>
        <n v="0.355882352941177"/>
        <n v="0.42525"/>
        <n v="0.462222222222222"/>
        <n v="0.352372881355932"/>
        <n v="0.378082191780822"/>
        <n v="0.456923076923077"/>
        <n v="0.358333333333333"/>
        <n v="0.301304347826087"/>
        <n v="0.415827338129496"/>
        <n v="0.285714285714286"/>
        <n v="0.336734693877551"/>
        <n v="0.565289256198347"/>
        <n v="0.464944649446494"/>
        <n v="0.327380952380952"/>
        <n v="0.3432"/>
        <n v="0.361025641025641"/>
        <n v="0.224271844660194"/>
        <n v="0.525"/>
        <n v="0.391448275862069"/>
        <n v="0.363559322033898"/>
        <n v="0.4752"/>
        <n v="0.43959595959596"/>
        <n v="0.513982300884956"/>
        <n v="0.44"/>
        <n v="0.446875"/>
        <n v="0.748453608247423"/>
        <n v="0.460952380952381"/>
        <n v="0.385"/>
        <n v="0.345714285714286"/>
        <n v="0.473478260869565"/>
        <n v="0.503201935392059"/>
        <n v="0.22"/>
        <n v="0.482532751091703"/>
        <n v="0.508581436077058"/>
        <n v="0.397872340425532"/>
        <n v="0.42"/>
        <n v="0.596385542168675"/>
        <n v="0.39672131147541"/>
        <n v="0.512890839275919"/>
        <n v="0.427574750830565"/>
        <n v="0.3575"/>
        <n v="0.471428571428571"/>
        <n v="0.440287769784173"/>
        <n v="0.392712177121771"/>
        <n v="0.43287037037037"/>
        <n v="0.435689948892675"/>
        <n v="0.638"/>
        <n v="0.515121951219512"/>
        <n v="0.438874680306905"/>
        <n v="0.502857142857143"/>
        <n v="0.548655256723716"/>
        <n v="0.381380417335474"/>
        <n v="0.511574074074074"/>
        <n v="0.476666666666667"/>
        <n v="0.388475836431227"/>
        <n v="0.377027027027027"/>
        <n v="0.410743530953161"/>
        <n v="0.356481481481481"/>
        <n v="0.234146341463415"/>
        <n v="0.391111111111111"/>
        <n v="0.350442477876106"/>
        <n v="0.397222222222222"/>
        <n v="0.409879518072289"/>
        <n v="0.294845360824742"/>
        <n v="0.354838709677419"/>
        <n v="0.442732919254658"/>
        <n v="0.320571428571429"/>
        <n v="0.510875787063538"/>
        <n v="0.389189189189189"/>
        <n v="0.354922894424674"/>
        <n v="0.385567010309278"/>
        <n v="0.450976138828633"/>
        <n v="0.39766081871345"/>
        <n v="0.264935064935065"/>
        <n v="0.408743169398907"/>
        <n v="0.45"/>
        <n v="0.484897959183673"/>
        <n v="0.462978723404255"/>
        <n v="0.438376383763838"/>
        <n v="0.440918580375783"/>
        <n v="0.303537735849057"/>
        <n v="0.558814635621409"/>
        <n v="0.455172413793104"/>
        <n v="0.436623067776457"/>
        <n v="0.314285714285714"/>
        <n v="0.524953212726138"/>
        <n v="0.406657223796034"/>
        <n v="0.472222222222222"/>
        <n v="0.543956043956044"/>
        <n v="0.318214285714286"/>
        <n v="0.528"/>
        <n v="0.365377855887522"/>
        <n v="0.469750889679715"/>
        <n v="0.431725265739984"/>
        <n v="0.412132024977698"/>
        <n v="0.325379229871645"/>
        <n v="0.623333333333333"/>
        <n v="0.365242718446602"/>
        <n v="0.308"/>
        <n v="0.353239436619718"/>
        <n v="0.445901639344262"/>
        <n v="0.425153374233129"/>
        <n v="0.469757174392936"/>
        <n v="0.413554987212276"/>
        <n v="0.396396396396396"/>
        <n v="0.405115089514067"/>
        <n v="0.400373831775701"/>
        <n v="0.433333333333333"/>
        <n v="0.356190476190476"/>
        <n v="0.438251986379115"/>
        <n v="0.457959183673469"/>
        <n v="0.413879598662207"/>
        <n v="0.388235294117647"/>
        <n v="0.471428571428572"/>
        <n v="0.526842105263158"/>
        <n v="0.637241379310345"/>
        <n v="0.433125"/>
        <n v="0.332661290322581"/>
        <n v="0.4896"/>
        <n v="0.351290322580645"/>
        <n v="0.545454545454545"/>
        <n v="0.275"/>
        <n v="0.285185185185185"/>
        <n v="0.442268041237113"/>
        <n v="0.365847953216374"/>
        <n v="0.440740740740741"/>
        <n v="0.388683602771363"/>
        <n v="0.159463087248322"/>
        <n v="0.429333333333333"/>
        <n v="0.486315789473684"/>
        <n v="0.266808510638298"/>
        <n v="0.5236"/>
        <n v="0.509069968327095"/>
        <n v="0.470697674418605"/>
        <n v="0.447736625514403"/>
        <n v="0.375375"/>
        <n v="0.448979591836735"/>
        <n v="0.492203389830509"/>
        <n v="0.46643109540636"/>
        <n v="0.310869565217391"/>
        <n v="0.32175"/>
        <n v="0.352"/>
        <n v="0.383225806451613"/>
        <n v="0.392634560906516"/>
        <n v="0.378494623655914"/>
        <n v="0.410943396226415"/>
        <n v="0.6"/>
        <n v="0.407407407407407"/>
        <n v="0.359183673469388"/>
        <n v="0.422131979695432"/>
        <n v="0.686868686868687"/>
        <n v="0.401520912547529"/>
        <n v="0.4488"/>
        <n v="0.332374100719424"/>
        <n v="0.595360824742268"/>
        <n v="0.48"/>
        <n v="0.436472945891784"/>
        <n v="0.465882352941176"/>
        <n v="0.602125147579693"/>
        <n v="0.452571428571429"/>
        <n v="0.427058823529412"/>
        <n v="0.490384615384615"/>
        <n v="0.321951219512195"/>
        <n v="0.477932816537468"/>
        <n v="0.4675"/>
        <n v="0.342857142857143"/>
        <n v="0.492413793103448"/>
        <n v="0.37551724137931"/>
        <n v="0.455827338129496"/>
        <n v="0.47248322147651"/>
        <n v="0.504009163802978"/>
        <n v="0.436123348017621"/>
        <n v="0.426461538461538"/>
        <n v="0.58449677016045"/>
        <n v="0.4375"/>
        <n v="0.46662507797879"/>
        <n v="0.512621359223301"/>
        <n v="0.386550976138829"/>
        <n v="0.408"/>
        <n v="0.440839694656489"/>
        <n v="0.378343949044586"/>
        <n v="0.389583333333333"/>
        <n v="0.524393063583815"/>
        <n v="0.462"/>
        <n v="0.406263498920086"/>
        <n v="0.505263157894737"/>
        <n v="0.561702127659575"/>
        <n v="0.430927835051546"/>
        <n v="0.387037037037037"/>
        <n v="0.483344947735192"/>
        <n v="0.374"/>
        <n v="0.448725212464589"/>
        <n v="0.428571428571429"/>
        <n v="0.47710843373494"/>
        <n v="0.426188340807175"/>
        <n v="0.493032015065913"/>
        <n v="0.344788732394366"/>
        <n v="0.49645390070922"/>
        <n v="0.5016"/>
        <n v="0.453968253968254"/>
        <n v="0.408849557522124"/>
        <n v="0.392432432432432"/>
        <n v="0.383333333333333"/>
        <n v="0.514576271186441"/>
        <n v="0.4235"/>
        <n v="0.36268115942029"/>
        <n v="0.432142857142857"/>
        <n v="0.405"/>
        <n v="0"/>
        <n v="0.451436388508892"/>
        <n v="0.589285714285714"/>
        <n v="0.435416666666667"/>
        <n v="0.434730538922156"/>
        <n v="0.469333333333333"/>
        <n v="0.456149068322981"/>
        <n v="0.404081632653061"/>
        <n v="0.363673469387755"/>
        <n v="0.523809523809524"/>
        <n v="0.364137931034483"/>
        <n v="0.354444444444444"/>
        <n v="0.383589743589744"/>
        <n v="0.503461538461538"/>
        <n v="0.406153846153846"/>
        <n v="0.38671875"/>
        <n v="0.444230769230769"/>
        <n v="0.288227848101266"/>
        <n v="0.42952380952381"/>
        <n v="0.516521739130435"/>
        <n v="0.456"/>
        <n v="0.374149659863946"/>
        <n v="0.357176470588235"/>
        <n v="0.429939562993956"/>
        <n v="0.310588235294118"/>
        <n v="0.544329896907216"/>
        <n v="0.344666666666667"/>
        <n v="0.335812133072407"/>
        <n v="0.338783269961977"/>
        <n v="0.482926829268293"/>
        <n v="0.380246913580247"/>
        <n v="0.419294117647059"/>
        <n v="0.436507936507937"/>
        <n v="0.41031746031746"/>
        <n v="0.35"/>
        <n v="0.372307692307692"/>
        <n v="0.355034482758621"/>
        <n v="0.49"/>
        <n v="0.5115"/>
        <n v="0.38580375782881"/>
        <n v="0.392496392496393"/>
        <n v="0.55"/>
        <n v="0.542903225806452"/>
        <n v="0.349411764705882"/>
        <n v="0.334551724137931"/>
        <n v="0.434703196347032"/>
        <n v="0.562611883044924"/>
        <n v="0.431538461538462"/>
        <n v="0.34848"/>
        <n v="0.395767195767196"/>
        <n v="0.351421188630491"/>
        <n v="0.498666666666667"/>
        <n v="0.454697286012526"/>
        <n v="0.37125"/>
        <n v="0.541142020497804"/>
        <n v="0.417592592592593"/>
        <n v="1.17938144329897"/>
        <n v="0.402285714285714"/>
        <n v="0.538775510204082"/>
        <n v="0.456594724220624"/>
        <n v="0.382731958762887"/>
        <n v="0.627994227994228"/>
        <n v="0.506666666666667"/>
        <n v="0.421042899408284"/>
        <n v="0.447857142857143"/>
        <n v="0.466666666666667"/>
        <n v="0.465230769230769"/>
        <n v="0.27"/>
        <n v="0.435164835164835"/>
        <n v="0.391678035470669"/>
        <n v="0.234666666666667"/>
        <n v="0.436610169491525"/>
        <n v="0.306329113924051"/>
        <n v="0.443697478991597"/>
        <n v="0.505102040816327"/>
        <n v="0.506382978723404"/>
        <n v="0.320833333333333"/>
        <n v="0.487826086956522"/>
        <n v="0.510309278350516"/>
        <n v="0.408247422680412"/>
        <n v="0.505747126436782"/>
        <n v="0.423076923076923"/>
        <n v="0.358888888888889"/>
        <n v="0.547777777777778"/>
        <n v="0.339041095890411"/>
        <n v="0.33970588235294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0"/>
    <x v="0"/>
    <x v="1"/>
    <x v="1"/>
    <x v="1"/>
    <x v="1"/>
    <x v="1"/>
    <x v="1"/>
    <x v="1"/>
    <x v="1"/>
    <x v="0"/>
    <x v="1"/>
    <x v="1"/>
    <x v="1"/>
  </r>
  <r>
    <x v="2"/>
    <x v="2"/>
    <x v="0"/>
    <x v="2"/>
    <x v="2"/>
    <x v="0"/>
    <x v="1"/>
    <x v="2"/>
    <x v="2"/>
    <x v="2"/>
    <x v="2"/>
    <x v="2"/>
    <x v="2"/>
    <x v="2"/>
    <x v="2"/>
    <x v="1"/>
    <x v="2"/>
    <x v="2"/>
    <x v="2"/>
  </r>
  <r>
    <x v="3"/>
    <x v="3"/>
    <x v="0"/>
    <x v="3"/>
    <x v="3"/>
    <x v="0"/>
    <x v="0"/>
    <x v="1"/>
    <x v="3"/>
    <x v="3"/>
    <x v="3"/>
    <x v="3"/>
    <x v="3"/>
    <x v="3"/>
    <x v="3"/>
    <x v="0"/>
    <x v="3"/>
    <x v="3"/>
    <x v="3"/>
  </r>
  <r>
    <x v="4"/>
    <x v="4"/>
    <x v="0"/>
    <x v="4"/>
    <x v="4"/>
    <x v="0"/>
    <x v="2"/>
    <x v="3"/>
    <x v="4"/>
    <x v="4"/>
    <x v="1"/>
    <x v="1"/>
    <x v="1"/>
    <x v="4"/>
    <x v="4"/>
    <x v="0"/>
    <x v="4"/>
    <x v="4"/>
    <x v="4"/>
  </r>
  <r>
    <x v="5"/>
    <x v="4"/>
    <x v="0"/>
    <x v="5"/>
    <x v="5"/>
    <x v="0"/>
    <x v="1"/>
    <x v="3"/>
    <x v="5"/>
    <x v="4"/>
    <x v="1"/>
    <x v="1"/>
    <x v="1"/>
    <x v="5"/>
    <x v="4"/>
    <x v="0"/>
    <x v="4"/>
    <x v="5"/>
    <x v="5"/>
  </r>
  <r>
    <x v="6"/>
    <x v="4"/>
    <x v="0"/>
    <x v="6"/>
    <x v="6"/>
    <x v="0"/>
    <x v="1"/>
    <x v="3"/>
    <x v="6"/>
    <x v="4"/>
    <x v="1"/>
    <x v="1"/>
    <x v="1"/>
    <x v="6"/>
    <x v="5"/>
    <x v="0"/>
    <x v="5"/>
    <x v="6"/>
    <x v="6"/>
  </r>
  <r>
    <x v="7"/>
    <x v="5"/>
    <x v="0"/>
    <x v="7"/>
    <x v="7"/>
    <x v="0"/>
    <x v="1"/>
    <x v="1"/>
    <x v="7"/>
    <x v="5"/>
    <x v="4"/>
    <x v="3"/>
    <x v="3"/>
    <x v="7"/>
    <x v="6"/>
    <x v="0"/>
    <x v="6"/>
    <x v="7"/>
    <x v="7"/>
  </r>
  <r>
    <x v="8"/>
    <x v="6"/>
    <x v="0"/>
    <x v="8"/>
    <x v="8"/>
    <x v="0"/>
    <x v="0"/>
    <x v="1"/>
    <x v="8"/>
    <x v="6"/>
    <x v="2"/>
    <x v="1"/>
    <x v="1"/>
    <x v="8"/>
    <x v="7"/>
    <x v="0"/>
    <x v="7"/>
    <x v="8"/>
    <x v="8"/>
  </r>
  <r>
    <x v="9"/>
    <x v="7"/>
    <x v="0"/>
    <x v="9"/>
    <x v="9"/>
    <x v="0"/>
    <x v="1"/>
    <x v="0"/>
    <x v="9"/>
    <x v="7"/>
    <x v="5"/>
    <x v="4"/>
    <x v="4"/>
    <x v="9"/>
    <x v="8"/>
    <x v="0"/>
    <x v="8"/>
    <x v="9"/>
    <x v="9"/>
  </r>
  <r>
    <x v="10"/>
    <x v="0"/>
    <x v="0"/>
    <x v="10"/>
    <x v="10"/>
    <x v="0"/>
    <x v="1"/>
    <x v="4"/>
    <x v="10"/>
    <x v="8"/>
    <x v="1"/>
    <x v="3"/>
    <x v="3"/>
    <x v="10"/>
    <x v="8"/>
    <x v="0"/>
    <x v="8"/>
    <x v="10"/>
    <x v="10"/>
  </r>
  <r>
    <x v="11"/>
    <x v="0"/>
    <x v="0"/>
    <x v="11"/>
    <x v="11"/>
    <x v="0"/>
    <x v="1"/>
    <x v="0"/>
    <x v="11"/>
    <x v="9"/>
    <x v="6"/>
    <x v="5"/>
    <x v="5"/>
    <x v="11"/>
    <x v="8"/>
    <x v="0"/>
    <x v="8"/>
    <x v="11"/>
    <x v="11"/>
  </r>
  <r>
    <x v="12"/>
    <x v="0"/>
    <x v="0"/>
    <x v="12"/>
    <x v="12"/>
    <x v="0"/>
    <x v="1"/>
    <x v="5"/>
    <x v="12"/>
    <x v="10"/>
    <x v="7"/>
    <x v="6"/>
    <x v="6"/>
    <x v="12"/>
    <x v="9"/>
    <x v="0"/>
    <x v="9"/>
    <x v="12"/>
    <x v="12"/>
  </r>
  <r>
    <x v="13"/>
    <x v="8"/>
    <x v="0"/>
    <x v="13"/>
    <x v="13"/>
    <x v="0"/>
    <x v="1"/>
    <x v="1"/>
    <x v="13"/>
    <x v="11"/>
    <x v="8"/>
    <x v="7"/>
    <x v="7"/>
    <x v="13"/>
    <x v="10"/>
    <x v="0"/>
    <x v="10"/>
    <x v="13"/>
    <x v="1"/>
  </r>
  <r>
    <x v="14"/>
    <x v="9"/>
    <x v="0"/>
    <x v="14"/>
    <x v="14"/>
    <x v="0"/>
    <x v="0"/>
    <x v="3"/>
    <x v="14"/>
    <x v="12"/>
    <x v="3"/>
    <x v="1"/>
    <x v="1"/>
    <x v="14"/>
    <x v="11"/>
    <x v="0"/>
    <x v="11"/>
    <x v="14"/>
    <x v="13"/>
  </r>
  <r>
    <x v="15"/>
    <x v="10"/>
    <x v="0"/>
    <x v="15"/>
    <x v="15"/>
    <x v="0"/>
    <x v="1"/>
    <x v="1"/>
    <x v="15"/>
    <x v="13"/>
    <x v="9"/>
    <x v="8"/>
    <x v="8"/>
    <x v="15"/>
    <x v="12"/>
    <x v="0"/>
    <x v="12"/>
    <x v="15"/>
    <x v="1"/>
  </r>
  <r>
    <x v="16"/>
    <x v="11"/>
    <x v="0"/>
    <x v="16"/>
    <x v="16"/>
    <x v="0"/>
    <x v="0"/>
    <x v="3"/>
    <x v="16"/>
    <x v="14"/>
    <x v="1"/>
    <x v="3"/>
    <x v="3"/>
    <x v="16"/>
    <x v="13"/>
    <x v="0"/>
    <x v="13"/>
    <x v="16"/>
    <x v="14"/>
  </r>
  <r>
    <x v="17"/>
    <x v="12"/>
    <x v="0"/>
    <x v="17"/>
    <x v="17"/>
    <x v="0"/>
    <x v="1"/>
    <x v="1"/>
    <x v="17"/>
    <x v="15"/>
    <x v="10"/>
    <x v="3"/>
    <x v="3"/>
    <x v="17"/>
    <x v="14"/>
    <x v="0"/>
    <x v="14"/>
    <x v="17"/>
    <x v="15"/>
  </r>
  <r>
    <x v="18"/>
    <x v="7"/>
    <x v="0"/>
    <x v="18"/>
    <x v="18"/>
    <x v="0"/>
    <x v="1"/>
    <x v="2"/>
    <x v="18"/>
    <x v="16"/>
    <x v="8"/>
    <x v="9"/>
    <x v="9"/>
    <x v="18"/>
    <x v="15"/>
    <x v="0"/>
    <x v="15"/>
    <x v="18"/>
    <x v="16"/>
  </r>
  <r>
    <x v="19"/>
    <x v="13"/>
    <x v="0"/>
    <x v="19"/>
    <x v="19"/>
    <x v="0"/>
    <x v="1"/>
    <x v="1"/>
    <x v="19"/>
    <x v="17"/>
    <x v="1"/>
    <x v="8"/>
    <x v="8"/>
    <x v="19"/>
    <x v="16"/>
    <x v="0"/>
    <x v="16"/>
    <x v="19"/>
    <x v="17"/>
  </r>
  <r>
    <x v="20"/>
    <x v="0"/>
    <x v="0"/>
    <x v="20"/>
    <x v="20"/>
    <x v="0"/>
    <x v="1"/>
    <x v="5"/>
    <x v="20"/>
    <x v="18"/>
    <x v="11"/>
    <x v="1"/>
    <x v="1"/>
    <x v="20"/>
    <x v="17"/>
    <x v="0"/>
    <x v="17"/>
    <x v="20"/>
    <x v="18"/>
  </r>
  <r>
    <x v="21"/>
    <x v="13"/>
    <x v="0"/>
    <x v="21"/>
    <x v="21"/>
    <x v="0"/>
    <x v="1"/>
    <x v="1"/>
    <x v="21"/>
    <x v="19"/>
    <x v="12"/>
    <x v="7"/>
    <x v="7"/>
    <x v="21"/>
    <x v="18"/>
    <x v="0"/>
    <x v="18"/>
    <x v="21"/>
    <x v="19"/>
  </r>
  <r>
    <x v="22"/>
    <x v="13"/>
    <x v="0"/>
    <x v="22"/>
    <x v="22"/>
    <x v="0"/>
    <x v="1"/>
    <x v="1"/>
    <x v="22"/>
    <x v="20"/>
    <x v="8"/>
    <x v="3"/>
    <x v="3"/>
    <x v="22"/>
    <x v="17"/>
    <x v="0"/>
    <x v="17"/>
    <x v="22"/>
    <x v="20"/>
  </r>
  <r>
    <x v="23"/>
    <x v="14"/>
    <x v="0"/>
    <x v="23"/>
    <x v="23"/>
    <x v="0"/>
    <x v="1"/>
    <x v="1"/>
    <x v="23"/>
    <x v="21"/>
    <x v="9"/>
    <x v="3"/>
    <x v="3"/>
    <x v="23"/>
    <x v="19"/>
    <x v="0"/>
    <x v="19"/>
    <x v="23"/>
    <x v="21"/>
  </r>
  <r>
    <x v="24"/>
    <x v="7"/>
    <x v="0"/>
    <x v="24"/>
    <x v="24"/>
    <x v="0"/>
    <x v="1"/>
    <x v="2"/>
    <x v="24"/>
    <x v="22"/>
    <x v="10"/>
    <x v="9"/>
    <x v="9"/>
    <x v="24"/>
    <x v="20"/>
    <x v="0"/>
    <x v="20"/>
    <x v="24"/>
    <x v="22"/>
  </r>
  <r>
    <x v="25"/>
    <x v="14"/>
    <x v="0"/>
    <x v="25"/>
    <x v="25"/>
    <x v="0"/>
    <x v="0"/>
    <x v="1"/>
    <x v="25"/>
    <x v="23"/>
    <x v="9"/>
    <x v="1"/>
    <x v="1"/>
    <x v="25"/>
    <x v="21"/>
    <x v="0"/>
    <x v="21"/>
    <x v="8"/>
    <x v="23"/>
  </r>
  <r>
    <x v="26"/>
    <x v="9"/>
    <x v="0"/>
    <x v="26"/>
    <x v="26"/>
    <x v="0"/>
    <x v="0"/>
    <x v="3"/>
    <x v="26"/>
    <x v="24"/>
    <x v="8"/>
    <x v="1"/>
    <x v="1"/>
    <x v="26"/>
    <x v="21"/>
    <x v="0"/>
    <x v="21"/>
    <x v="25"/>
    <x v="24"/>
  </r>
  <r>
    <x v="27"/>
    <x v="7"/>
    <x v="0"/>
    <x v="27"/>
    <x v="27"/>
    <x v="0"/>
    <x v="1"/>
    <x v="0"/>
    <x v="27"/>
    <x v="25"/>
    <x v="8"/>
    <x v="10"/>
    <x v="10"/>
    <x v="27"/>
    <x v="19"/>
    <x v="0"/>
    <x v="19"/>
    <x v="26"/>
    <x v="25"/>
  </r>
  <r>
    <x v="28"/>
    <x v="15"/>
    <x v="0"/>
    <x v="28"/>
    <x v="28"/>
    <x v="0"/>
    <x v="0"/>
    <x v="1"/>
    <x v="28"/>
    <x v="26"/>
    <x v="9"/>
    <x v="3"/>
    <x v="3"/>
    <x v="14"/>
    <x v="11"/>
    <x v="0"/>
    <x v="11"/>
    <x v="27"/>
    <x v="26"/>
  </r>
  <r>
    <x v="29"/>
    <x v="16"/>
    <x v="0"/>
    <x v="29"/>
    <x v="29"/>
    <x v="0"/>
    <x v="1"/>
    <x v="1"/>
    <x v="29"/>
    <x v="27"/>
    <x v="13"/>
    <x v="3"/>
    <x v="3"/>
    <x v="28"/>
    <x v="22"/>
    <x v="0"/>
    <x v="22"/>
    <x v="28"/>
    <x v="27"/>
  </r>
  <r>
    <x v="30"/>
    <x v="7"/>
    <x v="0"/>
    <x v="30"/>
    <x v="30"/>
    <x v="0"/>
    <x v="1"/>
    <x v="6"/>
    <x v="30"/>
    <x v="28"/>
    <x v="1"/>
    <x v="11"/>
    <x v="11"/>
    <x v="29"/>
    <x v="23"/>
    <x v="1"/>
    <x v="23"/>
    <x v="29"/>
    <x v="28"/>
  </r>
  <r>
    <x v="31"/>
    <x v="17"/>
    <x v="0"/>
    <x v="31"/>
    <x v="31"/>
    <x v="0"/>
    <x v="1"/>
    <x v="3"/>
    <x v="31"/>
    <x v="29"/>
    <x v="3"/>
    <x v="3"/>
    <x v="3"/>
    <x v="22"/>
    <x v="17"/>
    <x v="0"/>
    <x v="17"/>
    <x v="30"/>
    <x v="29"/>
  </r>
  <r>
    <x v="32"/>
    <x v="0"/>
    <x v="0"/>
    <x v="32"/>
    <x v="32"/>
    <x v="0"/>
    <x v="2"/>
    <x v="4"/>
    <x v="32"/>
    <x v="30"/>
    <x v="6"/>
    <x v="12"/>
    <x v="12"/>
    <x v="30"/>
    <x v="24"/>
    <x v="2"/>
    <x v="24"/>
    <x v="31"/>
    <x v="30"/>
  </r>
  <r>
    <x v="33"/>
    <x v="18"/>
    <x v="0"/>
    <x v="33"/>
    <x v="33"/>
    <x v="0"/>
    <x v="1"/>
    <x v="1"/>
    <x v="33"/>
    <x v="31"/>
    <x v="3"/>
    <x v="3"/>
    <x v="3"/>
    <x v="31"/>
    <x v="1"/>
    <x v="0"/>
    <x v="1"/>
    <x v="32"/>
    <x v="31"/>
  </r>
  <r>
    <x v="34"/>
    <x v="19"/>
    <x v="0"/>
    <x v="34"/>
    <x v="34"/>
    <x v="0"/>
    <x v="1"/>
    <x v="0"/>
    <x v="34"/>
    <x v="32"/>
    <x v="6"/>
    <x v="4"/>
    <x v="4"/>
    <x v="32"/>
    <x v="25"/>
    <x v="0"/>
    <x v="25"/>
    <x v="33"/>
    <x v="32"/>
  </r>
  <r>
    <x v="35"/>
    <x v="20"/>
    <x v="0"/>
    <x v="35"/>
    <x v="35"/>
    <x v="0"/>
    <x v="1"/>
    <x v="1"/>
    <x v="35"/>
    <x v="33"/>
    <x v="9"/>
    <x v="3"/>
    <x v="3"/>
    <x v="33"/>
    <x v="26"/>
    <x v="0"/>
    <x v="26"/>
    <x v="34"/>
    <x v="1"/>
  </r>
  <r>
    <x v="36"/>
    <x v="21"/>
    <x v="0"/>
    <x v="36"/>
    <x v="36"/>
    <x v="0"/>
    <x v="2"/>
    <x v="1"/>
    <x v="36"/>
    <x v="34"/>
    <x v="10"/>
    <x v="13"/>
    <x v="13"/>
    <x v="34"/>
    <x v="13"/>
    <x v="1"/>
    <x v="27"/>
    <x v="35"/>
    <x v="33"/>
  </r>
  <r>
    <x v="37"/>
    <x v="22"/>
    <x v="0"/>
    <x v="37"/>
    <x v="37"/>
    <x v="0"/>
    <x v="1"/>
    <x v="1"/>
    <x v="37"/>
    <x v="35"/>
    <x v="3"/>
    <x v="3"/>
    <x v="3"/>
    <x v="25"/>
    <x v="21"/>
    <x v="0"/>
    <x v="21"/>
    <x v="36"/>
    <x v="3"/>
  </r>
  <r>
    <x v="38"/>
    <x v="22"/>
    <x v="0"/>
    <x v="38"/>
    <x v="38"/>
    <x v="0"/>
    <x v="1"/>
    <x v="1"/>
    <x v="38"/>
    <x v="36"/>
    <x v="3"/>
    <x v="3"/>
    <x v="3"/>
    <x v="35"/>
    <x v="27"/>
    <x v="0"/>
    <x v="28"/>
    <x v="37"/>
    <x v="26"/>
  </r>
  <r>
    <x v="39"/>
    <x v="23"/>
    <x v="0"/>
    <x v="39"/>
    <x v="39"/>
    <x v="0"/>
    <x v="1"/>
    <x v="0"/>
    <x v="39"/>
    <x v="37"/>
    <x v="4"/>
    <x v="14"/>
    <x v="14"/>
    <x v="36"/>
    <x v="28"/>
    <x v="0"/>
    <x v="29"/>
    <x v="38"/>
    <x v="34"/>
  </r>
  <r>
    <x v="40"/>
    <x v="18"/>
    <x v="0"/>
    <x v="40"/>
    <x v="40"/>
    <x v="0"/>
    <x v="1"/>
    <x v="1"/>
    <x v="40"/>
    <x v="38"/>
    <x v="3"/>
    <x v="3"/>
    <x v="3"/>
    <x v="35"/>
    <x v="27"/>
    <x v="0"/>
    <x v="28"/>
    <x v="37"/>
    <x v="26"/>
  </r>
  <r>
    <x v="41"/>
    <x v="24"/>
    <x v="0"/>
    <x v="41"/>
    <x v="41"/>
    <x v="0"/>
    <x v="1"/>
    <x v="1"/>
    <x v="41"/>
    <x v="39"/>
    <x v="9"/>
    <x v="3"/>
    <x v="3"/>
    <x v="9"/>
    <x v="8"/>
    <x v="0"/>
    <x v="8"/>
    <x v="35"/>
    <x v="1"/>
  </r>
  <r>
    <x v="42"/>
    <x v="6"/>
    <x v="0"/>
    <x v="42"/>
    <x v="42"/>
    <x v="0"/>
    <x v="0"/>
    <x v="1"/>
    <x v="42"/>
    <x v="40"/>
    <x v="1"/>
    <x v="1"/>
    <x v="1"/>
    <x v="35"/>
    <x v="27"/>
    <x v="0"/>
    <x v="28"/>
    <x v="39"/>
    <x v="3"/>
  </r>
  <r>
    <x v="43"/>
    <x v="6"/>
    <x v="0"/>
    <x v="43"/>
    <x v="43"/>
    <x v="0"/>
    <x v="0"/>
    <x v="1"/>
    <x v="43"/>
    <x v="41"/>
    <x v="1"/>
    <x v="1"/>
    <x v="1"/>
    <x v="37"/>
    <x v="29"/>
    <x v="0"/>
    <x v="30"/>
    <x v="8"/>
    <x v="35"/>
  </r>
  <r>
    <x v="44"/>
    <x v="7"/>
    <x v="0"/>
    <x v="44"/>
    <x v="44"/>
    <x v="0"/>
    <x v="2"/>
    <x v="2"/>
    <x v="44"/>
    <x v="42"/>
    <x v="11"/>
    <x v="15"/>
    <x v="15"/>
    <x v="5"/>
    <x v="4"/>
    <x v="0"/>
    <x v="4"/>
    <x v="40"/>
    <x v="36"/>
  </r>
  <r>
    <x v="45"/>
    <x v="8"/>
    <x v="0"/>
    <x v="45"/>
    <x v="45"/>
    <x v="0"/>
    <x v="1"/>
    <x v="1"/>
    <x v="45"/>
    <x v="43"/>
    <x v="14"/>
    <x v="3"/>
    <x v="3"/>
    <x v="38"/>
    <x v="30"/>
    <x v="0"/>
    <x v="31"/>
    <x v="41"/>
    <x v="1"/>
  </r>
  <r>
    <x v="46"/>
    <x v="25"/>
    <x v="0"/>
    <x v="46"/>
    <x v="46"/>
    <x v="0"/>
    <x v="1"/>
    <x v="1"/>
    <x v="46"/>
    <x v="44"/>
    <x v="15"/>
    <x v="3"/>
    <x v="3"/>
    <x v="39"/>
    <x v="31"/>
    <x v="0"/>
    <x v="32"/>
    <x v="42"/>
    <x v="37"/>
  </r>
  <r>
    <x v="47"/>
    <x v="5"/>
    <x v="0"/>
    <x v="47"/>
    <x v="47"/>
    <x v="0"/>
    <x v="1"/>
    <x v="1"/>
    <x v="47"/>
    <x v="45"/>
    <x v="2"/>
    <x v="3"/>
    <x v="3"/>
    <x v="19"/>
    <x v="16"/>
    <x v="0"/>
    <x v="16"/>
    <x v="19"/>
    <x v="17"/>
  </r>
  <r>
    <x v="48"/>
    <x v="26"/>
    <x v="0"/>
    <x v="48"/>
    <x v="23"/>
    <x v="0"/>
    <x v="1"/>
    <x v="1"/>
    <x v="48"/>
    <x v="46"/>
    <x v="10"/>
    <x v="3"/>
    <x v="3"/>
    <x v="40"/>
    <x v="32"/>
    <x v="0"/>
    <x v="33"/>
    <x v="19"/>
    <x v="38"/>
  </r>
  <r>
    <x v="49"/>
    <x v="27"/>
    <x v="0"/>
    <x v="49"/>
    <x v="48"/>
    <x v="0"/>
    <x v="0"/>
    <x v="1"/>
    <x v="49"/>
    <x v="47"/>
    <x v="11"/>
    <x v="1"/>
    <x v="1"/>
    <x v="14"/>
    <x v="11"/>
    <x v="0"/>
    <x v="11"/>
    <x v="43"/>
    <x v="3"/>
  </r>
  <r>
    <x v="50"/>
    <x v="28"/>
    <x v="0"/>
    <x v="50"/>
    <x v="49"/>
    <x v="0"/>
    <x v="1"/>
    <x v="7"/>
    <x v="50"/>
    <x v="48"/>
    <x v="3"/>
    <x v="16"/>
    <x v="16"/>
    <x v="41"/>
    <x v="25"/>
    <x v="0"/>
    <x v="25"/>
    <x v="44"/>
    <x v="39"/>
  </r>
  <r>
    <x v="51"/>
    <x v="29"/>
    <x v="0"/>
    <x v="51"/>
    <x v="50"/>
    <x v="0"/>
    <x v="0"/>
    <x v="3"/>
    <x v="51"/>
    <x v="49"/>
    <x v="3"/>
    <x v="3"/>
    <x v="3"/>
    <x v="14"/>
    <x v="11"/>
    <x v="0"/>
    <x v="11"/>
    <x v="14"/>
    <x v="13"/>
  </r>
  <r>
    <x v="52"/>
    <x v="6"/>
    <x v="0"/>
    <x v="52"/>
    <x v="51"/>
    <x v="0"/>
    <x v="0"/>
    <x v="1"/>
    <x v="52"/>
    <x v="50"/>
    <x v="16"/>
    <x v="3"/>
    <x v="3"/>
    <x v="42"/>
    <x v="13"/>
    <x v="0"/>
    <x v="13"/>
    <x v="45"/>
    <x v="1"/>
  </r>
  <r>
    <x v="53"/>
    <x v="1"/>
    <x v="0"/>
    <x v="53"/>
    <x v="52"/>
    <x v="0"/>
    <x v="2"/>
    <x v="1"/>
    <x v="53"/>
    <x v="51"/>
    <x v="3"/>
    <x v="1"/>
    <x v="1"/>
    <x v="27"/>
    <x v="19"/>
    <x v="0"/>
    <x v="19"/>
    <x v="34"/>
    <x v="26"/>
  </r>
  <r>
    <x v="54"/>
    <x v="30"/>
    <x v="0"/>
    <x v="54"/>
    <x v="53"/>
    <x v="0"/>
    <x v="1"/>
    <x v="1"/>
    <x v="54"/>
    <x v="52"/>
    <x v="16"/>
    <x v="7"/>
    <x v="7"/>
    <x v="43"/>
    <x v="30"/>
    <x v="0"/>
    <x v="31"/>
    <x v="46"/>
    <x v="40"/>
  </r>
  <r>
    <x v="55"/>
    <x v="11"/>
    <x v="0"/>
    <x v="55"/>
    <x v="54"/>
    <x v="0"/>
    <x v="1"/>
    <x v="3"/>
    <x v="55"/>
    <x v="53"/>
    <x v="15"/>
    <x v="3"/>
    <x v="3"/>
    <x v="44"/>
    <x v="33"/>
    <x v="0"/>
    <x v="34"/>
    <x v="47"/>
    <x v="41"/>
  </r>
  <r>
    <x v="56"/>
    <x v="31"/>
    <x v="0"/>
    <x v="56"/>
    <x v="55"/>
    <x v="0"/>
    <x v="0"/>
    <x v="0"/>
    <x v="56"/>
    <x v="54"/>
    <x v="15"/>
    <x v="5"/>
    <x v="5"/>
    <x v="45"/>
    <x v="3"/>
    <x v="0"/>
    <x v="3"/>
    <x v="48"/>
    <x v="23"/>
  </r>
  <r>
    <x v="57"/>
    <x v="32"/>
    <x v="0"/>
    <x v="57"/>
    <x v="56"/>
    <x v="0"/>
    <x v="1"/>
    <x v="0"/>
    <x v="57"/>
    <x v="55"/>
    <x v="2"/>
    <x v="17"/>
    <x v="17"/>
    <x v="46"/>
    <x v="34"/>
    <x v="0"/>
    <x v="35"/>
    <x v="49"/>
    <x v="42"/>
  </r>
  <r>
    <x v="58"/>
    <x v="33"/>
    <x v="0"/>
    <x v="58"/>
    <x v="57"/>
    <x v="0"/>
    <x v="1"/>
    <x v="1"/>
    <x v="58"/>
    <x v="56"/>
    <x v="17"/>
    <x v="7"/>
    <x v="7"/>
    <x v="47"/>
    <x v="35"/>
    <x v="0"/>
    <x v="36"/>
    <x v="7"/>
    <x v="43"/>
  </r>
  <r>
    <x v="59"/>
    <x v="34"/>
    <x v="0"/>
    <x v="59"/>
    <x v="58"/>
    <x v="0"/>
    <x v="1"/>
    <x v="1"/>
    <x v="59"/>
    <x v="57"/>
    <x v="15"/>
    <x v="18"/>
    <x v="18"/>
    <x v="48"/>
    <x v="36"/>
    <x v="1"/>
    <x v="37"/>
    <x v="29"/>
    <x v="44"/>
  </r>
  <r>
    <x v="60"/>
    <x v="35"/>
    <x v="0"/>
    <x v="60"/>
    <x v="59"/>
    <x v="0"/>
    <x v="1"/>
    <x v="1"/>
    <x v="60"/>
    <x v="58"/>
    <x v="17"/>
    <x v="19"/>
    <x v="19"/>
    <x v="49"/>
    <x v="37"/>
    <x v="1"/>
    <x v="38"/>
    <x v="50"/>
    <x v="45"/>
  </r>
  <r>
    <x v="61"/>
    <x v="11"/>
    <x v="0"/>
    <x v="61"/>
    <x v="60"/>
    <x v="0"/>
    <x v="1"/>
    <x v="3"/>
    <x v="61"/>
    <x v="59"/>
    <x v="18"/>
    <x v="3"/>
    <x v="3"/>
    <x v="50"/>
    <x v="38"/>
    <x v="0"/>
    <x v="39"/>
    <x v="51"/>
    <x v="46"/>
  </r>
  <r>
    <x v="62"/>
    <x v="11"/>
    <x v="0"/>
    <x v="62"/>
    <x v="61"/>
    <x v="0"/>
    <x v="1"/>
    <x v="3"/>
    <x v="62"/>
    <x v="60"/>
    <x v="11"/>
    <x v="3"/>
    <x v="3"/>
    <x v="51"/>
    <x v="15"/>
    <x v="0"/>
    <x v="15"/>
    <x v="52"/>
    <x v="26"/>
  </r>
  <r>
    <x v="63"/>
    <x v="11"/>
    <x v="0"/>
    <x v="63"/>
    <x v="62"/>
    <x v="0"/>
    <x v="1"/>
    <x v="3"/>
    <x v="63"/>
    <x v="61"/>
    <x v="11"/>
    <x v="3"/>
    <x v="3"/>
    <x v="31"/>
    <x v="1"/>
    <x v="0"/>
    <x v="1"/>
    <x v="53"/>
    <x v="47"/>
  </r>
  <r>
    <x v="64"/>
    <x v="36"/>
    <x v="0"/>
    <x v="64"/>
    <x v="63"/>
    <x v="0"/>
    <x v="2"/>
    <x v="3"/>
    <x v="64"/>
    <x v="62"/>
    <x v="19"/>
    <x v="3"/>
    <x v="3"/>
    <x v="47"/>
    <x v="35"/>
    <x v="0"/>
    <x v="36"/>
    <x v="54"/>
    <x v="48"/>
  </r>
  <r>
    <x v="65"/>
    <x v="4"/>
    <x v="0"/>
    <x v="65"/>
    <x v="64"/>
    <x v="0"/>
    <x v="0"/>
    <x v="3"/>
    <x v="65"/>
    <x v="63"/>
    <x v="11"/>
    <x v="3"/>
    <x v="3"/>
    <x v="27"/>
    <x v="19"/>
    <x v="0"/>
    <x v="19"/>
    <x v="34"/>
    <x v="26"/>
  </r>
  <r>
    <x v="66"/>
    <x v="37"/>
    <x v="0"/>
    <x v="66"/>
    <x v="65"/>
    <x v="0"/>
    <x v="1"/>
    <x v="3"/>
    <x v="66"/>
    <x v="64"/>
    <x v="11"/>
    <x v="3"/>
    <x v="3"/>
    <x v="37"/>
    <x v="29"/>
    <x v="0"/>
    <x v="30"/>
    <x v="55"/>
    <x v="49"/>
  </r>
  <r>
    <x v="67"/>
    <x v="37"/>
    <x v="0"/>
    <x v="67"/>
    <x v="66"/>
    <x v="0"/>
    <x v="0"/>
    <x v="3"/>
    <x v="67"/>
    <x v="65"/>
    <x v="9"/>
    <x v="1"/>
    <x v="1"/>
    <x v="52"/>
    <x v="39"/>
    <x v="0"/>
    <x v="40"/>
    <x v="56"/>
    <x v="50"/>
  </r>
  <r>
    <x v="68"/>
    <x v="4"/>
    <x v="0"/>
    <x v="68"/>
    <x v="67"/>
    <x v="0"/>
    <x v="1"/>
    <x v="3"/>
    <x v="68"/>
    <x v="65"/>
    <x v="9"/>
    <x v="1"/>
    <x v="1"/>
    <x v="53"/>
    <x v="14"/>
    <x v="0"/>
    <x v="14"/>
    <x v="57"/>
    <x v="51"/>
  </r>
  <r>
    <x v="69"/>
    <x v="29"/>
    <x v="0"/>
    <x v="69"/>
    <x v="68"/>
    <x v="0"/>
    <x v="0"/>
    <x v="3"/>
    <x v="69"/>
    <x v="65"/>
    <x v="9"/>
    <x v="1"/>
    <x v="1"/>
    <x v="54"/>
    <x v="40"/>
    <x v="0"/>
    <x v="41"/>
    <x v="58"/>
    <x v="52"/>
  </r>
  <r>
    <x v="70"/>
    <x v="11"/>
    <x v="0"/>
    <x v="70"/>
    <x v="69"/>
    <x v="0"/>
    <x v="1"/>
    <x v="3"/>
    <x v="70"/>
    <x v="66"/>
    <x v="11"/>
    <x v="3"/>
    <x v="3"/>
    <x v="55"/>
    <x v="41"/>
    <x v="0"/>
    <x v="42"/>
    <x v="59"/>
    <x v="53"/>
  </r>
  <r>
    <x v="71"/>
    <x v="9"/>
    <x v="0"/>
    <x v="71"/>
    <x v="70"/>
    <x v="0"/>
    <x v="1"/>
    <x v="3"/>
    <x v="71"/>
    <x v="66"/>
    <x v="11"/>
    <x v="3"/>
    <x v="3"/>
    <x v="26"/>
    <x v="21"/>
    <x v="0"/>
    <x v="21"/>
    <x v="60"/>
    <x v="54"/>
  </r>
  <r>
    <x v="72"/>
    <x v="9"/>
    <x v="0"/>
    <x v="72"/>
    <x v="71"/>
    <x v="0"/>
    <x v="1"/>
    <x v="3"/>
    <x v="72"/>
    <x v="66"/>
    <x v="11"/>
    <x v="3"/>
    <x v="3"/>
    <x v="56"/>
    <x v="42"/>
    <x v="0"/>
    <x v="43"/>
    <x v="61"/>
    <x v="55"/>
  </r>
  <r>
    <x v="73"/>
    <x v="17"/>
    <x v="0"/>
    <x v="73"/>
    <x v="71"/>
    <x v="0"/>
    <x v="1"/>
    <x v="3"/>
    <x v="73"/>
    <x v="66"/>
    <x v="11"/>
    <x v="3"/>
    <x v="3"/>
    <x v="57"/>
    <x v="33"/>
    <x v="0"/>
    <x v="34"/>
    <x v="62"/>
    <x v="56"/>
  </r>
  <r>
    <x v="74"/>
    <x v="11"/>
    <x v="0"/>
    <x v="74"/>
    <x v="72"/>
    <x v="0"/>
    <x v="2"/>
    <x v="3"/>
    <x v="74"/>
    <x v="66"/>
    <x v="11"/>
    <x v="3"/>
    <x v="3"/>
    <x v="53"/>
    <x v="14"/>
    <x v="0"/>
    <x v="14"/>
    <x v="63"/>
    <x v="57"/>
  </r>
  <r>
    <x v="75"/>
    <x v="9"/>
    <x v="0"/>
    <x v="75"/>
    <x v="72"/>
    <x v="0"/>
    <x v="0"/>
    <x v="3"/>
    <x v="75"/>
    <x v="66"/>
    <x v="11"/>
    <x v="3"/>
    <x v="3"/>
    <x v="58"/>
    <x v="43"/>
    <x v="0"/>
    <x v="44"/>
    <x v="64"/>
    <x v="58"/>
  </r>
  <r>
    <x v="76"/>
    <x v="4"/>
    <x v="0"/>
    <x v="76"/>
    <x v="73"/>
    <x v="0"/>
    <x v="1"/>
    <x v="3"/>
    <x v="76"/>
    <x v="67"/>
    <x v="19"/>
    <x v="3"/>
    <x v="3"/>
    <x v="59"/>
    <x v="44"/>
    <x v="0"/>
    <x v="45"/>
    <x v="65"/>
    <x v="59"/>
  </r>
  <r>
    <x v="77"/>
    <x v="11"/>
    <x v="0"/>
    <x v="77"/>
    <x v="74"/>
    <x v="0"/>
    <x v="1"/>
    <x v="3"/>
    <x v="77"/>
    <x v="68"/>
    <x v="20"/>
    <x v="3"/>
    <x v="3"/>
    <x v="60"/>
    <x v="45"/>
    <x v="0"/>
    <x v="46"/>
    <x v="66"/>
    <x v="60"/>
  </r>
  <r>
    <x v="78"/>
    <x v="38"/>
    <x v="0"/>
    <x v="78"/>
    <x v="75"/>
    <x v="0"/>
    <x v="1"/>
    <x v="7"/>
    <x v="78"/>
    <x v="69"/>
    <x v="1"/>
    <x v="20"/>
    <x v="20"/>
    <x v="61"/>
    <x v="46"/>
    <x v="1"/>
    <x v="47"/>
    <x v="67"/>
    <x v="61"/>
  </r>
  <r>
    <x v="79"/>
    <x v="1"/>
    <x v="0"/>
    <x v="79"/>
    <x v="76"/>
    <x v="0"/>
    <x v="1"/>
    <x v="1"/>
    <x v="79"/>
    <x v="70"/>
    <x v="15"/>
    <x v="3"/>
    <x v="3"/>
    <x v="62"/>
    <x v="16"/>
    <x v="0"/>
    <x v="16"/>
    <x v="68"/>
    <x v="26"/>
  </r>
  <r>
    <x v="80"/>
    <x v="11"/>
    <x v="0"/>
    <x v="80"/>
    <x v="77"/>
    <x v="0"/>
    <x v="1"/>
    <x v="3"/>
    <x v="80"/>
    <x v="71"/>
    <x v="20"/>
    <x v="3"/>
    <x v="3"/>
    <x v="54"/>
    <x v="40"/>
    <x v="0"/>
    <x v="41"/>
    <x v="46"/>
    <x v="62"/>
  </r>
  <r>
    <x v="81"/>
    <x v="6"/>
    <x v="0"/>
    <x v="81"/>
    <x v="78"/>
    <x v="0"/>
    <x v="0"/>
    <x v="1"/>
    <x v="81"/>
    <x v="72"/>
    <x v="16"/>
    <x v="7"/>
    <x v="7"/>
    <x v="63"/>
    <x v="23"/>
    <x v="0"/>
    <x v="48"/>
    <x v="69"/>
    <x v="1"/>
  </r>
  <r>
    <x v="82"/>
    <x v="11"/>
    <x v="0"/>
    <x v="82"/>
    <x v="79"/>
    <x v="0"/>
    <x v="0"/>
    <x v="3"/>
    <x v="82"/>
    <x v="73"/>
    <x v="20"/>
    <x v="3"/>
    <x v="3"/>
    <x v="3"/>
    <x v="3"/>
    <x v="0"/>
    <x v="3"/>
    <x v="70"/>
    <x v="26"/>
  </r>
  <r>
    <x v="83"/>
    <x v="39"/>
    <x v="0"/>
    <x v="83"/>
    <x v="80"/>
    <x v="0"/>
    <x v="1"/>
    <x v="8"/>
    <x v="83"/>
    <x v="74"/>
    <x v="8"/>
    <x v="3"/>
    <x v="3"/>
    <x v="64"/>
    <x v="47"/>
    <x v="0"/>
    <x v="49"/>
    <x v="71"/>
    <x v="63"/>
  </r>
  <r>
    <x v="84"/>
    <x v="0"/>
    <x v="0"/>
    <x v="84"/>
    <x v="81"/>
    <x v="0"/>
    <x v="1"/>
    <x v="4"/>
    <x v="84"/>
    <x v="75"/>
    <x v="16"/>
    <x v="3"/>
    <x v="3"/>
    <x v="65"/>
    <x v="48"/>
    <x v="0"/>
    <x v="50"/>
    <x v="72"/>
    <x v="64"/>
  </r>
  <r>
    <x v="85"/>
    <x v="6"/>
    <x v="0"/>
    <x v="85"/>
    <x v="82"/>
    <x v="0"/>
    <x v="0"/>
    <x v="1"/>
    <x v="85"/>
    <x v="76"/>
    <x v="16"/>
    <x v="7"/>
    <x v="7"/>
    <x v="66"/>
    <x v="49"/>
    <x v="0"/>
    <x v="51"/>
    <x v="73"/>
    <x v="1"/>
  </r>
  <r>
    <x v="86"/>
    <x v="40"/>
    <x v="0"/>
    <x v="86"/>
    <x v="83"/>
    <x v="0"/>
    <x v="1"/>
    <x v="1"/>
    <x v="86"/>
    <x v="77"/>
    <x v="0"/>
    <x v="3"/>
    <x v="3"/>
    <x v="18"/>
    <x v="15"/>
    <x v="0"/>
    <x v="15"/>
    <x v="52"/>
    <x v="26"/>
  </r>
  <r>
    <x v="87"/>
    <x v="0"/>
    <x v="0"/>
    <x v="87"/>
    <x v="84"/>
    <x v="0"/>
    <x v="1"/>
    <x v="5"/>
    <x v="87"/>
    <x v="78"/>
    <x v="8"/>
    <x v="21"/>
    <x v="21"/>
    <x v="67"/>
    <x v="50"/>
    <x v="0"/>
    <x v="52"/>
    <x v="74"/>
    <x v="65"/>
  </r>
  <r>
    <x v="88"/>
    <x v="41"/>
    <x v="0"/>
    <x v="88"/>
    <x v="85"/>
    <x v="0"/>
    <x v="1"/>
    <x v="1"/>
    <x v="88"/>
    <x v="79"/>
    <x v="11"/>
    <x v="3"/>
    <x v="3"/>
    <x v="68"/>
    <x v="27"/>
    <x v="0"/>
    <x v="28"/>
    <x v="75"/>
    <x v="66"/>
  </r>
  <r>
    <x v="89"/>
    <x v="22"/>
    <x v="0"/>
    <x v="89"/>
    <x v="86"/>
    <x v="0"/>
    <x v="1"/>
    <x v="1"/>
    <x v="89"/>
    <x v="80"/>
    <x v="9"/>
    <x v="3"/>
    <x v="3"/>
    <x v="69"/>
    <x v="51"/>
    <x v="0"/>
    <x v="53"/>
    <x v="8"/>
    <x v="67"/>
  </r>
  <r>
    <x v="90"/>
    <x v="42"/>
    <x v="0"/>
    <x v="90"/>
    <x v="87"/>
    <x v="0"/>
    <x v="1"/>
    <x v="1"/>
    <x v="90"/>
    <x v="81"/>
    <x v="2"/>
    <x v="13"/>
    <x v="13"/>
    <x v="70"/>
    <x v="52"/>
    <x v="1"/>
    <x v="54"/>
    <x v="76"/>
    <x v="68"/>
  </r>
  <r>
    <x v="91"/>
    <x v="0"/>
    <x v="0"/>
    <x v="91"/>
    <x v="88"/>
    <x v="0"/>
    <x v="1"/>
    <x v="5"/>
    <x v="91"/>
    <x v="82"/>
    <x v="17"/>
    <x v="1"/>
    <x v="1"/>
    <x v="71"/>
    <x v="53"/>
    <x v="0"/>
    <x v="55"/>
    <x v="77"/>
    <x v="69"/>
  </r>
  <r>
    <x v="92"/>
    <x v="11"/>
    <x v="0"/>
    <x v="92"/>
    <x v="79"/>
    <x v="0"/>
    <x v="1"/>
    <x v="3"/>
    <x v="92"/>
    <x v="83"/>
    <x v="20"/>
    <x v="7"/>
    <x v="7"/>
    <x v="72"/>
    <x v="54"/>
    <x v="0"/>
    <x v="56"/>
    <x v="78"/>
    <x v="70"/>
  </r>
  <r>
    <x v="93"/>
    <x v="22"/>
    <x v="0"/>
    <x v="93"/>
    <x v="89"/>
    <x v="0"/>
    <x v="1"/>
    <x v="1"/>
    <x v="93"/>
    <x v="84"/>
    <x v="9"/>
    <x v="3"/>
    <x v="3"/>
    <x v="73"/>
    <x v="29"/>
    <x v="0"/>
    <x v="30"/>
    <x v="8"/>
    <x v="35"/>
  </r>
  <r>
    <x v="94"/>
    <x v="0"/>
    <x v="0"/>
    <x v="94"/>
    <x v="90"/>
    <x v="0"/>
    <x v="1"/>
    <x v="9"/>
    <x v="94"/>
    <x v="85"/>
    <x v="14"/>
    <x v="22"/>
    <x v="22"/>
    <x v="74"/>
    <x v="28"/>
    <x v="1"/>
    <x v="57"/>
    <x v="79"/>
    <x v="71"/>
  </r>
  <r>
    <x v="95"/>
    <x v="7"/>
    <x v="0"/>
    <x v="95"/>
    <x v="91"/>
    <x v="0"/>
    <x v="1"/>
    <x v="0"/>
    <x v="95"/>
    <x v="86"/>
    <x v="21"/>
    <x v="14"/>
    <x v="14"/>
    <x v="75"/>
    <x v="55"/>
    <x v="0"/>
    <x v="58"/>
    <x v="80"/>
    <x v="72"/>
  </r>
  <r>
    <x v="96"/>
    <x v="22"/>
    <x v="0"/>
    <x v="96"/>
    <x v="92"/>
    <x v="0"/>
    <x v="1"/>
    <x v="1"/>
    <x v="96"/>
    <x v="87"/>
    <x v="9"/>
    <x v="3"/>
    <x v="3"/>
    <x v="26"/>
    <x v="21"/>
    <x v="0"/>
    <x v="21"/>
    <x v="43"/>
    <x v="1"/>
  </r>
  <r>
    <x v="97"/>
    <x v="43"/>
    <x v="0"/>
    <x v="97"/>
    <x v="93"/>
    <x v="0"/>
    <x v="1"/>
    <x v="1"/>
    <x v="97"/>
    <x v="88"/>
    <x v="9"/>
    <x v="3"/>
    <x v="3"/>
    <x v="76"/>
    <x v="32"/>
    <x v="0"/>
    <x v="33"/>
    <x v="19"/>
    <x v="38"/>
  </r>
  <r>
    <x v="98"/>
    <x v="4"/>
    <x v="0"/>
    <x v="98"/>
    <x v="94"/>
    <x v="0"/>
    <x v="1"/>
    <x v="3"/>
    <x v="98"/>
    <x v="89"/>
    <x v="20"/>
    <x v="8"/>
    <x v="8"/>
    <x v="77"/>
    <x v="56"/>
    <x v="0"/>
    <x v="59"/>
    <x v="81"/>
    <x v="66"/>
  </r>
  <r>
    <x v="99"/>
    <x v="18"/>
    <x v="0"/>
    <x v="99"/>
    <x v="95"/>
    <x v="0"/>
    <x v="1"/>
    <x v="1"/>
    <x v="99"/>
    <x v="90"/>
    <x v="9"/>
    <x v="3"/>
    <x v="3"/>
    <x v="22"/>
    <x v="17"/>
    <x v="0"/>
    <x v="17"/>
    <x v="22"/>
    <x v="20"/>
  </r>
  <r>
    <x v="100"/>
    <x v="6"/>
    <x v="0"/>
    <x v="100"/>
    <x v="96"/>
    <x v="0"/>
    <x v="1"/>
    <x v="1"/>
    <x v="100"/>
    <x v="91"/>
    <x v="22"/>
    <x v="1"/>
    <x v="1"/>
    <x v="78"/>
    <x v="57"/>
    <x v="0"/>
    <x v="60"/>
    <x v="82"/>
    <x v="73"/>
  </r>
  <r>
    <x v="101"/>
    <x v="29"/>
    <x v="0"/>
    <x v="101"/>
    <x v="97"/>
    <x v="0"/>
    <x v="1"/>
    <x v="3"/>
    <x v="101"/>
    <x v="92"/>
    <x v="8"/>
    <x v="1"/>
    <x v="1"/>
    <x v="79"/>
    <x v="58"/>
    <x v="0"/>
    <x v="61"/>
    <x v="75"/>
    <x v="74"/>
  </r>
  <r>
    <x v="102"/>
    <x v="44"/>
    <x v="0"/>
    <x v="102"/>
    <x v="98"/>
    <x v="0"/>
    <x v="0"/>
    <x v="1"/>
    <x v="102"/>
    <x v="93"/>
    <x v="22"/>
    <x v="1"/>
    <x v="1"/>
    <x v="9"/>
    <x v="8"/>
    <x v="0"/>
    <x v="8"/>
    <x v="83"/>
    <x v="26"/>
  </r>
  <r>
    <x v="103"/>
    <x v="29"/>
    <x v="0"/>
    <x v="103"/>
    <x v="99"/>
    <x v="0"/>
    <x v="1"/>
    <x v="3"/>
    <x v="103"/>
    <x v="94"/>
    <x v="8"/>
    <x v="1"/>
    <x v="1"/>
    <x v="54"/>
    <x v="40"/>
    <x v="0"/>
    <x v="41"/>
    <x v="84"/>
    <x v="75"/>
  </r>
  <r>
    <x v="104"/>
    <x v="45"/>
    <x v="0"/>
    <x v="104"/>
    <x v="100"/>
    <x v="0"/>
    <x v="1"/>
    <x v="4"/>
    <x v="104"/>
    <x v="95"/>
    <x v="13"/>
    <x v="23"/>
    <x v="23"/>
    <x v="80"/>
    <x v="59"/>
    <x v="1"/>
    <x v="62"/>
    <x v="85"/>
    <x v="76"/>
  </r>
  <r>
    <x v="105"/>
    <x v="0"/>
    <x v="0"/>
    <x v="105"/>
    <x v="101"/>
    <x v="0"/>
    <x v="1"/>
    <x v="4"/>
    <x v="105"/>
    <x v="96"/>
    <x v="8"/>
    <x v="24"/>
    <x v="24"/>
    <x v="81"/>
    <x v="26"/>
    <x v="1"/>
    <x v="63"/>
    <x v="46"/>
    <x v="77"/>
  </r>
  <r>
    <x v="106"/>
    <x v="0"/>
    <x v="0"/>
    <x v="106"/>
    <x v="102"/>
    <x v="0"/>
    <x v="1"/>
    <x v="4"/>
    <x v="106"/>
    <x v="97"/>
    <x v="4"/>
    <x v="3"/>
    <x v="3"/>
    <x v="82"/>
    <x v="60"/>
    <x v="0"/>
    <x v="64"/>
    <x v="86"/>
    <x v="78"/>
  </r>
  <r>
    <x v="107"/>
    <x v="1"/>
    <x v="0"/>
    <x v="107"/>
    <x v="103"/>
    <x v="0"/>
    <x v="1"/>
    <x v="1"/>
    <x v="107"/>
    <x v="98"/>
    <x v="3"/>
    <x v="3"/>
    <x v="3"/>
    <x v="83"/>
    <x v="6"/>
    <x v="0"/>
    <x v="6"/>
    <x v="19"/>
    <x v="1"/>
  </r>
  <r>
    <x v="108"/>
    <x v="46"/>
    <x v="0"/>
    <x v="108"/>
    <x v="104"/>
    <x v="0"/>
    <x v="0"/>
    <x v="3"/>
    <x v="108"/>
    <x v="99"/>
    <x v="17"/>
    <x v="25"/>
    <x v="25"/>
    <x v="84"/>
    <x v="61"/>
    <x v="2"/>
    <x v="65"/>
    <x v="87"/>
    <x v="79"/>
  </r>
  <r>
    <x v="109"/>
    <x v="11"/>
    <x v="0"/>
    <x v="109"/>
    <x v="105"/>
    <x v="0"/>
    <x v="2"/>
    <x v="3"/>
    <x v="109"/>
    <x v="100"/>
    <x v="23"/>
    <x v="8"/>
    <x v="8"/>
    <x v="85"/>
    <x v="62"/>
    <x v="0"/>
    <x v="66"/>
    <x v="88"/>
    <x v="80"/>
  </r>
  <r>
    <x v="110"/>
    <x v="1"/>
    <x v="0"/>
    <x v="110"/>
    <x v="106"/>
    <x v="0"/>
    <x v="1"/>
    <x v="1"/>
    <x v="110"/>
    <x v="101"/>
    <x v="9"/>
    <x v="8"/>
    <x v="8"/>
    <x v="28"/>
    <x v="22"/>
    <x v="0"/>
    <x v="22"/>
    <x v="17"/>
    <x v="81"/>
  </r>
  <r>
    <x v="111"/>
    <x v="19"/>
    <x v="0"/>
    <x v="111"/>
    <x v="107"/>
    <x v="0"/>
    <x v="1"/>
    <x v="9"/>
    <x v="111"/>
    <x v="102"/>
    <x v="1"/>
    <x v="22"/>
    <x v="22"/>
    <x v="86"/>
    <x v="32"/>
    <x v="1"/>
    <x v="67"/>
    <x v="89"/>
    <x v="82"/>
  </r>
  <r>
    <x v="112"/>
    <x v="26"/>
    <x v="0"/>
    <x v="112"/>
    <x v="108"/>
    <x v="0"/>
    <x v="1"/>
    <x v="1"/>
    <x v="112"/>
    <x v="103"/>
    <x v="24"/>
    <x v="3"/>
    <x v="3"/>
    <x v="22"/>
    <x v="17"/>
    <x v="0"/>
    <x v="17"/>
    <x v="90"/>
    <x v="1"/>
  </r>
  <r>
    <x v="113"/>
    <x v="47"/>
    <x v="0"/>
    <x v="113"/>
    <x v="109"/>
    <x v="0"/>
    <x v="1"/>
    <x v="1"/>
    <x v="113"/>
    <x v="104"/>
    <x v="25"/>
    <x v="7"/>
    <x v="7"/>
    <x v="87"/>
    <x v="18"/>
    <x v="0"/>
    <x v="18"/>
    <x v="51"/>
    <x v="26"/>
  </r>
  <r>
    <x v="114"/>
    <x v="48"/>
    <x v="0"/>
    <x v="114"/>
    <x v="110"/>
    <x v="0"/>
    <x v="1"/>
    <x v="1"/>
    <x v="114"/>
    <x v="105"/>
    <x v="14"/>
    <x v="1"/>
    <x v="1"/>
    <x v="88"/>
    <x v="63"/>
    <x v="0"/>
    <x v="68"/>
    <x v="22"/>
    <x v="66"/>
  </r>
  <r>
    <x v="115"/>
    <x v="48"/>
    <x v="0"/>
    <x v="115"/>
    <x v="111"/>
    <x v="0"/>
    <x v="1"/>
    <x v="1"/>
    <x v="115"/>
    <x v="106"/>
    <x v="14"/>
    <x v="1"/>
    <x v="1"/>
    <x v="89"/>
    <x v="27"/>
    <x v="0"/>
    <x v="28"/>
    <x v="75"/>
    <x v="66"/>
  </r>
  <r>
    <x v="116"/>
    <x v="49"/>
    <x v="0"/>
    <x v="116"/>
    <x v="112"/>
    <x v="0"/>
    <x v="1"/>
    <x v="10"/>
    <x v="116"/>
    <x v="107"/>
    <x v="9"/>
    <x v="26"/>
    <x v="26"/>
    <x v="90"/>
    <x v="64"/>
    <x v="0"/>
    <x v="69"/>
    <x v="91"/>
    <x v="83"/>
  </r>
  <r>
    <x v="117"/>
    <x v="50"/>
    <x v="0"/>
    <x v="117"/>
    <x v="113"/>
    <x v="0"/>
    <x v="0"/>
    <x v="3"/>
    <x v="117"/>
    <x v="108"/>
    <x v="6"/>
    <x v="3"/>
    <x v="3"/>
    <x v="91"/>
    <x v="41"/>
    <x v="0"/>
    <x v="42"/>
    <x v="92"/>
    <x v="84"/>
  </r>
  <r>
    <x v="118"/>
    <x v="5"/>
    <x v="0"/>
    <x v="118"/>
    <x v="114"/>
    <x v="0"/>
    <x v="1"/>
    <x v="1"/>
    <x v="118"/>
    <x v="109"/>
    <x v="11"/>
    <x v="3"/>
    <x v="3"/>
    <x v="92"/>
    <x v="55"/>
    <x v="0"/>
    <x v="58"/>
    <x v="93"/>
    <x v="85"/>
  </r>
  <r>
    <x v="119"/>
    <x v="9"/>
    <x v="0"/>
    <x v="119"/>
    <x v="115"/>
    <x v="0"/>
    <x v="1"/>
    <x v="3"/>
    <x v="119"/>
    <x v="110"/>
    <x v="4"/>
    <x v="3"/>
    <x v="3"/>
    <x v="25"/>
    <x v="21"/>
    <x v="0"/>
    <x v="21"/>
    <x v="43"/>
    <x v="1"/>
  </r>
  <r>
    <x v="120"/>
    <x v="13"/>
    <x v="0"/>
    <x v="120"/>
    <x v="116"/>
    <x v="0"/>
    <x v="1"/>
    <x v="1"/>
    <x v="120"/>
    <x v="111"/>
    <x v="8"/>
    <x v="27"/>
    <x v="27"/>
    <x v="93"/>
    <x v="41"/>
    <x v="1"/>
    <x v="70"/>
    <x v="53"/>
    <x v="86"/>
  </r>
  <r>
    <x v="121"/>
    <x v="11"/>
    <x v="0"/>
    <x v="121"/>
    <x v="117"/>
    <x v="0"/>
    <x v="1"/>
    <x v="3"/>
    <x v="121"/>
    <x v="112"/>
    <x v="4"/>
    <x v="3"/>
    <x v="3"/>
    <x v="94"/>
    <x v="8"/>
    <x v="0"/>
    <x v="8"/>
    <x v="35"/>
    <x v="1"/>
  </r>
  <r>
    <x v="122"/>
    <x v="51"/>
    <x v="0"/>
    <x v="122"/>
    <x v="118"/>
    <x v="0"/>
    <x v="1"/>
    <x v="11"/>
    <x v="122"/>
    <x v="113"/>
    <x v="21"/>
    <x v="15"/>
    <x v="15"/>
    <x v="95"/>
    <x v="55"/>
    <x v="0"/>
    <x v="58"/>
    <x v="94"/>
    <x v="87"/>
  </r>
  <r>
    <x v="123"/>
    <x v="0"/>
    <x v="0"/>
    <x v="123"/>
    <x v="119"/>
    <x v="0"/>
    <x v="1"/>
    <x v="5"/>
    <x v="123"/>
    <x v="114"/>
    <x v="13"/>
    <x v="1"/>
    <x v="1"/>
    <x v="78"/>
    <x v="57"/>
    <x v="0"/>
    <x v="60"/>
    <x v="46"/>
    <x v="88"/>
  </r>
  <r>
    <x v="124"/>
    <x v="52"/>
    <x v="0"/>
    <x v="124"/>
    <x v="120"/>
    <x v="0"/>
    <x v="1"/>
    <x v="12"/>
    <x v="124"/>
    <x v="115"/>
    <x v="15"/>
    <x v="3"/>
    <x v="3"/>
    <x v="96"/>
    <x v="4"/>
    <x v="0"/>
    <x v="4"/>
    <x v="95"/>
    <x v="89"/>
  </r>
  <r>
    <x v="125"/>
    <x v="6"/>
    <x v="0"/>
    <x v="125"/>
    <x v="121"/>
    <x v="0"/>
    <x v="0"/>
    <x v="1"/>
    <x v="125"/>
    <x v="116"/>
    <x v="11"/>
    <x v="3"/>
    <x v="3"/>
    <x v="17"/>
    <x v="14"/>
    <x v="0"/>
    <x v="14"/>
    <x v="96"/>
    <x v="1"/>
  </r>
  <r>
    <x v="126"/>
    <x v="53"/>
    <x v="0"/>
    <x v="126"/>
    <x v="122"/>
    <x v="0"/>
    <x v="1"/>
    <x v="1"/>
    <x v="126"/>
    <x v="117"/>
    <x v="12"/>
    <x v="28"/>
    <x v="28"/>
    <x v="97"/>
    <x v="65"/>
    <x v="2"/>
    <x v="71"/>
    <x v="97"/>
    <x v="90"/>
  </r>
  <r>
    <x v="127"/>
    <x v="0"/>
    <x v="0"/>
    <x v="127"/>
    <x v="123"/>
    <x v="0"/>
    <x v="1"/>
    <x v="2"/>
    <x v="127"/>
    <x v="118"/>
    <x v="18"/>
    <x v="29"/>
    <x v="29"/>
    <x v="60"/>
    <x v="45"/>
    <x v="0"/>
    <x v="46"/>
    <x v="98"/>
    <x v="91"/>
  </r>
  <r>
    <x v="128"/>
    <x v="36"/>
    <x v="0"/>
    <x v="128"/>
    <x v="124"/>
    <x v="0"/>
    <x v="2"/>
    <x v="3"/>
    <x v="128"/>
    <x v="119"/>
    <x v="4"/>
    <x v="3"/>
    <x v="3"/>
    <x v="98"/>
    <x v="60"/>
    <x v="0"/>
    <x v="64"/>
    <x v="99"/>
    <x v="92"/>
  </r>
  <r>
    <x v="129"/>
    <x v="11"/>
    <x v="0"/>
    <x v="129"/>
    <x v="125"/>
    <x v="0"/>
    <x v="1"/>
    <x v="3"/>
    <x v="129"/>
    <x v="120"/>
    <x v="23"/>
    <x v="3"/>
    <x v="3"/>
    <x v="99"/>
    <x v="38"/>
    <x v="0"/>
    <x v="39"/>
    <x v="51"/>
    <x v="46"/>
  </r>
  <r>
    <x v="130"/>
    <x v="4"/>
    <x v="0"/>
    <x v="130"/>
    <x v="126"/>
    <x v="0"/>
    <x v="1"/>
    <x v="3"/>
    <x v="129"/>
    <x v="121"/>
    <x v="23"/>
    <x v="3"/>
    <x v="3"/>
    <x v="99"/>
    <x v="38"/>
    <x v="0"/>
    <x v="39"/>
    <x v="100"/>
    <x v="93"/>
  </r>
  <r>
    <x v="131"/>
    <x v="54"/>
    <x v="0"/>
    <x v="131"/>
    <x v="127"/>
    <x v="0"/>
    <x v="0"/>
    <x v="1"/>
    <x v="130"/>
    <x v="122"/>
    <x v="25"/>
    <x v="7"/>
    <x v="7"/>
    <x v="100"/>
    <x v="66"/>
    <x v="0"/>
    <x v="72"/>
    <x v="101"/>
    <x v="1"/>
  </r>
  <r>
    <x v="132"/>
    <x v="55"/>
    <x v="0"/>
    <x v="132"/>
    <x v="128"/>
    <x v="0"/>
    <x v="2"/>
    <x v="3"/>
    <x v="131"/>
    <x v="123"/>
    <x v="11"/>
    <x v="3"/>
    <x v="3"/>
    <x v="47"/>
    <x v="35"/>
    <x v="0"/>
    <x v="36"/>
    <x v="54"/>
    <x v="48"/>
  </r>
  <r>
    <x v="133"/>
    <x v="6"/>
    <x v="0"/>
    <x v="133"/>
    <x v="129"/>
    <x v="0"/>
    <x v="0"/>
    <x v="1"/>
    <x v="132"/>
    <x v="124"/>
    <x v="2"/>
    <x v="3"/>
    <x v="3"/>
    <x v="52"/>
    <x v="39"/>
    <x v="0"/>
    <x v="40"/>
    <x v="27"/>
    <x v="94"/>
  </r>
  <r>
    <x v="134"/>
    <x v="6"/>
    <x v="0"/>
    <x v="134"/>
    <x v="130"/>
    <x v="0"/>
    <x v="1"/>
    <x v="1"/>
    <x v="133"/>
    <x v="125"/>
    <x v="2"/>
    <x v="3"/>
    <x v="3"/>
    <x v="53"/>
    <x v="14"/>
    <x v="0"/>
    <x v="14"/>
    <x v="102"/>
    <x v="26"/>
  </r>
  <r>
    <x v="135"/>
    <x v="0"/>
    <x v="0"/>
    <x v="135"/>
    <x v="131"/>
    <x v="0"/>
    <x v="2"/>
    <x v="2"/>
    <x v="134"/>
    <x v="126"/>
    <x v="6"/>
    <x v="29"/>
    <x v="29"/>
    <x v="101"/>
    <x v="3"/>
    <x v="0"/>
    <x v="3"/>
    <x v="103"/>
    <x v="95"/>
  </r>
  <r>
    <x v="136"/>
    <x v="56"/>
    <x v="0"/>
    <x v="136"/>
    <x v="132"/>
    <x v="0"/>
    <x v="1"/>
    <x v="1"/>
    <x v="135"/>
    <x v="127"/>
    <x v="8"/>
    <x v="3"/>
    <x v="3"/>
    <x v="102"/>
    <x v="16"/>
    <x v="0"/>
    <x v="16"/>
    <x v="19"/>
    <x v="17"/>
  </r>
  <r>
    <x v="137"/>
    <x v="0"/>
    <x v="0"/>
    <x v="137"/>
    <x v="119"/>
    <x v="0"/>
    <x v="1"/>
    <x v="5"/>
    <x v="136"/>
    <x v="128"/>
    <x v="13"/>
    <x v="1"/>
    <x v="1"/>
    <x v="96"/>
    <x v="4"/>
    <x v="0"/>
    <x v="4"/>
    <x v="46"/>
    <x v="3"/>
  </r>
  <r>
    <x v="138"/>
    <x v="0"/>
    <x v="0"/>
    <x v="138"/>
    <x v="133"/>
    <x v="0"/>
    <x v="1"/>
    <x v="4"/>
    <x v="137"/>
    <x v="129"/>
    <x v="1"/>
    <x v="3"/>
    <x v="3"/>
    <x v="103"/>
    <x v="43"/>
    <x v="0"/>
    <x v="44"/>
    <x v="104"/>
    <x v="96"/>
  </r>
  <r>
    <x v="139"/>
    <x v="6"/>
    <x v="0"/>
    <x v="139"/>
    <x v="134"/>
    <x v="0"/>
    <x v="1"/>
    <x v="1"/>
    <x v="138"/>
    <x v="130"/>
    <x v="7"/>
    <x v="3"/>
    <x v="3"/>
    <x v="104"/>
    <x v="67"/>
    <x v="0"/>
    <x v="73"/>
    <x v="81"/>
    <x v="1"/>
  </r>
  <r>
    <x v="140"/>
    <x v="0"/>
    <x v="0"/>
    <x v="140"/>
    <x v="135"/>
    <x v="0"/>
    <x v="1"/>
    <x v="9"/>
    <x v="139"/>
    <x v="131"/>
    <x v="6"/>
    <x v="30"/>
    <x v="30"/>
    <x v="105"/>
    <x v="68"/>
    <x v="1"/>
    <x v="74"/>
    <x v="105"/>
    <x v="97"/>
  </r>
  <r>
    <x v="141"/>
    <x v="4"/>
    <x v="0"/>
    <x v="141"/>
    <x v="136"/>
    <x v="0"/>
    <x v="1"/>
    <x v="3"/>
    <x v="140"/>
    <x v="132"/>
    <x v="6"/>
    <x v="31"/>
    <x v="31"/>
    <x v="106"/>
    <x v="69"/>
    <x v="1"/>
    <x v="75"/>
    <x v="106"/>
    <x v="98"/>
  </r>
  <r>
    <x v="142"/>
    <x v="6"/>
    <x v="0"/>
    <x v="142"/>
    <x v="137"/>
    <x v="0"/>
    <x v="1"/>
    <x v="1"/>
    <x v="141"/>
    <x v="133"/>
    <x v="2"/>
    <x v="32"/>
    <x v="32"/>
    <x v="107"/>
    <x v="30"/>
    <x v="0"/>
    <x v="31"/>
    <x v="15"/>
    <x v="99"/>
  </r>
  <r>
    <x v="143"/>
    <x v="7"/>
    <x v="0"/>
    <x v="143"/>
    <x v="138"/>
    <x v="0"/>
    <x v="1"/>
    <x v="0"/>
    <x v="142"/>
    <x v="134"/>
    <x v="3"/>
    <x v="4"/>
    <x v="4"/>
    <x v="108"/>
    <x v="70"/>
    <x v="0"/>
    <x v="76"/>
    <x v="107"/>
    <x v="100"/>
  </r>
  <r>
    <x v="144"/>
    <x v="38"/>
    <x v="0"/>
    <x v="144"/>
    <x v="139"/>
    <x v="0"/>
    <x v="0"/>
    <x v="1"/>
    <x v="143"/>
    <x v="135"/>
    <x v="13"/>
    <x v="3"/>
    <x v="3"/>
    <x v="14"/>
    <x v="11"/>
    <x v="0"/>
    <x v="11"/>
    <x v="27"/>
    <x v="26"/>
  </r>
  <r>
    <x v="145"/>
    <x v="0"/>
    <x v="0"/>
    <x v="145"/>
    <x v="140"/>
    <x v="0"/>
    <x v="0"/>
    <x v="4"/>
    <x v="144"/>
    <x v="136"/>
    <x v="16"/>
    <x v="1"/>
    <x v="1"/>
    <x v="109"/>
    <x v="58"/>
    <x v="0"/>
    <x v="61"/>
    <x v="33"/>
    <x v="101"/>
  </r>
  <r>
    <x v="146"/>
    <x v="0"/>
    <x v="0"/>
    <x v="146"/>
    <x v="141"/>
    <x v="0"/>
    <x v="1"/>
    <x v="4"/>
    <x v="145"/>
    <x v="137"/>
    <x v="0"/>
    <x v="3"/>
    <x v="3"/>
    <x v="91"/>
    <x v="41"/>
    <x v="0"/>
    <x v="42"/>
    <x v="108"/>
    <x v="102"/>
  </r>
  <r>
    <x v="147"/>
    <x v="0"/>
    <x v="0"/>
    <x v="147"/>
    <x v="142"/>
    <x v="0"/>
    <x v="1"/>
    <x v="0"/>
    <x v="146"/>
    <x v="138"/>
    <x v="18"/>
    <x v="10"/>
    <x v="10"/>
    <x v="110"/>
    <x v="69"/>
    <x v="0"/>
    <x v="77"/>
    <x v="109"/>
    <x v="103"/>
  </r>
  <r>
    <x v="148"/>
    <x v="6"/>
    <x v="0"/>
    <x v="148"/>
    <x v="143"/>
    <x v="0"/>
    <x v="0"/>
    <x v="7"/>
    <x v="147"/>
    <x v="139"/>
    <x v="2"/>
    <x v="5"/>
    <x v="5"/>
    <x v="111"/>
    <x v="71"/>
    <x v="0"/>
    <x v="78"/>
    <x v="110"/>
    <x v="104"/>
  </r>
  <r>
    <x v="149"/>
    <x v="1"/>
    <x v="0"/>
    <x v="149"/>
    <x v="144"/>
    <x v="0"/>
    <x v="1"/>
    <x v="1"/>
    <x v="148"/>
    <x v="140"/>
    <x v="1"/>
    <x v="19"/>
    <x v="19"/>
    <x v="112"/>
    <x v="13"/>
    <x v="1"/>
    <x v="27"/>
    <x v="111"/>
    <x v="105"/>
  </r>
  <r>
    <x v="150"/>
    <x v="6"/>
    <x v="0"/>
    <x v="150"/>
    <x v="145"/>
    <x v="0"/>
    <x v="1"/>
    <x v="1"/>
    <x v="149"/>
    <x v="141"/>
    <x v="2"/>
    <x v="3"/>
    <x v="3"/>
    <x v="22"/>
    <x v="17"/>
    <x v="0"/>
    <x v="17"/>
    <x v="35"/>
    <x v="106"/>
  </r>
  <r>
    <x v="151"/>
    <x v="50"/>
    <x v="0"/>
    <x v="151"/>
    <x v="146"/>
    <x v="0"/>
    <x v="1"/>
    <x v="3"/>
    <x v="150"/>
    <x v="142"/>
    <x v="7"/>
    <x v="3"/>
    <x v="3"/>
    <x v="113"/>
    <x v="50"/>
    <x v="0"/>
    <x v="52"/>
    <x v="112"/>
    <x v="107"/>
  </r>
  <r>
    <x v="152"/>
    <x v="4"/>
    <x v="0"/>
    <x v="152"/>
    <x v="147"/>
    <x v="0"/>
    <x v="1"/>
    <x v="3"/>
    <x v="151"/>
    <x v="142"/>
    <x v="7"/>
    <x v="3"/>
    <x v="3"/>
    <x v="95"/>
    <x v="55"/>
    <x v="0"/>
    <x v="58"/>
    <x v="113"/>
    <x v="108"/>
  </r>
  <r>
    <x v="153"/>
    <x v="4"/>
    <x v="0"/>
    <x v="153"/>
    <x v="148"/>
    <x v="0"/>
    <x v="1"/>
    <x v="3"/>
    <x v="152"/>
    <x v="142"/>
    <x v="7"/>
    <x v="3"/>
    <x v="3"/>
    <x v="114"/>
    <x v="58"/>
    <x v="0"/>
    <x v="61"/>
    <x v="114"/>
    <x v="107"/>
  </r>
  <r>
    <x v="154"/>
    <x v="10"/>
    <x v="0"/>
    <x v="154"/>
    <x v="149"/>
    <x v="0"/>
    <x v="1"/>
    <x v="1"/>
    <x v="153"/>
    <x v="143"/>
    <x v="3"/>
    <x v="19"/>
    <x v="19"/>
    <x v="115"/>
    <x v="57"/>
    <x v="1"/>
    <x v="79"/>
    <x v="115"/>
    <x v="109"/>
  </r>
  <r>
    <x v="155"/>
    <x v="6"/>
    <x v="0"/>
    <x v="155"/>
    <x v="150"/>
    <x v="0"/>
    <x v="0"/>
    <x v="1"/>
    <x v="154"/>
    <x v="144"/>
    <x v="2"/>
    <x v="3"/>
    <x v="3"/>
    <x v="87"/>
    <x v="18"/>
    <x v="0"/>
    <x v="18"/>
    <x v="27"/>
    <x v="3"/>
  </r>
  <r>
    <x v="156"/>
    <x v="57"/>
    <x v="0"/>
    <x v="156"/>
    <x v="151"/>
    <x v="0"/>
    <x v="1"/>
    <x v="3"/>
    <x v="155"/>
    <x v="145"/>
    <x v="3"/>
    <x v="3"/>
    <x v="3"/>
    <x v="56"/>
    <x v="42"/>
    <x v="0"/>
    <x v="43"/>
    <x v="116"/>
    <x v="110"/>
  </r>
  <r>
    <x v="157"/>
    <x v="58"/>
    <x v="0"/>
    <x v="157"/>
    <x v="152"/>
    <x v="0"/>
    <x v="1"/>
    <x v="11"/>
    <x v="156"/>
    <x v="146"/>
    <x v="1"/>
    <x v="15"/>
    <x v="15"/>
    <x v="116"/>
    <x v="72"/>
    <x v="0"/>
    <x v="80"/>
    <x v="16"/>
    <x v="111"/>
  </r>
  <r>
    <x v="158"/>
    <x v="6"/>
    <x v="0"/>
    <x v="158"/>
    <x v="153"/>
    <x v="0"/>
    <x v="0"/>
    <x v="1"/>
    <x v="157"/>
    <x v="147"/>
    <x v="2"/>
    <x v="3"/>
    <x v="3"/>
    <x v="117"/>
    <x v="38"/>
    <x v="0"/>
    <x v="39"/>
    <x v="27"/>
    <x v="1"/>
  </r>
  <r>
    <x v="159"/>
    <x v="59"/>
    <x v="0"/>
    <x v="159"/>
    <x v="154"/>
    <x v="0"/>
    <x v="1"/>
    <x v="3"/>
    <x v="158"/>
    <x v="148"/>
    <x v="11"/>
    <x v="33"/>
    <x v="33"/>
    <x v="5"/>
    <x v="4"/>
    <x v="3"/>
    <x v="81"/>
    <x v="48"/>
    <x v="112"/>
  </r>
  <r>
    <x v="160"/>
    <x v="60"/>
    <x v="0"/>
    <x v="160"/>
    <x v="155"/>
    <x v="0"/>
    <x v="1"/>
    <x v="1"/>
    <x v="159"/>
    <x v="149"/>
    <x v="13"/>
    <x v="3"/>
    <x v="3"/>
    <x v="18"/>
    <x v="15"/>
    <x v="0"/>
    <x v="15"/>
    <x v="52"/>
    <x v="26"/>
  </r>
  <r>
    <x v="161"/>
    <x v="6"/>
    <x v="0"/>
    <x v="161"/>
    <x v="80"/>
    <x v="0"/>
    <x v="1"/>
    <x v="1"/>
    <x v="160"/>
    <x v="150"/>
    <x v="14"/>
    <x v="3"/>
    <x v="3"/>
    <x v="20"/>
    <x v="17"/>
    <x v="0"/>
    <x v="17"/>
    <x v="22"/>
    <x v="20"/>
  </r>
  <r>
    <x v="162"/>
    <x v="29"/>
    <x v="0"/>
    <x v="162"/>
    <x v="156"/>
    <x v="0"/>
    <x v="2"/>
    <x v="3"/>
    <x v="161"/>
    <x v="151"/>
    <x v="4"/>
    <x v="1"/>
    <x v="1"/>
    <x v="38"/>
    <x v="30"/>
    <x v="0"/>
    <x v="31"/>
    <x v="117"/>
    <x v="113"/>
  </r>
  <r>
    <x v="163"/>
    <x v="11"/>
    <x v="0"/>
    <x v="163"/>
    <x v="157"/>
    <x v="0"/>
    <x v="1"/>
    <x v="3"/>
    <x v="162"/>
    <x v="152"/>
    <x v="2"/>
    <x v="3"/>
    <x v="3"/>
    <x v="9"/>
    <x v="8"/>
    <x v="0"/>
    <x v="8"/>
    <x v="35"/>
    <x v="1"/>
  </r>
  <r>
    <x v="164"/>
    <x v="11"/>
    <x v="0"/>
    <x v="164"/>
    <x v="158"/>
    <x v="0"/>
    <x v="0"/>
    <x v="3"/>
    <x v="163"/>
    <x v="153"/>
    <x v="9"/>
    <x v="1"/>
    <x v="1"/>
    <x v="118"/>
    <x v="73"/>
    <x v="0"/>
    <x v="82"/>
    <x v="29"/>
    <x v="1"/>
  </r>
  <r>
    <x v="165"/>
    <x v="0"/>
    <x v="0"/>
    <x v="165"/>
    <x v="159"/>
    <x v="0"/>
    <x v="1"/>
    <x v="4"/>
    <x v="164"/>
    <x v="154"/>
    <x v="15"/>
    <x v="1"/>
    <x v="1"/>
    <x v="119"/>
    <x v="74"/>
    <x v="0"/>
    <x v="83"/>
    <x v="118"/>
    <x v="114"/>
  </r>
  <r>
    <x v="166"/>
    <x v="4"/>
    <x v="0"/>
    <x v="166"/>
    <x v="160"/>
    <x v="0"/>
    <x v="2"/>
    <x v="3"/>
    <x v="165"/>
    <x v="155"/>
    <x v="7"/>
    <x v="3"/>
    <x v="3"/>
    <x v="95"/>
    <x v="55"/>
    <x v="0"/>
    <x v="58"/>
    <x v="52"/>
    <x v="115"/>
  </r>
  <r>
    <x v="167"/>
    <x v="36"/>
    <x v="0"/>
    <x v="167"/>
    <x v="157"/>
    <x v="0"/>
    <x v="1"/>
    <x v="3"/>
    <x v="166"/>
    <x v="156"/>
    <x v="2"/>
    <x v="34"/>
    <x v="34"/>
    <x v="120"/>
    <x v="23"/>
    <x v="4"/>
    <x v="84"/>
    <x v="119"/>
    <x v="116"/>
  </r>
  <r>
    <x v="168"/>
    <x v="61"/>
    <x v="0"/>
    <x v="168"/>
    <x v="161"/>
    <x v="0"/>
    <x v="1"/>
    <x v="13"/>
    <x v="167"/>
    <x v="157"/>
    <x v="23"/>
    <x v="10"/>
    <x v="10"/>
    <x v="109"/>
    <x v="58"/>
    <x v="0"/>
    <x v="61"/>
    <x v="120"/>
    <x v="80"/>
  </r>
  <r>
    <x v="169"/>
    <x v="62"/>
    <x v="0"/>
    <x v="169"/>
    <x v="162"/>
    <x v="0"/>
    <x v="1"/>
    <x v="1"/>
    <x v="168"/>
    <x v="158"/>
    <x v="14"/>
    <x v="7"/>
    <x v="7"/>
    <x v="33"/>
    <x v="26"/>
    <x v="0"/>
    <x v="26"/>
    <x v="34"/>
    <x v="1"/>
  </r>
  <r>
    <x v="170"/>
    <x v="62"/>
    <x v="0"/>
    <x v="170"/>
    <x v="163"/>
    <x v="0"/>
    <x v="1"/>
    <x v="1"/>
    <x v="169"/>
    <x v="159"/>
    <x v="14"/>
    <x v="3"/>
    <x v="3"/>
    <x v="38"/>
    <x v="30"/>
    <x v="0"/>
    <x v="31"/>
    <x v="41"/>
    <x v="1"/>
  </r>
  <r>
    <x v="171"/>
    <x v="7"/>
    <x v="0"/>
    <x v="171"/>
    <x v="164"/>
    <x v="0"/>
    <x v="1"/>
    <x v="0"/>
    <x v="170"/>
    <x v="160"/>
    <x v="21"/>
    <x v="35"/>
    <x v="35"/>
    <x v="3"/>
    <x v="3"/>
    <x v="0"/>
    <x v="3"/>
    <x v="26"/>
    <x v="117"/>
  </r>
  <r>
    <x v="172"/>
    <x v="4"/>
    <x v="0"/>
    <x v="172"/>
    <x v="165"/>
    <x v="0"/>
    <x v="1"/>
    <x v="3"/>
    <x v="171"/>
    <x v="161"/>
    <x v="17"/>
    <x v="3"/>
    <x v="3"/>
    <x v="121"/>
    <x v="75"/>
    <x v="0"/>
    <x v="85"/>
    <x v="121"/>
    <x v="118"/>
  </r>
  <r>
    <x v="173"/>
    <x v="0"/>
    <x v="0"/>
    <x v="173"/>
    <x v="166"/>
    <x v="0"/>
    <x v="1"/>
    <x v="9"/>
    <x v="172"/>
    <x v="162"/>
    <x v="8"/>
    <x v="18"/>
    <x v="18"/>
    <x v="93"/>
    <x v="41"/>
    <x v="1"/>
    <x v="70"/>
    <x v="94"/>
    <x v="119"/>
  </r>
  <r>
    <x v="174"/>
    <x v="18"/>
    <x v="0"/>
    <x v="174"/>
    <x v="167"/>
    <x v="0"/>
    <x v="0"/>
    <x v="1"/>
    <x v="173"/>
    <x v="163"/>
    <x v="2"/>
    <x v="3"/>
    <x v="3"/>
    <x v="98"/>
    <x v="60"/>
    <x v="0"/>
    <x v="64"/>
    <x v="122"/>
    <x v="120"/>
  </r>
  <r>
    <x v="175"/>
    <x v="1"/>
    <x v="0"/>
    <x v="175"/>
    <x v="168"/>
    <x v="0"/>
    <x v="1"/>
    <x v="1"/>
    <x v="174"/>
    <x v="164"/>
    <x v="2"/>
    <x v="3"/>
    <x v="3"/>
    <x v="122"/>
    <x v="76"/>
    <x v="0"/>
    <x v="86"/>
    <x v="123"/>
    <x v="1"/>
  </r>
  <r>
    <x v="176"/>
    <x v="29"/>
    <x v="0"/>
    <x v="176"/>
    <x v="169"/>
    <x v="0"/>
    <x v="2"/>
    <x v="3"/>
    <x v="175"/>
    <x v="165"/>
    <x v="1"/>
    <x v="36"/>
    <x v="36"/>
    <x v="79"/>
    <x v="58"/>
    <x v="5"/>
    <x v="87"/>
    <x v="43"/>
    <x v="121"/>
  </r>
  <r>
    <x v="177"/>
    <x v="7"/>
    <x v="0"/>
    <x v="177"/>
    <x v="170"/>
    <x v="0"/>
    <x v="1"/>
    <x v="0"/>
    <x v="176"/>
    <x v="166"/>
    <x v="15"/>
    <x v="37"/>
    <x v="37"/>
    <x v="123"/>
    <x v="53"/>
    <x v="0"/>
    <x v="55"/>
    <x v="90"/>
    <x v="122"/>
  </r>
  <r>
    <x v="178"/>
    <x v="4"/>
    <x v="0"/>
    <x v="178"/>
    <x v="171"/>
    <x v="0"/>
    <x v="1"/>
    <x v="3"/>
    <x v="177"/>
    <x v="167"/>
    <x v="1"/>
    <x v="38"/>
    <x v="38"/>
    <x v="48"/>
    <x v="36"/>
    <x v="1"/>
    <x v="37"/>
    <x v="124"/>
    <x v="123"/>
  </r>
  <r>
    <x v="179"/>
    <x v="10"/>
    <x v="0"/>
    <x v="179"/>
    <x v="172"/>
    <x v="0"/>
    <x v="0"/>
    <x v="1"/>
    <x v="178"/>
    <x v="168"/>
    <x v="16"/>
    <x v="3"/>
    <x v="3"/>
    <x v="47"/>
    <x v="35"/>
    <x v="0"/>
    <x v="36"/>
    <x v="7"/>
    <x v="43"/>
  </r>
  <r>
    <x v="180"/>
    <x v="63"/>
    <x v="0"/>
    <x v="180"/>
    <x v="173"/>
    <x v="0"/>
    <x v="1"/>
    <x v="1"/>
    <x v="179"/>
    <x v="169"/>
    <x v="11"/>
    <x v="3"/>
    <x v="3"/>
    <x v="124"/>
    <x v="77"/>
    <x v="0"/>
    <x v="88"/>
    <x v="125"/>
    <x v="124"/>
  </r>
  <r>
    <x v="181"/>
    <x v="32"/>
    <x v="0"/>
    <x v="181"/>
    <x v="174"/>
    <x v="0"/>
    <x v="1"/>
    <x v="9"/>
    <x v="180"/>
    <x v="170"/>
    <x v="18"/>
    <x v="30"/>
    <x v="30"/>
    <x v="125"/>
    <x v="55"/>
    <x v="1"/>
    <x v="15"/>
    <x v="126"/>
    <x v="125"/>
  </r>
  <r>
    <x v="182"/>
    <x v="0"/>
    <x v="0"/>
    <x v="182"/>
    <x v="175"/>
    <x v="0"/>
    <x v="0"/>
    <x v="4"/>
    <x v="181"/>
    <x v="171"/>
    <x v="22"/>
    <x v="1"/>
    <x v="1"/>
    <x v="126"/>
    <x v="78"/>
    <x v="0"/>
    <x v="89"/>
    <x v="127"/>
    <x v="126"/>
  </r>
  <r>
    <x v="183"/>
    <x v="64"/>
    <x v="0"/>
    <x v="183"/>
    <x v="176"/>
    <x v="0"/>
    <x v="1"/>
    <x v="1"/>
    <x v="182"/>
    <x v="172"/>
    <x v="11"/>
    <x v="8"/>
    <x v="8"/>
    <x v="95"/>
    <x v="55"/>
    <x v="0"/>
    <x v="58"/>
    <x v="111"/>
    <x v="3"/>
  </r>
  <r>
    <x v="184"/>
    <x v="65"/>
    <x v="0"/>
    <x v="184"/>
    <x v="177"/>
    <x v="0"/>
    <x v="1"/>
    <x v="11"/>
    <x v="183"/>
    <x v="173"/>
    <x v="3"/>
    <x v="39"/>
    <x v="39"/>
    <x v="127"/>
    <x v="27"/>
    <x v="0"/>
    <x v="28"/>
    <x v="128"/>
    <x v="127"/>
  </r>
  <r>
    <x v="185"/>
    <x v="35"/>
    <x v="0"/>
    <x v="185"/>
    <x v="178"/>
    <x v="0"/>
    <x v="1"/>
    <x v="1"/>
    <x v="184"/>
    <x v="174"/>
    <x v="11"/>
    <x v="40"/>
    <x v="40"/>
    <x v="5"/>
    <x v="4"/>
    <x v="0"/>
    <x v="4"/>
    <x v="46"/>
    <x v="3"/>
  </r>
  <r>
    <x v="186"/>
    <x v="6"/>
    <x v="0"/>
    <x v="186"/>
    <x v="179"/>
    <x v="0"/>
    <x v="1"/>
    <x v="1"/>
    <x v="185"/>
    <x v="175"/>
    <x v="8"/>
    <x v="3"/>
    <x v="3"/>
    <x v="128"/>
    <x v="1"/>
    <x v="0"/>
    <x v="1"/>
    <x v="17"/>
    <x v="128"/>
  </r>
  <r>
    <x v="187"/>
    <x v="41"/>
    <x v="0"/>
    <x v="187"/>
    <x v="180"/>
    <x v="0"/>
    <x v="1"/>
    <x v="1"/>
    <x v="186"/>
    <x v="176"/>
    <x v="22"/>
    <x v="41"/>
    <x v="41"/>
    <x v="104"/>
    <x v="67"/>
    <x v="0"/>
    <x v="73"/>
    <x v="81"/>
    <x v="1"/>
  </r>
  <r>
    <x v="188"/>
    <x v="29"/>
    <x v="0"/>
    <x v="188"/>
    <x v="181"/>
    <x v="0"/>
    <x v="0"/>
    <x v="3"/>
    <x v="187"/>
    <x v="177"/>
    <x v="3"/>
    <x v="1"/>
    <x v="1"/>
    <x v="73"/>
    <x v="29"/>
    <x v="0"/>
    <x v="30"/>
    <x v="129"/>
    <x v="23"/>
  </r>
  <r>
    <x v="189"/>
    <x v="54"/>
    <x v="0"/>
    <x v="189"/>
    <x v="182"/>
    <x v="0"/>
    <x v="1"/>
    <x v="11"/>
    <x v="188"/>
    <x v="178"/>
    <x v="2"/>
    <x v="10"/>
    <x v="10"/>
    <x v="129"/>
    <x v="11"/>
    <x v="0"/>
    <x v="11"/>
    <x v="130"/>
    <x v="129"/>
  </r>
  <r>
    <x v="190"/>
    <x v="66"/>
    <x v="0"/>
    <x v="190"/>
    <x v="183"/>
    <x v="0"/>
    <x v="1"/>
    <x v="11"/>
    <x v="189"/>
    <x v="179"/>
    <x v="2"/>
    <x v="4"/>
    <x v="4"/>
    <x v="9"/>
    <x v="8"/>
    <x v="0"/>
    <x v="8"/>
    <x v="131"/>
    <x v="130"/>
  </r>
  <r>
    <x v="191"/>
    <x v="7"/>
    <x v="0"/>
    <x v="191"/>
    <x v="184"/>
    <x v="0"/>
    <x v="1"/>
    <x v="0"/>
    <x v="190"/>
    <x v="180"/>
    <x v="9"/>
    <x v="35"/>
    <x v="35"/>
    <x v="96"/>
    <x v="4"/>
    <x v="0"/>
    <x v="4"/>
    <x v="132"/>
    <x v="131"/>
  </r>
  <r>
    <x v="192"/>
    <x v="13"/>
    <x v="0"/>
    <x v="192"/>
    <x v="185"/>
    <x v="0"/>
    <x v="1"/>
    <x v="1"/>
    <x v="191"/>
    <x v="181"/>
    <x v="7"/>
    <x v="3"/>
    <x v="3"/>
    <x v="44"/>
    <x v="33"/>
    <x v="0"/>
    <x v="34"/>
    <x v="133"/>
    <x v="1"/>
  </r>
  <r>
    <x v="193"/>
    <x v="13"/>
    <x v="0"/>
    <x v="193"/>
    <x v="186"/>
    <x v="0"/>
    <x v="1"/>
    <x v="1"/>
    <x v="192"/>
    <x v="182"/>
    <x v="7"/>
    <x v="3"/>
    <x v="3"/>
    <x v="130"/>
    <x v="50"/>
    <x v="0"/>
    <x v="52"/>
    <x v="3"/>
    <x v="132"/>
  </r>
  <r>
    <x v="194"/>
    <x v="67"/>
    <x v="0"/>
    <x v="194"/>
    <x v="187"/>
    <x v="0"/>
    <x v="1"/>
    <x v="1"/>
    <x v="193"/>
    <x v="183"/>
    <x v="7"/>
    <x v="3"/>
    <x v="3"/>
    <x v="131"/>
    <x v="79"/>
    <x v="0"/>
    <x v="90"/>
    <x v="125"/>
    <x v="1"/>
  </r>
  <r>
    <x v="195"/>
    <x v="23"/>
    <x v="0"/>
    <x v="195"/>
    <x v="188"/>
    <x v="0"/>
    <x v="1"/>
    <x v="2"/>
    <x v="194"/>
    <x v="184"/>
    <x v="1"/>
    <x v="9"/>
    <x v="9"/>
    <x v="132"/>
    <x v="21"/>
    <x v="0"/>
    <x v="21"/>
    <x v="128"/>
    <x v="133"/>
  </r>
  <r>
    <x v="196"/>
    <x v="68"/>
    <x v="0"/>
    <x v="196"/>
    <x v="189"/>
    <x v="0"/>
    <x v="1"/>
    <x v="1"/>
    <x v="195"/>
    <x v="185"/>
    <x v="2"/>
    <x v="42"/>
    <x v="42"/>
    <x v="133"/>
    <x v="80"/>
    <x v="1"/>
    <x v="91"/>
    <x v="134"/>
    <x v="134"/>
  </r>
  <r>
    <x v="197"/>
    <x v="35"/>
    <x v="0"/>
    <x v="197"/>
    <x v="190"/>
    <x v="0"/>
    <x v="0"/>
    <x v="1"/>
    <x v="196"/>
    <x v="186"/>
    <x v="14"/>
    <x v="1"/>
    <x v="1"/>
    <x v="96"/>
    <x v="4"/>
    <x v="0"/>
    <x v="4"/>
    <x v="126"/>
    <x v="1"/>
  </r>
  <r>
    <x v="198"/>
    <x v="69"/>
    <x v="0"/>
    <x v="198"/>
    <x v="191"/>
    <x v="0"/>
    <x v="1"/>
    <x v="1"/>
    <x v="197"/>
    <x v="187"/>
    <x v="9"/>
    <x v="3"/>
    <x v="3"/>
    <x v="37"/>
    <x v="29"/>
    <x v="0"/>
    <x v="30"/>
    <x v="120"/>
    <x v="135"/>
  </r>
  <r>
    <x v="199"/>
    <x v="4"/>
    <x v="0"/>
    <x v="199"/>
    <x v="192"/>
    <x v="0"/>
    <x v="0"/>
    <x v="3"/>
    <x v="198"/>
    <x v="188"/>
    <x v="7"/>
    <x v="41"/>
    <x v="41"/>
    <x v="134"/>
    <x v="27"/>
    <x v="0"/>
    <x v="28"/>
    <x v="135"/>
    <x v="1"/>
  </r>
  <r>
    <x v="200"/>
    <x v="18"/>
    <x v="0"/>
    <x v="200"/>
    <x v="193"/>
    <x v="0"/>
    <x v="2"/>
    <x v="1"/>
    <x v="199"/>
    <x v="189"/>
    <x v="2"/>
    <x v="3"/>
    <x v="3"/>
    <x v="135"/>
    <x v="37"/>
    <x v="0"/>
    <x v="92"/>
    <x v="136"/>
    <x v="136"/>
  </r>
  <r>
    <x v="201"/>
    <x v="70"/>
    <x v="0"/>
    <x v="201"/>
    <x v="194"/>
    <x v="0"/>
    <x v="1"/>
    <x v="1"/>
    <x v="200"/>
    <x v="190"/>
    <x v="10"/>
    <x v="3"/>
    <x v="3"/>
    <x v="72"/>
    <x v="54"/>
    <x v="0"/>
    <x v="56"/>
    <x v="137"/>
    <x v="20"/>
  </r>
  <r>
    <x v="202"/>
    <x v="9"/>
    <x v="0"/>
    <x v="202"/>
    <x v="195"/>
    <x v="0"/>
    <x v="1"/>
    <x v="3"/>
    <x v="201"/>
    <x v="191"/>
    <x v="3"/>
    <x v="3"/>
    <x v="3"/>
    <x v="136"/>
    <x v="21"/>
    <x v="0"/>
    <x v="21"/>
    <x v="138"/>
    <x v="137"/>
  </r>
  <r>
    <x v="203"/>
    <x v="71"/>
    <x v="0"/>
    <x v="203"/>
    <x v="196"/>
    <x v="0"/>
    <x v="1"/>
    <x v="1"/>
    <x v="202"/>
    <x v="192"/>
    <x v="10"/>
    <x v="3"/>
    <x v="3"/>
    <x v="19"/>
    <x v="16"/>
    <x v="0"/>
    <x v="16"/>
    <x v="68"/>
    <x v="26"/>
  </r>
  <r>
    <x v="204"/>
    <x v="0"/>
    <x v="0"/>
    <x v="204"/>
    <x v="197"/>
    <x v="0"/>
    <x v="1"/>
    <x v="5"/>
    <x v="203"/>
    <x v="193"/>
    <x v="10"/>
    <x v="1"/>
    <x v="1"/>
    <x v="26"/>
    <x v="21"/>
    <x v="0"/>
    <x v="21"/>
    <x v="139"/>
    <x v="138"/>
  </r>
  <r>
    <x v="205"/>
    <x v="9"/>
    <x v="0"/>
    <x v="205"/>
    <x v="198"/>
    <x v="0"/>
    <x v="1"/>
    <x v="3"/>
    <x v="204"/>
    <x v="194"/>
    <x v="11"/>
    <x v="3"/>
    <x v="3"/>
    <x v="127"/>
    <x v="27"/>
    <x v="0"/>
    <x v="28"/>
    <x v="135"/>
    <x v="1"/>
  </r>
  <r>
    <x v="206"/>
    <x v="72"/>
    <x v="0"/>
    <x v="206"/>
    <x v="199"/>
    <x v="0"/>
    <x v="1"/>
    <x v="1"/>
    <x v="205"/>
    <x v="195"/>
    <x v="10"/>
    <x v="19"/>
    <x v="19"/>
    <x v="137"/>
    <x v="49"/>
    <x v="1"/>
    <x v="93"/>
    <x v="50"/>
    <x v="139"/>
  </r>
  <r>
    <x v="207"/>
    <x v="7"/>
    <x v="0"/>
    <x v="207"/>
    <x v="200"/>
    <x v="0"/>
    <x v="1"/>
    <x v="0"/>
    <x v="206"/>
    <x v="196"/>
    <x v="11"/>
    <x v="5"/>
    <x v="5"/>
    <x v="41"/>
    <x v="25"/>
    <x v="0"/>
    <x v="25"/>
    <x v="140"/>
    <x v="140"/>
  </r>
  <r>
    <x v="208"/>
    <x v="73"/>
    <x v="0"/>
    <x v="208"/>
    <x v="201"/>
    <x v="0"/>
    <x v="1"/>
    <x v="1"/>
    <x v="207"/>
    <x v="197"/>
    <x v="2"/>
    <x v="3"/>
    <x v="3"/>
    <x v="6"/>
    <x v="5"/>
    <x v="0"/>
    <x v="5"/>
    <x v="83"/>
    <x v="141"/>
  </r>
  <r>
    <x v="209"/>
    <x v="29"/>
    <x v="0"/>
    <x v="209"/>
    <x v="202"/>
    <x v="0"/>
    <x v="1"/>
    <x v="3"/>
    <x v="208"/>
    <x v="198"/>
    <x v="11"/>
    <x v="3"/>
    <x v="3"/>
    <x v="41"/>
    <x v="25"/>
    <x v="0"/>
    <x v="25"/>
    <x v="141"/>
    <x v="142"/>
  </r>
  <r>
    <x v="210"/>
    <x v="18"/>
    <x v="0"/>
    <x v="210"/>
    <x v="203"/>
    <x v="0"/>
    <x v="1"/>
    <x v="1"/>
    <x v="209"/>
    <x v="199"/>
    <x v="2"/>
    <x v="3"/>
    <x v="3"/>
    <x v="11"/>
    <x v="8"/>
    <x v="0"/>
    <x v="8"/>
    <x v="35"/>
    <x v="1"/>
  </r>
  <r>
    <x v="211"/>
    <x v="37"/>
    <x v="0"/>
    <x v="211"/>
    <x v="204"/>
    <x v="0"/>
    <x v="1"/>
    <x v="3"/>
    <x v="210"/>
    <x v="200"/>
    <x v="3"/>
    <x v="7"/>
    <x v="7"/>
    <x v="138"/>
    <x v="81"/>
    <x v="0"/>
    <x v="94"/>
    <x v="100"/>
    <x v="143"/>
  </r>
  <r>
    <x v="212"/>
    <x v="74"/>
    <x v="0"/>
    <x v="212"/>
    <x v="205"/>
    <x v="0"/>
    <x v="1"/>
    <x v="3"/>
    <x v="211"/>
    <x v="201"/>
    <x v="1"/>
    <x v="43"/>
    <x v="43"/>
    <x v="139"/>
    <x v="4"/>
    <x v="0"/>
    <x v="4"/>
    <x v="7"/>
    <x v="144"/>
  </r>
  <r>
    <x v="213"/>
    <x v="14"/>
    <x v="0"/>
    <x v="213"/>
    <x v="206"/>
    <x v="0"/>
    <x v="2"/>
    <x v="1"/>
    <x v="212"/>
    <x v="202"/>
    <x v="11"/>
    <x v="7"/>
    <x v="7"/>
    <x v="140"/>
    <x v="19"/>
    <x v="0"/>
    <x v="19"/>
    <x v="142"/>
    <x v="145"/>
  </r>
  <r>
    <x v="214"/>
    <x v="7"/>
    <x v="0"/>
    <x v="214"/>
    <x v="207"/>
    <x v="0"/>
    <x v="1"/>
    <x v="0"/>
    <x v="213"/>
    <x v="203"/>
    <x v="3"/>
    <x v="15"/>
    <x v="15"/>
    <x v="113"/>
    <x v="50"/>
    <x v="0"/>
    <x v="52"/>
    <x v="143"/>
    <x v="146"/>
  </r>
  <r>
    <x v="215"/>
    <x v="19"/>
    <x v="0"/>
    <x v="215"/>
    <x v="208"/>
    <x v="0"/>
    <x v="1"/>
    <x v="9"/>
    <x v="214"/>
    <x v="204"/>
    <x v="1"/>
    <x v="44"/>
    <x v="44"/>
    <x v="130"/>
    <x v="50"/>
    <x v="0"/>
    <x v="52"/>
    <x v="144"/>
    <x v="147"/>
  </r>
  <r>
    <x v="216"/>
    <x v="62"/>
    <x v="0"/>
    <x v="216"/>
    <x v="209"/>
    <x v="0"/>
    <x v="1"/>
    <x v="1"/>
    <x v="215"/>
    <x v="205"/>
    <x v="9"/>
    <x v="7"/>
    <x v="7"/>
    <x v="54"/>
    <x v="40"/>
    <x v="0"/>
    <x v="41"/>
    <x v="46"/>
    <x v="62"/>
  </r>
  <r>
    <x v="217"/>
    <x v="66"/>
    <x v="0"/>
    <x v="217"/>
    <x v="210"/>
    <x v="0"/>
    <x v="1"/>
    <x v="1"/>
    <x v="216"/>
    <x v="206"/>
    <x v="18"/>
    <x v="45"/>
    <x v="45"/>
    <x v="95"/>
    <x v="55"/>
    <x v="0"/>
    <x v="58"/>
    <x v="145"/>
    <x v="148"/>
  </r>
  <r>
    <x v="218"/>
    <x v="7"/>
    <x v="0"/>
    <x v="218"/>
    <x v="211"/>
    <x v="0"/>
    <x v="1"/>
    <x v="0"/>
    <x v="217"/>
    <x v="207"/>
    <x v="14"/>
    <x v="46"/>
    <x v="46"/>
    <x v="54"/>
    <x v="40"/>
    <x v="0"/>
    <x v="41"/>
    <x v="146"/>
    <x v="149"/>
  </r>
  <r>
    <x v="219"/>
    <x v="75"/>
    <x v="0"/>
    <x v="219"/>
    <x v="212"/>
    <x v="0"/>
    <x v="1"/>
    <x v="1"/>
    <x v="218"/>
    <x v="208"/>
    <x v="3"/>
    <x v="3"/>
    <x v="3"/>
    <x v="136"/>
    <x v="21"/>
    <x v="0"/>
    <x v="21"/>
    <x v="43"/>
    <x v="1"/>
  </r>
  <r>
    <x v="220"/>
    <x v="76"/>
    <x v="0"/>
    <x v="220"/>
    <x v="213"/>
    <x v="0"/>
    <x v="1"/>
    <x v="1"/>
    <x v="219"/>
    <x v="209"/>
    <x v="21"/>
    <x v="40"/>
    <x v="40"/>
    <x v="141"/>
    <x v="82"/>
    <x v="0"/>
    <x v="95"/>
    <x v="147"/>
    <x v="1"/>
  </r>
  <r>
    <x v="221"/>
    <x v="77"/>
    <x v="0"/>
    <x v="221"/>
    <x v="214"/>
    <x v="0"/>
    <x v="0"/>
    <x v="1"/>
    <x v="220"/>
    <x v="210"/>
    <x v="11"/>
    <x v="3"/>
    <x v="3"/>
    <x v="91"/>
    <x v="41"/>
    <x v="0"/>
    <x v="42"/>
    <x v="148"/>
    <x v="1"/>
  </r>
  <r>
    <x v="222"/>
    <x v="7"/>
    <x v="0"/>
    <x v="222"/>
    <x v="215"/>
    <x v="0"/>
    <x v="1"/>
    <x v="0"/>
    <x v="221"/>
    <x v="211"/>
    <x v="21"/>
    <x v="35"/>
    <x v="35"/>
    <x v="142"/>
    <x v="55"/>
    <x v="0"/>
    <x v="58"/>
    <x v="149"/>
    <x v="150"/>
  </r>
  <r>
    <x v="223"/>
    <x v="18"/>
    <x v="0"/>
    <x v="223"/>
    <x v="216"/>
    <x v="0"/>
    <x v="1"/>
    <x v="1"/>
    <x v="222"/>
    <x v="212"/>
    <x v="2"/>
    <x v="3"/>
    <x v="3"/>
    <x v="73"/>
    <x v="29"/>
    <x v="0"/>
    <x v="30"/>
    <x v="8"/>
    <x v="35"/>
  </r>
  <r>
    <x v="224"/>
    <x v="78"/>
    <x v="0"/>
    <x v="224"/>
    <x v="217"/>
    <x v="0"/>
    <x v="0"/>
    <x v="1"/>
    <x v="223"/>
    <x v="213"/>
    <x v="17"/>
    <x v="1"/>
    <x v="1"/>
    <x v="143"/>
    <x v="37"/>
    <x v="0"/>
    <x v="92"/>
    <x v="150"/>
    <x v="1"/>
  </r>
  <r>
    <x v="225"/>
    <x v="10"/>
    <x v="0"/>
    <x v="225"/>
    <x v="218"/>
    <x v="0"/>
    <x v="1"/>
    <x v="7"/>
    <x v="224"/>
    <x v="214"/>
    <x v="2"/>
    <x v="9"/>
    <x v="9"/>
    <x v="23"/>
    <x v="19"/>
    <x v="0"/>
    <x v="19"/>
    <x v="151"/>
    <x v="133"/>
  </r>
  <r>
    <x v="226"/>
    <x v="79"/>
    <x v="0"/>
    <x v="226"/>
    <x v="219"/>
    <x v="0"/>
    <x v="0"/>
    <x v="1"/>
    <x v="225"/>
    <x v="215"/>
    <x v="8"/>
    <x v="1"/>
    <x v="1"/>
    <x v="14"/>
    <x v="11"/>
    <x v="0"/>
    <x v="11"/>
    <x v="152"/>
    <x v="151"/>
  </r>
  <r>
    <x v="227"/>
    <x v="7"/>
    <x v="0"/>
    <x v="227"/>
    <x v="207"/>
    <x v="0"/>
    <x v="1"/>
    <x v="0"/>
    <x v="226"/>
    <x v="216"/>
    <x v="3"/>
    <x v="14"/>
    <x v="14"/>
    <x v="144"/>
    <x v="17"/>
    <x v="0"/>
    <x v="17"/>
    <x v="153"/>
    <x v="152"/>
  </r>
  <r>
    <x v="228"/>
    <x v="7"/>
    <x v="0"/>
    <x v="228"/>
    <x v="220"/>
    <x v="0"/>
    <x v="0"/>
    <x v="4"/>
    <x v="227"/>
    <x v="217"/>
    <x v="24"/>
    <x v="47"/>
    <x v="47"/>
    <x v="145"/>
    <x v="83"/>
    <x v="6"/>
    <x v="96"/>
    <x v="154"/>
    <x v="153"/>
  </r>
  <r>
    <x v="229"/>
    <x v="41"/>
    <x v="0"/>
    <x v="229"/>
    <x v="221"/>
    <x v="0"/>
    <x v="1"/>
    <x v="1"/>
    <x v="228"/>
    <x v="218"/>
    <x v="1"/>
    <x v="1"/>
    <x v="1"/>
    <x v="136"/>
    <x v="21"/>
    <x v="0"/>
    <x v="21"/>
    <x v="155"/>
    <x v="154"/>
  </r>
  <r>
    <x v="230"/>
    <x v="0"/>
    <x v="0"/>
    <x v="230"/>
    <x v="222"/>
    <x v="0"/>
    <x v="1"/>
    <x v="5"/>
    <x v="229"/>
    <x v="219"/>
    <x v="7"/>
    <x v="3"/>
    <x v="3"/>
    <x v="146"/>
    <x v="84"/>
    <x v="0"/>
    <x v="97"/>
    <x v="95"/>
    <x v="155"/>
  </r>
  <r>
    <x v="231"/>
    <x v="7"/>
    <x v="0"/>
    <x v="231"/>
    <x v="223"/>
    <x v="0"/>
    <x v="0"/>
    <x v="4"/>
    <x v="230"/>
    <x v="220"/>
    <x v="22"/>
    <x v="3"/>
    <x v="3"/>
    <x v="147"/>
    <x v="85"/>
    <x v="0"/>
    <x v="98"/>
    <x v="94"/>
    <x v="80"/>
  </r>
  <r>
    <x v="232"/>
    <x v="6"/>
    <x v="0"/>
    <x v="232"/>
    <x v="224"/>
    <x v="0"/>
    <x v="1"/>
    <x v="1"/>
    <x v="231"/>
    <x v="221"/>
    <x v="10"/>
    <x v="3"/>
    <x v="3"/>
    <x v="148"/>
    <x v="86"/>
    <x v="0"/>
    <x v="99"/>
    <x v="145"/>
    <x v="156"/>
  </r>
  <r>
    <x v="233"/>
    <x v="1"/>
    <x v="0"/>
    <x v="233"/>
    <x v="225"/>
    <x v="0"/>
    <x v="1"/>
    <x v="1"/>
    <x v="232"/>
    <x v="222"/>
    <x v="10"/>
    <x v="48"/>
    <x v="48"/>
    <x v="124"/>
    <x v="77"/>
    <x v="0"/>
    <x v="88"/>
    <x v="142"/>
    <x v="1"/>
  </r>
  <r>
    <x v="234"/>
    <x v="0"/>
    <x v="0"/>
    <x v="234"/>
    <x v="226"/>
    <x v="0"/>
    <x v="1"/>
    <x v="4"/>
    <x v="233"/>
    <x v="223"/>
    <x v="13"/>
    <x v="22"/>
    <x v="22"/>
    <x v="149"/>
    <x v="57"/>
    <x v="1"/>
    <x v="79"/>
    <x v="156"/>
    <x v="157"/>
  </r>
  <r>
    <x v="235"/>
    <x v="0"/>
    <x v="0"/>
    <x v="235"/>
    <x v="227"/>
    <x v="0"/>
    <x v="1"/>
    <x v="4"/>
    <x v="234"/>
    <x v="224"/>
    <x v="1"/>
    <x v="19"/>
    <x v="19"/>
    <x v="150"/>
    <x v="87"/>
    <x v="1"/>
    <x v="100"/>
    <x v="157"/>
    <x v="158"/>
  </r>
  <r>
    <x v="236"/>
    <x v="41"/>
    <x v="0"/>
    <x v="236"/>
    <x v="228"/>
    <x v="0"/>
    <x v="1"/>
    <x v="7"/>
    <x v="235"/>
    <x v="225"/>
    <x v="9"/>
    <x v="5"/>
    <x v="5"/>
    <x v="53"/>
    <x v="14"/>
    <x v="0"/>
    <x v="14"/>
    <x v="158"/>
    <x v="159"/>
  </r>
  <r>
    <x v="237"/>
    <x v="54"/>
    <x v="0"/>
    <x v="237"/>
    <x v="229"/>
    <x v="0"/>
    <x v="1"/>
    <x v="1"/>
    <x v="236"/>
    <x v="226"/>
    <x v="9"/>
    <x v="3"/>
    <x v="3"/>
    <x v="151"/>
    <x v="88"/>
    <x v="0"/>
    <x v="101"/>
    <x v="159"/>
    <x v="26"/>
  </r>
  <r>
    <x v="238"/>
    <x v="80"/>
    <x v="0"/>
    <x v="238"/>
    <x v="230"/>
    <x v="0"/>
    <x v="0"/>
    <x v="3"/>
    <x v="237"/>
    <x v="227"/>
    <x v="17"/>
    <x v="3"/>
    <x v="3"/>
    <x v="23"/>
    <x v="19"/>
    <x v="0"/>
    <x v="19"/>
    <x v="160"/>
    <x v="160"/>
  </r>
  <r>
    <x v="239"/>
    <x v="81"/>
    <x v="0"/>
    <x v="239"/>
    <x v="231"/>
    <x v="0"/>
    <x v="0"/>
    <x v="1"/>
    <x v="238"/>
    <x v="228"/>
    <x v="21"/>
    <x v="3"/>
    <x v="3"/>
    <x v="3"/>
    <x v="3"/>
    <x v="0"/>
    <x v="3"/>
    <x v="70"/>
    <x v="26"/>
  </r>
  <r>
    <x v="240"/>
    <x v="0"/>
    <x v="0"/>
    <x v="240"/>
    <x v="232"/>
    <x v="0"/>
    <x v="1"/>
    <x v="4"/>
    <x v="239"/>
    <x v="229"/>
    <x v="15"/>
    <x v="3"/>
    <x v="3"/>
    <x v="24"/>
    <x v="20"/>
    <x v="0"/>
    <x v="20"/>
    <x v="161"/>
    <x v="161"/>
  </r>
  <r>
    <x v="241"/>
    <x v="41"/>
    <x v="0"/>
    <x v="241"/>
    <x v="233"/>
    <x v="0"/>
    <x v="1"/>
    <x v="1"/>
    <x v="240"/>
    <x v="230"/>
    <x v="8"/>
    <x v="7"/>
    <x v="7"/>
    <x v="52"/>
    <x v="39"/>
    <x v="0"/>
    <x v="40"/>
    <x v="162"/>
    <x v="162"/>
  </r>
  <r>
    <x v="242"/>
    <x v="22"/>
    <x v="0"/>
    <x v="242"/>
    <x v="234"/>
    <x v="0"/>
    <x v="0"/>
    <x v="1"/>
    <x v="241"/>
    <x v="231"/>
    <x v="9"/>
    <x v="1"/>
    <x v="1"/>
    <x v="101"/>
    <x v="3"/>
    <x v="0"/>
    <x v="3"/>
    <x v="3"/>
    <x v="3"/>
  </r>
  <r>
    <x v="243"/>
    <x v="11"/>
    <x v="0"/>
    <x v="243"/>
    <x v="235"/>
    <x v="0"/>
    <x v="2"/>
    <x v="3"/>
    <x v="242"/>
    <x v="232"/>
    <x v="17"/>
    <x v="1"/>
    <x v="1"/>
    <x v="104"/>
    <x v="67"/>
    <x v="0"/>
    <x v="73"/>
    <x v="163"/>
    <x v="163"/>
  </r>
  <r>
    <x v="244"/>
    <x v="22"/>
    <x v="0"/>
    <x v="244"/>
    <x v="236"/>
    <x v="0"/>
    <x v="0"/>
    <x v="1"/>
    <x v="243"/>
    <x v="233"/>
    <x v="9"/>
    <x v="1"/>
    <x v="1"/>
    <x v="152"/>
    <x v="11"/>
    <x v="0"/>
    <x v="11"/>
    <x v="3"/>
    <x v="1"/>
  </r>
  <r>
    <x v="245"/>
    <x v="7"/>
    <x v="0"/>
    <x v="245"/>
    <x v="237"/>
    <x v="0"/>
    <x v="1"/>
    <x v="0"/>
    <x v="244"/>
    <x v="234"/>
    <x v="8"/>
    <x v="15"/>
    <x v="15"/>
    <x v="101"/>
    <x v="3"/>
    <x v="0"/>
    <x v="3"/>
    <x v="135"/>
    <x v="164"/>
  </r>
  <r>
    <x v="246"/>
    <x v="7"/>
    <x v="0"/>
    <x v="246"/>
    <x v="238"/>
    <x v="0"/>
    <x v="1"/>
    <x v="0"/>
    <x v="245"/>
    <x v="235"/>
    <x v="1"/>
    <x v="49"/>
    <x v="49"/>
    <x v="153"/>
    <x v="3"/>
    <x v="0"/>
    <x v="3"/>
    <x v="144"/>
    <x v="165"/>
  </r>
  <r>
    <x v="247"/>
    <x v="22"/>
    <x v="0"/>
    <x v="247"/>
    <x v="239"/>
    <x v="0"/>
    <x v="2"/>
    <x v="1"/>
    <x v="246"/>
    <x v="236"/>
    <x v="9"/>
    <x v="1"/>
    <x v="1"/>
    <x v="23"/>
    <x v="19"/>
    <x v="0"/>
    <x v="19"/>
    <x v="41"/>
    <x v="3"/>
  </r>
  <r>
    <x v="248"/>
    <x v="29"/>
    <x v="0"/>
    <x v="248"/>
    <x v="240"/>
    <x v="0"/>
    <x v="1"/>
    <x v="3"/>
    <x v="247"/>
    <x v="237"/>
    <x v="3"/>
    <x v="44"/>
    <x v="44"/>
    <x v="104"/>
    <x v="67"/>
    <x v="0"/>
    <x v="73"/>
    <x v="81"/>
    <x v="1"/>
  </r>
  <r>
    <x v="249"/>
    <x v="7"/>
    <x v="0"/>
    <x v="249"/>
    <x v="241"/>
    <x v="0"/>
    <x v="1"/>
    <x v="0"/>
    <x v="248"/>
    <x v="238"/>
    <x v="14"/>
    <x v="5"/>
    <x v="5"/>
    <x v="54"/>
    <x v="40"/>
    <x v="0"/>
    <x v="41"/>
    <x v="164"/>
    <x v="166"/>
  </r>
  <r>
    <x v="250"/>
    <x v="55"/>
    <x v="0"/>
    <x v="250"/>
    <x v="242"/>
    <x v="0"/>
    <x v="1"/>
    <x v="3"/>
    <x v="249"/>
    <x v="239"/>
    <x v="3"/>
    <x v="50"/>
    <x v="50"/>
    <x v="154"/>
    <x v="32"/>
    <x v="1"/>
    <x v="67"/>
    <x v="165"/>
    <x v="167"/>
  </r>
  <r>
    <x v="251"/>
    <x v="4"/>
    <x v="0"/>
    <x v="251"/>
    <x v="243"/>
    <x v="0"/>
    <x v="0"/>
    <x v="8"/>
    <x v="250"/>
    <x v="240"/>
    <x v="26"/>
    <x v="22"/>
    <x v="22"/>
    <x v="155"/>
    <x v="89"/>
    <x v="1"/>
    <x v="102"/>
    <x v="166"/>
    <x v="168"/>
  </r>
  <r>
    <x v="252"/>
    <x v="50"/>
    <x v="0"/>
    <x v="252"/>
    <x v="244"/>
    <x v="0"/>
    <x v="1"/>
    <x v="3"/>
    <x v="251"/>
    <x v="241"/>
    <x v="7"/>
    <x v="51"/>
    <x v="51"/>
    <x v="127"/>
    <x v="27"/>
    <x v="0"/>
    <x v="28"/>
    <x v="155"/>
    <x v="169"/>
  </r>
  <r>
    <x v="253"/>
    <x v="1"/>
    <x v="0"/>
    <x v="253"/>
    <x v="245"/>
    <x v="0"/>
    <x v="1"/>
    <x v="1"/>
    <x v="252"/>
    <x v="242"/>
    <x v="3"/>
    <x v="52"/>
    <x v="52"/>
    <x v="156"/>
    <x v="19"/>
    <x v="0"/>
    <x v="19"/>
    <x v="167"/>
    <x v="1"/>
  </r>
  <r>
    <x v="254"/>
    <x v="6"/>
    <x v="0"/>
    <x v="254"/>
    <x v="246"/>
    <x v="0"/>
    <x v="1"/>
    <x v="1"/>
    <x v="253"/>
    <x v="243"/>
    <x v="4"/>
    <x v="3"/>
    <x v="3"/>
    <x v="157"/>
    <x v="43"/>
    <x v="0"/>
    <x v="44"/>
    <x v="168"/>
    <x v="170"/>
  </r>
  <r>
    <x v="255"/>
    <x v="13"/>
    <x v="0"/>
    <x v="255"/>
    <x v="51"/>
    <x v="0"/>
    <x v="1"/>
    <x v="1"/>
    <x v="254"/>
    <x v="244"/>
    <x v="24"/>
    <x v="1"/>
    <x v="1"/>
    <x v="6"/>
    <x v="5"/>
    <x v="0"/>
    <x v="5"/>
    <x v="169"/>
    <x v="171"/>
  </r>
  <r>
    <x v="256"/>
    <x v="82"/>
    <x v="0"/>
    <x v="256"/>
    <x v="247"/>
    <x v="0"/>
    <x v="2"/>
    <x v="1"/>
    <x v="255"/>
    <x v="245"/>
    <x v="24"/>
    <x v="1"/>
    <x v="1"/>
    <x v="38"/>
    <x v="30"/>
    <x v="0"/>
    <x v="31"/>
    <x v="41"/>
    <x v="1"/>
  </r>
  <r>
    <x v="257"/>
    <x v="7"/>
    <x v="0"/>
    <x v="257"/>
    <x v="248"/>
    <x v="0"/>
    <x v="1"/>
    <x v="0"/>
    <x v="256"/>
    <x v="246"/>
    <x v="16"/>
    <x v="14"/>
    <x v="14"/>
    <x v="149"/>
    <x v="57"/>
    <x v="0"/>
    <x v="60"/>
    <x v="170"/>
    <x v="172"/>
  </r>
  <r>
    <x v="258"/>
    <x v="6"/>
    <x v="0"/>
    <x v="258"/>
    <x v="249"/>
    <x v="0"/>
    <x v="1"/>
    <x v="1"/>
    <x v="257"/>
    <x v="247"/>
    <x v="2"/>
    <x v="7"/>
    <x v="7"/>
    <x v="24"/>
    <x v="20"/>
    <x v="0"/>
    <x v="20"/>
    <x v="8"/>
    <x v="173"/>
  </r>
  <r>
    <x v="259"/>
    <x v="6"/>
    <x v="0"/>
    <x v="259"/>
    <x v="250"/>
    <x v="0"/>
    <x v="1"/>
    <x v="1"/>
    <x v="258"/>
    <x v="248"/>
    <x v="4"/>
    <x v="3"/>
    <x v="3"/>
    <x v="26"/>
    <x v="21"/>
    <x v="0"/>
    <x v="21"/>
    <x v="39"/>
    <x v="89"/>
  </r>
  <r>
    <x v="260"/>
    <x v="83"/>
    <x v="0"/>
    <x v="260"/>
    <x v="251"/>
    <x v="0"/>
    <x v="1"/>
    <x v="3"/>
    <x v="259"/>
    <x v="249"/>
    <x v="6"/>
    <x v="8"/>
    <x v="8"/>
    <x v="17"/>
    <x v="14"/>
    <x v="0"/>
    <x v="14"/>
    <x v="19"/>
    <x v="174"/>
  </r>
  <r>
    <x v="261"/>
    <x v="7"/>
    <x v="0"/>
    <x v="261"/>
    <x v="252"/>
    <x v="0"/>
    <x v="1"/>
    <x v="0"/>
    <x v="260"/>
    <x v="250"/>
    <x v="27"/>
    <x v="5"/>
    <x v="5"/>
    <x v="87"/>
    <x v="18"/>
    <x v="0"/>
    <x v="18"/>
    <x v="171"/>
    <x v="175"/>
  </r>
  <r>
    <x v="262"/>
    <x v="62"/>
    <x v="0"/>
    <x v="262"/>
    <x v="253"/>
    <x v="0"/>
    <x v="0"/>
    <x v="1"/>
    <x v="261"/>
    <x v="251"/>
    <x v="22"/>
    <x v="1"/>
    <x v="1"/>
    <x v="8"/>
    <x v="7"/>
    <x v="0"/>
    <x v="7"/>
    <x v="8"/>
    <x v="8"/>
  </r>
  <r>
    <x v="263"/>
    <x v="6"/>
    <x v="0"/>
    <x v="263"/>
    <x v="254"/>
    <x v="0"/>
    <x v="1"/>
    <x v="1"/>
    <x v="262"/>
    <x v="252"/>
    <x v="2"/>
    <x v="7"/>
    <x v="7"/>
    <x v="113"/>
    <x v="50"/>
    <x v="0"/>
    <x v="52"/>
    <x v="172"/>
    <x v="1"/>
  </r>
  <r>
    <x v="264"/>
    <x v="4"/>
    <x v="0"/>
    <x v="264"/>
    <x v="255"/>
    <x v="0"/>
    <x v="2"/>
    <x v="3"/>
    <x v="263"/>
    <x v="253"/>
    <x v="3"/>
    <x v="3"/>
    <x v="3"/>
    <x v="158"/>
    <x v="63"/>
    <x v="0"/>
    <x v="68"/>
    <x v="165"/>
    <x v="176"/>
  </r>
  <r>
    <x v="265"/>
    <x v="18"/>
    <x v="0"/>
    <x v="265"/>
    <x v="256"/>
    <x v="0"/>
    <x v="1"/>
    <x v="1"/>
    <x v="264"/>
    <x v="254"/>
    <x v="8"/>
    <x v="3"/>
    <x v="3"/>
    <x v="102"/>
    <x v="16"/>
    <x v="0"/>
    <x v="16"/>
    <x v="173"/>
    <x v="177"/>
  </r>
  <r>
    <x v="266"/>
    <x v="6"/>
    <x v="0"/>
    <x v="266"/>
    <x v="257"/>
    <x v="0"/>
    <x v="1"/>
    <x v="1"/>
    <x v="265"/>
    <x v="255"/>
    <x v="2"/>
    <x v="7"/>
    <x v="7"/>
    <x v="26"/>
    <x v="21"/>
    <x v="0"/>
    <x v="21"/>
    <x v="155"/>
    <x v="154"/>
  </r>
  <r>
    <x v="267"/>
    <x v="46"/>
    <x v="0"/>
    <x v="267"/>
    <x v="258"/>
    <x v="0"/>
    <x v="0"/>
    <x v="3"/>
    <x v="266"/>
    <x v="256"/>
    <x v="19"/>
    <x v="19"/>
    <x v="19"/>
    <x v="159"/>
    <x v="43"/>
    <x v="1"/>
    <x v="103"/>
    <x v="20"/>
    <x v="178"/>
  </r>
  <r>
    <x v="268"/>
    <x v="80"/>
    <x v="0"/>
    <x v="268"/>
    <x v="259"/>
    <x v="0"/>
    <x v="1"/>
    <x v="3"/>
    <x v="267"/>
    <x v="257"/>
    <x v="9"/>
    <x v="19"/>
    <x v="19"/>
    <x v="160"/>
    <x v="8"/>
    <x v="1"/>
    <x v="104"/>
    <x v="115"/>
    <x v="33"/>
  </r>
  <r>
    <x v="269"/>
    <x v="7"/>
    <x v="0"/>
    <x v="269"/>
    <x v="260"/>
    <x v="0"/>
    <x v="1"/>
    <x v="0"/>
    <x v="268"/>
    <x v="258"/>
    <x v="22"/>
    <x v="4"/>
    <x v="4"/>
    <x v="6"/>
    <x v="5"/>
    <x v="0"/>
    <x v="5"/>
    <x v="174"/>
    <x v="179"/>
  </r>
  <r>
    <x v="270"/>
    <x v="7"/>
    <x v="0"/>
    <x v="270"/>
    <x v="261"/>
    <x v="0"/>
    <x v="1"/>
    <x v="0"/>
    <x v="269"/>
    <x v="259"/>
    <x v="3"/>
    <x v="5"/>
    <x v="5"/>
    <x v="14"/>
    <x v="11"/>
    <x v="0"/>
    <x v="11"/>
    <x v="161"/>
    <x v="180"/>
  </r>
  <r>
    <x v="271"/>
    <x v="6"/>
    <x v="0"/>
    <x v="271"/>
    <x v="262"/>
    <x v="0"/>
    <x v="1"/>
    <x v="1"/>
    <x v="270"/>
    <x v="260"/>
    <x v="2"/>
    <x v="3"/>
    <x v="3"/>
    <x v="161"/>
    <x v="8"/>
    <x v="0"/>
    <x v="8"/>
    <x v="68"/>
    <x v="181"/>
  </r>
  <r>
    <x v="272"/>
    <x v="4"/>
    <x v="0"/>
    <x v="272"/>
    <x v="251"/>
    <x v="0"/>
    <x v="1"/>
    <x v="3"/>
    <x v="271"/>
    <x v="261"/>
    <x v="6"/>
    <x v="7"/>
    <x v="7"/>
    <x v="52"/>
    <x v="39"/>
    <x v="0"/>
    <x v="40"/>
    <x v="27"/>
    <x v="94"/>
  </r>
  <r>
    <x v="273"/>
    <x v="10"/>
    <x v="0"/>
    <x v="273"/>
    <x v="263"/>
    <x v="0"/>
    <x v="1"/>
    <x v="1"/>
    <x v="272"/>
    <x v="262"/>
    <x v="8"/>
    <x v="3"/>
    <x v="3"/>
    <x v="162"/>
    <x v="32"/>
    <x v="0"/>
    <x v="33"/>
    <x v="17"/>
    <x v="1"/>
  </r>
  <r>
    <x v="274"/>
    <x v="84"/>
    <x v="0"/>
    <x v="274"/>
    <x v="264"/>
    <x v="0"/>
    <x v="1"/>
    <x v="3"/>
    <x v="273"/>
    <x v="263"/>
    <x v="1"/>
    <x v="3"/>
    <x v="3"/>
    <x v="163"/>
    <x v="48"/>
    <x v="0"/>
    <x v="50"/>
    <x v="175"/>
    <x v="182"/>
  </r>
  <r>
    <x v="275"/>
    <x v="7"/>
    <x v="0"/>
    <x v="275"/>
    <x v="260"/>
    <x v="0"/>
    <x v="1"/>
    <x v="0"/>
    <x v="274"/>
    <x v="264"/>
    <x v="22"/>
    <x v="4"/>
    <x v="4"/>
    <x v="132"/>
    <x v="21"/>
    <x v="0"/>
    <x v="21"/>
    <x v="176"/>
    <x v="183"/>
  </r>
  <r>
    <x v="276"/>
    <x v="63"/>
    <x v="0"/>
    <x v="276"/>
    <x v="265"/>
    <x v="0"/>
    <x v="1"/>
    <x v="1"/>
    <x v="275"/>
    <x v="265"/>
    <x v="4"/>
    <x v="3"/>
    <x v="3"/>
    <x v="164"/>
    <x v="57"/>
    <x v="0"/>
    <x v="60"/>
    <x v="83"/>
    <x v="1"/>
  </r>
  <r>
    <x v="277"/>
    <x v="50"/>
    <x v="0"/>
    <x v="277"/>
    <x v="266"/>
    <x v="0"/>
    <x v="1"/>
    <x v="3"/>
    <x v="276"/>
    <x v="266"/>
    <x v="6"/>
    <x v="7"/>
    <x v="7"/>
    <x v="165"/>
    <x v="47"/>
    <x v="0"/>
    <x v="49"/>
    <x v="177"/>
    <x v="184"/>
  </r>
  <r>
    <x v="278"/>
    <x v="85"/>
    <x v="0"/>
    <x v="278"/>
    <x v="267"/>
    <x v="0"/>
    <x v="1"/>
    <x v="1"/>
    <x v="277"/>
    <x v="267"/>
    <x v="1"/>
    <x v="3"/>
    <x v="3"/>
    <x v="166"/>
    <x v="70"/>
    <x v="0"/>
    <x v="76"/>
    <x v="93"/>
    <x v="26"/>
  </r>
  <r>
    <x v="279"/>
    <x v="6"/>
    <x v="0"/>
    <x v="279"/>
    <x v="268"/>
    <x v="0"/>
    <x v="1"/>
    <x v="1"/>
    <x v="228"/>
    <x v="268"/>
    <x v="18"/>
    <x v="1"/>
    <x v="1"/>
    <x v="136"/>
    <x v="21"/>
    <x v="0"/>
    <x v="21"/>
    <x v="43"/>
    <x v="1"/>
  </r>
  <r>
    <x v="280"/>
    <x v="7"/>
    <x v="0"/>
    <x v="280"/>
    <x v="269"/>
    <x v="0"/>
    <x v="1"/>
    <x v="0"/>
    <x v="278"/>
    <x v="269"/>
    <x v="21"/>
    <x v="53"/>
    <x v="53"/>
    <x v="39"/>
    <x v="31"/>
    <x v="0"/>
    <x v="32"/>
    <x v="178"/>
    <x v="185"/>
  </r>
  <r>
    <x v="281"/>
    <x v="7"/>
    <x v="0"/>
    <x v="281"/>
    <x v="270"/>
    <x v="0"/>
    <x v="1"/>
    <x v="2"/>
    <x v="279"/>
    <x v="270"/>
    <x v="21"/>
    <x v="39"/>
    <x v="39"/>
    <x v="5"/>
    <x v="4"/>
    <x v="0"/>
    <x v="4"/>
    <x v="179"/>
    <x v="186"/>
  </r>
  <r>
    <x v="282"/>
    <x v="6"/>
    <x v="0"/>
    <x v="282"/>
    <x v="271"/>
    <x v="0"/>
    <x v="1"/>
    <x v="1"/>
    <x v="280"/>
    <x v="271"/>
    <x v="8"/>
    <x v="1"/>
    <x v="1"/>
    <x v="73"/>
    <x v="29"/>
    <x v="0"/>
    <x v="30"/>
    <x v="8"/>
    <x v="35"/>
  </r>
  <r>
    <x v="283"/>
    <x v="86"/>
    <x v="0"/>
    <x v="283"/>
    <x v="272"/>
    <x v="0"/>
    <x v="1"/>
    <x v="1"/>
    <x v="281"/>
    <x v="272"/>
    <x v="14"/>
    <x v="3"/>
    <x v="3"/>
    <x v="87"/>
    <x v="18"/>
    <x v="0"/>
    <x v="18"/>
    <x v="141"/>
    <x v="187"/>
  </r>
  <r>
    <x v="284"/>
    <x v="16"/>
    <x v="0"/>
    <x v="284"/>
    <x v="273"/>
    <x v="0"/>
    <x v="1"/>
    <x v="1"/>
    <x v="282"/>
    <x v="273"/>
    <x v="13"/>
    <x v="3"/>
    <x v="3"/>
    <x v="60"/>
    <x v="45"/>
    <x v="0"/>
    <x v="46"/>
    <x v="66"/>
    <x v="60"/>
  </r>
  <r>
    <x v="285"/>
    <x v="11"/>
    <x v="0"/>
    <x v="285"/>
    <x v="274"/>
    <x v="0"/>
    <x v="1"/>
    <x v="3"/>
    <x v="283"/>
    <x v="274"/>
    <x v="19"/>
    <x v="3"/>
    <x v="3"/>
    <x v="167"/>
    <x v="57"/>
    <x v="0"/>
    <x v="60"/>
    <x v="133"/>
    <x v="188"/>
  </r>
  <r>
    <x v="286"/>
    <x v="7"/>
    <x v="0"/>
    <x v="286"/>
    <x v="275"/>
    <x v="0"/>
    <x v="1"/>
    <x v="5"/>
    <x v="284"/>
    <x v="275"/>
    <x v="21"/>
    <x v="6"/>
    <x v="6"/>
    <x v="58"/>
    <x v="43"/>
    <x v="0"/>
    <x v="44"/>
    <x v="164"/>
    <x v="189"/>
  </r>
  <r>
    <x v="287"/>
    <x v="41"/>
    <x v="0"/>
    <x v="287"/>
    <x v="276"/>
    <x v="0"/>
    <x v="1"/>
    <x v="7"/>
    <x v="285"/>
    <x v="276"/>
    <x v="16"/>
    <x v="54"/>
    <x v="54"/>
    <x v="168"/>
    <x v="70"/>
    <x v="1"/>
    <x v="105"/>
    <x v="180"/>
    <x v="190"/>
  </r>
  <r>
    <x v="288"/>
    <x v="6"/>
    <x v="0"/>
    <x v="288"/>
    <x v="277"/>
    <x v="0"/>
    <x v="1"/>
    <x v="1"/>
    <x v="286"/>
    <x v="277"/>
    <x v="8"/>
    <x v="1"/>
    <x v="1"/>
    <x v="169"/>
    <x v="11"/>
    <x v="0"/>
    <x v="11"/>
    <x v="3"/>
    <x v="1"/>
  </r>
  <r>
    <x v="289"/>
    <x v="87"/>
    <x v="0"/>
    <x v="289"/>
    <x v="278"/>
    <x v="0"/>
    <x v="0"/>
    <x v="1"/>
    <x v="287"/>
    <x v="278"/>
    <x v="13"/>
    <x v="3"/>
    <x v="3"/>
    <x v="5"/>
    <x v="4"/>
    <x v="0"/>
    <x v="4"/>
    <x v="181"/>
    <x v="26"/>
  </r>
  <r>
    <x v="290"/>
    <x v="0"/>
    <x v="0"/>
    <x v="290"/>
    <x v="279"/>
    <x v="0"/>
    <x v="1"/>
    <x v="4"/>
    <x v="288"/>
    <x v="279"/>
    <x v="19"/>
    <x v="19"/>
    <x v="19"/>
    <x v="170"/>
    <x v="13"/>
    <x v="1"/>
    <x v="27"/>
    <x v="158"/>
    <x v="191"/>
  </r>
  <r>
    <x v="291"/>
    <x v="60"/>
    <x v="0"/>
    <x v="291"/>
    <x v="280"/>
    <x v="0"/>
    <x v="1"/>
    <x v="1"/>
    <x v="289"/>
    <x v="280"/>
    <x v="13"/>
    <x v="3"/>
    <x v="3"/>
    <x v="76"/>
    <x v="32"/>
    <x v="0"/>
    <x v="33"/>
    <x v="19"/>
    <x v="38"/>
  </r>
  <r>
    <x v="292"/>
    <x v="88"/>
    <x v="0"/>
    <x v="292"/>
    <x v="281"/>
    <x v="0"/>
    <x v="1"/>
    <x v="8"/>
    <x v="290"/>
    <x v="281"/>
    <x v="6"/>
    <x v="3"/>
    <x v="3"/>
    <x v="171"/>
    <x v="90"/>
    <x v="0"/>
    <x v="106"/>
    <x v="9"/>
    <x v="192"/>
  </r>
  <r>
    <x v="293"/>
    <x v="11"/>
    <x v="0"/>
    <x v="293"/>
    <x v="282"/>
    <x v="0"/>
    <x v="2"/>
    <x v="3"/>
    <x v="291"/>
    <x v="282"/>
    <x v="23"/>
    <x v="36"/>
    <x v="36"/>
    <x v="172"/>
    <x v="91"/>
    <x v="5"/>
    <x v="107"/>
    <x v="119"/>
    <x v="193"/>
  </r>
  <r>
    <x v="294"/>
    <x v="0"/>
    <x v="0"/>
    <x v="294"/>
    <x v="283"/>
    <x v="0"/>
    <x v="1"/>
    <x v="9"/>
    <x v="292"/>
    <x v="283"/>
    <x v="8"/>
    <x v="21"/>
    <x v="21"/>
    <x v="124"/>
    <x v="77"/>
    <x v="0"/>
    <x v="88"/>
    <x v="182"/>
    <x v="194"/>
  </r>
  <r>
    <x v="295"/>
    <x v="35"/>
    <x v="0"/>
    <x v="295"/>
    <x v="284"/>
    <x v="0"/>
    <x v="1"/>
    <x v="1"/>
    <x v="293"/>
    <x v="284"/>
    <x v="8"/>
    <x v="3"/>
    <x v="3"/>
    <x v="22"/>
    <x v="17"/>
    <x v="0"/>
    <x v="17"/>
    <x v="22"/>
    <x v="20"/>
  </r>
  <r>
    <x v="296"/>
    <x v="0"/>
    <x v="0"/>
    <x v="296"/>
    <x v="285"/>
    <x v="0"/>
    <x v="1"/>
    <x v="5"/>
    <x v="294"/>
    <x v="285"/>
    <x v="8"/>
    <x v="3"/>
    <x v="3"/>
    <x v="173"/>
    <x v="14"/>
    <x v="0"/>
    <x v="14"/>
    <x v="183"/>
    <x v="195"/>
  </r>
  <r>
    <x v="297"/>
    <x v="0"/>
    <x v="0"/>
    <x v="297"/>
    <x v="286"/>
    <x v="0"/>
    <x v="1"/>
    <x v="5"/>
    <x v="295"/>
    <x v="286"/>
    <x v="2"/>
    <x v="6"/>
    <x v="6"/>
    <x v="26"/>
    <x v="21"/>
    <x v="0"/>
    <x v="21"/>
    <x v="184"/>
    <x v="196"/>
  </r>
  <r>
    <x v="298"/>
    <x v="55"/>
    <x v="0"/>
    <x v="298"/>
    <x v="287"/>
    <x v="0"/>
    <x v="1"/>
    <x v="3"/>
    <x v="296"/>
    <x v="287"/>
    <x v="26"/>
    <x v="55"/>
    <x v="55"/>
    <x v="174"/>
    <x v="92"/>
    <x v="0"/>
    <x v="108"/>
    <x v="185"/>
    <x v="197"/>
  </r>
  <r>
    <x v="299"/>
    <x v="55"/>
    <x v="0"/>
    <x v="299"/>
    <x v="288"/>
    <x v="0"/>
    <x v="0"/>
    <x v="3"/>
    <x v="297"/>
    <x v="288"/>
    <x v="23"/>
    <x v="3"/>
    <x v="3"/>
    <x v="60"/>
    <x v="45"/>
    <x v="0"/>
    <x v="46"/>
    <x v="186"/>
    <x v="198"/>
  </r>
  <r>
    <x v="300"/>
    <x v="39"/>
    <x v="0"/>
    <x v="300"/>
    <x v="289"/>
    <x v="0"/>
    <x v="2"/>
    <x v="3"/>
    <x v="298"/>
    <x v="289"/>
    <x v="7"/>
    <x v="1"/>
    <x v="1"/>
    <x v="175"/>
    <x v="43"/>
    <x v="0"/>
    <x v="44"/>
    <x v="187"/>
    <x v="199"/>
  </r>
  <r>
    <x v="301"/>
    <x v="89"/>
    <x v="0"/>
    <x v="301"/>
    <x v="258"/>
    <x v="0"/>
    <x v="2"/>
    <x v="3"/>
    <x v="299"/>
    <x v="290"/>
    <x v="7"/>
    <x v="1"/>
    <x v="1"/>
    <x v="127"/>
    <x v="27"/>
    <x v="0"/>
    <x v="28"/>
    <x v="188"/>
    <x v="200"/>
  </r>
  <r>
    <x v="302"/>
    <x v="87"/>
    <x v="0"/>
    <x v="302"/>
    <x v="290"/>
    <x v="0"/>
    <x v="0"/>
    <x v="1"/>
    <x v="300"/>
    <x v="291"/>
    <x v="14"/>
    <x v="3"/>
    <x v="3"/>
    <x v="176"/>
    <x v="73"/>
    <x v="0"/>
    <x v="82"/>
    <x v="189"/>
    <x v="201"/>
  </r>
  <r>
    <x v="303"/>
    <x v="7"/>
    <x v="0"/>
    <x v="303"/>
    <x v="291"/>
    <x v="0"/>
    <x v="1"/>
    <x v="2"/>
    <x v="301"/>
    <x v="292"/>
    <x v="3"/>
    <x v="56"/>
    <x v="56"/>
    <x v="128"/>
    <x v="1"/>
    <x v="1"/>
    <x v="109"/>
    <x v="190"/>
    <x v="202"/>
  </r>
  <r>
    <x v="304"/>
    <x v="22"/>
    <x v="0"/>
    <x v="304"/>
    <x v="292"/>
    <x v="0"/>
    <x v="0"/>
    <x v="1"/>
    <x v="302"/>
    <x v="293"/>
    <x v="14"/>
    <x v="1"/>
    <x v="1"/>
    <x v="3"/>
    <x v="3"/>
    <x v="0"/>
    <x v="3"/>
    <x v="70"/>
    <x v="26"/>
  </r>
  <r>
    <x v="305"/>
    <x v="55"/>
    <x v="0"/>
    <x v="305"/>
    <x v="293"/>
    <x v="0"/>
    <x v="1"/>
    <x v="3"/>
    <x v="303"/>
    <x v="294"/>
    <x v="3"/>
    <x v="19"/>
    <x v="19"/>
    <x v="170"/>
    <x v="13"/>
    <x v="1"/>
    <x v="27"/>
    <x v="191"/>
    <x v="203"/>
  </r>
  <r>
    <x v="306"/>
    <x v="11"/>
    <x v="0"/>
    <x v="306"/>
    <x v="294"/>
    <x v="0"/>
    <x v="2"/>
    <x v="3"/>
    <x v="304"/>
    <x v="295"/>
    <x v="6"/>
    <x v="57"/>
    <x v="57"/>
    <x v="177"/>
    <x v="26"/>
    <x v="2"/>
    <x v="110"/>
    <x v="192"/>
    <x v="204"/>
  </r>
  <r>
    <x v="307"/>
    <x v="7"/>
    <x v="0"/>
    <x v="307"/>
    <x v="295"/>
    <x v="0"/>
    <x v="1"/>
    <x v="0"/>
    <x v="305"/>
    <x v="296"/>
    <x v="11"/>
    <x v="26"/>
    <x v="26"/>
    <x v="176"/>
    <x v="73"/>
    <x v="0"/>
    <x v="82"/>
    <x v="193"/>
    <x v="24"/>
  </r>
  <r>
    <x v="308"/>
    <x v="0"/>
    <x v="0"/>
    <x v="308"/>
    <x v="296"/>
    <x v="0"/>
    <x v="1"/>
    <x v="4"/>
    <x v="306"/>
    <x v="297"/>
    <x v="11"/>
    <x v="19"/>
    <x v="19"/>
    <x v="178"/>
    <x v="79"/>
    <x v="1"/>
    <x v="41"/>
    <x v="146"/>
    <x v="149"/>
  </r>
  <r>
    <x v="309"/>
    <x v="0"/>
    <x v="0"/>
    <x v="309"/>
    <x v="297"/>
    <x v="0"/>
    <x v="0"/>
    <x v="4"/>
    <x v="307"/>
    <x v="298"/>
    <x v="28"/>
    <x v="3"/>
    <x v="3"/>
    <x v="179"/>
    <x v="93"/>
    <x v="0"/>
    <x v="111"/>
    <x v="194"/>
    <x v="205"/>
  </r>
  <r>
    <x v="310"/>
    <x v="4"/>
    <x v="0"/>
    <x v="310"/>
    <x v="298"/>
    <x v="0"/>
    <x v="0"/>
    <x v="3"/>
    <x v="308"/>
    <x v="299"/>
    <x v="2"/>
    <x v="3"/>
    <x v="3"/>
    <x v="127"/>
    <x v="27"/>
    <x v="0"/>
    <x v="28"/>
    <x v="14"/>
    <x v="206"/>
  </r>
  <r>
    <x v="311"/>
    <x v="10"/>
    <x v="0"/>
    <x v="311"/>
    <x v="299"/>
    <x v="0"/>
    <x v="0"/>
    <x v="1"/>
    <x v="309"/>
    <x v="300"/>
    <x v="0"/>
    <x v="58"/>
    <x v="58"/>
    <x v="180"/>
    <x v="94"/>
    <x v="6"/>
    <x v="112"/>
    <x v="195"/>
    <x v="207"/>
  </r>
  <r>
    <x v="312"/>
    <x v="13"/>
    <x v="0"/>
    <x v="312"/>
    <x v="300"/>
    <x v="0"/>
    <x v="1"/>
    <x v="1"/>
    <x v="310"/>
    <x v="301"/>
    <x v="13"/>
    <x v="1"/>
    <x v="1"/>
    <x v="33"/>
    <x v="26"/>
    <x v="0"/>
    <x v="26"/>
    <x v="34"/>
    <x v="1"/>
  </r>
  <r>
    <x v="313"/>
    <x v="7"/>
    <x v="0"/>
    <x v="313"/>
    <x v="301"/>
    <x v="0"/>
    <x v="1"/>
    <x v="0"/>
    <x v="311"/>
    <x v="302"/>
    <x v="3"/>
    <x v="35"/>
    <x v="35"/>
    <x v="166"/>
    <x v="70"/>
    <x v="0"/>
    <x v="76"/>
    <x v="180"/>
    <x v="208"/>
  </r>
  <r>
    <x v="314"/>
    <x v="7"/>
    <x v="0"/>
    <x v="314"/>
    <x v="302"/>
    <x v="0"/>
    <x v="1"/>
    <x v="0"/>
    <x v="312"/>
    <x v="303"/>
    <x v="14"/>
    <x v="35"/>
    <x v="35"/>
    <x v="181"/>
    <x v="88"/>
    <x v="0"/>
    <x v="101"/>
    <x v="104"/>
    <x v="209"/>
  </r>
  <r>
    <x v="315"/>
    <x v="7"/>
    <x v="0"/>
    <x v="315"/>
    <x v="219"/>
    <x v="0"/>
    <x v="1"/>
    <x v="0"/>
    <x v="313"/>
    <x v="304"/>
    <x v="15"/>
    <x v="59"/>
    <x v="59"/>
    <x v="26"/>
    <x v="21"/>
    <x v="0"/>
    <x v="21"/>
    <x v="196"/>
    <x v="210"/>
  </r>
  <r>
    <x v="316"/>
    <x v="0"/>
    <x v="0"/>
    <x v="316"/>
    <x v="303"/>
    <x v="0"/>
    <x v="1"/>
    <x v="9"/>
    <x v="314"/>
    <x v="305"/>
    <x v="19"/>
    <x v="22"/>
    <x v="22"/>
    <x v="156"/>
    <x v="19"/>
    <x v="1"/>
    <x v="113"/>
    <x v="130"/>
    <x v="211"/>
  </r>
  <r>
    <x v="317"/>
    <x v="0"/>
    <x v="0"/>
    <x v="317"/>
    <x v="304"/>
    <x v="0"/>
    <x v="1"/>
    <x v="4"/>
    <x v="315"/>
    <x v="306"/>
    <x v="22"/>
    <x v="3"/>
    <x v="3"/>
    <x v="47"/>
    <x v="35"/>
    <x v="0"/>
    <x v="36"/>
    <x v="95"/>
    <x v="212"/>
  </r>
  <r>
    <x v="318"/>
    <x v="55"/>
    <x v="0"/>
    <x v="318"/>
    <x v="305"/>
    <x v="0"/>
    <x v="0"/>
    <x v="3"/>
    <x v="316"/>
    <x v="307"/>
    <x v="20"/>
    <x v="3"/>
    <x v="3"/>
    <x v="16"/>
    <x v="13"/>
    <x v="0"/>
    <x v="13"/>
    <x v="16"/>
    <x v="14"/>
  </r>
  <r>
    <x v="319"/>
    <x v="90"/>
    <x v="0"/>
    <x v="319"/>
    <x v="306"/>
    <x v="0"/>
    <x v="1"/>
    <x v="3"/>
    <x v="317"/>
    <x v="308"/>
    <x v="1"/>
    <x v="3"/>
    <x v="3"/>
    <x v="144"/>
    <x v="17"/>
    <x v="0"/>
    <x v="17"/>
    <x v="177"/>
    <x v="213"/>
  </r>
  <r>
    <x v="320"/>
    <x v="10"/>
    <x v="0"/>
    <x v="320"/>
    <x v="307"/>
    <x v="0"/>
    <x v="1"/>
    <x v="1"/>
    <x v="318"/>
    <x v="309"/>
    <x v="25"/>
    <x v="7"/>
    <x v="7"/>
    <x v="76"/>
    <x v="32"/>
    <x v="0"/>
    <x v="33"/>
    <x v="19"/>
    <x v="38"/>
  </r>
  <r>
    <x v="321"/>
    <x v="19"/>
    <x v="0"/>
    <x v="321"/>
    <x v="208"/>
    <x v="0"/>
    <x v="1"/>
    <x v="9"/>
    <x v="319"/>
    <x v="310"/>
    <x v="1"/>
    <x v="44"/>
    <x v="44"/>
    <x v="77"/>
    <x v="56"/>
    <x v="0"/>
    <x v="59"/>
    <x v="184"/>
    <x v="214"/>
  </r>
  <r>
    <x v="322"/>
    <x v="10"/>
    <x v="0"/>
    <x v="322"/>
    <x v="308"/>
    <x v="0"/>
    <x v="0"/>
    <x v="1"/>
    <x v="320"/>
    <x v="311"/>
    <x v="4"/>
    <x v="1"/>
    <x v="1"/>
    <x v="91"/>
    <x v="41"/>
    <x v="0"/>
    <x v="42"/>
    <x v="150"/>
    <x v="26"/>
  </r>
  <r>
    <x v="323"/>
    <x v="11"/>
    <x v="0"/>
    <x v="323"/>
    <x v="309"/>
    <x v="0"/>
    <x v="1"/>
    <x v="3"/>
    <x v="321"/>
    <x v="312"/>
    <x v="23"/>
    <x v="3"/>
    <x v="3"/>
    <x v="182"/>
    <x v="95"/>
    <x v="0"/>
    <x v="114"/>
    <x v="197"/>
    <x v="215"/>
  </r>
  <r>
    <x v="324"/>
    <x v="8"/>
    <x v="0"/>
    <x v="324"/>
    <x v="310"/>
    <x v="0"/>
    <x v="1"/>
    <x v="1"/>
    <x v="322"/>
    <x v="313"/>
    <x v="9"/>
    <x v="3"/>
    <x v="3"/>
    <x v="8"/>
    <x v="7"/>
    <x v="0"/>
    <x v="7"/>
    <x v="8"/>
    <x v="8"/>
  </r>
  <r>
    <x v="325"/>
    <x v="62"/>
    <x v="0"/>
    <x v="325"/>
    <x v="311"/>
    <x v="0"/>
    <x v="1"/>
    <x v="1"/>
    <x v="323"/>
    <x v="314"/>
    <x v="8"/>
    <x v="3"/>
    <x v="3"/>
    <x v="73"/>
    <x v="29"/>
    <x v="0"/>
    <x v="30"/>
    <x v="75"/>
    <x v="216"/>
  </r>
  <r>
    <x v="326"/>
    <x v="62"/>
    <x v="0"/>
    <x v="326"/>
    <x v="312"/>
    <x v="0"/>
    <x v="1"/>
    <x v="1"/>
    <x v="324"/>
    <x v="315"/>
    <x v="25"/>
    <x v="3"/>
    <x v="3"/>
    <x v="127"/>
    <x v="27"/>
    <x v="0"/>
    <x v="28"/>
    <x v="37"/>
    <x v="26"/>
  </r>
  <r>
    <x v="327"/>
    <x v="50"/>
    <x v="0"/>
    <x v="327"/>
    <x v="313"/>
    <x v="0"/>
    <x v="1"/>
    <x v="3"/>
    <x v="325"/>
    <x v="316"/>
    <x v="19"/>
    <x v="1"/>
    <x v="1"/>
    <x v="53"/>
    <x v="14"/>
    <x v="0"/>
    <x v="14"/>
    <x v="175"/>
    <x v="217"/>
  </r>
  <r>
    <x v="328"/>
    <x v="0"/>
    <x v="0"/>
    <x v="328"/>
    <x v="314"/>
    <x v="0"/>
    <x v="1"/>
    <x v="5"/>
    <x v="326"/>
    <x v="317"/>
    <x v="25"/>
    <x v="19"/>
    <x v="19"/>
    <x v="56"/>
    <x v="42"/>
    <x v="1"/>
    <x v="115"/>
    <x v="198"/>
    <x v="218"/>
  </r>
  <r>
    <x v="329"/>
    <x v="62"/>
    <x v="0"/>
    <x v="329"/>
    <x v="315"/>
    <x v="0"/>
    <x v="0"/>
    <x v="1"/>
    <x v="327"/>
    <x v="318"/>
    <x v="8"/>
    <x v="3"/>
    <x v="3"/>
    <x v="3"/>
    <x v="3"/>
    <x v="0"/>
    <x v="3"/>
    <x v="70"/>
    <x v="26"/>
  </r>
  <r>
    <x v="330"/>
    <x v="11"/>
    <x v="0"/>
    <x v="330"/>
    <x v="316"/>
    <x v="0"/>
    <x v="1"/>
    <x v="3"/>
    <x v="328"/>
    <x v="319"/>
    <x v="6"/>
    <x v="1"/>
    <x v="1"/>
    <x v="87"/>
    <x v="18"/>
    <x v="0"/>
    <x v="18"/>
    <x v="51"/>
    <x v="26"/>
  </r>
  <r>
    <x v="331"/>
    <x v="62"/>
    <x v="0"/>
    <x v="331"/>
    <x v="317"/>
    <x v="0"/>
    <x v="1"/>
    <x v="1"/>
    <x v="329"/>
    <x v="320"/>
    <x v="22"/>
    <x v="1"/>
    <x v="1"/>
    <x v="130"/>
    <x v="50"/>
    <x v="0"/>
    <x v="52"/>
    <x v="135"/>
    <x v="152"/>
  </r>
  <r>
    <x v="332"/>
    <x v="49"/>
    <x v="0"/>
    <x v="332"/>
    <x v="318"/>
    <x v="0"/>
    <x v="1"/>
    <x v="10"/>
    <x v="330"/>
    <x v="321"/>
    <x v="16"/>
    <x v="9"/>
    <x v="9"/>
    <x v="132"/>
    <x v="21"/>
    <x v="0"/>
    <x v="21"/>
    <x v="199"/>
    <x v="219"/>
  </r>
  <r>
    <x v="333"/>
    <x v="6"/>
    <x v="0"/>
    <x v="333"/>
    <x v="319"/>
    <x v="0"/>
    <x v="1"/>
    <x v="1"/>
    <x v="331"/>
    <x v="322"/>
    <x v="2"/>
    <x v="3"/>
    <x v="3"/>
    <x v="8"/>
    <x v="7"/>
    <x v="0"/>
    <x v="7"/>
    <x v="8"/>
    <x v="8"/>
  </r>
  <r>
    <x v="334"/>
    <x v="19"/>
    <x v="0"/>
    <x v="334"/>
    <x v="24"/>
    <x v="0"/>
    <x v="1"/>
    <x v="0"/>
    <x v="332"/>
    <x v="323"/>
    <x v="6"/>
    <x v="14"/>
    <x v="14"/>
    <x v="183"/>
    <x v="14"/>
    <x v="0"/>
    <x v="14"/>
    <x v="200"/>
    <x v="220"/>
  </r>
  <r>
    <x v="335"/>
    <x v="0"/>
    <x v="0"/>
    <x v="335"/>
    <x v="320"/>
    <x v="0"/>
    <x v="1"/>
    <x v="4"/>
    <x v="333"/>
    <x v="324"/>
    <x v="15"/>
    <x v="3"/>
    <x v="3"/>
    <x v="34"/>
    <x v="13"/>
    <x v="0"/>
    <x v="13"/>
    <x v="201"/>
    <x v="21"/>
  </r>
  <r>
    <x v="336"/>
    <x v="6"/>
    <x v="0"/>
    <x v="336"/>
    <x v="321"/>
    <x v="0"/>
    <x v="1"/>
    <x v="1"/>
    <x v="334"/>
    <x v="325"/>
    <x v="2"/>
    <x v="3"/>
    <x v="3"/>
    <x v="171"/>
    <x v="90"/>
    <x v="0"/>
    <x v="106"/>
    <x v="202"/>
    <x v="221"/>
  </r>
  <r>
    <x v="337"/>
    <x v="1"/>
    <x v="0"/>
    <x v="337"/>
    <x v="322"/>
    <x v="0"/>
    <x v="1"/>
    <x v="1"/>
    <x v="335"/>
    <x v="326"/>
    <x v="8"/>
    <x v="3"/>
    <x v="3"/>
    <x v="22"/>
    <x v="17"/>
    <x v="0"/>
    <x v="17"/>
    <x v="90"/>
    <x v="1"/>
  </r>
  <r>
    <x v="338"/>
    <x v="7"/>
    <x v="0"/>
    <x v="338"/>
    <x v="323"/>
    <x v="0"/>
    <x v="1"/>
    <x v="0"/>
    <x v="336"/>
    <x v="327"/>
    <x v="13"/>
    <x v="10"/>
    <x v="10"/>
    <x v="2"/>
    <x v="2"/>
    <x v="0"/>
    <x v="116"/>
    <x v="203"/>
    <x v="222"/>
  </r>
  <r>
    <x v="339"/>
    <x v="1"/>
    <x v="0"/>
    <x v="339"/>
    <x v="324"/>
    <x v="0"/>
    <x v="0"/>
    <x v="1"/>
    <x v="337"/>
    <x v="328"/>
    <x v="9"/>
    <x v="3"/>
    <x v="3"/>
    <x v="91"/>
    <x v="41"/>
    <x v="0"/>
    <x v="42"/>
    <x v="150"/>
    <x v="26"/>
  </r>
  <r>
    <x v="340"/>
    <x v="55"/>
    <x v="0"/>
    <x v="340"/>
    <x v="325"/>
    <x v="0"/>
    <x v="1"/>
    <x v="3"/>
    <x v="338"/>
    <x v="329"/>
    <x v="19"/>
    <x v="60"/>
    <x v="60"/>
    <x v="184"/>
    <x v="47"/>
    <x v="1"/>
    <x v="117"/>
    <x v="106"/>
    <x v="223"/>
  </r>
  <r>
    <x v="341"/>
    <x v="1"/>
    <x v="0"/>
    <x v="341"/>
    <x v="326"/>
    <x v="0"/>
    <x v="1"/>
    <x v="1"/>
    <x v="339"/>
    <x v="330"/>
    <x v="2"/>
    <x v="3"/>
    <x v="3"/>
    <x v="76"/>
    <x v="32"/>
    <x v="0"/>
    <x v="33"/>
    <x v="19"/>
    <x v="38"/>
  </r>
  <r>
    <x v="342"/>
    <x v="88"/>
    <x v="0"/>
    <x v="342"/>
    <x v="327"/>
    <x v="0"/>
    <x v="1"/>
    <x v="8"/>
    <x v="340"/>
    <x v="331"/>
    <x v="4"/>
    <x v="3"/>
    <x v="3"/>
    <x v="17"/>
    <x v="14"/>
    <x v="0"/>
    <x v="14"/>
    <x v="96"/>
    <x v="1"/>
  </r>
  <r>
    <x v="343"/>
    <x v="10"/>
    <x v="0"/>
    <x v="343"/>
    <x v="328"/>
    <x v="0"/>
    <x v="1"/>
    <x v="1"/>
    <x v="341"/>
    <x v="332"/>
    <x v="9"/>
    <x v="3"/>
    <x v="3"/>
    <x v="185"/>
    <x v="88"/>
    <x v="0"/>
    <x v="101"/>
    <x v="83"/>
    <x v="94"/>
  </r>
  <r>
    <x v="344"/>
    <x v="9"/>
    <x v="0"/>
    <x v="344"/>
    <x v="329"/>
    <x v="0"/>
    <x v="2"/>
    <x v="3"/>
    <x v="342"/>
    <x v="333"/>
    <x v="3"/>
    <x v="3"/>
    <x v="3"/>
    <x v="186"/>
    <x v="62"/>
    <x v="0"/>
    <x v="66"/>
    <x v="204"/>
    <x v="224"/>
  </r>
  <r>
    <x v="345"/>
    <x v="11"/>
    <x v="0"/>
    <x v="345"/>
    <x v="330"/>
    <x v="0"/>
    <x v="0"/>
    <x v="3"/>
    <x v="343"/>
    <x v="334"/>
    <x v="6"/>
    <x v="1"/>
    <x v="1"/>
    <x v="127"/>
    <x v="27"/>
    <x v="0"/>
    <x v="28"/>
    <x v="39"/>
    <x v="3"/>
  </r>
  <r>
    <x v="346"/>
    <x v="36"/>
    <x v="0"/>
    <x v="346"/>
    <x v="331"/>
    <x v="0"/>
    <x v="0"/>
    <x v="3"/>
    <x v="343"/>
    <x v="335"/>
    <x v="6"/>
    <x v="1"/>
    <x v="1"/>
    <x v="127"/>
    <x v="27"/>
    <x v="0"/>
    <x v="28"/>
    <x v="25"/>
    <x v="42"/>
  </r>
  <r>
    <x v="347"/>
    <x v="91"/>
    <x v="0"/>
    <x v="347"/>
    <x v="332"/>
    <x v="0"/>
    <x v="1"/>
    <x v="1"/>
    <x v="344"/>
    <x v="336"/>
    <x v="17"/>
    <x v="22"/>
    <x v="22"/>
    <x v="160"/>
    <x v="8"/>
    <x v="1"/>
    <x v="104"/>
    <x v="115"/>
    <x v="33"/>
  </r>
  <r>
    <x v="348"/>
    <x v="7"/>
    <x v="0"/>
    <x v="348"/>
    <x v="333"/>
    <x v="0"/>
    <x v="1"/>
    <x v="0"/>
    <x v="345"/>
    <x v="337"/>
    <x v="15"/>
    <x v="15"/>
    <x v="15"/>
    <x v="187"/>
    <x v="57"/>
    <x v="0"/>
    <x v="60"/>
    <x v="95"/>
    <x v="135"/>
  </r>
  <r>
    <x v="349"/>
    <x v="92"/>
    <x v="0"/>
    <x v="349"/>
    <x v="334"/>
    <x v="0"/>
    <x v="1"/>
    <x v="3"/>
    <x v="346"/>
    <x v="338"/>
    <x v="3"/>
    <x v="3"/>
    <x v="3"/>
    <x v="104"/>
    <x v="67"/>
    <x v="0"/>
    <x v="73"/>
    <x v="121"/>
    <x v="183"/>
  </r>
  <r>
    <x v="350"/>
    <x v="9"/>
    <x v="0"/>
    <x v="350"/>
    <x v="335"/>
    <x v="0"/>
    <x v="1"/>
    <x v="3"/>
    <x v="347"/>
    <x v="339"/>
    <x v="3"/>
    <x v="3"/>
    <x v="3"/>
    <x v="87"/>
    <x v="18"/>
    <x v="0"/>
    <x v="18"/>
    <x v="51"/>
    <x v="26"/>
  </r>
  <r>
    <x v="351"/>
    <x v="9"/>
    <x v="0"/>
    <x v="351"/>
    <x v="336"/>
    <x v="0"/>
    <x v="1"/>
    <x v="3"/>
    <x v="348"/>
    <x v="340"/>
    <x v="3"/>
    <x v="3"/>
    <x v="3"/>
    <x v="24"/>
    <x v="20"/>
    <x v="0"/>
    <x v="20"/>
    <x v="75"/>
    <x v="1"/>
  </r>
  <r>
    <x v="352"/>
    <x v="93"/>
    <x v="0"/>
    <x v="352"/>
    <x v="337"/>
    <x v="0"/>
    <x v="1"/>
    <x v="3"/>
    <x v="349"/>
    <x v="341"/>
    <x v="3"/>
    <x v="3"/>
    <x v="3"/>
    <x v="26"/>
    <x v="21"/>
    <x v="0"/>
    <x v="21"/>
    <x v="205"/>
    <x v="225"/>
  </r>
  <r>
    <x v="353"/>
    <x v="1"/>
    <x v="0"/>
    <x v="353"/>
    <x v="338"/>
    <x v="0"/>
    <x v="1"/>
    <x v="1"/>
    <x v="350"/>
    <x v="342"/>
    <x v="16"/>
    <x v="19"/>
    <x v="19"/>
    <x v="49"/>
    <x v="37"/>
    <x v="1"/>
    <x v="38"/>
    <x v="50"/>
    <x v="45"/>
  </r>
  <r>
    <x v="354"/>
    <x v="3"/>
    <x v="0"/>
    <x v="354"/>
    <x v="339"/>
    <x v="0"/>
    <x v="2"/>
    <x v="1"/>
    <x v="351"/>
    <x v="343"/>
    <x v="22"/>
    <x v="3"/>
    <x v="3"/>
    <x v="98"/>
    <x v="60"/>
    <x v="0"/>
    <x v="64"/>
    <x v="206"/>
    <x v="226"/>
  </r>
  <r>
    <x v="355"/>
    <x v="0"/>
    <x v="0"/>
    <x v="355"/>
    <x v="340"/>
    <x v="0"/>
    <x v="1"/>
    <x v="4"/>
    <x v="352"/>
    <x v="344"/>
    <x v="25"/>
    <x v="1"/>
    <x v="1"/>
    <x v="22"/>
    <x v="17"/>
    <x v="0"/>
    <x v="17"/>
    <x v="10"/>
    <x v="227"/>
  </r>
  <r>
    <x v="356"/>
    <x v="36"/>
    <x v="0"/>
    <x v="356"/>
    <x v="341"/>
    <x v="0"/>
    <x v="1"/>
    <x v="3"/>
    <x v="353"/>
    <x v="345"/>
    <x v="17"/>
    <x v="19"/>
    <x v="19"/>
    <x v="188"/>
    <x v="41"/>
    <x v="1"/>
    <x v="70"/>
    <x v="207"/>
    <x v="228"/>
  </r>
  <r>
    <x v="357"/>
    <x v="32"/>
    <x v="0"/>
    <x v="357"/>
    <x v="342"/>
    <x v="0"/>
    <x v="1"/>
    <x v="5"/>
    <x v="354"/>
    <x v="346"/>
    <x v="8"/>
    <x v="1"/>
    <x v="1"/>
    <x v="117"/>
    <x v="38"/>
    <x v="0"/>
    <x v="39"/>
    <x v="75"/>
    <x v="229"/>
  </r>
  <r>
    <x v="358"/>
    <x v="10"/>
    <x v="0"/>
    <x v="358"/>
    <x v="343"/>
    <x v="0"/>
    <x v="1"/>
    <x v="1"/>
    <x v="355"/>
    <x v="347"/>
    <x v="0"/>
    <x v="36"/>
    <x v="36"/>
    <x v="144"/>
    <x v="17"/>
    <x v="5"/>
    <x v="118"/>
    <x v="208"/>
    <x v="230"/>
  </r>
  <r>
    <x v="359"/>
    <x v="13"/>
    <x v="0"/>
    <x v="359"/>
    <x v="344"/>
    <x v="0"/>
    <x v="1"/>
    <x v="1"/>
    <x v="356"/>
    <x v="348"/>
    <x v="2"/>
    <x v="8"/>
    <x v="8"/>
    <x v="78"/>
    <x v="57"/>
    <x v="0"/>
    <x v="60"/>
    <x v="181"/>
    <x v="89"/>
  </r>
  <r>
    <x v="360"/>
    <x v="13"/>
    <x v="0"/>
    <x v="360"/>
    <x v="345"/>
    <x v="0"/>
    <x v="1"/>
    <x v="1"/>
    <x v="357"/>
    <x v="349"/>
    <x v="2"/>
    <x v="8"/>
    <x v="8"/>
    <x v="8"/>
    <x v="7"/>
    <x v="0"/>
    <x v="7"/>
    <x v="8"/>
    <x v="8"/>
  </r>
  <r>
    <x v="361"/>
    <x v="13"/>
    <x v="0"/>
    <x v="361"/>
    <x v="346"/>
    <x v="0"/>
    <x v="1"/>
    <x v="1"/>
    <x v="358"/>
    <x v="350"/>
    <x v="2"/>
    <x v="8"/>
    <x v="8"/>
    <x v="87"/>
    <x v="18"/>
    <x v="0"/>
    <x v="18"/>
    <x v="51"/>
    <x v="26"/>
  </r>
  <r>
    <x v="362"/>
    <x v="16"/>
    <x v="0"/>
    <x v="362"/>
    <x v="347"/>
    <x v="0"/>
    <x v="1"/>
    <x v="1"/>
    <x v="359"/>
    <x v="351"/>
    <x v="2"/>
    <x v="1"/>
    <x v="1"/>
    <x v="11"/>
    <x v="8"/>
    <x v="0"/>
    <x v="8"/>
    <x v="35"/>
    <x v="1"/>
  </r>
  <r>
    <x v="363"/>
    <x v="19"/>
    <x v="0"/>
    <x v="363"/>
    <x v="348"/>
    <x v="0"/>
    <x v="2"/>
    <x v="4"/>
    <x v="360"/>
    <x v="352"/>
    <x v="1"/>
    <x v="19"/>
    <x v="19"/>
    <x v="185"/>
    <x v="88"/>
    <x v="1"/>
    <x v="119"/>
    <x v="156"/>
    <x v="231"/>
  </r>
  <r>
    <x v="364"/>
    <x v="0"/>
    <x v="0"/>
    <x v="364"/>
    <x v="349"/>
    <x v="0"/>
    <x v="1"/>
    <x v="4"/>
    <x v="361"/>
    <x v="353"/>
    <x v="6"/>
    <x v="61"/>
    <x v="61"/>
    <x v="74"/>
    <x v="28"/>
    <x v="1"/>
    <x v="57"/>
    <x v="209"/>
    <x v="232"/>
  </r>
  <r>
    <x v="365"/>
    <x v="9"/>
    <x v="0"/>
    <x v="365"/>
    <x v="350"/>
    <x v="0"/>
    <x v="0"/>
    <x v="3"/>
    <x v="362"/>
    <x v="354"/>
    <x v="8"/>
    <x v="1"/>
    <x v="1"/>
    <x v="189"/>
    <x v="96"/>
    <x v="0"/>
    <x v="120"/>
    <x v="139"/>
    <x v="74"/>
  </r>
  <r>
    <x v="366"/>
    <x v="62"/>
    <x v="0"/>
    <x v="366"/>
    <x v="351"/>
    <x v="0"/>
    <x v="2"/>
    <x v="1"/>
    <x v="363"/>
    <x v="355"/>
    <x v="14"/>
    <x v="7"/>
    <x v="7"/>
    <x v="152"/>
    <x v="11"/>
    <x v="0"/>
    <x v="11"/>
    <x v="146"/>
    <x v="40"/>
  </r>
  <r>
    <x v="367"/>
    <x v="7"/>
    <x v="0"/>
    <x v="367"/>
    <x v="352"/>
    <x v="0"/>
    <x v="2"/>
    <x v="2"/>
    <x v="364"/>
    <x v="356"/>
    <x v="15"/>
    <x v="10"/>
    <x v="10"/>
    <x v="24"/>
    <x v="20"/>
    <x v="0"/>
    <x v="20"/>
    <x v="210"/>
    <x v="233"/>
  </r>
  <r>
    <x v="368"/>
    <x v="1"/>
    <x v="0"/>
    <x v="368"/>
    <x v="353"/>
    <x v="0"/>
    <x v="1"/>
    <x v="1"/>
    <x v="365"/>
    <x v="357"/>
    <x v="2"/>
    <x v="1"/>
    <x v="1"/>
    <x v="52"/>
    <x v="39"/>
    <x v="0"/>
    <x v="40"/>
    <x v="211"/>
    <x v="234"/>
  </r>
  <r>
    <x v="369"/>
    <x v="18"/>
    <x v="0"/>
    <x v="369"/>
    <x v="354"/>
    <x v="0"/>
    <x v="1"/>
    <x v="1"/>
    <x v="366"/>
    <x v="358"/>
    <x v="13"/>
    <x v="62"/>
    <x v="62"/>
    <x v="190"/>
    <x v="73"/>
    <x v="1"/>
    <x v="121"/>
    <x v="73"/>
    <x v="235"/>
  </r>
  <r>
    <x v="370"/>
    <x v="7"/>
    <x v="0"/>
    <x v="370"/>
    <x v="355"/>
    <x v="0"/>
    <x v="1"/>
    <x v="0"/>
    <x v="367"/>
    <x v="359"/>
    <x v="3"/>
    <x v="10"/>
    <x v="10"/>
    <x v="152"/>
    <x v="11"/>
    <x v="0"/>
    <x v="11"/>
    <x v="135"/>
    <x v="89"/>
  </r>
  <r>
    <x v="371"/>
    <x v="0"/>
    <x v="0"/>
    <x v="371"/>
    <x v="356"/>
    <x v="0"/>
    <x v="1"/>
    <x v="5"/>
    <x v="368"/>
    <x v="360"/>
    <x v="11"/>
    <x v="1"/>
    <x v="1"/>
    <x v="151"/>
    <x v="88"/>
    <x v="0"/>
    <x v="101"/>
    <x v="104"/>
    <x v="209"/>
  </r>
  <r>
    <x v="372"/>
    <x v="7"/>
    <x v="0"/>
    <x v="372"/>
    <x v="357"/>
    <x v="0"/>
    <x v="1"/>
    <x v="0"/>
    <x v="369"/>
    <x v="361"/>
    <x v="4"/>
    <x v="10"/>
    <x v="10"/>
    <x v="191"/>
    <x v="17"/>
    <x v="0"/>
    <x v="17"/>
    <x v="11"/>
    <x v="183"/>
  </r>
  <r>
    <x v="373"/>
    <x v="22"/>
    <x v="0"/>
    <x v="373"/>
    <x v="358"/>
    <x v="0"/>
    <x v="0"/>
    <x v="1"/>
    <x v="370"/>
    <x v="362"/>
    <x v="22"/>
    <x v="3"/>
    <x v="3"/>
    <x v="14"/>
    <x v="11"/>
    <x v="0"/>
    <x v="11"/>
    <x v="43"/>
    <x v="3"/>
  </r>
  <r>
    <x v="374"/>
    <x v="18"/>
    <x v="0"/>
    <x v="374"/>
    <x v="359"/>
    <x v="0"/>
    <x v="1"/>
    <x v="1"/>
    <x v="371"/>
    <x v="363"/>
    <x v="21"/>
    <x v="7"/>
    <x v="7"/>
    <x v="76"/>
    <x v="32"/>
    <x v="0"/>
    <x v="33"/>
    <x v="19"/>
    <x v="38"/>
  </r>
  <r>
    <x v="375"/>
    <x v="18"/>
    <x v="0"/>
    <x v="375"/>
    <x v="360"/>
    <x v="0"/>
    <x v="1"/>
    <x v="1"/>
    <x v="372"/>
    <x v="364"/>
    <x v="21"/>
    <x v="3"/>
    <x v="3"/>
    <x v="22"/>
    <x v="17"/>
    <x v="0"/>
    <x v="17"/>
    <x v="22"/>
    <x v="20"/>
  </r>
  <r>
    <x v="376"/>
    <x v="7"/>
    <x v="0"/>
    <x v="376"/>
    <x v="361"/>
    <x v="0"/>
    <x v="1"/>
    <x v="2"/>
    <x v="373"/>
    <x v="365"/>
    <x v="4"/>
    <x v="63"/>
    <x v="63"/>
    <x v="137"/>
    <x v="49"/>
    <x v="1"/>
    <x v="93"/>
    <x v="212"/>
    <x v="236"/>
  </r>
  <r>
    <x v="377"/>
    <x v="94"/>
    <x v="0"/>
    <x v="377"/>
    <x v="362"/>
    <x v="0"/>
    <x v="1"/>
    <x v="1"/>
    <x v="374"/>
    <x v="366"/>
    <x v="1"/>
    <x v="3"/>
    <x v="3"/>
    <x v="192"/>
    <x v="97"/>
    <x v="0"/>
    <x v="122"/>
    <x v="68"/>
    <x v="1"/>
  </r>
  <r>
    <x v="378"/>
    <x v="30"/>
    <x v="0"/>
    <x v="378"/>
    <x v="363"/>
    <x v="0"/>
    <x v="0"/>
    <x v="1"/>
    <x v="375"/>
    <x v="367"/>
    <x v="9"/>
    <x v="1"/>
    <x v="1"/>
    <x v="3"/>
    <x v="3"/>
    <x v="0"/>
    <x v="3"/>
    <x v="70"/>
    <x v="26"/>
  </r>
  <r>
    <x v="379"/>
    <x v="54"/>
    <x v="0"/>
    <x v="379"/>
    <x v="364"/>
    <x v="0"/>
    <x v="1"/>
    <x v="1"/>
    <x v="376"/>
    <x v="368"/>
    <x v="9"/>
    <x v="1"/>
    <x v="1"/>
    <x v="19"/>
    <x v="16"/>
    <x v="0"/>
    <x v="16"/>
    <x v="68"/>
    <x v="26"/>
  </r>
  <r>
    <x v="380"/>
    <x v="7"/>
    <x v="0"/>
    <x v="380"/>
    <x v="344"/>
    <x v="0"/>
    <x v="1"/>
    <x v="0"/>
    <x v="377"/>
    <x v="369"/>
    <x v="11"/>
    <x v="5"/>
    <x v="5"/>
    <x v="20"/>
    <x v="17"/>
    <x v="0"/>
    <x v="17"/>
    <x v="196"/>
    <x v="237"/>
  </r>
  <r>
    <x v="381"/>
    <x v="95"/>
    <x v="0"/>
    <x v="381"/>
    <x v="365"/>
    <x v="0"/>
    <x v="1"/>
    <x v="1"/>
    <x v="378"/>
    <x v="370"/>
    <x v="9"/>
    <x v="1"/>
    <x v="1"/>
    <x v="73"/>
    <x v="29"/>
    <x v="0"/>
    <x v="30"/>
    <x v="75"/>
    <x v="216"/>
  </r>
  <r>
    <x v="382"/>
    <x v="9"/>
    <x v="0"/>
    <x v="382"/>
    <x v="366"/>
    <x v="0"/>
    <x v="2"/>
    <x v="3"/>
    <x v="379"/>
    <x v="371"/>
    <x v="3"/>
    <x v="1"/>
    <x v="1"/>
    <x v="38"/>
    <x v="30"/>
    <x v="0"/>
    <x v="31"/>
    <x v="192"/>
    <x v="238"/>
  </r>
  <r>
    <x v="383"/>
    <x v="96"/>
    <x v="0"/>
    <x v="383"/>
    <x v="367"/>
    <x v="0"/>
    <x v="1"/>
    <x v="1"/>
    <x v="380"/>
    <x v="372"/>
    <x v="9"/>
    <x v="19"/>
    <x v="19"/>
    <x v="168"/>
    <x v="70"/>
    <x v="1"/>
    <x v="105"/>
    <x v="50"/>
    <x v="239"/>
  </r>
  <r>
    <x v="384"/>
    <x v="97"/>
    <x v="0"/>
    <x v="384"/>
    <x v="368"/>
    <x v="0"/>
    <x v="2"/>
    <x v="1"/>
    <x v="381"/>
    <x v="373"/>
    <x v="9"/>
    <x v="1"/>
    <x v="1"/>
    <x v="193"/>
    <x v="51"/>
    <x v="0"/>
    <x v="53"/>
    <x v="213"/>
    <x v="26"/>
  </r>
  <r>
    <x v="385"/>
    <x v="4"/>
    <x v="0"/>
    <x v="385"/>
    <x v="369"/>
    <x v="0"/>
    <x v="1"/>
    <x v="8"/>
    <x v="382"/>
    <x v="374"/>
    <x v="17"/>
    <x v="3"/>
    <x v="3"/>
    <x v="160"/>
    <x v="8"/>
    <x v="0"/>
    <x v="8"/>
    <x v="35"/>
    <x v="1"/>
  </r>
  <r>
    <x v="386"/>
    <x v="11"/>
    <x v="0"/>
    <x v="386"/>
    <x v="370"/>
    <x v="0"/>
    <x v="0"/>
    <x v="3"/>
    <x v="383"/>
    <x v="375"/>
    <x v="8"/>
    <x v="3"/>
    <x v="3"/>
    <x v="91"/>
    <x v="41"/>
    <x v="0"/>
    <x v="42"/>
    <x v="150"/>
    <x v="26"/>
  </r>
  <r>
    <x v="387"/>
    <x v="17"/>
    <x v="0"/>
    <x v="387"/>
    <x v="198"/>
    <x v="0"/>
    <x v="1"/>
    <x v="3"/>
    <x v="384"/>
    <x v="376"/>
    <x v="11"/>
    <x v="3"/>
    <x v="3"/>
    <x v="85"/>
    <x v="62"/>
    <x v="0"/>
    <x v="66"/>
    <x v="88"/>
    <x v="80"/>
  </r>
  <r>
    <x v="388"/>
    <x v="9"/>
    <x v="0"/>
    <x v="388"/>
    <x v="370"/>
    <x v="0"/>
    <x v="1"/>
    <x v="3"/>
    <x v="385"/>
    <x v="377"/>
    <x v="8"/>
    <x v="3"/>
    <x v="3"/>
    <x v="157"/>
    <x v="43"/>
    <x v="0"/>
    <x v="44"/>
    <x v="168"/>
    <x v="170"/>
  </r>
  <r>
    <x v="389"/>
    <x v="22"/>
    <x v="0"/>
    <x v="389"/>
    <x v="371"/>
    <x v="0"/>
    <x v="1"/>
    <x v="1"/>
    <x v="386"/>
    <x v="378"/>
    <x v="22"/>
    <x v="3"/>
    <x v="3"/>
    <x v="107"/>
    <x v="30"/>
    <x v="0"/>
    <x v="31"/>
    <x v="3"/>
    <x v="152"/>
  </r>
  <r>
    <x v="390"/>
    <x v="92"/>
    <x v="0"/>
    <x v="390"/>
    <x v="372"/>
    <x v="0"/>
    <x v="2"/>
    <x v="3"/>
    <x v="387"/>
    <x v="379"/>
    <x v="8"/>
    <x v="3"/>
    <x v="3"/>
    <x v="194"/>
    <x v="98"/>
    <x v="0"/>
    <x v="123"/>
    <x v="214"/>
    <x v="240"/>
  </r>
  <r>
    <x v="391"/>
    <x v="98"/>
    <x v="0"/>
    <x v="391"/>
    <x v="373"/>
    <x v="0"/>
    <x v="1"/>
    <x v="1"/>
    <x v="388"/>
    <x v="380"/>
    <x v="22"/>
    <x v="3"/>
    <x v="3"/>
    <x v="195"/>
    <x v="75"/>
    <x v="0"/>
    <x v="85"/>
    <x v="39"/>
    <x v="1"/>
  </r>
  <r>
    <x v="392"/>
    <x v="7"/>
    <x v="0"/>
    <x v="392"/>
    <x v="374"/>
    <x v="0"/>
    <x v="1"/>
    <x v="0"/>
    <x v="389"/>
    <x v="381"/>
    <x v="9"/>
    <x v="46"/>
    <x v="46"/>
    <x v="9"/>
    <x v="8"/>
    <x v="0"/>
    <x v="8"/>
    <x v="215"/>
    <x v="241"/>
  </r>
  <r>
    <x v="393"/>
    <x v="62"/>
    <x v="0"/>
    <x v="393"/>
    <x v="375"/>
    <x v="0"/>
    <x v="1"/>
    <x v="1"/>
    <x v="390"/>
    <x v="382"/>
    <x v="22"/>
    <x v="3"/>
    <x v="3"/>
    <x v="196"/>
    <x v="99"/>
    <x v="0"/>
    <x v="124"/>
    <x v="75"/>
    <x v="242"/>
  </r>
  <r>
    <x v="394"/>
    <x v="99"/>
    <x v="0"/>
    <x v="394"/>
    <x v="376"/>
    <x v="0"/>
    <x v="1"/>
    <x v="5"/>
    <x v="391"/>
    <x v="383"/>
    <x v="12"/>
    <x v="6"/>
    <x v="6"/>
    <x v="41"/>
    <x v="25"/>
    <x v="0"/>
    <x v="25"/>
    <x v="128"/>
    <x v="243"/>
  </r>
  <r>
    <x v="395"/>
    <x v="6"/>
    <x v="0"/>
    <x v="395"/>
    <x v="377"/>
    <x v="0"/>
    <x v="1"/>
    <x v="1"/>
    <x v="392"/>
    <x v="384"/>
    <x v="22"/>
    <x v="7"/>
    <x v="7"/>
    <x v="186"/>
    <x v="62"/>
    <x v="0"/>
    <x v="66"/>
    <x v="23"/>
    <x v="244"/>
  </r>
  <r>
    <x v="396"/>
    <x v="100"/>
    <x v="0"/>
    <x v="396"/>
    <x v="378"/>
    <x v="0"/>
    <x v="1"/>
    <x v="1"/>
    <x v="393"/>
    <x v="385"/>
    <x v="25"/>
    <x v="7"/>
    <x v="7"/>
    <x v="3"/>
    <x v="3"/>
    <x v="0"/>
    <x v="3"/>
    <x v="70"/>
    <x v="26"/>
  </r>
  <r>
    <x v="397"/>
    <x v="18"/>
    <x v="0"/>
    <x v="397"/>
    <x v="0"/>
    <x v="0"/>
    <x v="0"/>
    <x v="1"/>
    <x v="394"/>
    <x v="386"/>
    <x v="25"/>
    <x v="3"/>
    <x v="3"/>
    <x v="23"/>
    <x v="19"/>
    <x v="0"/>
    <x v="19"/>
    <x v="34"/>
    <x v="26"/>
  </r>
  <r>
    <x v="398"/>
    <x v="7"/>
    <x v="0"/>
    <x v="398"/>
    <x v="379"/>
    <x v="0"/>
    <x v="1"/>
    <x v="2"/>
    <x v="395"/>
    <x v="387"/>
    <x v="15"/>
    <x v="64"/>
    <x v="64"/>
    <x v="190"/>
    <x v="73"/>
    <x v="1"/>
    <x v="121"/>
    <x v="216"/>
    <x v="245"/>
  </r>
  <r>
    <x v="399"/>
    <x v="11"/>
    <x v="0"/>
    <x v="399"/>
    <x v="380"/>
    <x v="0"/>
    <x v="1"/>
    <x v="3"/>
    <x v="396"/>
    <x v="388"/>
    <x v="1"/>
    <x v="1"/>
    <x v="1"/>
    <x v="102"/>
    <x v="16"/>
    <x v="0"/>
    <x v="16"/>
    <x v="186"/>
    <x v="246"/>
  </r>
  <r>
    <x v="400"/>
    <x v="35"/>
    <x v="0"/>
    <x v="400"/>
    <x v="381"/>
    <x v="0"/>
    <x v="2"/>
    <x v="1"/>
    <x v="397"/>
    <x v="389"/>
    <x v="7"/>
    <x v="3"/>
    <x v="3"/>
    <x v="197"/>
    <x v="100"/>
    <x v="0"/>
    <x v="125"/>
    <x v="217"/>
    <x v="1"/>
  </r>
  <r>
    <x v="401"/>
    <x v="54"/>
    <x v="0"/>
    <x v="401"/>
    <x v="382"/>
    <x v="0"/>
    <x v="1"/>
    <x v="1"/>
    <x v="398"/>
    <x v="390"/>
    <x v="16"/>
    <x v="8"/>
    <x v="8"/>
    <x v="128"/>
    <x v="1"/>
    <x v="0"/>
    <x v="1"/>
    <x v="50"/>
    <x v="247"/>
  </r>
  <r>
    <x v="402"/>
    <x v="7"/>
    <x v="0"/>
    <x v="402"/>
    <x v="383"/>
    <x v="0"/>
    <x v="1"/>
    <x v="0"/>
    <x v="399"/>
    <x v="391"/>
    <x v="21"/>
    <x v="0"/>
    <x v="0"/>
    <x v="54"/>
    <x v="40"/>
    <x v="0"/>
    <x v="41"/>
    <x v="218"/>
    <x v="248"/>
  </r>
  <r>
    <x v="403"/>
    <x v="7"/>
    <x v="0"/>
    <x v="403"/>
    <x v="384"/>
    <x v="0"/>
    <x v="1"/>
    <x v="2"/>
    <x v="400"/>
    <x v="392"/>
    <x v="4"/>
    <x v="5"/>
    <x v="5"/>
    <x v="161"/>
    <x v="8"/>
    <x v="0"/>
    <x v="8"/>
    <x v="219"/>
    <x v="249"/>
  </r>
  <r>
    <x v="404"/>
    <x v="62"/>
    <x v="0"/>
    <x v="404"/>
    <x v="385"/>
    <x v="0"/>
    <x v="1"/>
    <x v="1"/>
    <x v="401"/>
    <x v="393"/>
    <x v="16"/>
    <x v="3"/>
    <x v="3"/>
    <x v="8"/>
    <x v="7"/>
    <x v="0"/>
    <x v="7"/>
    <x v="8"/>
    <x v="8"/>
  </r>
  <r>
    <x v="405"/>
    <x v="11"/>
    <x v="0"/>
    <x v="405"/>
    <x v="386"/>
    <x v="0"/>
    <x v="1"/>
    <x v="3"/>
    <x v="402"/>
    <x v="394"/>
    <x v="17"/>
    <x v="1"/>
    <x v="1"/>
    <x v="47"/>
    <x v="35"/>
    <x v="0"/>
    <x v="36"/>
    <x v="35"/>
    <x v="250"/>
  </r>
  <r>
    <x v="406"/>
    <x v="7"/>
    <x v="0"/>
    <x v="406"/>
    <x v="387"/>
    <x v="0"/>
    <x v="1"/>
    <x v="0"/>
    <x v="403"/>
    <x v="395"/>
    <x v="1"/>
    <x v="17"/>
    <x v="17"/>
    <x v="9"/>
    <x v="8"/>
    <x v="0"/>
    <x v="8"/>
    <x v="220"/>
    <x v="251"/>
  </r>
  <r>
    <x v="407"/>
    <x v="64"/>
    <x v="0"/>
    <x v="407"/>
    <x v="388"/>
    <x v="0"/>
    <x v="1"/>
    <x v="1"/>
    <x v="404"/>
    <x v="396"/>
    <x v="22"/>
    <x v="3"/>
    <x v="3"/>
    <x v="11"/>
    <x v="8"/>
    <x v="0"/>
    <x v="8"/>
    <x v="35"/>
    <x v="1"/>
  </r>
  <r>
    <x v="408"/>
    <x v="0"/>
    <x v="0"/>
    <x v="408"/>
    <x v="223"/>
    <x v="0"/>
    <x v="1"/>
    <x v="4"/>
    <x v="405"/>
    <x v="397"/>
    <x v="11"/>
    <x v="3"/>
    <x v="3"/>
    <x v="85"/>
    <x v="62"/>
    <x v="0"/>
    <x v="66"/>
    <x v="221"/>
    <x v="252"/>
  </r>
  <r>
    <x v="409"/>
    <x v="29"/>
    <x v="0"/>
    <x v="409"/>
    <x v="389"/>
    <x v="0"/>
    <x v="2"/>
    <x v="3"/>
    <x v="406"/>
    <x v="398"/>
    <x v="3"/>
    <x v="65"/>
    <x v="65"/>
    <x v="150"/>
    <x v="87"/>
    <x v="0"/>
    <x v="126"/>
    <x v="222"/>
    <x v="253"/>
  </r>
  <r>
    <x v="410"/>
    <x v="7"/>
    <x v="0"/>
    <x v="410"/>
    <x v="390"/>
    <x v="0"/>
    <x v="1"/>
    <x v="0"/>
    <x v="407"/>
    <x v="399"/>
    <x v="11"/>
    <x v="46"/>
    <x v="46"/>
    <x v="35"/>
    <x v="27"/>
    <x v="0"/>
    <x v="28"/>
    <x v="162"/>
    <x v="21"/>
  </r>
  <r>
    <x v="411"/>
    <x v="6"/>
    <x v="0"/>
    <x v="411"/>
    <x v="391"/>
    <x v="0"/>
    <x v="1"/>
    <x v="1"/>
    <x v="408"/>
    <x v="400"/>
    <x v="16"/>
    <x v="3"/>
    <x v="3"/>
    <x v="22"/>
    <x v="17"/>
    <x v="0"/>
    <x v="17"/>
    <x v="90"/>
    <x v="1"/>
  </r>
  <r>
    <x v="412"/>
    <x v="101"/>
    <x v="0"/>
    <x v="412"/>
    <x v="392"/>
    <x v="0"/>
    <x v="1"/>
    <x v="1"/>
    <x v="409"/>
    <x v="401"/>
    <x v="22"/>
    <x v="7"/>
    <x v="7"/>
    <x v="194"/>
    <x v="98"/>
    <x v="0"/>
    <x v="123"/>
    <x v="211"/>
    <x v="1"/>
  </r>
  <r>
    <x v="413"/>
    <x v="0"/>
    <x v="0"/>
    <x v="413"/>
    <x v="393"/>
    <x v="0"/>
    <x v="1"/>
    <x v="5"/>
    <x v="410"/>
    <x v="402"/>
    <x v="2"/>
    <x v="21"/>
    <x v="21"/>
    <x v="38"/>
    <x v="30"/>
    <x v="0"/>
    <x v="31"/>
    <x v="223"/>
    <x v="254"/>
  </r>
  <r>
    <x v="414"/>
    <x v="6"/>
    <x v="0"/>
    <x v="414"/>
    <x v="394"/>
    <x v="0"/>
    <x v="2"/>
    <x v="1"/>
    <x v="411"/>
    <x v="403"/>
    <x v="11"/>
    <x v="1"/>
    <x v="1"/>
    <x v="23"/>
    <x v="19"/>
    <x v="0"/>
    <x v="19"/>
    <x v="34"/>
    <x v="26"/>
  </r>
  <r>
    <x v="415"/>
    <x v="102"/>
    <x v="0"/>
    <x v="415"/>
    <x v="395"/>
    <x v="0"/>
    <x v="1"/>
    <x v="1"/>
    <x v="412"/>
    <x v="404"/>
    <x v="11"/>
    <x v="1"/>
    <x v="1"/>
    <x v="41"/>
    <x v="25"/>
    <x v="0"/>
    <x v="25"/>
    <x v="141"/>
    <x v="142"/>
  </r>
  <r>
    <x v="416"/>
    <x v="67"/>
    <x v="0"/>
    <x v="416"/>
    <x v="396"/>
    <x v="0"/>
    <x v="1"/>
    <x v="1"/>
    <x v="413"/>
    <x v="405"/>
    <x v="14"/>
    <x v="3"/>
    <x v="3"/>
    <x v="177"/>
    <x v="26"/>
    <x v="0"/>
    <x v="26"/>
    <x v="167"/>
    <x v="216"/>
  </r>
  <r>
    <x v="417"/>
    <x v="54"/>
    <x v="0"/>
    <x v="417"/>
    <x v="397"/>
    <x v="0"/>
    <x v="0"/>
    <x v="1"/>
    <x v="414"/>
    <x v="406"/>
    <x v="3"/>
    <x v="3"/>
    <x v="3"/>
    <x v="98"/>
    <x v="60"/>
    <x v="0"/>
    <x v="64"/>
    <x v="122"/>
    <x v="120"/>
  </r>
  <r>
    <x v="418"/>
    <x v="82"/>
    <x v="0"/>
    <x v="418"/>
    <x v="398"/>
    <x v="0"/>
    <x v="2"/>
    <x v="1"/>
    <x v="415"/>
    <x v="407"/>
    <x v="25"/>
    <x v="3"/>
    <x v="3"/>
    <x v="26"/>
    <x v="21"/>
    <x v="0"/>
    <x v="21"/>
    <x v="155"/>
    <x v="154"/>
  </r>
  <r>
    <x v="419"/>
    <x v="54"/>
    <x v="0"/>
    <x v="419"/>
    <x v="399"/>
    <x v="0"/>
    <x v="1"/>
    <x v="1"/>
    <x v="416"/>
    <x v="408"/>
    <x v="3"/>
    <x v="7"/>
    <x v="7"/>
    <x v="139"/>
    <x v="4"/>
    <x v="0"/>
    <x v="4"/>
    <x v="23"/>
    <x v="255"/>
  </r>
  <r>
    <x v="420"/>
    <x v="9"/>
    <x v="0"/>
    <x v="420"/>
    <x v="400"/>
    <x v="0"/>
    <x v="1"/>
    <x v="3"/>
    <x v="417"/>
    <x v="409"/>
    <x v="4"/>
    <x v="3"/>
    <x v="3"/>
    <x v="107"/>
    <x v="30"/>
    <x v="0"/>
    <x v="31"/>
    <x v="51"/>
    <x v="256"/>
  </r>
  <r>
    <x v="421"/>
    <x v="9"/>
    <x v="0"/>
    <x v="421"/>
    <x v="401"/>
    <x v="0"/>
    <x v="1"/>
    <x v="3"/>
    <x v="418"/>
    <x v="410"/>
    <x v="4"/>
    <x v="3"/>
    <x v="3"/>
    <x v="169"/>
    <x v="11"/>
    <x v="0"/>
    <x v="11"/>
    <x v="3"/>
    <x v="1"/>
  </r>
  <r>
    <x v="422"/>
    <x v="11"/>
    <x v="0"/>
    <x v="422"/>
    <x v="402"/>
    <x v="0"/>
    <x v="0"/>
    <x v="3"/>
    <x v="419"/>
    <x v="411"/>
    <x v="4"/>
    <x v="3"/>
    <x v="3"/>
    <x v="165"/>
    <x v="47"/>
    <x v="0"/>
    <x v="49"/>
    <x v="7"/>
    <x v="1"/>
  </r>
  <r>
    <x v="423"/>
    <x v="55"/>
    <x v="0"/>
    <x v="423"/>
    <x v="402"/>
    <x v="0"/>
    <x v="0"/>
    <x v="3"/>
    <x v="420"/>
    <x v="412"/>
    <x v="4"/>
    <x v="3"/>
    <x v="3"/>
    <x v="9"/>
    <x v="8"/>
    <x v="0"/>
    <x v="8"/>
    <x v="224"/>
    <x v="257"/>
  </r>
  <r>
    <x v="424"/>
    <x v="15"/>
    <x v="0"/>
    <x v="424"/>
    <x v="403"/>
    <x v="0"/>
    <x v="1"/>
    <x v="1"/>
    <x v="421"/>
    <x v="413"/>
    <x v="14"/>
    <x v="3"/>
    <x v="3"/>
    <x v="26"/>
    <x v="21"/>
    <x v="0"/>
    <x v="21"/>
    <x v="37"/>
    <x v="127"/>
  </r>
  <r>
    <x v="425"/>
    <x v="103"/>
    <x v="0"/>
    <x v="425"/>
    <x v="332"/>
    <x v="0"/>
    <x v="1"/>
    <x v="1"/>
    <x v="422"/>
    <x v="414"/>
    <x v="1"/>
    <x v="7"/>
    <x v="7"/>
    <x v="38"/>
    <x v="30"/>
    <x v="0"/>
    <x v="31"/>
    <x v="41"/>
    <x v="1"/>
  </r>
  <r>
    <x v="426"/>
    <x v="87"/>
    <x v="0"/>
    <x v="426"/>
    <x v="404"/>
    <x v="0"/>
    <x v="2"/>
    <x v="1"/>
    <x v="423"/>
    <x v="415"/>
    <x v="1"/>
    <x v="3"/>
    <x v="3"/>
    <x v="47"/>
    <x v="35"/>
    <x v="0"/>
    <x v="36"/>
    <x v="225"/>
    <x v="1"/>
  </r>
  <r>
    <x v="427"/>
    <x v="98"/>
    <x v="0"/>
    <x v="427"/>
    <x v="405"/>
    <x v="0"/>
    <x v="2"/>
    <x v="1"/>
    <x v="424"/>
    <x v="416"/>
    <x v="1"/>
    <x v="7"/>
    <x v="7"/>
    <x v="54"/>
    <x v="40"/>
    <x v="0"/>
    <x v="41"/>
    <x v="147"/>
    <x v="3"/>
  </r>
  <r>
    <x v="428"/>
    <x v="104"/>
    <x v="0"/>
    <x v="428"/>
    <x v="406"/>
    <x v="0"/>
    <x v="1"/>
    <x v="1"/>
    <x v="425"/>
    <x v="417"/>
    <x v="2"/>
    <x v="1"/>
    <x v="1"/>
    <x v="172"/>
    <x v="91"/>
    <x v="0"/>
    <x v="75"/>
    <x v="123"/>
    <x v="258"/>
  </r>
  <r>
    <x v="429"/>
    <x v="0"/>
    <x v="0"/>
    <x v="429"/>
    <x v="407"/>
    <x v="0"/>
    <x v="1"/>
    <x v="4"/>
    <x v="426"/>
    <x v="418"/>
    <x v="9"/>
    <x v="3"/>
    <x v="3"/>
    <x v="9"/>
    <x v="8"/>
    <x v="0"/>
    <x v="8"/>
    <x v="226"/>
    <x v="259"/>
  </r>
  <r>
    <x v="430"/>
    <x v="14"/>
    <x v="0"/>
    <x v="430"/>
    <x v="395"/>
    <x v="0"/>
    <x v="1"/>
    <x v="1"/>
    <x v="427"/>
    <x v="419"/>
    <x v="8"/>
    <x v="8"/>
    <x v="8"/>
    <x v="95"/>
    <x v="55"/>
    <x v="0"/>
    <x v="58"/>
    <x v="145"/>
    <x v="148"/>
  </r>
  <r>
    <x v="431"/>
    <x v="47"/>
    <x v="0"/>
    <x v="431"/>
    <x v="408"/>
    <x v="0"/>
    <x v="0"/>
    <x v="1"/>
    <x v="428"/>
    <x v="420"/>
    <x v="2"/>
    <x v="3"/>
    <x v="3"/>
    <x v="152"/>
    <x v="11"/>
    <x v="0"/>
    <x v="11"/>
    <x v="3"/>
    <x v="1"/>
  </r>
  <r>
    <x v="432"/>
    <x v="6"/>
    <x v="0"/>
    <x v="432"/>
    <x v="185"/>
    <x v="0"/>
    <x v="0"/>
    <x v="1"/>
    <x v="429"/>
    <x v="421"/>
    <x v="2"/>
    <x v="3"/>
    <x v="3"/>
    <x v="132"/>
    <x v="21"/>
    <x v="0"/>
    <x v="21"/>
    <x v="155"/>
    <x v="154"/>
  </r>
  <r>
    <x v="433"/>
    <x v="0"/>
    <x v="0"/>
    <x v="433"/>
    <x v="409"/>
    <x v="0"/>
    <x v="1"/>
    <x v="9"/>
    <x v="430"/>
    <x v="422"/>
    <x v="7"/>
    <x v="66"/>
    <x v="66"/>
    <x v="102"/>
    <x v="16"/>
    <x v="0"/>
    <x v="16"/>
    <x v="227"/>
    <x v="260"/>
  </r>
  <r>
    <x v="434"/>
    <x v="0"/>
    <x v="0"/>
    <x v="434"/>
    <x v="410"/>
    <x v="0"/>
    <x v="0"/>
    <x v="4"/>
    <x v="431"/>
    <x v="423"/>
    <x v="2"/>
    <x v="3"/>
    <x v="3"/>
    <x v="127"/>
    <x v="27"/>
    <x v="0"/>
    <x v="28"/>
    <x v="33"/>
    <x v="89"/>
  </r>
  <r>
    <x v="435"/>
    <x v="7"/>
    <x v="0"/>
    <x v="435"/>
    <x v="411"/>
    <x v="0"/>
    <x v="0"/>
    <x v="2"/>
    <x v="432"/>
    <x v="424"/>
    <x v="8"/>
    <x v="39"/>
    <x v="39"/>
    <x v="91"/>
    <x v="41"/>
    <x v="0"/>
    <x v="42"/>
    <x v="108"/>
    <x v="1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3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0"/>
    <x v="0"/>
    <x v="1"/>
    <x v="1"/>
    <x v="1"/>
    <x v="0"/>
    <x v="1"/>
    <x v="1"/>
    <x v="1"/>
    <x v="1"/>
    <x v="0"/>
    <x v="1"/>
    <x v="1"/>
    <x v="1"/>
  </r>
  <r>
    <x v="2"/>
    <x v="2"/>
    <x v="0"/>
    <x v="2"/>
    <x v="2"/>
    <x v="0"/>
    <x v="0"/>
    <x v="1"/>
    <x v="2"/>
    <x v="2"/>
    <x v="1"/>
    <x v="2"/>
    <x v="2"/>
    <x v="2"/>
    <x v="2"/>
    <x v="0"/>
    <x v="2"/>
    <x v="2"/>
    <x v="2"/>
  </r>
  <r>
    <x v="3"/>
    <x v="3"/>
    <x v="0"/>
    <x v="3"/>
    <x v="3"/>
    <x v="0"/>
    <x v="0"/>
    <x v="2"/>
    <x v="3"/>
    <x v="3"/>
    <x v="2"/>
    <x v="3"/>
    <x v="3"/>
    <x v="3"/>
    <x v="3"/>
    <x v="0"/>
    <x v="3"/>
    <x v="3"/>
    <x v="3"/>
  </r>
  <r>
    <x v="4"/>
    <x v="0"/>
    <x v="0"/>
    <x v="4"/>
    <x v="4"/>
    <x v="0"/>
    <x v="0"/>
    <x v="3"/>
    <x v="4"/>
    <x v="4"/>
    <x v="3"/>
    <x v="2"/>
    <x v="2"/>
    <x v="4"/>
    <x v="4"/>
    <x v="0"/>
    <x v="4"/>
    <x v="4"/>
    <x v="4"/>
  </r>
  <r>
    <x v="5"/>
    <x v="4"/>
    <x v="0"/>
    <x v="5"/>
    <x v="5"/>
    <x v="0"/>
    <x v="0"/>
    <x v="4"/>
    <x v="5"/>
    <x v="5"/>
    <x v="4"/>
    <x v="4"/>
    <x v="4"/>
    <x v="5"/>
    <x v="5"/>
    <x v="0"/>
    <x v="5"/>
    <x v="5"/>
    <x v="5"/>
  </r>
  <r>
    <x v="6"/>
    <x v="5"/>
    <x v="0"/>
    <x v="6"/>
    <x v="6"/>
    <x v="0"/>
    <x v="0"/>
    <x v="5"/>
    <x v="6"/>
    <x v="6"/>
    <x v="5"/>
    <x v="5"/>
    <x v="5"/>
    <x v="6"/>
    <x v="6"/>
    <x v="0"/>
    <x v="6"/>
    <x v="6"/>
    <x v="6"/>
  </r>
  <r>
    <x v="7"/>
    <x v="6"/>
    <x v="0"/>
    <x v="7"/>
    <x v="7"/>
    <x v="0"/>
    <x v="0"/>
    <x v="1"/>
    <x v="7"/>
    <x v="7"/>
    <x v="6"/>
    <x v="2"/>
    <x v="2"/>
    <x v="7"/>
    <x v="7"/>
    <x v="0"/>
    <x v="7"/>
    <x v="7"/>
    <x v="7"/>
  </r>
  <r>
    <x v="8"/>
    <x v="0"/>
    <x v="0"/>
    <x v="8"/>
    <x v="8"/>
    <x v="0"/>
    <x v="0"/>
    <x v="0"/>
    <x v="8"/>
    <x v="8"/>
    <x v="0"/>
    <x v="2"/>
    <x v="2"/>
    <x v="8"/>
    <x v="8"/>
    <x v="0"/>
    <x v="8"/>
    <x v="8"/>
    <x v="8"/>
  </r>
  <r>
    <x v="9"/>
    <x v="7"/>
    <x v="0"/>
    <x v="9"/>
    <x v="9"/>
    <x v="0"/>
    <x v="0"/>
    <x v="5"/>
    <x v="9"/>
    <x v="9"/>
    <x v="7"/>
    <x v="6"/>
    <x v="6"/>
    <x v="9"/>
    <x v="9"/>
    <x v="1"/>
    <x v="9"/>
    <x v="9"/>
    <x v="9"/>
  </r>
  <r>
    <x v="10"/>
    <x v="8"/>
    <x v="0"/>
    <x v="10"/>
    <x v="10"/>
    <x v="0"/>
    <x v="0"/>
    <x v="0"/>
    <x v="10"/>
    <x v="10"/>
    <x v="8"/>
    <x v="1"/>
    <x v="1"/>
    <x v="10"/>
    <x v="10"/>
    <x v="0"/>
    <x v="10"/>
    <x v="10"/>
    <x v="10"/>
  </r>
  <r>
    <x v="11"/>
    <x v="9"/>
    <x v="0"/>
    <x v="11"/>
    <x v="11"/>
    <x v="0"/>
    <x v="1"/>
    <x v="5"/>
    <x v="11"/>
    <x v="11"/>
    <x v="9"/>
    <x v="2"/>
    <x v="2"/>
    <x v="11"/>
    <x v="11"/>
    <x v="0"/>
    <x v="11"/>
    <x v="11"/>
    <x v="11"/>
  </r>
  <r>
    <x v="12"/>
    <x v="10"/>
    <x v="0"/>
    <x v="12"/>
    <x v="12"/>
    <x v="0"/>
    <x v="1"/>
    <x v="1"/>
    <x v="12"/>
    <x v="12"/>
    <x v="1"/>
    <x v="7"/>
    <x v="7"/>
    <x v="12"/>
    <x v="12"/>
    <x v="0"/>
    <x v="12"/>
    <x v="12"/>
    <x v="12"/>
  </r>
  <r>
    <x v="13"/>
    <x v="11"/>
    <x v="0"/>
    <x v="13"/>
    <x v="13"/>
    <x v="0"/>
    <x v="0"/>
    <x v="1"/>
    <x v="13"/>
    <x v="13"/>
    <x v="10"/>
    <x v="7"/>
    <x v="7"/>
    <x v="13"/>
    <x v="13"/>
    <x v="0"/>
    <x v="13"/>
    <x v="13"/>
    <x v="13"/>
  </r>
  <r>
    <x v="14"/>
    <x v="4"/>
    <x v="0"/>
    <x v="14"/>
    <x v="14"/>
    <x v="0"/>
    <x v="0"/>
    <x v="6"/>
    <x v="14"/>
    <x v="14"/>
    <x v="11"/>
    <x v="8"/>
    <x v="8"/>
    <x v="14"/>
    <x v="2"/>
    <x v="0"/>
    <x v="2"/>
    <x v="14"/>
    <x v="14"/>
  </r>
  <r>
    <x v="15"/>
    <x v="0"/>
    <x v="0"/>
    <x v="15"/>
    <x v="15"/>
    <x v="0"/>
    <x v="0"/>
    <x v="4"/>
    <x v="15"/>
    <x v="15"/>
    <x v="6"/>
    <x v="9"/>
    <x v="9"/>
    <x v="15"/>
    <x v="14"/>
    <x v="0"/>
    <x v="14"/>
    <x v="3"/>
    <x v="15"/>
  </r>
  <r>
    <x v="16"/>
    <x v="12"/>
    <x v="0"/>
    <x v="16"/>
    <x v="16"/>
    <x v="0"/>
    <x v="0"/>
    <x v="1"/>
    <x v="16"/>
    <x v="16"/>
    <x v="8"/>
    <x v="10"/>
    <x v="10"/>
    <x v="16"/>
    <x v="15"/>
    <x v="1"/>
    <x v="15"/>
    <x v="15"/>
    <x v="16"/>
  </r>
  <r>
    <x v="17"/>
    <x v="13"/>
    <x v="0"/>
    <x v="17"/>
    <x v="17"/>
    <x v="0"/>
    <x v="2"/>
    <x v="1"/>
    <x v="17"/>
    <x v="17"/>
    <x v="0"/>
    <x v="2"/>
    <x v="2"/>
    <x v="17"/>
    <x v="16"/>
    <x v="0"/>
    <x v="16"/>
    <x v="16"/>
    <x v="17"/>
  </r>
  <r>
    <x v="18"/>
    <x v="14"/>
    <x v="0"/>
    <x v="18"/>
    <x v="18"/>
    <x v="0"/>
    <x v="0"/>
    <x v="5"/>
    <x v="18"/>
    <x v="18"/>
    <x v="0"/>
    <x v="2"/>
    <x v="2"/>
    <x v="18"/>
    <x v="17"/>
    <x v="0"/>
    <x v="17"/>
    <x v="17"/>
    <x v="18"/>
  </r>
  <r>
    <x v="19"/>
    <x v="3"/>
    <x v="0"/>
    <x v="19"/>
    <x v="19"/>
    <x v="0"/>
    <x v="0"/>
    <x v="5"/>
    <x v="19"/>
    <x v="18"/>
    <x v="0"/>
    <x v="2"/>
    <x v="2"/>
    <x v="19"/>
    <x v="15"/>
    <x v="0"/>
    <x v="18"/>
    <x v="18"/>
    <x v="19"/>
  </r>
  <r>
    <x v="20"/>
    <x v="0"/>
    <x v="0"/>
    <x v="20"/>
    <x v="20"/>
    <x v="0"/>
    <x v="0"/>
    <x v="4"/>
    <x v="20"/>
    <x v="19"/>
    <x v="12"/>
    <x v="11"/>
    <x v="11"/>
    <x v="20"/>
    <x v="18"/>
    <x v="0"/>
    <x v="19"/>
    <x v="19"/>
    <x v="20"/>
  </r>
  <r>
    <x v="21"/>
    <x v="0"/>
    <x v="0"/>
    <x v="21"/>
    <x v="21"/>
    <x v="0"/>
    <x v="0"/>
    <x v="0"/>
    <x v="21"/>
    <x v="20"/>
    <x v="1"/>
    <x v="2"/>
    <x v="2"/>
    <x v="21"/>
    <x v="19"/>
    <x v="0"/>
    <x v="20"/>
    <x v="20"/>
    <x v="21"/>
  </r>
  <r>
    <x v="22"/>
    <x v="15"/>
    <x v="0"/>
    <x v="22"/>
    <x v="22"/>
    <x v="0"/>
    <x v="0"/>
    <x v="1"/>
    <x v="22"/>
    <x v="21"/>
    <x v="13"/>
    <x v="10"/>
    <x v="10"/>
    <x v="22"/>
    <x v="20"/>
    <x v="1"/>
    <x v="21"/>
    <x v="21"/>
    <x v="22"/>
  </r>
  <r>
    <x v="23"/>
    <x v="0"/>
    <x v="0"/>
    <x v="23"/>
    <x v="23"/>
    <x v="0"/>
    <x v="0"/>
    <x v="0"/>
    <x v="23"/>
    <x v="22"/>
    <x v="14"/>
    <x v="2"/>
    <x v="2"/>
    <x v="23"/>
    <x v="21"/>
    <x v="0"/>
    <x v="22"/>
    <x v="22"/>
    <x v="23"/>
  </r>
  <r>
    <x v="24"/>
    <x v="16"/>
    <x v="0"/>
    <x v="24"/>
    <x v="24"/>
    <x v="0"/>
    <x v="0"/>
    <x v="5"/>
    <x v="24"/>
    <x v="23"/>
    <x v="7"/>
    <x v="12"/>
    <x v="12"/>
    <x v="24"/>
    <x v="22"/>
    <x v="1"/>
    <x v="23"/>
    <x v="23"/>
    <x v="24"/>
  </r>
  <r>
    <x v="25"/>
    <x v="13"/>
    <x v="0"/>
    <x v="25"/>
    <x v="25"/>
    <x v="0"/>
    <x v="1"/>
    <x v="1"/>
    <x v="25"/>
    <x v="24"/>
    <x v="14"/>
    <x v="2"/>
    <x v="2"/>
    <x v="25"/>
    <x v="18"/>
    <x v="0"/>
    <x v="19"/>
    <x v="24"/>
    <x v="25"/>
  </r>
  <r>
    <x v="26"/>
    <x v="17"/>
    <x v="0"/>
    <x v="26"/>
    <x v="26"/>
    <x v="0"/>
    <x v="0"/>
    <x v="1"/>
    <x v="26"/>
    <x v="25"/>
    <x v="8"/>
    <x v="2"/>
    <x v="2"/>
    <x v="26"/>
    <x v="23"/>
    <x v="0"/>
    <x v="24"/>
    <x v="25"/>
    <x v="26"/>
  </r>
  <r>
    <x v="27"/>
    <x v="18"/>
    <x v="0"/>
    <x v="27"/>
    <x v="27"/>
    <x v="0"/>
    <x v="0"/>
    <x v="1"/>
    <x v="27"/>
    <x v="26"/>
    <x v="14"/>
    <x v="2"/>
    <x v="2"/>
    <x v="27"/>
    <x v="24"/>
    <x v="0"/>
    <x v="25"/>
    <x v="26"/>
    <x v="27"/>
  </r>
  <r>
    <x v="28"/>
    <x v="19"/>
    <x v="0"/>
    <x v="28"/>
    <x v="28"/>
    <x v="0"/>
    <x v="0"/>
    <x v="5"/>
    <x v="28"/>
    <x v="27"/>
    <x v="8"/>
    <x v="2"/>
    <x v="2"/>
    <x v="28"/>
    <x v="14"/>
    <x v="0"/>
    <x v="14"/>
    <x v="25"/>
    <x v="28"/>
  </r>
  <r>
    <x v="29"/>
    <x v="20"/>
    <x v="0"/>
    <x v="29"/>
    <x v="29"/>
    <x v="0"/>
    <x v="0"/>
    <x v="1"/>
    <x v="29"/>
    <x v="28"/>
    <x v="8"/>
    <x v="2"/>
    <x v="2"/>
    <x v="12"/>
    <x v="12"/>
    <x v="0"/>
    <x v="12"/>
    <x v="27"/>
    <x v="29"/>
  </r>
  <r>
    <x v="30"/>
    <x v="3"/>
    <x v="0"/>
    <x v="30"/>
    <x v="30"/>
    <x v="0"/>
    <x v="0"/>
    <x v="5"/>
    <x v="30"/>
    <x v="29"/>
    <x v="15"/>
    <x v="13"/>
    <x v="13"/>
    <x v="28"/>
    <x v="14"/>
    <x v="0"/>
    <x v="14"/>
    <x v="28"/>
    <x v="30"/>
  </r>
  <r>
    <x v="31"/>
    <x v="21"/>
    <x v="0"/>
    <x v="31"/>
    <x v="31"/>
    <x v="0"/>
    <x v="0"/>
    <x v="1"/>
    <x v="31"/>
    <x v="30"/>
    <x v="16"/>
    <x v="1"/>
    <x v="1"/>
    <x v="29"/>
    <x v="10"/>
    <x v="0"/>
    <x v="10"/>
    <x v="29"/>
    <x v="31"/>
  </r>
  <r>
    <x v="32"/>
    <x v="22"/>
    <x v="0"/>
    <x v="32"/>
    <x v="32"/>
    <x v="0"/>
    <x v="0"/>
    <x v="1"/>
    <x v="32"/>
    <x v="31"/>
    <x v="15"/>
    <x v="2"/>
    <x v="2"/>
    <x v="30"/>
    <x v="25"/>
    <x v="0"/>
    <x v="26"/>
    <x v="30"/>
    <x v="32"/>
  </r>
  <r>
    <x v="33"/>
    <x v="0"/>
    <x v="0"/>
    <x v="33"/>
    <x v="33"/>
    <x v="0"/>
    <x v="2"/>
    <x v="6"/>
    <x v="33"/>
    <x v="32"/>
    <x v="7"/>
    <x v="14"/>
    <x v="14"/>
    <x v="31"/>
    <x v="26"/>
    <x v="0"/>
    <x v="27"/>
    <x v="19"/>
    <x v="3"/>
  </r>
  <r>
    <x v="34"/>
    <x v="0"/>
    <x v="0"/>
    <x v="34"/>
    <x v="34"/>
    <x v="0"/>
    <x v="0"/>
    <x v="0"/>
    <x v="34"/>
    <x v="33"/>
    <x v="0"/>
    <x v="2"/>
    <x v="2"/>
    <x v="32"/>
    <x v="2"/>
    <x v="0"/>
    <x v="2"/>
    <x v="31"/>
    <x v="33"/>
  </r>
  <r>
    <x v="35"/>
    <x v="23"/>
    <x v="0"/>
    <x v="35"/>
    <x v="35"/>
    <x v="0"/>
    <x v="0"/>
    <x v="2"/>
    <x v="35"/>
    <x v="34"/>
    <x v="11"/>
    <x v="5"/>
    <x v="5"/>
    <x v="33"/>
    <x v="27"/>
    <x v="0"/>
    <x v="28"/>
    <x v="32"/>
    <x v="34"/>
  </r>
  <r>
    <x v="36"/>
    <x v="0"/>
    <x v="0"/>
    <x v="36"/>
    <x v="36"/>
    <x v="0"/>
    <x v="0"/>
    <x v="0"/>
    <x v="36"/>
    <x v="35"/>
    <x v="14"/>
    <x v="2"/>
    <x v="2"/>
    <x v="34"/>
    <x v="28"/>
    <x v="0"/>
    <x v="29"/>
    <x v="33"/>
    <x v="35"/>
  </r>
  <r>
    <x v="37"/>
    <x v="6"/>
    <x v="0"/>
    <x v="37"/>
    <x v="37"/>
    <x v="0"/>
    <x v="0"/>
    <x v="1"/>
    <x v="37"/>
    <x v="36"/>
    <x v="2"/>
    <x v="15"/>
    <x v="15"/>
    <x v="35"/>
    <x v="29"/>
    <x v="1"/>
    <x v="30"/>
    <x v="34"/>
    <x v="36"/>
  </r>
  <r>
    <x v="38"/>
    <x v="24"/>
    <x v="0"/>
    <x v="38"/>
    <x v="38"/>
    <x v="0"/>
    <x v="0"/>
    <x v="0"/>
    <x v="38"/>
    <x v="37"/>
    <x v="14"/>
    <x v="2"/>
    <x v="2"/>
    <x v="36"/>
    <x v="30"/>
    <x v="0"/>
    <x v="31"/>
    <x v="35"/>
    <x v="37"/>
  </r>
  <r>
    <x v="39"/>
    <x v="19"/>
    <x v="0"/>
    <x v="39"/>
    <x v="39"/>
    <x v="0"/>
    <x v="1"/>
    <x v="5"/>
    <x v="39"/>
    <x v="38"/>
    <x v="8"/>
    <x v="2"/>
    <x v="2"/>
    <x v="7"/>
    <x v="7"/>
    <x v="0"/>
    <x v="7"/>
    <x v="36"/>
    <x v="38"/>
  </r>
  <r>
    <x v="40"/>
    <x v="25"/>
    <x v="0"/>
    <x v="40"/>
    <x v="40"/>
    <x v="0"/>
    <x v="0"/>
    <x v="5"/>
    <x v="40"/>
    <x v="39"/>
    <x v="8"/>
    <x v="2"/>
    <x v="2"/>
    <x v="29"/>
    <x v="10"/>
    <x v="0"/>
    <x v="10"/>
    <x v="37"/>
    <x v="39"/>
  </r>
  <r>
    <x v="41"/>
    <x v="12"/>
    <x v="0"/>
    <x v="41"/>
    <x v="41"/>
    <x v="0"/>
    <x v="2"/>
    <x v="1"/>
    <x v="41"/>
    <x v="40"/>
    <x v="17"/>
    <x v="16"/>
    <x v="16"/>
    <x v="37"/>
    <x v="31"/>
    <x v="1"/>
    <x v="32"/>
    <x v="38"/>
    <x v="40"/>
  </r>
  <r>
    <x v="42"/>
    <x v="4"/>
    <x v="0"/>
    <x v="42"/>
    <x v="42"/>
    <x v="0"/>
    <x v="0"/>
    <x v="4"/>
    <x v="42"/>
    <x v="41"/>
    <x v="15"/>
    <x v="17"/>
    <x v="17"/>
    <x v="38"/>
    <x v="32"/>
    <x v="0"/>
    <x v="33"/>
    <x v="39"/>
    <x v="41"/>
  </r>
  <r>
    <x v="43"/>
    <x v="4"/>
    <x v="0"/>
    <x v="43"/>
    <x v="43"/>
    <x v="0"/>
    <x v="0"/>
    <x v="4"/>
    <x v="43"/>
    <x v="42"/>
    <x v="14"/>
    <x v="18"/>
    <x v="18"/>
    <x v="10"/>
    <x v="10"/>
    <x v="0"/>
    <x v="10"/>
    <x v="40"/>
    <x v="42"/>
  </r>
  <r>
    <x v="44"/>
    <x v="26"/>
    <x v="0"/>
    <x v="44"/>
    <x v="44"/>
    <x v="0"/>
    <x v="0"/>
    <x v="1"/>
    <x v="44"/>
    <x v="43"/>
    <x v="12"/>
    <x v="2"/>
    <x v="2"/>
    <x v="39"/>
    <x v="3"/>
    <x v="0"/>
    <x v="3"/>
    <x v="12"/>
    <x v="28"/>
  </r>
  <r>
    <x v="45"/>
    <x v="12"/>
    <x v="0"/>
    <x v="45"/>
    <x v="45"/>
    <x v="0"/>
    <x v="0"/>
    <x v="1"/>
    <x v="45"/>
    <x v="44"/>
    <x v="17"/>
    <x v="2"/>
    <x v="2"/>
    <x v="40"/>
    <x v="33"/>
    <x v="0"/>
    <x v="34"/>
    <x v="41"/>
    <x v="43"/>
  </r>
  <r>
    <x v="46"/>
    <x v="4"/>
    <x v="0"/>
    <x v="46"/>
    <x v="46"/>
    <x v="0"/>
    <x v="0"/>
    <x v="4"/>
    <x v="46"/>
    <x v="45"/>
    <x v="9"/>
    <x v="19"/>
    <x v="19"/>
    <x v="41"/>
    <x v="34"/>
    <x v="0"/>
    <x v="35"/>
    <x v="42"/>
    <x v="44"/>
  </r>
  <r>
    <x v="47"/>
    <x v="3"/>
    <x v="0"/>
    <x v="47"/>
    <x v="47"/>
    <x v="0"/>
    <x v="1"/>
    <x v="5"/>
    <x v="47"/>
    <x v="46"/>
    <x v="2"/>
    <x v="7"/>
    <x v="7"/>
    <x v="42"/>
    <x v="3"/>
    <x v="0"/>
    <x v="3"/>
    <x v="43"/>
    <x v="12"/>
  </r>
  <r>
    <x v="48"/>
    <x v="3"/>
    <x v="0"/>
    <x v="48"/>
    <x v="48"/>
    <x v="0"/>
    <x v="0"/>
    <x v="5"/>
    <x v="48"/>
    <x v="47"/>
    <x v="2"/>
    <x v="7"/>
    <x v="7"/>
    <x v="43"/>
    <x v="14"/>
    <x v="0"/>
    <x v="14"/>
    <x v="44"/>
    <x v="45"/>
  </r>
  <r>
    <x v="49"/>
    <x v="27"/>
    <x v="0"/>
    <x v="49"/>
    <x v="49"/>
    <x v="0"/>
    <x v="0"/>
    <x v="1"/>
    <x v="49"/>
    <x v="48"/>
    <x v="3"/>
    <x v="7"/>
    <x v="7"/>
    <x v="44"/>
    <x v="14"/>
    <x v="0"/>
    <x v="14"/>
    <x v="44"/>
    <x v="45"/>
  </r>
  <r>
    <x v="50"/>
    <x v="12"/>
    <x v="0"/>
    <x v="50"/>
    <x v="50"/>
    <x v="0"/>
    <x v="0"/>
    <x v="1"/>
    <x v="50"/>
    <x v="49"/>
    <x v="4"/>
    <x v="20"/>
    <x v="20"/>
    <x v="45"/>
    <x v="35"/>
    <x v="1"/>
    <x v="36"/>
    <x v="45"/>
    <x v="46"/>
  </r>
  <r>
    <x v="51"/>
    <x v="28"/>
    <x v="0"/>
    <x v="51"/>
    <x v="51"/>
    <x v="0"/>
    <x v="1"/>
    <x v="5"/>
    <x v="51"/>
    <x v="50"/>
    <x v="18"/>
    <x v="2"/>
    <x v="2"/>
    <x v="46"/>
    <x v="6"/>
    <x v="0"/>
    <x v="6"/>
    <x v="46"/>
    <x v="12"/>
  </r>
  <r>
    <x v="52"/>
    <x v="19"/>
    <x v="0"/>
    <x v="52"/>
    <x v="52"/>
    <x v="0"/>
    <x v="0"/>
    <x v="5"/>
    <x v="52"/>
    <x v="51"/>
    <x v="16"/>
    <x v="2"/>
    <x v="2"/>
    <x v="26"/>
    <x v="23"/>
    <x v="0"/>
    <x v="24"/>
    <x v="47"/>
    <x v="47"/>
  </r>
  <r>
    <x v="53"/>
    <x v="29"/>
    <x v="0"/>
    <x v="53"/>
    <x v="53"/>
    <x v="0"/>
    <x v="0"/>
    <x v="0"/>
    <x v="53"/>
    <x v="52"/>
    <x v="5"/>
    <x v="2"/>
    <x v="2"/>
    <x v="47"/>
    <x v="19"/>
    <x v="0"/>
    <x v="20"/>
    <x v="35"/>
    <x v="48"/>
  </r>
  <r>
    <x v="54"/>
    <x v="18"/>
    <x v="0"/>
    <x v="54"/>
    <x v="54"/>
    <x v="0"/>
    <x v="0"/>
    <x v="1"/>
    <x v="54"/>
    <x v="53"/>
    <x v="0"/>
    <x v="21"/>
    <x v="21"/>
    <x v="48"/>
    <x v="25"/>
    <x v="0"/>
    <x v="26"/>
    <x v="48"/>
    <x v="49"/>
  </r>
  <r>
    <x v="55"/>
    <x v="4"/>
    <x v="0"/>
    <x v="55"/>
    <x v="55"/>
    <x v="0"/>
    <x v="0"/>
    <x v="3"/>
    <x v="55"/>
    <x v="54"/>
    <x v="19"/>
    <x v="22"/>
    <x v="22"/>
    <x v="19"/>
    <x v="15"/>
    <x v="0"/>
    <x v="18"/>
    <x v="49"/>
    <x v="50"/>
  </r>
  <r>
    <x v="56"/>
    <x v="4"/>
    <x v="0"/>
    <x v="56"/>
    <x v="56"/>
    <x v="0"/>
    <x v="0"/>
    <x v="6"/>
    <x v="56"/>
    <x v="55"/>
    <x v="14"/>
    <x v="23"/>
    <x v="23"/>
    <x v="49"/>
    <x v="14"/>
    <x v="0"/>
    <x v="14"/>
    <x v="50"/>
    <x v="51"/>
  </r>
  <r>
    <x v="57"/>
    <x v="30"/>
    <x v="0"/>
    <x v="57"/>
    <x v="57"/>
    <x v="0"/>
    <x v="1"/>
    <x v="1"/>
    <x v="57"/>
    <x v="56"/>
    <x v="0"/>
    <x v="2"/>
    <x v="2"/>
    <x v="50"/>
    <x v="36"/>
    <x v="0"/>
    <x v="37"/>
    <x v="51"/>
    <x v="52"/>
  </r>
  <r>
    <x v="58"/>
    <x v="4"/>
    <x v="0"/>
    <x v="58"/>
    <x v="58"/>
    <x v="0"/>
    <x v="0"/>
    <x v="4"/>
    <x v="58"/>
    <x v="57"/>
    <x v="1"/>
    <x v="24"/>
    <x v="24"/>
    <x v="51"/>
    <x v="1"/>
    <x v="0"/>
    <x v="1"/>
    <x v="52"/>
    <x v="53"/>
  </r>
  <r>
    <x v="59"/>
    <x v="0"/>
    <x v="0"/>
    <x v="59"/>
    <x v="59"/>
    <x v="0"/>
    <x v="0"/>
    <x v="4"/>
    <x v="59"/>
    <x v="58"/>
    <x v="12"/>
    <x v="25"/>
    <x v="25"/>
    <x v="52"/>
    <x v="37"/>
    <x v="0"/>
    <x v="38"/>
    <x v="53"/>
    <x v="54"/>
  </r>
  <r>
    <x v="60"/>
    <x v="31"/>
    <x v="0"/>
    <x v="60"/>
    <x v="60"/>
    <x v="0"/>
    <x v="0"/>
    <x v="1"/>
    <x v="60"/>
    <x v="59"/>
    <x v="6"/>
    <x v="26"/>
    <x v="26"/>
    <x v="53"/>
    <x v="38"/>
    <x v="2"/>
    <x v="39"/>
    <x v="54"/>
    <x v="55"/>
  </r>
  <r>
    <x v="61"/>
    <x v="12"/>
    <x v="0"/>
    <x v="61"/>
    <x v="61"/>
    <x v="0"/>
    <x v="0"/>
    <x v="1"/>
    <x v="61"/>
    <x v="60"/>
    <x v="17"/>
    <x v="7"/>
    <x v="7"/>
    <x v="54"/>
    <x v="39"/>
    <x v="0"/>
    <x v="39"/>
    <x v="16"/>
    <x v="56"/>
  </r>
  <r>
    <x v="62"/>
    <x v="0"/>
    <x v="0"/>
    <x v="62"/>
    <x v="62"/>
    <x v="0"/>
    <x v="0"/>
    <x v="0"/>
    <x v="62"/>
    <x v="61"/>
    <x v="20"/>
    <x v="7"/>
    <x v="7"/>
    <x v="55"/>
    <x v="40"/>
    <x v="0"/>
    <x v="40"/>
    <x v="55"/>
    <x v="57"/>
  </r>
  <r>
    <x v="63"/>
    <x v="28"/>
    <x v="0"/>
    <x v="63"/>
    <x v="63"/>
    <x v="0"/>
    <x v="1"/>
    <x v="5"/>
    <x v="63"/>
    <x v="62"/>
    <x v="6"/>
    <x v="7"/>
    <x v="7"/>
    <x v="26"/>
    <x v="23"/>
    <x v="0"/>
    <x v="24"/>
    <x v="25"/>
    <x v="26"/>
  </r>
  <r>
    <x v="64"/>
    <x v="24"/>
    <x v="0"/>
    <x v="64"/>
    <x v="64"/>
    <x v="0"/>
    <x v="0"/>
    <x v="3"/>
    <x v="64"/>
    <x v="63"/>
    <x v="11"/>
    <x v="7"/>
    <x v="7"/>
    <x v="56"/>
    <x v="13"/>
    <x v="0"/>
    <x v="13"/>
    <x v="56"/>
    <x v="58"/>
  </r>
  <r>
    <x v="65"/>
    <x v="32"/>
    <x v="0"/>
    <x v="65"/>
    <x v="65"/>
    <x v="0"/>
    <x v="0"/>
    <x v="1"/>
    <x v="65"/>
    <x v="64"/>
    <x v="19"/>
    <x v="2"/>
    <x v="2"/>
    <x v="57"/>
    <x v="41"/>
    <x v="0"/>
    <x v="41"/>
    <x v="57"/>
    <x v="59"/>
  </r>
  <r>
    <x v="66"/>
    <x v="13"/>
    <x v="0"/>
    <x v="66"/>
    <x v="66"/>
    <x v="0"/>
    <x v="0"/>
    <x v="1"/>
    <x v="66"/>
    <x v="65"/>
    <x v="3"/>
    <x v="5"/>
    <x v="5"/>
    <x v="58"/>
    <x v="41"/>
    <x v="0"/>
    <x v="41"/>
    <x v="58"/>
    <x v="6"/>
  </r>
  <r>
    <x v="67"/>
    <x v="13"/>
    <x v="0"/>
    <x v="67"/>
    <x v="67"/>
    <x v="0"/>
    <x v="0"/>
    <x v="1"/>
    <x v="67"/>
    <x v="66"/>
    <x v="3"/>
    <x v="5"/>
    <x v="5"/>
    <x v="46"/>
    <x v="6"/>
    <x v="0"/>
    <x v="6"/>
    <x v="6"/>
    <x v="6"/>
  </r>
  <r>
    <x v="68"/>
    <x v="33"/>
    <x v="0"/>
    <x v="68"/>
    <x v="68"/>
    <x v="0"/>
    <x v="0"/>
    <x v="6"/>
    <x v="68"/>
    <x v="67"/>
    <x v="8"/>
    <x v="27"/>
    <x v="27"/>
    <x v="59"/>
    <x v="42"/>
    <x v="2"/>
    <x v="42"/>
    <x v="59"/>
    <x v="60"/>
  </r>
  <r>
    <x v="69"/>
    <x v="13"/>
    <x v="0"/>
    <x v="69"/>
    <x v="69"/>
    <x v="0"/>
    <x v="1"/>
    <x v="1"/>
    <x v="69"/>
    <x v="68"/>
    <x v="3"/>
    <x v="5"/>
    <x v="5"/>
    <x v="60"/>
    <x v="21"/>
    <x v="0"/>
    <x v="22"/>
    <x v="60"/>
    <x v="61"/>
  </r>
  <r>
    <x v="70"/>
    <x v="3"/>
    <x v="0"/>
    <x v="70"/>
    <x v="70"/>
    <x v="0"/>
    <x v="1"/>
    <x v="5"/>
    <x v="70"/>
    <x v="69"/>
    <x v="6"/>
    <x v="2"/>
    <x v="2"/>
    <x v="61"/>
    <x v="43"/>
    <x v="0"/>
    <x v="43"/>
    <x v="61"/>
    <x v="39"/>
  </r>
  <r>
    <x v="71"/>
    <x v="19"/>
    <x v="0"/>
    <x v="71"/>
    <x v="71"/>
    <x v="0"/>
    <x v="0"/>
    <x v="5"/>
    <x v="71"/>
    <x v="70"/>
    <x v="16"/>
    <x v="2"/>
    <x v="2"/>
    <x v="62"/>
    <x v="44"/>
    <x v="0"/>
    <x v="44"/>
    <x v="62"/>
    <x v="62"/>
  </r>
  <r>
    <x v="72"/>
    <x v="34"/>
    <x v="0"/>
    <x v="72"/>
    <x v="72"/>
    <x v="0"/>
    <x v="2"/>
    <x v="1"/>
    <x v="72"/>
    <x v="71"/>
    <x v="21"/>
    <x v="16"/>
    <x v="16"/>
    <x v="63"/>
    <x v="45"/>
    <x v="1"/>
    <x v="45"/>
    <x v="38"/>
    <x v="63"/>
  </r>
  <r>
    <x v="73"/>
    <x v="35"/>
    <x v="0"/>
    <x v="73"/>
    <x v="73"/>
    <x v="0"/>
    <x v="0"/>
    <x v="1"/>
    <x v="73"/>
    <x v="72"/>
    <x v="8"/>
    <x v="1"/>
    <x v="1"/>
    <x v="64"/>
    <x v="26"/>
    <x v="0"/>
    <x v="27"/>
    <x v="63"/>
    <x v="6"/>
  </r>
  <r>
    <x v="74"/>
    <x v="0"/>
    <x v="0"/>
    <x v="74"/>
    <x v="74"/>
    <x v="0"/>
    <x v="2"/>
    <x v="7"/>
    <x v="74"/>
    <x v="73"/>
    <x v="3"/>
    <x v="0"/>
    <x v="0"/>
    <x v="42"/>
    <x v="3"/>
    <x v="0"/>
    <x v="3"/>
    <x v="64"/>
    <x v="64"/>
  </r>
  <r>
    <x v="75"/>
    <x v="4"/>
    <x v="0"/>
    <x v="75"/>
    <x v="75"/>
    <x v="0"/>
    <x v="0"/>
    <x v="6"/>
    <x v="75"/>
    <x v="74"/>
    <x v="14"/>
    <x v="28"/>
    <x v="28"/>
    <x v="65"/>
    <x v="46"/>
    <x v="0"/>
    <x v="46"/>
    <x v="65"/>
    <x v="65"/>
  </r>
  <r>
    <x v="76"/>
    <x v="36"/>
    <x v="0"/>
    <x v="76"/>
    <x v="76"/>
    <x v="0"/>
    <x v="0"/>
    <x v="1"/>
    <x v="76"/>
    <x v="75"/>
    <x v="8"/>
    <x v="2"/>
    <x v="2"/>
    <x v="66"/>
    <x v="5"/>
    <x v="0"/>
    <x v="5"/>
    <x v="66"/>
    <x v="28"/>
  </r>
  <r>
    <x v="77"/>
    <x v="13"/>
    <x v="0"/>
    <x v="77"/>
    <x v="77"/>
    <x v="0"/>
    <x v="0"/>
    <x v="1"/>
    <x v="77"/>
    <x v="76"/>
    <x v="0"/>
    <x v="2"/>
    <x v="2"/>
    <x v="67"/>
    <x v="18"/>
    <x v="0"/>
    <x v="19"/>
    <x v="67"/>
    <x v="66"/>
  </r>
  <r>
    <x v="78"/>
    <x v="4"/>
    <x v="0"/>
    <x v="78"/>
    <x v="78"/>
    <x v="0"/>
    <x v="0"/>
    <x v="4"/>
    <x v="78"/>
    <x v="77"/>
    <x v="17"/>
    <x v="11"/>
    <x v="11"/>
    <x v="68"/>
    <x v="29"/>
    <x v="0"/>
    <x v="47"/>
    <x v="68"/>
    <x v="67"/>
  </r>
  <r>
    <x v="79"/>
    <x v="31"/>
    <x v="0"/>
    <x v="79"/>
    <x v="79"/>
    <x v="0"/>
    <x v="2"/>
    <x v="1"/>
    <x v="79"/>
    <x v="78"/>
    <x v="6"/>
    <x v="2"/>
    <x v="2"/>
    <x v="69"/>
    <x v="47"/>
    <x v="0"/>
    <x v="48"/>
    <x v="69"/>
    <x v="28"/>
  </r>
  <r>
    <x v="80"/>
    <x v="37"/>
    <x v="0"/>
    <x v="80"/>
    <x v="80"/>
    <x v="0"/>
    <x v="0"/>
    <x v="1"/>
    <x v="80"/>
    <x v="79"/>
    <x v="8"/>
    <x v="2"/>
    <x v="2"/>
    <x v="70"/>
    <x v="48"/>
    <x v="0"/>
    <x v="49"/>
    <x v="65"/>
    <x v="68"/>
  </r>
  <r>
    <x v="81"/>
    <x v="31"/>
    <x v="0"/>
    <x v="81"/>
    <x v="81"/>
    <x v="0"/>
    <x v="0"/>
    <x v="1"/>
    <x v="81"/>
    <x v="80"/>
    <x v="6"/>
    <x v="2"/>
    <x v="2"/>
    <x v="71"/>
    <x v="7"/>
    <x v="0"/>
    <x v="7"/>
    <x v="7"/>
    <x v="7"/>
  </r>
  <r>
    <x v="82"/>
    <x v="17"/>
    <x v="0"/>
    <x v="82"/>
    <x v="82"/>
    <x v="0"/>
    <x v="0"/>
    <x v="1"/>
    <x v="82"/>
    <x v="81"/>
    <x v="6"/>
    <x v="2"/>
    <x v="2"/>
    <x v="43"/>
    <x v="14"/>
    <x v="0"/>
    <x v="14"/>
    <x v="70"/>
    <x v="12"/>
  </r>
  <r>
    <x v="83"/>
    <x v="3"/>
    <x v="0"/>
    <x v="83"/>
    <x v="83"/>
    <x v="1"/>
    <x v="0"/>
    <x v="8"/>
    <x v="83"/>
    <x v="82"/>
    <x v="22"/>
    <x v="29"/>
    <x v="29"/>
    <x v="72"/>
    <x v="49"/>
    <x v="0"/>
    <x v="50"/>
    <x v="71"/>
    <x v="69"/>
  </r>
  <r>
    <x v="84"/>
    <x v="3"/>
    <x v="0"/>
    <x v="84"/>
    <x v="84"/>
    <x v="0"/>
    <x v="1"/>
    <x v="5"/>
    <x v="84"/>
    <x v="83"/>
    <x v="22"/>
    <x v="2"/>
    <x v="2"/>
    <x v="73"/>
    <x v="50"/>
    <x v="0"/>
    <x v="51"/>
    <x v="72"/>
    <x v="70"/>
  </r>
  <r>
    <x v="85"/>
    <x v="3"/>
    <x v="0"/>
    <x v="85"/>
    <x v="85"/>
    <x v="0"/>
    <x v="0"/>
    <x v="5"/>
    <x v="85"/>
    <x v="84"/>
    <x v="22"/>
    <x v="2"/>
    <x v="2"/>
    <x v="74"/>
    <x v="51"/>
    <x v="0"/>
    <x v="52"/>
    <x v="73"/>
    <x v="71"/>
  </r>
  <r>
    <x v="86"/>
    <x v="28"/>
    <x v="0"/>
    <x v="86"/>
    <x v="86"/>
    <x v="0"/>
    <x v="0"/>
    <x v="5"/>
    <x v="86"/>
    <x v="85"/>
    <x v="14"/>
    <x v="7"/>
    <x v="7"/>
    <x v="75"/>
    <x v="52"/>
    <x v="0"/>
    <x v="53"/>
    <x v="41"/>
    <x v="6"/>
  </r>
  <r>
    <x v="87"/>
    <x v="28"/>
    <x v="0"/>
    <x v="87"/>
    <x v="87"/>
    <x v="0"/>
    <x v="0"/>
    <x v="5"/>
    <x v="87"/>
    <x v="86"/>
    <x v="22"/>
    <x v="2"/>
    <x v="2"/>
    <x v="76"/>
    <x v="12"/>
    <x v="0"/>
    <x v="12"/>
    <x v="27"/>
    <x v="29"/>
  </r>
  <r>
    <x v="88"/>
    <x v="34"/>
    <x v="0"/>
    <x v="88"/>
    <x v="88"/>
    <x v="0"/>
    <x v="1"/>
    <x v="1"/>
    <x v="88"/>
    <x v="87"/>
    <x v="21"/>
    <x v="30"/>
    <x v="30"/>
    <x v="77"/>
    <x v="53"/>
    <x v="0"/>
    <x v="54"/>
    <x v="74"/>
    <x v="72"/>
  </r>
  <r>
    <x v="89"/>
    <x v="38"/>
    <x v="0"/>
    <x v="89"/>
    <x v="89"/>
    <x v="0"/>
    <x v="0"/>
    <x v="5"/>
    <x v="89"/>
    <x v="88"/>
    <x v="14"/>
    <x v="7"/>
    <x v="7"/>
    <x v="78"/>
    <x v="6"/>
    <x v="0"/>
    <x v="6"/>
    <x v="75"/>
    <x v="73"/>
  </r>
  <r>
    <x v="90"/>
    <x v="4"/>
    <x v="0"/>
    <x v="90"/>
    <x v="90"/>
    <x v="0"/>
    <x v="2"/>
    <x v="6"/>
    <x v="90"/>
    <x v="89"/>
    <x v="8"/>
    <x v="14"/>
    <x v="14"/>
    <x v="79"/>
    <x v="24"/>
    <x v="0"/>
    <x v="25"/>
    <x v="76"/>
    <x v="74"/>
  </r>
  <r>
    <x v="91"/>
    <x v="28"/>
    <x v="0"/>
    <x v="91"/>
    <x v="91"/>
    <x v="0"/>
    <x v="0"/>
    <x v="5"/>
    <x v="91"/>
    <x v="90"/>
    <x v="18"/>
    <x v="2"/>
    <x v="2"/>
    <x v="26"/>
    <x v="23"/>
    <x v="0"/>
    <x v="24"/>
    <x v="25"/>
    <x v="26"/>
  </r>
  <r>
    <x v="92"/>
    <x v="0"/>
    <x v="0"/>
    <x v="92"/>
    <x v="92"/>
    <x v="0"/>
    <x v="0"/>
    <x v="3"/>
    <x v="92"/>
    <x v="91"/>
    <x v="1"/>
    <x v="7"/>
    <x v="7"/>
    <x v="80"/>
    <x v="52"/>
    <x v="0"/>
    <x v="53"/>
    <x v="4"/>
    <x v="75"/>
  </r>
  <r>
    <x v="93"/>
    <x v="28"/>
    <x v="0"/>
    <x v="93"/>
    <x v="93"/>
    <x v="0"/>
    <x v="0"/>
    <x v="5"/>
    <x v="93"/>
    <x v="92"/>
    <x v="22"/>
    <x v="2"/>
    <x v="2"/>
    <x v="58"/>
    <x v="41"/>
    <x v="0"/>
    <x v="41"/>
    <x v="58"/>
    <x v="6"/>
  </r>
  <r>
    <x v="94"/>
    <x v="32"/>
    <x v="0"/>
    <x v="94"/>
    <x v="94"/>
    <x v="0"/>
    <x v="0"/>
    <x v="1"/>
    <x v="94"/>
    <x v="93"/>
    <x v="1"/>
    <x v="2"/>
    <x v="2"/>
    <x v="81"/>
    <x v="38"/>
    <x v="0"/>
    <x v="55"/>
    <x v="77"/>
    <x v="76"/>
  </r>
  <r>
    <x v="95"/>
    <x v="3"/>
    <x v="0"/>
    <x v="95"/>
    <x v="95"/>
    <x v="0"/>
    <x v="2"/>
    <x v="5"/>
    <x v="95"/>
    <x v="94"/>
    <x v="9"/>
    <x v="2"/>
    <x v="2"/>
    <x v="82"/>
    <x v="54"/>
    <x v="0"/>
    <x v="56"/>
    <x v="78"/>
    <x v="77"/>
  </r>
  <r>
    <x v="96"/>
    <x v="4"/>
    <x v="0"/>
    <x v="96"/>
    <x v="96"/>
    <x v="0"/>
    <x v="0"/>
    <x v="4"/>
    <x v="96"/>
    <x v="95"/>
    <x v="3"/>
    <x v="4"/>
    <x v="4"/>
    <x v="62"/>
    <x v="44"/>
    <x v="0"/>
    <x v="44"/>
    <x v="79"/>
    <x v="78"/>
  </r>
  <r>
    <x v="97"/>
    <x v="32"/>
    <x v="0"/>
    <x v="97"/>
    <x v="97"/>
    <x v="0"/>
    <x v="0"/>
    <x v="1"/>
    <x v="97"/>
    <x v="96"/>
    <x v="8"/>
    <x v="7"/>
    <x v="7"/>
    <x v="52"/>
    <x v="37"/>
    <x v="0"/>
    <x v="38"/>
    <x v="80"/>
    <x v="28"/>
  </r>
  <r>
    <x v="98"/>
    <x v="3"/>
    <x v="0"/>
    <x v="98"/>
    <x v="98"/>
    <x v="0"/>
    <x v="1"/>
    <x v="5"/>
    <x v="98"/>
    <x v="97"/>
    <x v="22"/>
    <x v="2"/>
    <x v="2"/>
    <x v="71"/>
    <x v="7"/>
    <x v="0"/>
    <x v="7"/>
    <x v="36"/>
    <x v="38"/>
  </r>
  <r>
    <x v="99"/>
    <x v="39"/>
    <x v="0"/>
    <x v="99"/>
    <x v="99"/>
    <x v="0"/>
    <x v="0"/>
    <x v="5"/>
    <x v="99"/>
    <x v="98"/>
    <x v="18"/>
    <x v="2"/>
    <x v="2"/>
    <x v="23"/>
    <x v="21"/>
    <x v="0"/>
    <x v="22"/>
    <x v="81"/>
    <x v="79"/>
  </r>
  <r>
    <x v="100"/>
    <x v="40"/>
    <x v="0"/>
    <x v="100"/>
    <x v="98"/>
    <x v="0"/>
    <x v="1"/>
    <x v="5"/>
    <x v="100"/>
    <x v="99"/>
    <x v="22"/>
    <x v="2"/>
    <x v="2"/>
    <x v="12"/>
    <x v="12"/>
    <x v="0"/>
    <x v="12"/>
    <x v="82"/>
    <x v="80"/>
  </r>
  <r>
    <x v="101"/>
    <x v="41"/>
    <x v="0"/>
    <x v="101"/>
    <x v="100"/>
    <x v="0"/>
    <x v="0"/>
    <x v="9"/>
    <x v="101"/>
    <x v="100"/>
    <x v="8"/>
    <x v="31"/>
    <x v="31"/>
    <x v="83"/>
    <x v="55"/>
    <x v="1"/>
    <x v="57"/>
    <x v="49"/>
    <x v="81"/>
  </r>
  <r>
    <x v="102"/>
    <x v="42"/>
    <x v="0"/>
    <x v="102"/>
    <x v="101"/>
    <x v="0"/>
    <x v="0"/>
    <x v="10"/>
    <x v="102"/>
    <x v="101"/>
    <x v="15"/>
    <x v="31"/>
    <x v="31"/>
    <x v="84"/>
    <x v="35"/>
    <x v="1"/>
    <x v="36"/>
    <x v="83"/>
    <x v="82"/>
  </r>
  <r>
    <x v="103"/>
    <x v="0"/>
    <x v="0"/>
    <x v="103"/>
    <x v="102"/>
    <x v="0"/>
    <x v="0"/>
    <x v="0"/>
    <x v="103"/>
    <x v="102"/>
    <x v="19"/>
    <x v="7"/>
    <x v="7"/>
    <x v="85"/>
    <x v="56"/>
    <x v="0"/>
    <x v="58"/>
    <x v="8"/>
    <x v="83"/>
  </r>
  <r>
    <x v="104"/>
    <x v="4"/>
    <x v="0"/>
    <x v="104"/>
    <x v="103"/>
    <x v="0"/>
    <x v="0"/>
    <x v="6"/>
    <x v="104"/>
    <x v="103"/>
    <x v="19"/>
    <x v="32"/>
    <x v="32"/>
    <x v="86"/>
    <x v="49"/>
    <x v="0"/>
    <x v="50"/>
    <x v="84"/>
    <x v="84"/>
  </r>
  <r>
    <x v="105"/>
    <x v="43"/>
    <x v="0"/>
    <x v="105"/>
    <x v="104"/>
    <x v="0"/>
    <x v="0"/>
    <x v="1"/>
    <x v="105"/>
    <x v="104"/>
    <x v="0"/>
    <x v="2"/>
    <x v="2"/>
    <x v="71"/>
    <x v="7"/>
    <x v="0"/>
    <x v="7"/>
    <x v="3"/>
    <x v="68"/>
  </r>
  <r>
    <x v="106"/>
    <x v="44"/>
    <x v="0"/>
    <x v="106"/>
    <x v="105"/>
    <x v="0"/>
    <x v="0"/>
    <x v="1"/>
    <x v="106"/>
    <x v="105"/>
    <x v="23"/>
    <x v="2"/>
    <x v="2"/>
    <x v="17"/>
    <x v="16"/>
    <x v="0"/>
    <x v="16"/>
    <x v="85"/>
    <x v="85"/>
  </r>
  <r>
    <x v="107"/>
    <x v="12"/>
    <x v="0"/>
    <x v="107"/>
    <x v="106"/>
    <x v="0"/>
    <x v="1"/>
    <x v="1"/>
    <x v="107"/>
    <x v="106"/>
    <x v="16"/>
    <x v="10"/>
    <x v="10"/>
    <x v="87"/>
    <x v="57"/>
    <x v="1"/>
    <x v="59"/>
    <x v="86"/>
    <x v="86"/>
  </r>
  <r>
    <x v="108"/>
    <x v="12"/>
    <x v="0"/>
    <x v="108"/>
    <x v="107"/>
    <x v="0"/>
    <x v="0"/>
    <x v="1"/>
    <x v="108"/>
    <x v="107"/>
    <x v="1"/>
    <x v="7"/>
    <x v="7"/>
    <x v="64"/>
    <x v="26"/>
    <x v="0"/>
    <x v="27"/>
    <x v="87"/>
    <x v="28"/>
  </r>
  <r>
    <x v="109"/>
    <x v="0"/>
    <x v="0"/>
    <x v="109"/>
    <x v="108"/>
    <x v="0"/>
    <x v="0"/>
    <x v="0"/>
    <x v="109"/>
    <x v="108"/>
    <x v="0"/>
    <x v="2"/>
    <x v="2"/>
    <x v="88"/>
    <x v="55"/>
    <x v="0"/>
    <x v="60"/>
    <x v="71"/>
    <x v="25"/>
  </r>
  <r>
    <x v="110"/>
    <x v="13"/>
    <x v="0"/>
    <x v="110"/>
    <x v="109"/>
    <x v="0"/>
    <x v="0"/>
    <x v="1"/>
    <x v="110"/>
    <x v="109"/>
    <x v="9"/>
    <x v="2"/>
    <x v="2"/>
    <x v="89"/>
    <x v="58"/>
    <x v="0"/>
    <x v="61"/>
    <x v="88"/>
    <x v="87"/>
  </r>
  <r>
    <x v="111"/>
    <x v="45"/>
    <x v="0"/>
    <x v="111"/>
    <x v="110"/>
    <x v="0"/>
    <x v="0"/>
    <x v="1"/>
    <x v="111"/>
    <x v="110"/>
    <x v="2"/>
    <x v="2"/>
    <x v="2"/>
    <x v="2"/>
    <x v="2"/>
    <x v="0"/>
    <x v="2"/>
    <x v="2"/>
    <x v="2"/>
  </r>
  <r>
    <x v="112"/>
    <x v="12"/>
    <x v="0"/>
    <x v="112"/>
    <x v="111"/>
    <x v="0"/>
    <x v="1"/>
    <x v="1"/>
    <x v="112"/>
    <x v="111"/>
    <x v="11"/>
    <x v="7"/>
    <x v="7"/>
    <x v="90"/>
    <x v="12"/>
    <x v="0"/>
    <x v="12"/>
    <x v="46"/>
    <x v="28"/>
  </r>
  <r>
    <x v="113"/>
    <x v="0"/>
    <x v="0"/>
    <x v="113"/>
    <x v="112"/>
    <x v="0"/>
    <x v="2"/>
    <x v="7"/>
    <x v="113"/>
    <x v="112"/>
    <x v="7"/>
    <x v="3"/>
    <x v="3"/>
    <x v="6"/>
    <x v="6"/>
    <x v="0"/>
    <x v="6"/>
    <x v="89"/>
    <x v="88"/>
  </r>
  <r>
    <x v="114"/>
    <x v="13"/>
    <x v="0"/>
    <x v="114"/>
    <x v="113"/>
    <x v="0"/>
    <x v="0"/>
    <x v="1"/>
    <x v="114"/>
    <x v="113"/>
    <x v="1"/>
    <x v="10"/>
    <x v="10"/>
    <x v="91"/>
    <x v="16"/>
    <x v="1"/>
    <x v="62"/>
    <x v="34"/>
    <x v="89"/>
  </r>
  <r>
    <x v="115"/>
    <x v="28"/>
    <x v="0"/>
    <x v="115"/>
    <x v="114"/>
    <x v="0"/>
    <x v="0"/>
    <x v="5"/>
    <x v="115"/>
    <x v="114"/>
    <x v="6"/>
    <x v="7"/>
    <x v="7"/>
    <x v="67"/>
    <x v="18"/>
    <x v="0"/>
    <x v="19"/>
    <x v="58"/>
    <x v="90"/>
  </r>
  <r>
    <x v="116"/>
    <x v="4"/>
    <x v="0"/>
    <x v="116"/>
    <x v="115"/>
    <x v="0"/>
    <x v="0"/>
    <x v="4"/>
    <x v="116"/>
    <x v="115"/>
    <x v="17"/>
    <x v="33"/>
    <x v="33"/>
    <x v="92"/>
    <x v="56"/>
    <x v="0"/>
    <x v="58"/>
    <x v="90"/>
    <x v="91"/>
  </r>
  <r>
    <x v="117"/>
    <x v="25"/>
    <x v="0"/>
    <x v="117"/>
    <x v="116"/>
    <x v="0"/>
    <x v="1"/>
    <x v="5"/>
    <x v="117"/>
    <x v="116"/>
    <x v="24"/>
    <x v="2"/>
    <x v="2"/>
    <x v="49"/>
    <x v="14"/>
    <x v="0"/>
    <x v="14"/>
    <x v="47"/>
    <x v="92"/>
  </r>
  <r>
    <x v="118"/>
    <x v="4"/>
    <x v="0"/>
    <x v="118"/>
    <x v="117"/>
    <x v="0"/>
    <x v="2"/>
    <x v="6"/>
    <x v="118"/>
    <x v="117"/>
    <x v="19"/>
    <x v="23"/>
    <x v="23"/>
    <x v="93"/>
    <x v="12"/>
    <x v="0"/>
    <x v="12"/>
    <x v="91"/>
    <x v="93"/>
  </r>
  <r>
    <x v="119"/>
    <x v="13"/>
    <x v="0"/>
    <x v="119"/>
    <x v="118"/>
    <x v="0"/>
    <x v="0"/>
    <x v="1"/>
    <x v="119"/>
    <x v="118"/>
    <x v="11"/>
    <x v="2"/>
    <x v="2"/>
    <x v="83"/>
    <x v="55"/>
    <x v="0"/>
    <x v="60"/>
    <x v="77"/>
    <x v="28"/>
  </r>
  <r>
    <x v="120"/>
    <x v="25"/>
    <x v="0"/>
    <x v="120"/>
    <x v="119"/>
    <x v="0"/>
    <x v="0"/>
    <x v="5"/>
    <x v="120"/>
    <x v="119"/>
    <x v="12"/>
    <x v="1"/>
    <x v="1"/>
    <x v="32"/>
    <x v="2"/>
    <x v="0"/>
    <x v="2"/>
    <x v="92"/>
    <x v="94"/>
  </r>
  <r>
    <x v="121"/>
    <x v="18"/>
    <x v="0"/>
    <x v="121"/>
    <x v="120"/>
    <x v="0"/>
    <x v="0"/>
    <x v="1"/>
    <x v="121"/>
    <x v="120"/>
    <x v="11"/>
    <x v="2"/>
    <x v="2"/>
    <x v="52"/>
    <x v="37"/>
    <x v="0"/>
    <x v="38"/>
    <x v="80"/>
    <x v="28"/>
  </r>
  <r>
    <x v="122"/>
    <x v="0"/>
    <x v="0"/>
    <x v="122"/>
    <x v="121"/>
    <x v="0"/>
    <x v="0"/>
    <x v="3"/>
    <x v="122"/>
    <x v="121"/>
    <x v="25"/>
    <x v="7"/>
    <x v="7"/>
    <x v="26"/>
    <x v="23"/>
    <x v="0"/>
    <x v="24"/>
    <x v="93"/>
    <x v="95"/>
  </r>
  <r>
    <x v="123"/>
    <x v="18"/>
    <x v="0"/>
    <x v="123"/>
    <x v="122"/>
    <x v="0"/>
    <x v="1"/>
    <x v="1"/>
    <x v="123"/>
    <x v="122"/>
    <x v="19"/>
    <x v="2"/>
    <x v="2"/>
    <x v="94"/>
    <x v="52"/>
    <x v="0"/>
    <x v="53"/>
    <x v="24"/>
    <x v="96"/>
  </r>
  <r>
    <x v="124"/>
    <x v="46"/>
    <x v="0"/>
    <x v="124"/>
    <x v="123"/>
    <x v="0"/>
    <x v="0"/>
    <x v="1"/>
    <x v="124"/>
    <x v="123"/>
    <x v="8"/>
    <x v="2"/>
    <x v="2"/>
    <x v="3"/>
    <x v="3"/>
    <x v="0"/>
    <x v="3"/>
    <x v="12"/>
    <x v="28"/>
  </r>
  <r>
    <x v="125"/>
    <x v="0"/>
    <x v="0"/>
    <x v="125"/>
    <x v="124"/>
    <x v="0"/>
    <x v="1"/>
    <x v="0"/>
    <x v="125"/>
    <x v="124"/>
    <x v="15"/>
    <x v="7"/>
    <x v="7"/>
    <x v="95"/>
    <x v="52"/>
    <x v="0"/>
    <x v="53"/>
    <x v="71"/>
    <x v="3"/>
  </r>
  <r>
    <x v="126"/>
    <x v="46"/>
    <x v="0"/>
    <x v="126"/>
    <x v="125"/>
    <x v="0"/>
    <x v="0"/>
    <x v="1"/>
    <x v="126"/>
    <x v="125"/>
    <x v="8"/>
    <x v="2"/>
    <x v="2"/>
    <x v="79"/>
    <x v="24"/>
    <x v="0"/>
    <x v="25"/>
    <x v="94"/>
    <x v="28"/>
  </r>
  <r>
    <x v="127"/>
    <x v="19"/>
    <x v="0"/>
    <x v="127"/>
    <x v="126"/>
    <x v="0"/>
    <x v="0"/>
    <x v="5"/>
    <x v="127"/>
    <x v="126"/>
    <x v="9"/>
    <x v="2"/>
    <x v="2"/>
    <x v="96"/>
    <x v="43"/>
    <x v="0"/>
    <x v="43"/>
    <x v="94"/>
    <x v="97"/>
  </r>
  <r>
    <x v="128"/>
    <x v="0"/>
    <x v="0"/>
    <x v="128"/>
    <x v="127"/>
    <x v="0"/>
    <x v="0"/>
    <x v="0"/>
    <x v="128"/>
    <x v="127"/>
    <x v="8"/>
    <x v="2"/>
    <x v="2"/>
    <x v="81"/>
    <x v="38"/>
    <x v="0"/>
    <x v="55"/>
    <x v="8"/>
    <x v="98"/>
  </r>
  <r>
    <x v="129"/>
    <x v="19"/>
    <x v="0"/>
    <x v="129"/>
    <x v="128"/>
    <x v="0"/>
    <x v="1"/>
    <x v="5"/>
    <x v="129"/>
    <x v="128"/>
    <x v="9"/>
    <x v="2"/>
    <x v="2"/>
    <x v="97"/>
    <x v="59"/>
    <x v="0"/>
    <x v="63"/>
    <x v="95"/>
    <x v="68"/>
  </r>
  <r>
    <x v="130"/>
    <x v="4"/>
    <x v="0"/>
    <x v="130"/>
    <x v="129"/>
    <x v="0"/>
    <x v="0"/>
    <x v="4"/>
    <x v="130"/>
    <x v="129"/>
    <x v="11"/>
    <x v="25"/>
    <x v="25"/>
    <x v="98"/>
    <x v="60"/>
    <x v="0"/>
    <x v="64"/>
    <x v="96"/>
    <x v="99"/>
  </r>
  <r>
    <x v="131"/>
    <x v="13"/>
    <x v="0"/>
    <x v="131"/>
    <x v="130"/>
    <x v="0"/>
    <x v="0"/>
    <x v="1"/>
    <x v="131"/>
    <x v="130"/>
    <x v="1"/>
    <x v="7"/>
    <x v="7"/>
    <x v="99"/>
    <x v="61"/>
    <x v="0"/>
    <x v="65"/>
    <x v="97"/>
    <x v="28"/>
  </r>
  <r>
    <x v="132"/>
    <x v="47"/>
    <x v="0"/>
    <x v="132"/>
    <x v="131"/>
    <x v="0"/>
    <x v="0"/>
    <x v="1"/>
    <x v="132"/>
    <x v="131"/>
    <x v="14"/>
    <x v="7"/>
    <x v="7"/>
    <x v="62"/>
    <x v="44"/>
    <x v="0"/>
    <x v="44"/>
    <x v="98"/>
    <x v="6"/>
  </r>
  <r>
    <x v="133"/>
    <x v="28"/>
    <x v="0"/>
    <x v="133"/>
    <x v="132"/>
    <x v="0"/>
    <x v="0"/>
    <x v="5"/>
    <x v="133"/>
    <x v="132"/>
    <x v="9"/>
    <x v="2"/>
    <x v="2"/>
    <x v="5"/>
    <x v="5"/>
    <x v="0"/>
    <x v="5"/>
    <x v="66"/>
    <x v="28"/>
  </r>
  <r>
    <x v="134"/>
    <x v="48"/>
    <x v="0"/>
    <x v="134"/>
    <x v="133"/>
    <x v="0"/>
    <x v="0"/>
    <x v="1"/>
    <x v="134"/>
    <x v="133"/>
    <x v="14"/>
    <x v="2"/>
    <x v="2"/>
    <x v="100"/>
    <x v="62"/>
    <x v="0"/>
    <x v="66"/>
    <x v="97"/>
    <x v="100"/>
  </r>
  <r>
    <x v="135"/>
    <x v="36"/>
    <x v="0"/>
    <x v="135"/>
    <x v="134"/>
    <x v="0"/>
    <x v="2"/>
    <x v="1"/>
    <x v="135"/>
    <x v="134"/>
    <x v="21"/>
    <x v="10"/>
    <x v="10"/>
    <x v="101"/>
    <x v="63"/>
    <x v="1"/>
    <x v="67"/>
    <x v="99"/>
    <x v="101"/>
  </r>
  <r>
    <x v="136"/>
    <x v="18"/>
    <x v="0"/>
    <x v="136"/>
    <x v="135"/>
    <x v="0"/>
    <x v="1"/>
    <x v="1"/>
    <x v="136"/>
    <x v="135"/>
    <x v="1"/>
    <x v="7"/>
    <x v="7"/>
    <x v="89"/>
    <x v="58"/>
    <x v="0"/>
    <x v="61"/>
    <x v="26"/>
    <x v="25"/>
  </r>
  <r>
    <x v="137"/>
    <x v="49"/>
    <x v="0"/>
    <x v="137"/>
    <x v="136"/>
    <x v="0"/>
    <x v="0"/>
    <x v="1"/>
    <x v="137"/>
    <x v="136"/>
    <x v="23"/>
    <x v="1"/>
    <x v="1"/>
    <x v="102"/>
    <x v="64"/>
    <x v="0"/>
    <x v="68"/>
    <x v="100"/>
    <x v="28"/>
  </r>
  <r>
    <x v="138"/>
    <x v="0"/>
    <x v="0"/>
    <x v="138"/>
    <x v="137"/>
    <x v="0"/>
    <x v="0"/>
    <x v="7"/>
    <x v="138"/>
    <x v="137"/>
    <x v="2"/>
    <x v="34"/>
    <x v="34"/>
    <x v="103"/>
    <x v="65"/>
    <x v="1"/>
    <x v="69"/>
    <x v="101"/>
    <x v="102"/>
  </r>
  <r>
    <x v="139"/>
    <x v="19"/>
    <x v="0"/>
    <x v="139"/>
    <x v="138"/>
    <x v="0"/>
    <x v="0"/>
    <x v="5"/>
    <x v="139"/>
    <x v="138"/>
    <x v="9"/>
    <x v="2"/>
    <x v="2"/>
    <x v="104"/>
    <x v="3"/>
    <x v="0"/>
    <x v="3"/>
    <x v="12"/>
    <x v="28"/>
  </r>
  <r>
    <x v="140"/>
    <x v="50"/>
    <x v="0"/>
    <x v="140"/>
    <x v="139"/>
    <x v="0"/>
    <x v="0"/>
    <x v="1"/>
    <x v="140"/>
    <x v="139"/>
    <x v="10"/>
    <x v="2"/>
    <x v="2"/>
    <x v="65"/>
    <x v="46"/>
    <x v="0"/>
    <x v="46"/>
    <x v="102"/>
    <x v="28"/>
  </r>
  <r>
    <x v="141"/>
    <x v="51"/>
    <x v="0"/>
    <x v="141"/>
    <x v="140"/>
    <x v="0"/>
    <x v="1"/>
    <x v="11"/>
    <x v="141"/>
    <x v="140"/>
    <x v="8"/>
    <x v="35"/>
    <x v="35"/>
    <x v="105"/>
    <x v="66"/>
    <x v="0"/>
    <x v="70"/>
    <x v="103"/>
    <x v="103"/>
  </r>
  <r>
    <x v="142"/>
    <x v="0"/>
    <x v="0"/>
    <x v="142"/>
    <x v="141"/>
    <x v="0"/>
    <x v="1"/>
    <x v="0"/>
    <x v="142"/>
    <x v="141"/>
    <x v="1"/>
    <x v="2"/>
    <x v="2"/>
    <x v="51"/>
    <x v="1"/>
    <x v="0"/>
    <x v="1"/>
    <x v="104"/>
    <x v="104"/>
  </r>
  <r>
    <x v="143"/>
    <x v="13"/>
    <x v="0"/>
    <x v="143"/>
    <x v="142"/>
    <x v="0"/>
    <x v="1"/>
    <x v="1"/>
    <x v="143"/>
    <x v="142"/>
    <x v="17"/>
    <x v="7"/>
    <x v="7"/>
    <x v="106"/>
    <x v="67"/>
    <x v="0"/>
    <x v="71"/>
    <x v="43"/>
    <x v="28"/>
  </r>
  <r>
    <x v="144"/>
    <x v="13"/>
    <x v="0"/>
    <x v="144"/>
    <x v="143"/>
    <x v="0"/>
    <x v="0"/>
    <x v="1"/>
    <x v="144"/>
    <x v="143"/>
    <x v="17"/>
    <x v="7"/>
    <x v="7"/>
    <x v="107"/>
    <x v="56"/>
    <x v="0"/>
    <x v="58"/>
    <x v="105"/>
    <x v="105"/>
  </r>
  <r>
    <x v="145"/>
    <x v="13"/>
    <x v="0"/>
    <x v="145"/>
    <x v="144"/>
    <x v="0"/>
    <x v="0"/>
    <x v="1"/>
    <x v="145"/>
    <x v="144"/>
    <x v="17"/>
    <x v="7"/>
    <x v="7"/>
    <x v="1"/>
    <x v="1"/>
    <x v="0"/>
    <x v="1"/>
    <x v="1"/>
    <x v="1"/>
  </r>
  <r>
    <x v="146"/>
    <x v="13"/>
    <x v="0"/>
    <x v="146"/>
    <x v="145"/>
    <x v="0"/>
    <x v="0"/>
    <x v="1"/>
    <x v="146"/>
    <x v="145"/>
    <x v="12"/>
    <x v="2"/>
    <x v="2"/>
    <x v="108"/>
    <x v="23"/>
    <x v="0"/>
    <x v="24"/>
    <x v="25"/>
    <x v="26"/>
  </r>
  <r>
    <x v="147"/>
    <x v="24"/>
    <x v="0"/>
    <x v="147"/>
    <x v="146"/>
    <x v="0"/>
    <x v="0"/>
    <x v="0"/>
    <x v="147"/>
    <x v="146"/>
    <x v="11"/>
    <x v="1"/>
    <x v="1"/>
    <x v="46"/>
    <x v="6"/>
    <x v="0"/>
    <x v="6"/>
    <x v="35"/>
    <x v="106"/>
  </r>
  <r>
    <x v="148"/>
    <x v="13"/>
    <x v="0"/>
    <x v="148"/>
    <x v="147"/>
    <x v="0"/>
    <x v="0"/>
    <x v="1"/>
    <x v="148"/>
    <x v="147"/>
    <x v="7"/>
    <x v="36"/>
    <x v="36"/>
    <x v="1"/>
    <x v="1"/>
    <x v="0"/>
    <x v="1"/>
    <x v="7"/>
    <x v="12"/>
  </r>
  <r>
    <x v="149"/>
    <x v="0"/>
    <x v="0"/>
    <x v="149"/>
    <x v="148"/>
    <x v="0"/>
    <x v="0"/>
    <x v="7"/>
    <x v="149"/>
    <x v="148"/>
    <x v="25"/>
    <x v="7"/>
    <x v="7"/>
    <x v="109"/>
    <x v="10"/>
    <x v="0"/>
    <x v="10"/>
    <x v="106"/>
    <x v="107"/>
  </r>
  <r>
    <x v="150"/>
    <x v="13"/>
    <x v="0"/>
    <x v="150"/>
    <x v="149"/>
    <x v="0"/>
    <x v="0"/>
    <x v="1"/>
    <x v="150"/>
    <x v="149"/>
    <x v="0"/>
    <x v="37"/>
    <x v="37"/>
    <x v="110"/>
    <x v="43"/>
    <x v="2"/>
    <x v="72"/>
    <x v="95"/>
    <x v="108"/>
  </r>
  <r>
    <x v="151"/>
    <x v="4"/>
    <x v="0"/>
    <x v="151"/>
    <x v="150"/>
    <x v="0"/>
    <x v="0"/>
    <x v="4"/>
    <x v="151"/>
    <x v="150"/>
    <x v="3"/>
    <x v="4"/>
    <x v="4"/>
    <x v="111"/>
    <x v="68"/>
    <x v="0"/>
    <x v="73"/>
    <x v="47"/>
    <x v="109"/>
  </r>
  <r>
    <x v="152"/>
    <x v="52"/>
    <x v="0"/>
    <x v="152"/>
    <x v="151"/>
    <x v="0"/>
    <x v="0"/>
    <x v="1"/>
    <x v="152"/>
    <x v="151"/>
    <x v="8"/>
    <x v="7"/>
    <x v="7"/>
    <x v="112"/>
    <x v="55"/>
    <x v="0"/>
    <x v="60"/>
    <x v="107"/>
    <x v="110"/>
  </r>
  <r>
    <x v="153"/>
    <x v="4"/>
    <x v="0"/>
    <x v="153"/>
    <x v="152"/>
    <x v="0"/>
    <x v="0"/>
    <x v="0"/>
    <x v="153"/>
    <x v="152"/>
    <x v="16"/>
    <x v="38"/>
    <x v="38"/>
    <x v="113"/>
    <x v="69"/>
    <x v="3"/>
    <x v="74"/>
    <x v="108"/>
    <x v="111"/>
  </r>
  <r>
    <x v="154"/>
    <x v="20"/>
    <x v="0"/>
    <x v="154"/>
    <x v="153"/>
    <x v="0"/>
    <x v="1"/>
    <x v="1"/>
    <x v="154"/>
    <x v="153"/>
    <x v="21"/>
    <x v="7"/>
    <x v="7"/>
    <x v="114"/>
    <x v="70"/>
    <x v="0"/>
    <x v="75"/>
    <x v="25"/>
    <x v="31"/>
  </r>
  <r>
    <x v="155"/>
    <x v="3"/>
    <x v="0"/>
    <x v="155"/>
    <x v="154"/>
    <x v="0"/>
    <x v="0"/>
    <x v="5"/>
    <x v="155"/>
    <x v="154"/>
    <x v="6"/>
    <x v="2"/>
    <x v="2"/>
    <x v="115"/>
    <x v="24"/>
    <x v="0"/>
    <x v="25"/>
    <x v="94"/>
    <x v="28"/>
  </r>
  <r>
    <x v="156"/>
    <x v="3"/>
    <x v="0"/>
    <x v="156"/>
    <x v="155"/>
    <x v="0"/>
    <x v="0"/>
    <x v="5"/>
    <x v="156"/>
    <x v="155"/>
    <x v="6"/>
    <x v="2"/>
    <x v="2"/>
    <x v="116"/>
    <x v="71"/>
    <x v="0"/>
    <x v="76"/>
    <x v="109"/>
    <x v="28"/>
  </r>
  <r>
    <x v="157"/>
    <x v="4"/>
    <x v="0"/>
    <x v="157"/>
    <x v="156"/>
    <x v="0"/>
    <x v="0"/>
    <x v="4"/>
    <x v="157"/>
    <x v="156"/>
    <x v="3"/>
    <x v="24"/>
    <x v="24"/>
    <x v="2"/>
    <x v="2"/>
    <x v="0"/>
    <x v="2"/>
    <x v="110"/>
    <x v="112"/>
  </r>
  <r>
    <x v="158"/>
    <x v="53"/>
    <x v="0"/>
    <x v="158"/>
    <x v="157"/>
    <x v="0"/>
    <x v="0"/>
    <x v="1"/>
    <x v="158"/>
    <x v="157"/>
    <x v="10"/>
    <x v="7"/>
    <x v="7"/>
    <x v="117"/>
    <x v="68"/>
    <x v="0"/>
    <x v="73"/>
    <x v="111"/>
    <x v="113"/>
  </r>
  <r>
    <x v="159"/>
    <x v="36"/>
    <x v="0"/>
    <x v="159"/>
    <x v="158"/>
    <x v="0"/>
    <x v="0"/>
    <x v="1"/>
    <x v="159"/>
    <x v="158"/>
    <x v="15"/>
    <x v="20"/>
    <x v="20"/>
    <x v="118"/>
    <x v="72"/>
    <x v="1"/>
    <x v="77"/>
    <x v="112"/>
    <x v="114"/>
  </r>
  <r>
    <x v="160"/>
    <x v="20"/>
    <x v="0"/>
    <x v="160"/>
    <x v="159"/>
    <x v="0"/>
    <x v="1"/>
    <x v="1"/>
    <x v="160"/>
    <x v="159"/>
    <x v="10"/>
    <x v="7"/>
    <x v="7"/>
    <x v="90"/>
    <x v="12"/>
    <x v="0"/>
    <x v="12"/>
    <x v="46"/>
    <x v="28"/>
  </r>
  <r>
    <x v="161"/>
    <x v="28"/>
    <x v="0"/>
    <x v="161"/>
    <x v="160"/>
    <x v="0"/>
    <x v="0"/>
    <x v="5"/>
    <x v="161"/>
    <x v="160"/>
    <x v="6"/>
    <x v="2"/>
    <x v="2"/>
    <x v="108"/>
    <x v="23"/>
    <x v="0"/>
    <x v="24"/>
    <x v="47"/>
    <x v="47"/>
  </r>
  <r>
    <x v="162"/>
    <x v="14"/>
    <x v="0"/>
    <x v="162"/>
    <x v="161"/>
    <x v="0"/>
    <x v="0"/>
    <x v="5"/>
    <x v="162"/>
    <x v="161"/>
    <x v="9"/>
    <x v="2"/>
    <x v="2"/>
    <x v="115"/>
    <x v="24"/>
    <x v="0"/>
    <x v="25"/>
    <x v="113"/>
    <x v="115"/>
  </r>
  <r>
    <x v="163"/>
    <x v="28"/>
    <x v="0"/>
    <x v="163"/>
    <x v="162"/>
    <x v="0"/>
    <x v="0"/>
    <x v="5"/>
    <x v="163"/>
    <x v="162"/>
    <x v="26"/>
    <x v="5"/>
    <x v="5"/>
    <x v="98"/>
    <x v="60"/>
    <x v="0"/>
    <x v="64"/>
    <x v="34"/>
    <x v="116"/>
  </r>
  <r>
    <x v="164"/>
    <x v="54"/>
    <x v="0"/>
    <x v="164"/>
    <x v="163"/>
    <x v="0"/>
    <x v="1"/>
    <x v="1"/>
    <x v="164"/>
    <x v="163"/>
    <x v="5"/>
    <x v="7"/>
    <x v="7"/>
    <x v="60"/>
    <x v="21"/>
    <x v="0"/>
    <x v="22"/>
    <x v="114"/>
    <x v="28"/>
  </r>
  <r>
    <x v="165"/>
    <x v="55"/>
    <x v="0"/>
    <x v="165"/>
    <x v="164"/>
    <x v="0"/>
    <x v="0"/>
    <x v="1"/>
    <x v="165"/>
    <x v="164"/>
    <x v="23"/>
    <x v="39"/>
    <x v="39"/>
    <x v="119"/>
    <x v="0"/>
    <x v="0"/>
    <x v="0"/>
    <x v="115"/>
    <x v="28"/>
  </r>
  <r>
    <x v="166"/>
    <x v="41"/>
    <x v="0"/>
    <x v="166"/>
    <x v="165"/>
    <x v="0"/>
    <x v="1"/>
    <x v="12"/>
    <x v="166"/>
    <x v="165"/>
    <x v="8"/>
    <x v="38"/>
    <x v="38"/>
    <x v="120"/>
    <x v="73"/>
    <x v="3"/>
    <x v="78"/>
    <x v="116"/>
    <x v="117"/>
  </r>
  <r>
    <x v="167"/>
    <x v="0"/>
    <x v="0"/>
    <x v="167"/>
    <x v="166"/>
    <x v="0"/>
    <x v="0"/>
    <x v="0"/>
    <x v="167"/>
    <x v="166"/>
    <x v="7"/>
    <x v="10"/>
    <x v="10"/>
    <x v="94"/>
    <x v="52"/>
    <x v="1"/>
    <x v="79"/>
    <x v="96"/>
    <x v="118"/>
  </r>
  <r>
    <x v="168"/>
    <x v="56"/>
    <x v="0"/>
    <x v="168"/>
    <x v="167"/>
    <x v="0"/>
    <x v="0"/>
    <x v="1"/>
    <x v="168"/>
    <x v="167"/>
    <x v="5"/>
    <x v="7"/>
    <x v="7"/>
    <x v="121"/>
    <x v="74"/>
    <x v="0"/>
    <x v="80"/>
    <x v="117"/>
    <x v="119"/>
  </r>
  <r>
    <x v="169"/>
    <x v="4"/>
    <x v="0"/>
    <x v="169"/>
    <x v="168"/>
    <x v="0"/>
    <x v="2"/>
    <x v="4"/>
    <x v="169"/>
    <x v="168"/>
    <x v="17"/>
    <x v="32"/>
    <x v="32"/>
    <x v="122"/>
    <x v="56"/>
    <x v="0"/>
    <x v="58"/>
    <x v="118"/>
    <x v="120"/>
  </r>
  <r>
    <x v="170"/>
    <x v="3"/>
    <x v="0"/>
    <x v="170"/>
    <x v="169"/>
    <x v="0"/>
    <x v="0"/>
    <x v="2"/>
    <x v="170"/>
    <x v="169"/>
    <x v="0"/>
    <x v="1"/>
    <x v="1"/>
    <x v="123"/>
    <x v="52"/>
    <x v="0"/>
    <x v="53"/>
    <x v="34"/>
    <x v="121"/>
  </r>
  <r>
    <x v="171"/>
    <x v="0"/>
    <x v="0"/>
    <x v="171"/>
    <x v="170"/>
    <x v="0"/>
    <x v="0"/>
    <x v="0"/>
    <x v="171"/>
    <x v="170"/>
    <x v="26"/>
    <x v="2"/>
    <x v="2"/>
    <x v="18"/>
    <x v="17"/>
    <x v="0"/>
    <x v="17"/>
    <x v="89"/>
    <x v="122"/>
  </r>
  <r>
    <x v="172"/>
    <x v="28"/>
    <x v="0"/>
    <x v="172"/>
    <x v="171"/>
    <x v="0"/>
    <x v="2"/>
    <x v="5"/>
    <x v="172"/>
    <x v="171"/>
    <x v="9"/>
    <x v="7"/>
    <x v="7"/>
    <x v="124"/>
    <x v="75"/>
    <x v="0"/>
    <x v="81"/>
    <x v="107"/>
    <x v="123"/>
  </r>
  <r>
    <x v="173"/>
    <x v="57"/>
    <x v="0"/>
    <x v="173"/>
    <x v="172"/>
    <x v="0"/>
    <x v="0"/>
    <x v="1"/>
    <x v="173"/>
    <x v="172"/>
    <x v="21"/>
    <x v="7"/>
    <x v="7"/>
    <x v="125"/>
    <x v="43"/>
    <x v="0"/>
    <x v="43"/>
    <x v="95"/>
    <x v="28"/>
  </r>
  <r>
    <x v="174"/>
    <x v="58"/>
    <x v="0"/>
    <x v="174"/>
    <x v="173"/>
    <x v="0"/>
    <x v="0"/>
    <x v="1"/>
    <x v="174"/>
    <x v="173"/>
    <x v="1"/>
    <x v="2"/>
    <x v="2"/>
    <x v="29"/>
    <x v="10"/>
    <x v="0"/>
    <x v="10"/>
    <x v="29"/>
    <x v="31"/>
  </r>
  <r>
    <x v="175"/>
    <x v="31"/>
    <x v="0"/>
    <x v="175"/>
    <x v="174"/>
    <x v="0"/>
    <x v="0"/>
    <x v="1"/>
    <x v="175"/>
    <x v="174"/>
    <x v="20"/>
    <x v="7"/>
    <x v="7"/>
    <x v="7"/>
    <x v="7"/>
    <x v="0"/>
    <x v="7"/>
    <x v="7"/>
    <x v="7"/>
  </r>
  <r>
    <x v="176"/>
    <x v="31"/>
    <x v="0"/>
    <x v="176"/>
    <x v="175"/>
    <x v="0"/>
    <x v="0"/>
    <x v="1"/>
    <x v="176"/>
    <x v="175"/>
    <x v="20"/>
    <x v="7"/>
    <x v="7"/>
    <x v="52"/>
    <x v="37"/>
    <x v="0"/>
    <x v="38"/>
    <x v="80"/>
    <x v="28"/>
  </r>
  <r>
    <x v="177"/>
    <x v="29"/>
    <x v="0"/>
    <x v="177"/>
    <x v="176"/>
    <x v="0"/>
    <x v="0"/>
    <x v="4"/>
    <x v="177"/>
    <x v="176"/>
    <x v="5"/>
    <x v="9"/>
    <x v="9"/>
    <x v="126"/>
    <x v="76"/>
    <x v="0"/>
    <x v="82"/>
    <x v="119"/>
    <x v="124"/>
  </r>
  <r>
    <x v="178"/>
    <x v="0"/>
    <x v="0"/>
    <x v="178"/>
    <x v="177"/>
    <x v="0"/>
    <x v="0"/>
    <x v="3"/>
    <x v="178"/>
    <x v="177"/>
    <x v="6"/>
    <x v="7"/>
    <x v="7"/>
    <x v="127"/>
    <x v="77"/>
    <x v="0"/>
    <x v="83"/>
    <x v="120"/>
    <x v="125"/>
  </r>
  <r>
    <x v="179"/>
    <x v="25"/>
    <x v="0"/>
    <x v="179"/>
    <x v="178"/>
    <x v="0"/>
    <x v="0"/>
    <x v="5"/>
    <x v="179"/>
    <x v="178"/>
    <x v="9"/>
    <x v="7"/>
    <x v="7"/>
    <x v="128"/>
    <x v="5"/>
    <x v="0"/>
    <x v="5"/>
    <x v="121"/>
    <x v="126"/>
  </r>
  <r>
    <x v="180"/>
    <x v="23"/>
    <x v="0"/>
    <x v="180"/>
    <x v="179"/>
    <x v="0"/>
    <x v="0"/>
    <x v="13"/>
    <x v="180"/>
    <x v="179"/>
    <x v="14"/>
    <x v="5"/>
    <x v="5"/>
    <x v="83"/>
    <x v="55"/>
    <x v="0"/>
    <x v="60"/>
    <x v="122"/>
    <x v="127"/>
  </r>
  <r>
    <x v="181"/>
    <x v="59"/>
    <x v="0"/>
    <x v="181"/>
    <x v="180"/>
    <x v="0"/>
    <x v="0"/>
    <x v="1"/>
    <x v="181"/>
    <x v="180"/>
    <x v="19"/>
    <x v="1"/>
    <x v="1"/>
    <x v="1"/>
    <x v="1"/>
    <x v="0"/>
    <x v="1"/>
    <x v="1"/>
    <x v="1"/>
  </r>
  <r>
    <x v="182"/>
    <x v="0"/>
    <x v="0"/>
    <x v="182"/>
    <x v="181"/>
    <x v="0"/>
    <x v="0"/>
    <x v="3"/>
    <x v="182"/>
    <x v="181"/>
    <x v="0"/>
    <x v="40"/>
    <x v="40"/>
    <x v="49"/>
    <x v="14"/>
    <x v="0"/>
    <x v="14"/>
    <x v="123"/>
    <x v="128"/>
  </r>
  <r>
    <x v="183"/>
    <x v="13"/>
    <x v="0"/>
    <x v="183"/>
    <x v="182"/>
    <x v="0"/>
    <x v="0"/>
    <x v="1"/>
    <x v="183"/>
    <x v="182"/>
    <x v="0"/>
    <x v="2"/>
    <x v="2"/>
    <x v="129"/>
    <x v="78"/>
    <x v="0"/>
    <x v="84"/>
    <x v="13"/>
    <x v="28"/>
  </r>
  <r>
    <x v="184"/>
    <x v="18"/>
    <x v="0"/>
    <x v="184"/>
    <x v="183"/>
    <x v="0"/>
    <x v="1"/>
    <x v="1"/>
    <x v="184"/>
    <x v="183"/>
    <x v="0"/>
    <x v="2"/>
    <x v="2"/>
    <x v="93"/>
    <x v="12"/>
    <x v="0"/>
    <x v="12"/>
    <x v="36"/>
    <x v="6"/>
  </r>
  <r>
    <x v="185"/>
    <x v="13"/>
    <x v="0"/>
    <x v="185"/>
    <x v="184"/>
    <x v="0"/>
    <x v="0"/>
    <x v="1"/>
    <x v="185"/>
    <x v="184"/>
    <x v="0"/>
    <x v="2"/>
    <x v="2"/>
    <x v="88"/>
    <x v="55"/>
    <x v="0"/>
    <x v="60"/>
    <x v="124"/>
    <x v="6"/>
  </r>
  <r>
    <x v="186"/>
    <x v="0"/>
    <x v="0"/>
    <x v="186"/>
    <x v="185"/>
    <x v="0"/>
    <x v="0"/>
    <x v="7"/>
    <x v="186"/>
    <x v="185"/>
    <x v="27"/>
    <x v="41"/>
    <x v="41"/>
    <x v="37"/>
    <x v="31"/>
    <x v="1"/>
    <x v="32"/>
    <x v="125"/>
    <x v="129"/>
  </r>
  <r>
    <x v="187"/>
    <x v="34"/>
    <x v="0"/>
    <x v="187"/>
    <x v="186"/>
    <x v="0"/>
    <x v="0"/>
    <x v="1"/>
    <x v="187"/>
    <x v="186"/>
    <x v="25"/>
    <x v="10"/>
    <x v="10"/>
    <x v="101"/>
    <x v="63"/>
    <x v="1"/>
    <x v="67"/>
    <x v="126"/>
    <x v="130"/>
  </r>
  <r>
    <x v="188"/>
    <x v="23"/>
    <x v="0"/>
    <x v="188"/>
    <x v="187"/>
    <x v="0"/>
    <x v="0"/>
    <x v="13"/>
    <x v="188"/>
    <x v="187"/>
    <x v="8"/>
    <x v="2"/>
    <x v="2"/>
    <x v="130"/>
    <x v="55"/>
    <x v="0"/>
    <x v="60"/>
    <x v="127"/>
    <x v="96"/>
  </r>
  <r>
    <x v="189"/>
    <x v="3"/>
    <x v="0"/>
    <x v="189"/>
    <x v="188"/>
    <x v="0"/>
    <x v="1"/>
    <x v="5"/>
    <x v="189"/>
    <x v="188"/>
    <x v="9"/>
    <x v="2"/>
    <x v="2"/>
    <x v="128"/>
    <x v="5"/>
    <x v="0"/>
    <x v="5"/>
    <x v="121"/>
    <x v="126"/>
  </r>
  <r>
    <x v="190"/>
    <x v="0"/>
    <x v="0"/>
    <x v="190"/>
    <x v="189"/>
    <x v="0"/>
    <x v="0"/>
    <x v="0"/>
    <x v="190"/>
    <x v="189"/>
    <x v="1"/>
    <x v="7"/>
    <x v="7"/>
    <x v="131"/>
    <x v="79"/>
    <x v="0"/>
    <x v="85"/>
    <x v="128"/>
    <x v="131"/>
  </r>
  <r>
    <x v="191"/>
    <x v="4"/>
    <x v="0"/>
    <x v="191"/>
    <x v="190"/>
    <x v="0"/>
    <x v="0"/>
    <x v="6"/>
    <x v="191"/>
    <x v="190"/>
    <x v="25"/>
    <x v="42"/>
    <x v="42"/>
    <x v="132"/>
    <x v="80"/>
    <x v="1"/>
    <x v="84"/>
    <x v="129"/>
    <x v="132"/>
  </r>
  <r>
    <x v="192"/>
    <x v="3"/>
    <x v="0"/>
    <x v="192"/>
    <x v="191"/>
    <x v="0"/>
    <x v="0"/>
    <x v="5"/>
    <x v="192"/>
    <x v="191"/>
    <x v="2"/>
    <x v="2"/>
    <x v="2"/>
    <x v="23"/>
    <x v="21"/>
    <x v="0"/>
    <x v="22"/>
    <x v="130"/>
    <x v="6"/>
  </r>
  <r>
    <x v="193"/>
    <x v="0"/>
    <x v="0"/>
    <x v="193"/>
    <x v="192"/>
    <x v="0"/>
    <x v="0"/>
    <x v="0"/>
    <x v="193"/>
    <x v="192"/>
    <x v="21"/>
    <x v="1"/>
    <x v="1"/>
    <x v="14"/>
    <x v="2"/>
    <x v="0"/>
    <x v="2"/>
    <x v="35"/>
    <x v="133"/>
  </r>
  <r>
    <x v="194"/>
    <x v="60"/>
    <x v="0"/>
    <x v="194"/>
    <x v="193"/>
    <x v="0"/>
    <x v="0"/>
    <x v="5"/>
    <x v="194"/>
    <x v="193"/>
    <x v="20"/>
    <x v="5"/>
    <x v="5"/>
    <x v="133"/>
    <x v="0"/>
    <x v="0"/>
    <x v="0"/>
    <x v="131"/>
    <x v="134"/>
  </r>
  <r>
    <x v="195"/>
    <x v="0"/>
    <x v="0"/>
    <x v="195"/>
    <x v="194"/>
    <x v="0"/>
    <x v="0"/>
    <x v="0"/>
    <x v="195"/>
    <x v="194"/>
    <x v="0"/>
    <x v="2"/>
    <x v="2"/>
    <x v="26"/>
    <x v="23"/>
    <x v="0"/>
    <x v="24"/>
    <x v="49"/>
    <x v="135"/>
  </r>
  <r>
    <x v="196"/>
    <x v="4"/>
    <x v="0"/>
    <x v="196"/>
    <x v="195"/>
    <x v="0"/>
    <x v="0"/>
    <x v="4"/>
    <x v="196"/>
    <x v="195"/>
    <x v="25"/>
    <x v="4"/>
    <x v="4"/>
    <x v="133"/>
    <x v="0"/>
    <x v="0"/>
    <x v="0"/>
    <x v="20"/>
    <x v="136"/>
  </r>
  <r>
    <x v="197"/>
    <x v="4"/>
    <x v="0"/>
    <x v="197"/>
    <x v="196"/>
    <x v="1"/>
    <x v="1"/>
    <x v="6"/>
    <x v="197"/>
    <x v="196"/>
    <x v="0"/>
    <x v="23"/>
    <x v="23"/>
    <x v="134"/>
    <x v="81"/>
    <x v="0"/>
    <x v="86"/>
    <x v="132"/>
    <x v="137"/>
  </r>
  <r>
    <x v="198"/>
    <x v="9"/>
    <x v="0"/>
    <x v="198"/>
    <x v="47"/>
    <x v="0"/>
    <x v="0"/>
    <x v="5"/>
    <x v="198"/>
    <x v="197"/>
    <x v="2"/>
    <x v="2"/>
    <x v="2"/>
    <x v="135"/>
    <x v="70"/>
    <x v="0"/>
    <x v="75"/>
    <x v="133"/>
    <x v="138"/>
  </r>
  <r>
    <x v="199"/>
    <x v="12"/>
    <x v="0"/>
    <x v="199"/>
    <x v="197"/>
    <x v="0"/>
    <x v="0"/>
    <x v="1"/>
    <x v="199"/>
    <x v="198"/>
    <x v="16"/>
    <x v="5"/>
    <x v="5"/>
    <x v="119"/>
    <x v="0"/>
    <x v="0"/>
    <x v="0"/>
    <x v="134"/>
    <x v="90"/>
  </r>
  <r>
    <x v="200"/>
    <x v="3"/>
    <x v="0"/>
    <x v="200"/>
    <x v="198"/>
    <x v="0"/>
    <x v="1"/>
    <x v="5"/>
    <x v="200"/>
    <x v="199"/>
    <x v="6"/>
    <x v="2"/>
    <x v="2"/>
    <x v="46"/>
    <x v="6"/>
    <x v="0"/>
    <x v="6"/>
    <x v="6"/>
    <x v="6"/>
  </r>
  <r>
    <x v="201"/>
    <x v="4"/>
    <x v="0"/>
    <x v="201"/>
    <x v="199"/>
    <x v="0"/>
    <x v="0"/>
    <x v="0"/>
    <x v="201"/>
    <x v="200"/>
    <x v="11"/>
    <x v="38"/>
    <x v="38"/>
    <x v="136"/>
    <x v="11"/>
    <x v="3"/>
    <x v="35"/>
    <x v="125"/>
    <x v="20"/>
  </r>
  <r>
    <x v="202"/>
    <x v="34"/>
    <x v="0"/>
    <x v="202"/>
    <x v="200"/>
    <x v="0"/>
    <x v="0"/>
    <x v="1"/>
    <x v="202"/>
    <x v="201"/>
    <x v="0"/>
    <x v="2"/>
    <x v="2"/>
    <x v="29"/>
    <x v="10"/>
    <x v="0"/>
    <x v="10"/>
    <x v="135"/>
    <x v="139"/>
  </r>
  <r>
    <x v="203"/>
    <x v="18"/>
    <x v="0"/>
    <x v="203"/>
    <x v="201"/>
    <x v="0"/>
    <x v="0"/>
    <x v="1"/>
    <x v="203"/>
    <x v="202"/>
    <x v="16"/>
    <x v="2"/>
    <x v="2"/>
    <x v="137"/>
    <x v="44"/>
    <x v="0"/>
    <x v="44"/>
    <x v="3"/>
    <x v="28"/>
  </r>
  <r>
    <x v="204"/>
    <x v="20"/>
    <x v="0"/>
    <x v="204"/>
    <x v="202"/>
    <x v="0"/>
    <x v="0"/>
    <x v="1"/>
    <x v="204"/>
    <x v="202"/>
    <x v="1"/>
    <x v="7"/>
    <x v="7"/>
    <x v="79"/>
    <x v="24"/>
    <x v="0"/>
    <x v="25"/>
    <x v="73"/>
    <x v="83"/>
  </r>
  <r>
    <x v="205"/>
    <x v="20"/>
    <x v="0"/>
    <x v="205"/>
    <x v="203"/>
    <x v="0"/>
    <x v="0"/>
    <x v="1"/>
    <x v="205"/>
    <x v="203"/>
    <x v="1"/>
    <x v="2"/>
    <x v="2"/>
    <x v="138"/>
    <x v="82"/>
    <x v="0"/>
    <x v="87"/>
    <x v="73"/>
    <x v="28"/>
  </r>
  <r>
    <x v="206"/>
    <x v="3"/>
    <x v="0"/>
    <x v="206"/>
    <x v="204"/>
    <x v="0"/>
    <x v="1"/>
    <x v="5"/>
    <x v="206"/>
    <x v="204"/>
    <x v="6"/>
    <x v="2"/>
    <x v="2"/>
    <x v="12"/>
    <x v="12"/>
    <x v="0"/>
    <x v="12"/>
    <x v="36"/>
    <x v="6"/>
  </r>
  <r>
    <x v="207"/>
    <x v="3"/>
    <x v="0"/>
    <x v="207"/>
    <x v="205"/>
    <x v="0"/>
    <x v="1"/>
    <x v="5"/>
    <x v="207"/>
    <x v="205"/>
    <x v="6"/>
    <x v="2"/>
    <x v="2"/>
    <x v="2"/>
    <x v="2"/>
    <x v="0"/>
    <x v="2"/>
    <x v="63"/>
    <x v="140"/>
  </r>
  <r>
    <x v="208"/>
    <x v="61"/>
    <x v="0"/>
    <x v="208"/>
    <x v="206"/>
    <x v="0"/>
    <x v="0"/>
    <x v="1"/>
    <x v="208"/>
    <x v="206"/>
    <x v="9"/>
    <x v="2"/>
    <x v="2"/>
    <x v="52"/>
    <x v="37"/>
    <x v="0"/>
    <x v="38"/>
    <x v="95"/>
    <x v="141"/>
  </r>
  <r>
    <x v="209"/>
    <x v="6"/>
    <x v="0"/>
    <x v="209"/>
    <x v="207"/>
    <x v="0"/>
    <x v="0"/>
    <x v="1"/>
    <x v="209"/>
    <x v="207"/>
    <x v="9"/>
    <x v="2"/>
    <x v="2"/>
    <x v="29"/>
    <x v="10"/>
    <x v="0"/>
    <x v="10"/>
    <x v="135"/>
    <x v="139"/>
  </r>
  <r>
    <x v="210"/>
    <x v="62"/>
    <x v="0"/>
    <x v="210"/>
    <x v="208"/>
    <x v="0"/>
    <x v="0"/>
    <x v="1"/>
    <x v="210"/>
    <x v="208"/>
    <x v="0"/>
    <x v="2"/>
    <x v="2"/>
    <x v="44"/>
    <x v="14"/>
    <x v="0"/>
    <x v="14"/>
    <x v="44"/>
    <x v="45"/>
  </r>
  <r>
    <x v="211"/>
    <x v="14"/>
    <x v="0"/>
    <x v="211"/>
    <x v="209"/>
    <x v="0"/>
    <x v="0"/>
    <x v="5"/>
    <x v="211"/>
    <x v="209"/>
    <x v="14"/>
    <x v="2"/>
    <x v="2"/>
    <x v="125"/>
    <x v="43"/>
    <x v="0"/>
    <x v="43"/>
    <x v="94"/>
    <x v="97"/>
  </r>
  <r>
    <x v="212"/>
    <x v="28"/>
    <x v="0"/>
    <x v="212"/>
    <x v="210"/>
    <x v="0"/>
    <x v="0"/>
    <x v="5"/>
    <x v="212"/>
    <x v="210"/>
    <x v="26"/>
    <x v="2"/>
    <x v="2"/>
    <x v="139"/>
    <x v="83"/>
    <x v="0"/>
    <x v="88"/>
    <x v="136"/>
    <x v="142"/>
  </r>
  <r>
    <x v="213"/>
    <x v="63"/>
    <x v="0"/>
    <x v="213"/>
    <x v="211"/>
    <x v="0"/>
    <x v="0"/>
    <x v="1"/>
    <x v="213"/>
    <x v="211"/>
    <x v="0"/>
    <x v="2"/>
    <x v="2"/>
    <x v="57"/>
    <x v="41"/>
    <x v="0"/>
    <x v="41"/>
    <x v="58"/>
    <x v="6"/>
  </r>
  <r>
    <x v="214"/>
    <x v="13"/>
    <x v="0"/>
    <x v="214"/>
    <x v="212"/>
    <x v="0"/>
    <x v="0"/>
    <x v="1"/>
    <x v="214"/>
    <x v="212"/>
    <x v="19"/>
    <x v="2"/>
    <x v="2"/>
    <x v="140"/>
    <x v="4"/>
    <x v="0"/>
    <x v="4"/>
    <x v="63"/>
    <x v="143"/>
  </r>
  <r>
    <x v="215"/>
    <x v="28"/>
    <x v="0"/>
    <x v="215"/>
    <x v="213"/>
    <x v="0"/>
    <x v="0"/>
    <x v="5"/>
    <x v="215"/>
    <x v="213"/>
    <x v="16"/>
    <x v="2"/>
    <x v="2"/>
    <x v="141"/>
    <x v="77"/>
    <x v="0"/>
    <x v="83"/>
    <x v="137"/>
    <x v="83"/>
  </r>
  <r>
    <x v="216"/>
    <x v="62"/>
    <x v="0"/>
    <x v="216"/>
    <x v="214"/>
    <x v="0"/>
    <x v="1"/>
    <x v="1"/>
    <x v="216"/>
    <x v="214"/>
    <x v="0"/>
    <x v="2"/>
    <x v="2"/>
    <x v="49"/>
    <x v="14"/>
    <x v="0"/>
    <x v="14"/>
    <x v="25"/>
    <x v="28"/>
  </r>
  <r>
    <x v="217"/>
    <x v="4"/>
    <x v="0"/>
    <x v="217"/>
    <x v="215"/>
    <x v="0"/>
    <x v="1"/>
    <x v="6"/>
    <x v="217"/>
    <x v="215"/>
    <x v="9"/>
    <x v="43"/>
    <x v="43"/>
    <x v="142"/>
    <x v="84"/>
    <x v="0"/>
    <x v="89"/>
    <x v="138"/>
    <x v="144"/>
  </r>
  <r>
    <x v="218"/>
    <x v="0"/>
    <x v="0"/>
    <x v="218"/>
    <x v="106"/>
    <x v="0"/>
    <x v="0"/>
    <x v="3"/>
    <x v="218"/>
    <x v="216"/>
    <x v="23"/>
    <x v="7"/>
    <x v="7"/>
    <x v="128"/>
    <x v="5"/>
    <x v="0"/>
    <x v="5"/>
    <x v="139"/>
    <x v="145"/>
  </r>
  <r>
    <x v="219"/>
    <x v="4"/>
    <x v="0"/>
    <x v="219"/>
    <x v="216"/>
    <x v="0"/>
    <x v="0"/>
    <x v="4"/>
    <x v="219"/>
    <x v="217"/>
    <x v="17"/>
    <x v="44"/>
    <x v="44"/>
    <x v="143"/>
    <x v="19"/>
    <x v="0"/>
    <x v="20"/>
    <x v="140"/>
    <x v="146"/>
  </r>
  <r>
    <x v="220"/>
    <x v="12"/>
    <x v="0"/>
    <x v="220"/>
    <x v="217"/>
    <x v="0"/>
    <x v="0"/>
    <x v="1"/>
    <x v="220"/>
    <x v="218"/>
    <x v="7"/>
    <x v="2"/>
    <x v="2"/>
    <x v="2"/>
    <x v="2"/>
    <x v="0"/>
    <x v="2"/>
    <x v="141"/>
    <x v="28"/>
  </r>
  <r>
    <x v="221"/>
    <x v="3"/>
    <x v="0"/>
    <x v="221"/>
    <x v="218"/>
    <x v="0"/>
    <x v="2"/>
    <x v="5"/>
    <x v="221"/>
    <x v="219"/>
    <x v="18"/>
    <x v="7"/>
    <x v="7"/>
    <x v="62"/>
    <x v="44"/>
    <x v="0"/>
    <x v="44"/>
    <x v="1"/>
    <x v="147"/>
  </r>
  <r>
    <x v="222"/>
    <x v="3"/>
    <x v="0"/>
    <x v="222"/>
    <x v="219"/>
    <x v="0"/>
    <x v="0"/>
    <x v="5"/>
    <x v="222"/>
    <x v="220"/>
    <x v="18"/>
    <x v="7"/>
    <x v="7"/>
    <x v="79"/>
    <x v="24"/>
    <x v="0"/>
    <x v="25"/>
    <x v="94"/>
    <x v="28"/>
  </r>
  <r>
    <x v="223"/>
    <x v="14"/>
    <x v="0"/>
    <x v="223"/>
    <x v="209"/>
    <x v="0"/>
    <x v="0"/>
    <x v="5"/>
    <x v="223"/>
    <x v="221"/>
    <x v="14"/>
    <x v="5"/>
    <x v="5"/>
    <x v="106"/>
    <x v="67"/>
    <x v="0"/>
    <x v="71"/>
    <x v="43"/>
    <x v="28"/>
  </r>
  <r>
    <x v="224"/>
    <x v="0"/>
    <x v="0"/>
    <x v="224"/>
    <x v="220"/>
    <x v="0"/>
    <x v="0"/>
    <x v="0"/>
    <x v="224"/>
    <x v="222"/>
    <x v="19"/>
    <x v="7"/>
    <x v="7"/>
    <x v="117"/>
    <x v="68"/>
    <x v="0"/>
    <x v="73"/>
    <x v="49"/>
    <x v="148"/>
  </r>
  <r>
    <x v="225"/>
    <x v="19"/>
    <x v="0"/>
    <x v="225"/>
    <x v="221"/>
    <x v="0"/>
    <x v="0"/>
    <x v="5"/>
    <x v="225"/>
    <x v="223"/>
    <x v="9"/>
    <x v="2"/>
    <x v="2"/>
    <x v="144"/>
    <x v="85"/>
    <x v="0"/>
    <x v="90"/>
    <x v="27"/>
    <x v="28"/>
  </r>
  <r>
    <x v="226"/>
    <x v="40"/>
    <x v="0"/>
    <x v="226"/>
    <x v="222"/>
    <x v="0"/>
    <x v="1"/>
    <x v="5"/>
    <x v="226"/>
    <x v="224"/>
    <x v="27"/>
    <x v="1"/>
    <x v="1"/>
    <x v="126"/>
    <x v="76"/>
    <x v="0"/>
    <x v="82"/>
    <x v="142"/>
    <x v="149"/>
  </r>
  <r>
    <x v="227"/>
    <x v="25"/>
    <x v="0"/>
    <x v="227"/>
    <x v="223"/>
    <x v="0"/>
    <x v="0"/>
    <x v="5"/>
    <x v="227"/>
    <x v="225"/>
    <x v="2"/>
    <x v="2"/>
    <x v="2"/>
    <x v="145"/>
    <x v="8"/>
    <x v="0"/>
    <x v="8"/>
    <x v="143"/>
    <x v="4"/>
  </r>
  <r>
    <x v="228"/>
    <x v="40"/>
    <x v="0"/>
    <x v="228"/>
    <x v="219"/>
    <x v="0"/>
    <x v="2"/>
    <x v="5"/>
    <x v="228"/>
    <x v="226"/>
    <x v="18"/>
    <x v="7"/>
    <x v="7"/>
    <x v="15"/>
    <x v="14"/>
    <x v="0"/>
    <x v="14"/>
    <x v="144"/>
    <x v="150"/>
  </r>
  <r>
    <x v="229"/>
    <x v="3"/>
    <x v="0"/>
    <x v="229"/>
    <x v="224"/>
    <x v="0"/>
    <x v="2"/>
    <x v="5"/>
    <x v="229"/>
    <x v="227"/>
    <x v="14"/>
    <x v="5"/>
    <x v="5"/>
    <x v="15"/>
    <x v="14"/>
    <x v="0"/>
    <x v="14"/>
    <x v="27"/>
    <x v="151"/>
  </r>
  <r>
    <x v="230"/>
    <x v="25"/>
    <x v="0"/>
    <x v="230"/>
    <x v="225"/>
    <x v="0"/>
    <x v="0"/>
    <x v="5"/>
    <x v="230"/>
    <x v="228"/>
    <x v="22"/>
    <x v="10"/>
    <x v="10"/>
    <x v="146"/>
    <x v="86"/>
    <x v="1"/>
    <x v="91"/>
    <x v="145"/>
    <x v="152"/>
  </r>
  <r>
    <x v="231"/>
    <x v="3"/>
    <x v="0"/>
    <x v="231"/>
    <x v="226"/>
    <x v="0"/>
    <x v="0"/>
    <x v="5"/>
    <x v="231"/>
    <x v="229"/>
    <x v="9"/>
    <x v="2"/>
    <x v="2"/>
    <x v="75"/>
    <x v="52"/>
    <x v="0"/>
    <x v="53"/>
    <x v="146"/>
    <x v="153"/>
  </r>
  <r>
    <x v="232"/>
    <x v="6"/>
    <x v="0"/>
    <x v="232"/>
    <x v="227"/>
    <x v="0"/>
    <x v="2"/>
    <x v="1"/>
    <x v="232"/>
    <x v="230"/>
    <x v="9"/>
    <x v="7"/>
    <x v="7"/>
    <x v="19"/>
    <x v="15"/>
    <x v="0"/>
    <x v="18"/>
    <x v="147"/>
    <x v="6"/>
  </r>
  <r>
    <x v="233"/>
    <x v="3"/>
    <x v="0"/>
    <x v="233"/>
    <x v="228"/>
    <x v="0"/>
    <x v="0"/>
    <x v="2"/>
    <x v="233"/>
    <x v="231"/>
    <x v="17"/>
    <x v="2"/>
    <x v="2"/>
    <x v="147"/>
    <x v="61"/>
    <x v="0"/>
    <x v="65"/>
    <x v="148"/>
    <x v="154"/>
  </r>
  <r>
    <x v="234"/>
    <x v="12"/>
    <x v="0"/>
    <x v="234"/>
    <x v="229"/>
    <x v="0"/>
    <x v="0"/>
    <x v="1"/>
    <x v="234"/>
    <x v="232"/>
    <x v="7"/>
    <x v="37"/>
    <x v="37"/>
    <x v="148"/>
    <x v="87"/>
    <x v="2"/>
    <x v="92"/>
    <x v="149"/>
    <x v="155"/>
  </r>
  <r>
    <x v="235"/>
    <x v="28"/>
    <x v="0"/>
    <x v="235"/>
    <x v="230"/>
    <x v="0"/>
    <x v="2"/>
    <x v="5"/>
    <x v="235"/>
    <x v="233"/>
    <x v="18"/>
    <x v="2"/>
    <x v="2"/>
    <x v="149"/>
    <x v="47"/>
    <x v="0"/>
    <x v="48"/>
    <x v="150"/>
    <x v="156"/>
  </r>
  <r>
    <x v="236"/>
    <x v="40"/>
    <x v="0"/>
    <x v="236"/>
    <x v="231"/>
    <x v="0"/>
    <x v="1"/>
    <x v="5"/>
    <x v="236"/>
    <x v="234"/>
    <x v="26"/>
    <x v="2"/>
    <x v="2"/>
    <x v="7"/>
    <x v="7"/>
    <x v="0"/>
    <x v="7"/>
    <x v="82"/>
    <x v="157"/>
  </r>
  <r>
    <x v="237"/>
    <x v="35"/>
    <x v="0"/>
    <x v="237"/>
    <x v="232"/>
    <x v="0"/>
    <x v="0"/>
    <x v="1"/>
    <x v="237"/>
    <x v="235"/>
    <x v="14"/>
    <x v="2"/>
    <x v="2"/>
    <x v="138"/>
    <x v="82"/>
    <x v="0"/>
    <x v="87"/>
    <x v="73"/>
    <x v="28"/>
  </r>
  <r>
    <x v="238"/>
    <x v="4"/>
    <x v="0"/>
    <x v="238"/>
    <x v="233"/>
    <x v="0"/>
    <x v="0"/>
    <x v="0"/>
    <x v="238"/>
    <x v="236"/>
    <x v="16"/>
    <x v="45"/>
    <x v="45"/>
    <x v="150"/>
    <x v="72"/>
    <x v="3"/>
    <x v="93"/>
    <x v="151"/>
    <x v="158"/>
  </r>
  <r>
    <x v="239"/>
    <x v="4"/>
    <x v="0"/>
    <x v="239"/>
    <x v="234"/>
    <x v="0"/>
    <x v="0"/>
    <x v="4"/>
    <x v="239"/>
    <x v="237"/>
    <x v="11"/>
    <x v="19"/>
    <x v="19"/>
    <x v="18"/>
    <x v="17"/>
    <x v="0"/>
    <x v="17"/>
    <x v="152"/>
    <x v="159"/>
  </r>
  <r>
    <x v="240"/>
    <x v="0"/>
    <x v="0"/>
    <x v="240"/>
    <x v="235"/>
    <x v="0"/>
    <x v="0"/>
    <x v="7"/>
    <x v="240"/>
    <x v="238"/>
    <x v="28"/>
    <x v="41"/>
    <x v="41"/>
    <x v="151"/>
    <x v="34"/>
    <x v="1"/>
    <x v="94"/>
    <x v="153"/>
    <x v="160"/>
  </r>
  <r>
    <x v="241"/>
    <x v="64"/>
    <x v="0"/>
    <x v="241"/>
    <x v="236"/>
    <x v="0"/>
    <x v="0"/>
    <x v="1"/>
    <x v="241"/>
    <x v="239"/>
    <x v="1"/>
    <x v="1"/>
    <x v="1"/>
    <x v="111"/>
    <x v="68"/>
    <x v="0"/>
    <x v="73"/>
    <x v="154"/>
    <x v="108"/>
  </r>
  <r>
    <x v="242"/>
    <x v="14"/>
    <x v="0"/>
    <x v="242"/>
    <x v="237"/>
    <x v="0"/>
    <x v="0"/>
    <x v="5"/>
    <x v="242"/>
    <x v="240"/>
    <x v="9"/>
    <x v="2"/>
    <x v="2"/>
    <x v="152"/>
    <x v="14"/>
    <x v="0"/>
    <x v="14"/>
    <x v="155"/>
    <x v="161"/>
  </r>
  <r>
    <x v="243"/>
    <x v="49"/>
    <x v="0"/>
    <x v="243"/>
    <x v="238"/>
    <x v="0"/>
    <x v="0"/>
    <x v="1"/>
    <x v="243"/>
    <x v="241"/>
    <x v="1"/>
    <x v="1"/>
    <x v="1"/>
    <x v="82"/>
    <x v="54"/>
    <x v="0"/>
    <x v="56"/>
    <x v="16"/>
    <x v="162"/>
  </r>
  <r>
    <x v="244"/>
    <x v="4"/>
    <x v="0"/>
    <x v="244"/>
    <x v="239"/>
    <x v="0"/>
    <x v="0"/>
    <x v="4"/>
    <x v="244"/>
    <x v="242"/>
    <x v="17"/>
    <x v="4"/>
    <x v="4"/>
    <x v="18"/>
    <x v="17"/>
    <x v="0"/>
    <x v="17"/>
    <x v="156"/>
    <x v="75"/>
  </r>
  <r>
    <x v="245"/>
    <x v="55"/>
    <x v="0"/>
    <x v="245"/>
    <x v="240"/>
    <x v="0"/>
    <x v="1"/>
    <x v="1"/>
    <x v="245"/>
    <x v="243"/>
    <x v="14"/>
    <x v="7"/>
    <x v="7"/>
    <x v="75"/>
    <x v="52"/>
    <x v="0"/>
    <x v="53"/>
    <x v="60"/>
    <x v="12"/>
  </r>
  <r>
    <x v="246"/>
    <x v="0"/>
    <x v="0"/>
    <x v="246"/>
    <x v="241"/>
    <x v="0"/>
    <x v="0"/>
    <x v="0"/>
    <x v="246"/>
    <x v="244"/>
    <x v="1"/>
    <x v="2"/>
    <x v="2"/>
    <x v="153"/>
    <x v="88"/>
    <x v="0"/>
    <x v="95"/>
    <x v="157"/>
    <x v="163"/>
  </r>
  <r>
    <x v="247"/>
    <x v="65"/>
    <x v="0"/>
    <x v="247"/>
    <x v="242"/>
    <x v="0"/>
    <x v="0"/>
    <x v="5"/>
    <x v="247"/>
    <x v="245"/>
    <x v="9"/>
    <x v="2"/>
    <x v="2"/>
    <x v="154"/>
    <x v="70"/>
    <x v="0"/>
    <x v="75"/>
    <x v="158"/>
    <x v="164"/>
  </r>
  <r>
    <x v="248"/>
    <x v="22"/>
    <x v="0"/>
    <x v="248"/>
    <x v="92"/>
    <x v="0"/>
    <x v="0"/>
    <x v="1"/>
    <x v="248"/>
    <x v="246"/>
    <x v="0"/>
    <x v="2"/>
    <x v="2"/>
    <x v="33"/>
    <x v="27"/>
    <x v="0"/>
    <x v="28"/>
    <x v="159"/>
    <x v="165"/>
  </r>
  <r>
    <x v="249"/>
    <x v="0"/>
    <x v="0"/>
    <x v="249"/>
    <x v="243"/>
    <x v="0"/>
    <x v="1"/>
    <x v="4"/>
    <x v="249"/>
    <x v="247"/>
    <x v="12"/>
    <x v="35"/>
    <x v="35"/>
    <x v="155"/>
    <x v="56"/>
    <x v="0"/>
    <x v="58"/>
    <x v="123"/>
    <x v="166"/>
  </r>
  <r>
    <x v="250"/>
    <x v="66"/>
    <x v="0"/>
    <x v="250"/>
    <x v="244"/>
    <x v="0"/>
    <x v="0"/>
    <x v="1"/>
    <x v="250"/>
    <x v="248"/>
    <x v="0"/>
    <x v="2"/>
    <x v="2"/>
    <x v="62"/>
    <x v="44"/>
    <x v="0"/>
    <x v="44"/>
    <x v="62"/>
    <x v="62"/>
  </r>
  <r>
    <x v="251"/>
    <x v="67"/>
    <x v="0"/>
    <x v="251"/>
    <x v="245"/>
    <x v="0"/>
    <x v="0"/>
    <x v="1"/>
    <x v="251"/>
    <x v="249"/>
    <x v="27"/>
    <x v="15"/>
    <x v="15"/>
    <x v="156"/>
    <x v="89"/>
    <x v="1"/>
    <x v="96"/>
    <x v="160"/>
    <x v="167"/>
  </r>
  <r>
    <x v="252"/>
    <x v="68"/>
    <x v="0"/>
    <x v="252"/>
    <x v="246"/>
    <x v="0"/>
    <x v="1"/>
    <x v="1"/>
    <x v="252"/>
    <x v="250"/>
    <x v="9"/>
    <x v="7"/>
    <x v="7"/>
    <x v="157"/>
    <x v="30"/>
    <x v="0"/>
    <x v="31"/>
    <x v="161"/>
    <x v="28"/>
  </r>
  <r>
    <x v="253"/>
    <x v="3"/>
    <x v="0"/>
    <x v="253"/>
    <x v="247"/>
    <x v="0"/>
    <x v="0"/>
    <x v="5"/>
    <x v="253"/>
    <x v="251"/>
    <x v="9"/>
    <x v="2"/>
    <x v="2"/>
    <x v="15"/>
    <x v="14"/>
    <x v="0"/>
    <x v="14"/>
    <x v="162"/>
    <x v="168"/>
  </r>
  <r>
    <x v="254"/>
    <x v="3"/>
    <x v="0"/>
    <x v="254"/>
    <x v="248"/>
    <x v="0"/>
    <x v="0"/>
    <x v="5"/>
    <x v="254"/>
    <x v="252"/>
    <x v="9"/>
    <x v="2"/>
    <x v="2"/>
    <x v="125"/>
    <x v="43"/>
    <x v="0"/>
    <x v="43"/>
    <x v="95"/>
    <x v="28"/>
  </r>
  <r>
    <x v="255"/>
    <x v="28"/>
    <x v="0"/>
    <x v="255"/>
    <x v="249"/>
    <x v="0"/>
    <x v="1"/>
    <x v="5"/>
    <x v="255"/>
    <x v="253"/>
    <x v="9"/>
    <x v="2"/>
    <x v="2"/>
    <x v="49"/>
    <x v="14"/>
    <x v="0"/>
    <x v="14"/>
    <x v="25"/>
    <x v="28"/>
  </r>
  <r>
    <x v="256"/>
    <x v="4"/>
    <x v="0"/>
    <x v="256"/>
    <x v="250"/>
    <x v="0"/>
    <x v="0"/>
    <x v="4"/>
    <x v="256"/>
    <x v="254"/>
    <x v="11"/>
    <x v="33"/>
    <x v="33"/>
    <x v="14"/>
    <x v="2"/>
    <x v="0"/>
    <x v="2"/>
    <x v="110"/>
    <x v="112"/>
  </r>
  <r>
    <x v="257"/>
    <x v="28"/>
    <x v="0"/>
    <x v="257"/>
    <x v="248"/>
    <x v="0"/>
    <x v="1"/>
    <x v="5"/>
    <x v="257"/>
    <x v="255"/>
    <x v="9"/>
    <x v="2"/>
    <x v="2"/>
    <x v="158"/>
    <x v="26"/>
    <x v="0"/>
    <x v="27"/>
    <x v="63"/>
    <x v="6"/>
  </r>
  <r>
    <x v="258"/>
    <x v="4"/>
    <x v="0"/>
    <x v="258"/>
    <x v="251"/>
    <x v="0"/>
    <x v="0"/>
    <x v="0"/>
    <x v="258"/>
    <x v="256"/>
    <x v="9"/>
    <x v="38"/>
    <x v="38"/>
    <x v="159"/>
    <x v="90"/>
    <x v="3"/>
    <x v="97"/>
    <x v="163"/>
    <x v="169"/>
  </r>
  <r>
    <x v="259"/>
    <x v="13"/>
    <x v="0"/>
    <x v="259"/>
    <x v="252"/>
    <x v="0"/>
    <x v="0"/>
    <x v="1"/>
    <x v="259"/>
    <x v="257"/>
    <x v="1"/>
    <x v="2"/>
    <x v="2"/>
    <x v="121"/>
    <x v="74"/>
    <x v="0"/>
    <x v="80"/>
    <x v="130"/>
    <x v="28"/>
  </r>
  <r>
    <x v="260"/>
    <x v="40"/>
    <x v="0"/>
    <x v="260"/>
    <x v="249"/>
    <x v="0"/>
    <x v="0"/>
    <x v="5"/>
    <x v="260"/>
    <x v="258"/>
    <x v="9"/>
    <x v="2"/>
    <x v="2"/>
    <x v="160"/>
    <x v="82"/>
    <x v="0"/>
    <x v="87"/>
    <x v="164"/>
    <x v="128"/>
  </r>
  <r>
    <x v="261"/>
    <x v="36"/>
    <x v="0"/>
    <x v="261"/>
    <x v="253"/>
    <x v="0"/>
    <x v="0"/>
    <x v="1"/>
    <x v="261"/>
    <x v="259"/>
    <x v="9"/>
    <x v="7"/>
    <x v="7"/>
    <x v="161"/>
    <x v="91"/>
    <x v="0"/>
    <x v="98"/>
    <x v="165"/>
    <x v="170"/>
  </r>
  <r>
    <x v="262"/>
    <x v="34"/>
    <x v="0"/>
    <x v="262"/>
    <x v="254"/>
    <x v="0"/>
    <x v="0"/>
    <x v="1"/>
    <x v="262"/>
    <x v="260"/>
    <x v="24"/>
    <x v="46"/>
    <x v="46"/>
    <x v="22"/>
    <x v="20"/>
    <x v="1"/>
    <x v="21"/>
    <x v="166"/>
    <x v="171"/>
  </r>
  <r>
    <x v="263"/>
    <x v="69"/>
    <x v="0"/>
    <x v="263"/>
    <x v="255"/>
    <x v="1"/>
    <x v="0"/>
    <x v="2"/>
    <x v="263"/>
    <x v="261"/>
    <x v="17"/>
    <x v="2"/>
    <x v="2"/>
    <x v="97"/>
    <x v="59"/>
    <x v="0"/>
    <x v="63"/>
    <x v="3"/>
    <x v="172"/>
  </r>
  <r>
    <x v="264"/>
    <x v="70"/>
    <x v="0"/>
    <x v="264"/>
    <x v="256"/>
    <x v="0"/>
    <x v="0"/>
    <x v="1"/>
    <x v="264"/>
    <x v="262"/>
    <x v="9"/>
    <x v="2"/>
    <x v="2"/>
    <x v="93"/>
    <x v="12"/>
    <x v="0"/>
    <x v="12"/>
    <x v="12"/>
    <x v="12"/>
  </r>
  <r>
    <x v="265"/>
    <x v="3"/>
    <x v="0"/>
    <x v="265"/>
    <x v="257"/>
    <x v="0"/>
    <x v="0"/>
    <x v="5"/>
    <x v="265"/>
    <x v="263"/>
    <x v="6"/>
    <x v="2"/>
    <x v="2"/>
    <x v="121"/>
    <x v="74"/>
    <x v="0"/>
    <x v="80"/>
    <x v="117"/>
    <x v="119"/>
  </r>
  <r>
    <x v="266"/>
    <x v="71"/>
    <x v="0"/>
    <x v="266"/>
    <x v="258"/>
    <x v="0"/>
    <x v="0"/>
    <x v="5"/>
    <x v="266"/>
    <x v="264"/>
    <x v="14"/>
    <x v="7"/>
    <x v="7"/>
    <x v="88"/>
    <x v="55"/>
    <x v="0"/>
    <x v="60"/>
    <x v="167"/>
    <x v="173"/>
  </r>
  <r>
    <x v="267"/>
    <x v="3"/>
    <x v="0"/>
    <x v="267"/>
    <x v="259"/>
    <x v="0"/>
    <x v="0"/>
    <x v="2"/>
    <x v="267"/>
    <x v="265"/>
    <x v="17"/>
    <x v="1"/>
    <x v="1"/>
    <x v="19"/>
    <x v="15"/>
    <x v="0"/>
    <x v="18"/>
    <x v="110"/>
    <x v="174"/>
  </r>
  <r>
    <x v="268"/>
    <x v="4"/>
    <x v="0"/>
    <x v="268"/>
    <x v="87"/>
    <x v="0"/>
    <x v="1"/>
    <x v="4"/>
    <x v="268"/>
    <x v="266"/>
    <x v="17"/>
    <x v="33"/>
    <x v="33"/>
    <x v="162"/>
    <x v="92"/>
    <x v="0"/>
    <x v="99"/>
    <x v="168"/>
    <x v="175"/>
  </r>
  <r>
    <x v="269"/>
    <x v="18"/>
    <x v="0"/>
    <x v="269"/>
    <x v="260"/>
    <x v="0"/>
    <x v="0"/>
    <x v="1"/>
    <x v="269"/>
    <x v="267"/>
    <x v="8"/>
    <x v="47"/>
    <x v="47"/>
    <x v="104"/>
    <x v="3"/>
    <x v="0"/>
    <x v="3"/>
    <x v="12"/>
    <x v="28"/>
  </r>
  <r>
    <x v="270"/>
    <x v="4"/>
    <x v="0"/>
    <x v="270"/>
    <x v="261"/>
    <x v="0"/>
    <x v="0"/>
    <x v="6"/>
    <x v="270"/>
    <x v="268"/>
    <x v="14"/>
    <x v="48"/>
    <x v="48"/>
    <x v="163"/>
    <x v="0"/>
    <x v="0"/>
    <x v="0"/>
    <x v="169"/>
    <x v="176"/>
  </r>
  <r>
    <x v="271"/>
    <x v="48"/>
    <x v="0"/>
    <x v="271"/>
    <x v="262"/>
    <x v="0"/>
    <x v="1"/>
    <x v="1"/>
    <x v="271"/>
    <x v="269"/>
    <x v="9"/>
    <x v="2"/>
    <x v="2"/>
    <x v="164"/>
    <x v="39"/>
    <x v="0"/>
    <x v="39"/>
    <x v="170"/>
    <x v="108"/>
  </r>
  <r>
    <x v="272"/>
    <x v="19"/>
    <x v="0"/>
    <x v="272"/>
    <x v="263"/>
    <x v="0"/>
    <x v="1"/>
    <x v="5"/>
    <x v="272"/>
    <x v="270"/>
    <x v="14"/>
    <x v="2"/>
    <x v="2"/>
    <x v="49"/>
    <x v="14"/>
    <x v="0"/>
    <x v="14"/>
    <x v="25"/>
    <x v="28"/>
  </r>
  <r>
    <x v="273"/>
    <x v="13"/>
    <x v="0"/>
    <x v="273"/>
    <x v="264"/>
    <x v="0"/>
    <x v="0"/>
    <x v="1"/>
    <x v="273"/>
    <x v="271"/>
    <x v="10"/>
    <x v="49"/>
    <x v="49"/>
    <x v="165"/>
    <x v="93"/>
    <x v="3"/>
    <x v="100"/>
    <x v="171"/>
    <x v="177"/>
  </r>
  <r>
    <x v="274"/>
    <x v="3"/>
    <x v="0"/>
    <x v="274"/>
    <x v="265"/>
    <x v="0"/>
    <x v="0"/>
    <x v="5"/>
    <x v="274"/>
    <x v="272"/>
    <x v="27"/>
    <x v="2"/>
    <x v="2"/>
    <x v="166"/>
    <x v="94"/>
    <x v="0"/>
    <x v="101"/>
    <x v="164"/>
    <x v="178"/>
  </r>
  <r>
    <x v="275"/>
    <x v="28"/>
    <x v="0"/>
    <x v="275"/>
    <x v="266"/>
    <x v="0"/>
    <x v="2"/>
    <x v="5"/>
    <x v="275"/>
    <x v="273"/>
    <x v="20"/>
    <x v="2"/>
    <x v="2"/>
    <x v="167"/>
    <x v="49"/>
    <x v="0"/>
    <x v="50"/>
    <x v="100"/>
    <x v="179"/>
  </r>
  <r>
    <x v="276"/>
    <x v="4"/>
    <x v="0"/>
    <x v="276"/>
    <x v="267"/>
    <x v="0"/>
    <x v="1"/>
    <x v="4"/>
    <x v="276"/>
    <x v="274"/>
    <x v="16"/>
    <x v="24"/>
    <x v="24"/>
    <x v="13"/>
    <x v="13"/>
    <x v="0"/>
    <x v="13"/>
    <x v="141"/>
    <x v="180"/>
  </r>
  <r>
    <x v="277"/>
    <x v="4"/>
    <x v="0"/>
    <x v="277"/>
    <x v="268"/>
    <x v="0"/>
    <x v="0"/>
    <x v="4"/>
    <x v="277"/>
    <x v="275"/>
    <x v="17"/>
    <x v="33"/>
    <x v="33"/>
    <x v="168"/>
    <x v="95"/>
    <x v="0"/>
    <x v="102"/>
    <x v="172"/>
    <x v="181"/>
  </r>
  <r>
    <x v="278"/>
    <x v="72"/>
    <x v="0"/>
    <x v="278"/>
    <x v="269"/>
    <x v="0"/>
    <x v="0"/>
    <x v="5"/>
    <x v="278"/>
    <x v="276"/>
    <x v="8"/>
    <x v="2"/>
    <x v="2"/>
    <x v="78"/>
    <x v="6"/>
    <x v="0"/>
    <x v="6"/>
    <x v="173"/>
    <x v="182"/>
  </r>
  <r>
    <x v="279"/>
    <x v="13"/>
    <x v="0"/>
    <x v="279"/>
    <x v="270"/>
    <x v="0"/>
    <x v="0"/>
    <x v="1"/>
    <x v="279"/>
    <x v="277"/>
    <x v="1"/>
    <x v="2"/>
    <x v="2"/>
    <x v="126"/>
    <x v="76"/>
    <x v="0"/>
    <x v="82"/>
    <x v="174"/>
    <x v="12"/>
  </r>
  <r>
    <x v="280"/>
    <x v="13"/>
    <x v="0"/>
    <x v="280"/>
    <x v="271"/>
    <x v="0"/>
    <x v="0"/>
    <x v="1"/>
    <x v="280"/>
    <x v="278"/>
    <x v="17"/>
    <x v="10"/>
    <x v="10"/>
    <x v="84"/>
    <x v="35"/>
    <x v="1"/>
    <x v="36"/>
    <x v="175"/>
    <x v="183"/>
  </r>
  <r>
    <x v="281"/>
    <x v="34"/>
    <x v="0"/>
    <x v="281"/>
    <x v="272"/>
    <x v="0"/>
    <x v="0"/>
    <x v="1"/>
    <x v="281"/>
    <x v="279"/>
    <x v="7"/>
    <x v="50"/>
    <x v="50"/>
    <x v="169"/>
    <x v="96"/>
    <x v="1"/>
    <x v="103"/>
    <x v="176"/>
    <x v="26"/>
  </r>
  <r>
    <x v="282"/>
    <x v="18"/>
    <x v="0"/>
    <x v="282"/>
    <x v="273"/>
    <x v="0"/>
    <x v="0"/>
    <x v="1"/>
    <x v="282"/>
    <x v="280"/>
    <x v="8"/>
    <x v="2"/>
    <x v="2"/>
    <x v="160"/>
    <x v="82"/>
    <x v="0"/>
    <x v="87"/>
    <x v="73"/>
    <x v="28"/>
  </r>
  <r>
    <x v="283"/>
    <x v="70"/>
    <x v="0"/>
    <x v="283"/>
    <x v="274"/>
    <x v="0"/>
    <x v="0"/>
    <x v="1"/>
    <x v="283"/>
    <x v="281"/>
    <x v="16"/>
    <x v="51"/>
    <x v="51"/>
    <x v="170"/>
    <x v="92"/>
    <x v="0"/>
    <x v="99"/>
    <x v="1"/>
    <x v="184"/>
  </r>
  <r>
    <x v="284"/>
    <x v="18"/>
    <x v="0"/>
    <x v="284"/>
    <x v="275"/>
    <x v="0"/>
    <x v="0"/>
    <x v="1"/>
    <x v="282"/>
    <x v="282"/>
    <x v="8"/>
    <x v="2"/>
    <x v="2"/>
    <x v="160"/>
    <x v="82"/>
    <x v="0"/>
    <x v="87"/>
    <x v="177"/>
    <x v="83"/>
  </r>
  <r>
    <x v="285"/>
    <x v="73"/>
    <x v="0"/>
    <x v="285"/>
    <x v="276"/>
    <x v="0"/>
    <x v="0"/>
    <x v="10"/>
    <x v="284"/>
    <x v="283"/>
    <x v="7"/>
    <x v="52"/>
    <x v="52"/>
    <x v="97"/>
    <x v="59"/>
    <x v="0"/>
    <x v="63"/>
    <x v="178"/>
    <x v="3"/>
  </r>
  <r>
    <x v="286"/>
    <x v="18"/>
    <x v="0"/>
    <x v="286"/>
    <x v="277"/>
    <x v="0"/>
    <x v="1"/>
    <x v="1"/>
    <x v="285"/>
    <x v="284"/>
    <x v="8"/>
    <x v="38"/>
    <x v="38"/>
    <x v="171"/>
    <x v="97"/>
    <x v="3"/>
    <x v="104"/>
    <x v="179"/>
    <x v="185"/>
  </r>
  <r>
    <x v="287"/>
    <x v="34"/>
    <x v="0"/>
    <x v="287"/>
    <x v="278"/>
    <x v="0"/>
    <x v="1"/>
    <x v="1"/>
    <x v="286"/>
    <x v="285"/>
    <x v="26"/>
    <x v="2"/>
    <x v="2"/>
    <x v="172"/>
    <x v="38"/>
    <x v="0"/>
    <x v="55"/>
    <x v="170"/>
    <x v="28"/>
  </r>
  <r>
    <x v="288"/>
    <x v="74"/>
    <x v="0"/>
    <x v="288"/>
    <x v="279"/>
    <x v="0"/>
    <x v="0"/>
    <x v="1"/>
    <x v="287"/>
    <x v="286"/>
    <x v="14"/>
    <x v="2"/>
    <x v="2"/>
    <x v="173"/>
    <x v="0"/>
    <x v="0"/>
    <x v="0"/>
    <x v="115"/>
    <x v="28"/>
  </r>
  <r>
    <x v="289"/>
    <x v="61"/>
    <x v="0"/>
    <x v="289"/>
    <x v="280"/>
    <x v="0"/>
    <x v="2"/>
    <x v="1"/>
    <x v="288"/>
    <x v="287"/>
    <x v="29"/>
    <x v="0"/>
    <x v="0"/>
    <x v="174"/>
    <x v="12"/>
    <x v="0"/>
    <x v="12"/>
    <x v="180"/>
    <x v="186"/>
  </r>
  <r>
    <x v="290"/>
    <x v="75"/>
    <x v="0"/>
    <x v="290"/>
    <x v="281"/>
    <x v="0"/>
    <x v="0"/>
    <x v="1"/>
    <x v="289"/>
    <x v="288"/>
    <x v="29"/>
    <x v="3"/>
    <x v="3"/>
    <x v="47"/>
    <x v="19"/>
    <x v="0"/>
    <x v="20"/>
    <x v="34"/>
    <x v="28"/>
  </r>
  <r>
    <x v="291"/>
    <x v="0"/>
    <x v="0"/>
    <x v="291"/>
    <x v="282"/>
    <x v="0"/>
    <x v="0"/>
    <x v="0"/>
    <x v="290"/>
    <x v="289"/>
    <x v="11"/>
    <x v="2"/>
    <x v="2"/>
    <x v="49"/>
    <x v="14"/>
    <x v="0"/>
    <x v="14"/>
    <x v="181"/>
    <x v="187"/>
  </r>
  <r>
    <x v="292"/>
    <x v="13"/>
    <x v="0"/>
    <x v="292"/>
    <x v="283"/>
    <x v="0"/>
    <x v="1"/>
    <x v="1"/>
    <x v="291"/>
    <x v="290"/>
    <x v="0"/>
    <x v="2"/>
    <x v="2"/>
    <x v="126"/>
    <x v="76"/>
    <x v="0"/>
    <x v="82"/>
    <x v="182"/>
    <x v="188"/>
  </r>
  <r>
    <x v="293"/>
    <x v="6"/>
    <x v="0"/>
    <x v="293"/>
    <x v="284"/>
    <x v="0"/>
    <x v="0"/>
    <x v="1"/>
    <x v="292"/>
    <x v="291"/>
    <x v="8"/>
    <x v="2"/>
    <x v="2"/>
    <x v="175"/>
    <x v="38"/>
    <x v="0"/>
    <x v="55"/>
    <x v="57"/>
    <x v="189"/>
  </r>
  <r>
    <x v="294"/>
    <x v="3"/>
    <x v="0"/>
    <x v="294"/>
    <x v="285"/>
    <x v="0"/>
    <x v="0"/>
    <x v="5"/>
    <x v="293"/>
    <x v="292"/>
    <x v="2"/>
    <x v="2"/>
    <x v="2"/>
    <x v="174"/>
    <x v="12"/>
    <x v="0"/>
    <x v="12"/>
    <x v="183"/>
    <x v="190"/>
  </r>
  <r>
    <x v="295"/>
    <x v="19"/>
    <x v="0"/>
    <x v="295"/>
    <x v="286"/>
    <x v="0"/>
    <x v="2"/>
    <x v="5"/>
    <x v="294"/>
    <x v="293"/>
    <x v="9"/>
    <x v="7"/>
    <x v="7"/>
    <x v="176"/>
    <x v="88"/>
    <x v="0"/>
    <x v="95"/>
    <x v="184"/>
    <x v="191"/>
  </r>
  <r>
    <x v="296"/>
    <x v="4"/>
    <x v="0"/>
    <x v="296"/>
    <x v="191"/>
    <x v="0"/>
    <x v="0"/>
    <x v="6"/>
    <x v="295"/>
    <x v="294"/>
    <x v="17"/>
    <x v="4"/>
    <x v="4"/>
    <x v="93"/>
    <x v="12"/>
    <x v="0"/>
    <x v="12"/>
    <x v="185"/>
    <x v="192"/>
  </r>
  <r>
    <x v="297"/>
    <x v="30"/>
    <x v="0"/>
    <x v="297"/>
    <x v="287"/>
    <x v="0"/>
    <x v="0"/>
    <x v="1"/>
    <x v="296"/>
    <x v="295"/>
    <x v="16"/>
    <x v="53"/>
    <x v="53"/>
    <x v="177"/>
    <x v="98"/>
    <x v="1"/>
    <x v="105"/>
    <x v="126"/>
    <x v="193"/>
  </r>
  <r>
    <x v="298"/>
    <x v="0"/>
    <x v="0"/>
    <x v="298"/>
    <x v="288"/>
    <x v="0"/>
    <x v="0"/>
    <x v="0"/>
    <x v="297"/>
    <x v="296"/>
    <x v="0"/>
    <x v="2"/>
    <x v="2"/>
    <x v="15"/>
    <x v="14"/>
    <x v="0"/>
    <x v="14"/>
    <x v="89"/>
    <x v="194"/>
  </r>
  <r>
    <x v="299"/>
    <x v="76"/>
    <x v="0"/>
    <x v="299"/>
    <x v="289"/>
    <x v="0"/>
    <x v="0"/>
    <x v="1"/>
    <x v="298"/>
    <x v="297"/>
    <x v="9"/>
    <x v="13"/>
    <x v="13"/>
    <x v="52"/>
    <x v="37"/>
    <x v="0"/>
    <x v="38"/>
    <x v="80"/>
    <x v="28"/>
  </r>
  <r>
    <x v="300"/>
    <x v="18"/>
    <x v="0"/>
    <x v="300"/>
    <x v="290"/>
    <x v="0"/>
    <x v="0"/>
    <x v="10"/>
    <x v="299"/>
    <x v="298"/>
    <x v="17"/>
    <x v="54"/>
    <x v="54"/>
    <x v="178"/>
    <x v="26"/>
    <x v="0"/>
    <x v="27"/>
    <x v="141"/>
    <x v="27"/>
  </r>
  <r>
    <x v="301"/>
    <x v="28"/>
    <x v="0"/>
    <x v="301"/>
    <x v="291"/>
    <x v="0"/>
    <x v="2"/>
    <x v="5"/>
    <x v="300"/>
    <x v="299"/>
    <x v="23"/>
    <x v="7"/>
    <x v="7"/>
    <x v="20"/>
    <x v="18"/>
    <x v="0"/>
    <x v="19"/>
    <x v="186"/>
    <x v="195"/>
  </r>
  <r>
    <x v="302"/>
    <x v="76"/>
    <x v="0"/>
    <x v="302"/>
    <x v="292"/>
    <x v="0"/>
    <x v="1"/>
    <x v="1"/>
    <x v="301"/>
    <x v="300"/>
    <x v="9"/>
    <x v="2"/>
    <x v="2"/>
    <x v="116"/>
    <x v="71"/>
    <x v="0"/>
    <x v="76"/>
    <x v="72"/>
    <x v="6"/>
  </r>
  <r>
    <x v="303"/>
    <x v="4"/>
    <x v="0"/>
    <x v="303"/>
    <x v="191"/>
    <x v="0"/>
    <x v="0"/>
    <x v="6"/>
    <x v="302"/>
    <x v="301"/>
    <x v="17"/>
    <x v="9"/>
    <x v="9"/>
    <x v="179"/>
    <x v="0"/>
    <x v="0"/>
    <x v="0"/>
    <x v="187"/>
    <x v="196"/>
  </r>
  <r>
    <x v="304"/>
    <x v="77"/>
    <x v="0"/>
    <x v="304"/>
    <x v="293"/>
    <x v="0"/>
    <x v="0"/>
    <x v="1"/>
    <x v="303"/>
    <x v="302"/>
    <x v="1"/>
    <x v="7"/>
    <x v="7"/>
    <x v="180"/>
    <x v="44"/>
    <x v="0"/>
    <x v="44"/>
    <x v="3"/>
    <x v="28"/>
  </r>
  <r>
    <x v="305"/>
    <x v="13"/>
    <x v="0"/>
    <x v="305"/>
    <x v="294"/>
    <x v="0"/>
    <x v="1"/>
    <x v="1"/>
    <x v="304"/>
    <x v="303"/>
    <x v="25"/>
    <x v="2"/>
    <x v="2"/>
    <x v="181"/>
    <x v="93"/>
    <x v="0"/>
    <x v="106"/>
    <x v="188"/>
    <x v="2"/>
  </r>
  <r>
    <x v="306"/>
    <x v="78"/>
    <x v="0"/>
    <x v="306"/>
    <x v="295"/>
    <x v="0"/>
    <x v="0"/>
    <x v="1"/>
    <x v="305"/>
    <x v="304"/>
    <x v="24"/>
    <x v="1"/>
    <x v="1"/>
    <x v="182"/>
    <x v="99"/>
    <x v="0"/>
    <x v="107"/>
    <x v="72"/>
    <x v="197"/>
  </r>
  <r>
    <x v="307"/>
    <x v="78"/>
    <x v="0"/>
    <x v="307"/>
    <x v="296"/>
    <x v="0"/>
    <x v="0"/>
    <x v="1"/>
    <x v="305"/>
    <x v="305"/>
    <x v="24"/>
    <x v="1"/>
    <x v="1"/>
    <x v="182"/>
    <x v="99"/>
    <x v="0"/>
    <x v="107"/>
    <x v="72"/>
    <x v="197"/>
  </r>
  <r>
    <x v="308"/>
    <x v="79"/>
    <x v="0"/>
    <x v="308"/>
    <x v="297"/>
    <x v="0"/>
    <x v="0"/>
    <x v="1"/>
    <x v="306"/>
    <x v="306"/>
    <x v="24"/>
    <x v="2"/>
    <x v="2"/>
    <x v="183"/>
    <x v="100"/>
    <x v="0"/>
    <x v="108"/>
    <x v="77"/>
    <x v="6"/>
  </r>
  <r>
    <x v="309"/>
    <x v="78"/>
    <x v="0"/>
    <x v="309"/>
    <x v="298"/>
    <x v="0"/>
    <x v="0"/>
    <x v="1"/>
    <x v="307"/>
    <x v="307"/>
    <x v="24"/>
    <x v="1"/>
    <x v="1"/>
    <x v="184"/>
    <x v="101"/>
    <x v="0"/>
    <x v="109"/>
    <x v="94"/>
    <x v="198"/>
  </r>
  <r>
    <x v="310"/>
    <x v="6"/>
    <x v="0"/>
    <x v="310"/>
    <x v="268"/>
    <x v="0"/>
    <x v="2"/>
    <x v="1"/>
    <x v="308"/>
    <x v="308"/>
    <x v="11"/>
    <x v="2"/>
    <x v="2"/>
    <x v="164"/>
    <x v="39"/>
    <x v="0"/>
    <x v="39"/>
    <x v="16"/>
    <x v="56"/>
  </r>
  <r>
    <x v="311"/>
    <x v="80"/>
    <x v="0"/>
    <x v="311"/>
    <x v="299"/>
    <x v="0"/>
    <x v="2"/>
    <x v="1"/>
    <x v="309"/>
    <x v="309"/>
    <x v="27"/>
    <x v="10"/>
    <x v="10"/>
    <x v="185"/>
    <x v="9"/>
    <x v="1"/>
    <x v="9"/>
    <x v="189"/>
    <x v="199"/>
  </r>
  <r>
    <x v="312"/>
    <x v="1"/>
    <x v="0"/>
    <x v="312"/>
    <x v="300"/>
    <x v="0"/>
    <x v="0"/>
    <x v="1"/>
    <x v="310"/>
    <x v="310"/>
    <x v="9"/>
    <x v="7"/>
    <x v="7"/>
    <x v="7"/>
    <x v="7"/>
    <x v="0"/>
    <x v="7"/>
    <x v="190"/>
    <x v="12"/>
  </r>
  <r>
    <x v="313"/>
    <x v="18"/>
    <x v="0"/>
    <x v="313"/>
    <x v="301"/>
    <x v="0"/>
    <x v="0"/>
    <x v="1"/>
    <x v="311"/>
    <x v="311"/>
    <x v="1"/>
    <x v="7"/>
    <x v="7"/>
    <x v="186"/>
    <x v="102"/>
    <x v="0"/>
    <x v="110"/>
    <x v="80"/>
    <x v="200"/>
  </r>
  <r>
    <x v="314"/>
    <x v="13"/>
    <x v="0"/>
    <x v="314"/>
    <x v="302"/>
    <x v="0"/>
    <x v="2"/>
    <x v="1"/>
    <x v="312"/>
    <x v="312"/>
    <x v="1"/>
    <x v="53"/>
    <x v="53"/>
    <x v="151"/>
    <x v="34"/>
    <x v="1"/>
    <x v="94"/>
    <x v="160"/>
    <x v="201"/>
  </r>
  <r>
    <x v="315"/>
    <x v="81"/>
    <x v="0"/>
    <x v="315"/>
    <x v="303"/>
    <x v="0"/>
    <x v="0"/>
    <x v="4"/>
    <x v="313"/>
    <x v="313"/>
    <x v="19"/>
    <x v="4"/>
    <x v="4"/>
    <x v="111"/>
    <x v="68"/>
    <x v="0"/>
    <x v="73"/>
    <x v="191"/>
    <x v="202"/>
  </r>
  <r>
    <x v="316"/>
    <x v="0"/>
    <x v="0"/>
    <x v="316"/>
    <x v="304"/>
    <x v="0"/>
    <x v="0"/>
    <x v="0"/>
    <x v="314"/>
    <x v="314"/>
    <x v="0"/>
    <x v="7"/>
    <x v="7"/>
    <x v="92"/>
    <x v="56"/>
    <x v="0"/>
    <x v="58"/>
    <x v="68"/>
    <x v="203"/>
  </r>
  <r>
    <x v="317"/>
    <x v="28"/>
    <x v="0"/>
    <x v="317"/>
    <x v="305"/>
    <x v="0"/>
    <x v="0"/>
    <x v="5"/>
    <x v="315"/>
    <x v="315"/>
    <x v="18"/>
    <x v="10"/>
    <x v="10"/>
    <x v="132"/>
    <x v="80"/>
    <x v="1"/>
    <x v="84"/>
    <x v="15"/>
    <x v="204"/>
  </r>
  <r>
    <x v="318"/>
    <x v="0"/>
    <x v="0"/>
    <x v="318"/>
    <x v="306"/>
    <x v="0"/>
    <x v="0"/>
    <x v="0"/>
    <x v="316"/>
    <x v="316"/>
    <x v="6"/>
    <x v="2"/>
    <x v="2"/>
    <x v="187"/>
    <x v="12"/>
    <x v="0"/>
    <x v="12"/>
    <x v="65"/>
    <x v="27"/>
  </r>
  <r>
    <x v="319"/>
    <x v="0"/>
    <x v="0"/>
    <x v="319"/>
    <x v="307"/>
    <x v="0"/>
    <x v="0"/>
    <x v="4"/>
    <x v="317"/>
    <x v="317"/>
    <x v="2"/>
    <x v="4"/>
    <x v="4"/>
    <x v="81"/>
    <x v="38"/>
    <x v="0"/>
    <x v="55"/>
    <x v="106"/>
    <x v="205"/>
  </r>
  <r>
    <x v="320"/>
    <x v="28"/>
    <x v="0"/>
    <x v="320"/>
    <x v="308"/>
    <x v="0"/>
    <x v="0"/>
    <x v="5"/>
    <x v="318"/>
    <x v="318"/>
    <x v="2"/>
    <x v="2"/>
    <x v="2"/>
    <x v="62"/>
    <x v="44"/>
    <x v="0"/>
    <x v="44"/>
    <x v="3"/>
    <x v="28"/>
  </r>
  <r>
    <x v="321"/>
    <x v="82"/>
    <x v="0"/>
    <x v="321"/>
    <x v="309"/>
    <x v="0"/>
    <x v="2"/>
    <x v="10"/>
    <x v="319"/>
    <x v="319"/>
    <x v="8"/>
    <x v="33"/>
    <x v="33"/>
    <x v="188"/>
    <x v="21"/>
    <x v="0"/>
    <x v="22"/>
    <x v="192"/>
    <x v="206"/>
  </r>
  <r>
    <x v="322"/>
    <x v="28"/>
    <x v="0"/>
    <x v="322"/>
    <x v="310"/>
    <x v="0"/>
    <x v="0"/>
    <x v="5"/>
    <x v="320"/>
    <x v="320"/>
    <x v="2"/>
    <x v="2"/>
    <x v="2"/>
    <x v="29"/>
    <x v="10"/>
    <x v="0"/>
    <x v="10"/>
    <x v="176"/>
    <x v="83"/>
  </r>
  <r>
    <x v="323"/>
    <x v="28"/>
    <x v="0"/>
    <x v="323"/>
    <x v="311"/>
    <x v="0"/>
    <x v="0"/>
    <x v="5"/>
    <x v="321"/>
    <x v="320"/>
    <x v="16"/>
    <x v="55"/>
    <x v="55"/>
    <x v="132"/>
    <x v="80"/>
    <x v="1"/>
    <x v="84"/>
    <x v="117"/>
    <x v="83"/>
  </r>
  <r>
    <x v="324"/>
    <x v="83"/>
    <x v="0"/>
    <x v="324"/>
    <x v="312"/>
    <x v="0"/>
    <x v="1"/>
    <x v="1"/>
    <x v="322"/>
    <x v="321"/>
    <x v="0"/>
    <x v="2"/>
    <x v="2"/>
    <x v="36"/>
    <x v="30"/>
    <x v="0"/>
    <x v="31"/>
    <x v="127"/>
    <x v="6"/>
  </r>
  <r>
    <x v="325"/>
    <x v="28"/>
    <x v="0"/>
    <x v="325"/>
    <x v="313"/>
    <x v="0"/>
    <x v="0"/>
    <x v="5"/>
    <x v="318"/>
    <x v="322"/>
    <x v="6"/>
    <x v="2"/>
    <x v="2"/>
    <x v="62"/>
    <x v="44"/>
    <x v="0"/>
    <x v="44"/>
    <x v="3"/>
    <x v="28"/>
  </r>
  <r>
    <x v="326"/>
    <x v="4"/>
    <x v="0"/>
    <x v="326"/>
    <x v="314"/>
    <x v="0"/>
    <x v="0"/>
    <x v="4"/>
    <x v="323"/>
    <x v="323"/>
    <x v="1"/>
    <x v="17"/>
    <x v="17"/>
    <x v="159"/>
    <x v="90"/>
    <x v="0"/>
    <x v="111"/>
    <x v="193"/>
    <x v="207"/>
  </r>
  <r>
    <x v="327"/>
    <x v="4"/>
    <x v="0"/>
    <x v="327"/>
    <x v="315"/>
    <x v="0"/>
    <x v="0"/>
    <x v="4"/>
    <x v="324"/>
    <x v="324"/>
    <x v="17"/>
    <x v="35"/>
    <x v="35"/>
    <x v="7"/>
    <x v="7"/>
    <x v="0"/>
    <x v="7"/>
    <x v="194"/>
    <x v="128"/>
  </r>
  <r>
    <x v="328"/>
    <x v="84"/>
    <x v="0"/>
    <x v="328"/>
    <x v="316"/>
    <x v="0"/>
    <x v="0"/>
    <x v="1"/>
    <x v="325"/>
    <x v="325"/>
    <x v="1"/>
    <x v="10"/>
    <x v="10"/>
    <x v="84"/>
    <x v="35"/>
    <x v="1"/>
    <x v="36"/>
    <x v="175"/>
    <x v="183"/>
  </r>
  <r>
    <x v="329"/>
    <x v="0"/>
    <x v="0"/>
    <x v="329"/>
    <x v="317"/>
    <x v="0"/>
    <x v="0"/>
    <x v="0"/>
    <x v="326"/>
    <x v="326"/>
    <x v="17"/>
    <x v="7"/>
    <x v="7"/>
    <x v="88"/>
    <x v="55"/>
    <x v="0"/>
    <x v="60"/>
    <x v="35"/>
    <x v="208"/>
  </r>
  <r>
    <x v="330"/>
    <x v="3"/>
    <x v="0"/>
    <x v="330"/>
    <x v="318"/>
    <x v="0"/>
    <x v="0"/>
    <x v="5"/>
    <x v="327"/>
    <x v="327"/>
    <x v="14"/>
    <x v="7"/>
    <x v="7"/>
    <x v="189"/>
    <x v="103"/>
    <x v="0"/>
    <x v="112"/>
    <x v="176"/>
    <x v="28"/>
  </r>
  <r>
    <x v="331"/>
    <x v="9"/>
    <x v="0"/>
    <x v="331"/>
    <x v="319"/>
    <x v="0"/>
    <x v="0"/>
    <x v="5"/>
    <x v="328"/>
    <x v="328"/>
    <x v="8"/>
    <x v="7"/>
    <x v="7"/>
    <x v="1"/>
    <x v="1"/>
    <x v="0"/>
    <x v="1"/>
    <x v="1"/>
    <x v="1"/>
  </r>
  <r>
    <x v="332"/>
    <x v="0"/>
    <x v="0"/>
    <x v="332"/>
    <x v="248"/>
    <x v="0"/>
    <x v="0"/>
    <x v="4"/>
    <x v="329"/>
    <x v="329"/>
    <x v="7"/>
    <x v="4"/>
    <x v="4"/>
    <x v="81"/>
    <x v="38"/>
    <x v="0"/>
    <x v="55"/>
    <x v="172"/>
    <x v="41"/>
  </r>
  <r>
    <x v="333"/>
    <x v="0"/>
    <x v="0"/>
    <x v="333"/>
    <x v="320"/>
    <x v="0"/>
    <x v="0"/>
    <x v="4"/>
    <x v="330"/>
    <x v="330"/>
    <x v="22"/>
    <x v="56"/>
    <x v="56"/>
    <x v="20"/>
    <x v="18"/>
    <x v="0"/>
    <x v="19"/>
    <x v="192"/>
    <x v="41"/>
  </r>
  <r>
    <x v="334"/>
    <x v="85"/>
    <x v="0"/>
    <x v="334"/>
    <x v="321"/>
    <x v="0"/>
    <x v="1"/>
    <x v="5"/>
    <x v="331"/>
    <x v="331"/>
    <x v="8"/>
    <x v="7"/>
    <x v="7"/>
    <x v="6"/>
    <x v="6"/>
    <x v="0"/>
    <x v="6"/>
    <x v="195"/>
    <x v="209"/>
  </r>
  <r>
    <x v="335"/>
    <x v="14"/>
    <x v="0"/>
    <x v="335"/>
    <x v="322"/>
    <x v="0"/>
    <x v="2"/>
    <x v="5"/>
    <x v="332"/>
    <x v="332"/>
    <x v="16"/>
    <x v="57"/>
    <x v="57"/>
    <x v="190"/>
    <x v="88"/>
    <x v="3"/>
    <x v="113"/>
    <x v="196"/>
    <x v="210"/>
  </r>
  <r>
    <x v="336"/>
    <x v="3"/>
    <x v="0"/>
    <x v="336"/>
    <x v="323"/>
    <x v="0"/>
    <x v="0"/>
    <x v="5"/>
    <x v="333"/>
    <x v="333"/>
    <x v="8"/>
    <x v="2"/>
    <x v="2"/>
    <x v="191"/>
    <x v="104"/>
    <x v="0"/>
    <x v="114"/>
    <x v="94"/>
    <x v="211"/>
  </r>
  <r>
    <x v="337"/>
    <x v="44"/>
    <x v="0"/>
    <x v="337"/>
    <x v="324"/>
    <x v="0"/>
    <x v="0"/>
    <x v="1"/>
    <x v="334"/>
    <x v="334"/>
    <x v="19"/>
    <x v="2"/>
    <x v="2"/>
    <x v="158"/>
    <x v="26"/>
    <x v="0"/>
    <x v="27"/>
    <x v="87"/>
    <x v="28"/>
  </r>
  <r>
    <x v="338"/>
    <x v="14"/>
    <x v="0"/>
    <x v="338"/>
    <x v="325"/>
    <x v="0"/>
    <x v="0"/>
    <x v="5"/>
    <x v="335"/>
    <x v="335"/>
    <x v="8"/>
    <x v="2"/>
    <x v="2"/>
    <x v="52"/>
    <x v="37"/>
    <x v="0"/>
    <x v="38"/>
    <x v="197"/>
    <x v="212"/>
  </r>
  <r>
    <x v="339"/>
    <x v="32"/>
    <x v="0"/>
    <x v="339"/>
    <x v="326"/>
    <x v="0"/>
    <x v="0"/>
    <x v="1"/>
    <x v="336"/>
    <x v="336"/>
    <x v="7"/>
    <x v="2"/>
    <x v="2"/>
    <x v="67"/>
    <x v="18"/>
    <x v="0"/>
    <x v="19"/>
    <x v="77"/>
    <x v="8"/>
  </r>
  <r>
    <x v="340"/>
    <x v="14"/>
    <x v="0"/>
    <x v="340"/>
    <x v="327"/>
    <x v="0"/>
    <x v="0"/>
    <x v="5"/>
    <x v="337"/>
    <x v="337"/>
    <x v="16"/>
    <x v="57"/>
    <x v="57"/>
    <x v="132"/>
    <x v="80"/>
    <x v="3"/>
    <x v="10"/>
    <x v="81"/>
    <x v="213"/>
  </r>
  <r>
    <x v="341"/>
    <x v="12"/>
    <x v="0"/>
    <x v="341"/>
    <x v="328"/>
    <x v="0"/>
    <x v="2"/>
    <x v="1"/>
    <x v="338"/>
    <x v="338"/>
    <x v="1"/>
    <x v="5"/>
    <x v="5"/>
    <x v="127"/>
    <x v="77"/>
    <x v="0"/>
    <x v="83"/>
    <x v="198"/>
    <x v="28"/>
  </r>
  <r>
    <x v="342"/>
    <x v="8"/>
    <x v="0"/>
    <x v="342"/>
    <x v="329"/>
    <x v="0"/>
    <x v="0"/>
    <x v="0"/>
    <x v="339"/>
    <x v="339"/>
    <x v="8"/>
    <x v="50"/>
    <x v="50"/>
    <x v="63"/>
    <x v="45"/>
    <x v="1"/>
    <x v="45"/>
    <x v="199"/>
    <x v="214"/>
  </r>
  <r>
    <x v="343"/>
    <x v="0"/>
    <x v="0"/>
    <x v="343"/>
    <x v="330"/>
    <x v="1"/>
    <x v="0"/>
    <x v="4"/>
    <x v="340"/>
    <x v="340"/>
    <x v="27"/>
    <x v="35"/>
    <x v="35"/>
    <x v="114"/>
    <x v="70"/>
    <x v="0"/>
    <x v="75"/>
    <x v="6"/>
    <x v="8"/>
  </r>
  <r>
    <x v="344"/>
    <x v="14"/>
    <x v="0"/>
    <x v="344"/>
    <x v="331"/>
    <x v="0"/>
    <x v="1"/>
    <x v="5"/>
    <x v="341"/>
    <x v="341"/>
    <x v="9"/>
    <x v="7"/>
    <x v="7"/>
    <x v="192"/>
    <x v="105"/>
    <x v="0"/>
    <x v="115"/>
    <x v="25"/>
    <x v="215"/>
  </r>
  <r>
    <x v="345"/>
    <x v="14"/>
    <x v="0"/>
    <x v="345"/>
    <x v="332"/>
    <x v="0"/>
    <x v="1"/>
    <x v="5"/>
    <x v="342"/>
    <x v="342"/>
    <x v="9"/>
    <x v="7"/>
    <x v="7"/>
    <x v="193"/>
    <x v="24"/>
    <x v="0"/>
    <x v="25"/>
    <x v="200"/>
    <x v="216"/>
  </r>
  <r>
    <x v="346"/>
    <x v="0"/>
    <x v="0"/>
    <x v="346"/>
    <x v="333"/>
    <x v="0"/>
    <x v="0"/>
    <x v="3"/>
    <x v="343"/>
    <x v="343"/>
    <x v="3"/>
    <x v="36"/>
    <x v="36"/>
    <x v="189"/>
    <x v="103"/>
    <x v="0"/>
    <x v="112"/>
    <x v="201"/>
    <x v="217"/>
  </r>
  <r>
    <x v="347"/>
    <x v="60"/>
    <x v="0"/>
    <x v="347"/>
    <x v="334"/>
    <x v="0"/>
    <x v="0"/>
    <x v="5"/>
    <x v="344"/>
    <x v="344"/>
    <x v="26"/>
    <x v="2"/>
    <x v="2"/>
    <x v="194"/>
    <x v="18"/>
    <x v="0"/>
    <x v="19"/>
    <x v="202"/>
    <x v="218"/>
  </r>
  <r>
    <x v="348"/>
    <x v="61"/>
    <x v="0"/>
    <x v="348"/>
    <x v="335"/>
    <x v="0"/>
    <x v="0"/>
    <x v="1"/>
    <x v="345"/>
    <x v="345"/>
    <x v="14"/>
    <x v="2"/>
    <x v="2"/>
    <x v="191"/>
    <x v="104"/>
    <x v="0"/>
    <x v="114"/>
    <x v="88"/>
    <x v="219"/>
  </r>
  <r>
    <x v="349"/>
    <x v="28"/>
    <x v="0"/>
    <x v="349"/>
    <x v="336"/>
    <x v="0"/>
    <x v="0"/>
    <x v="5"/>
    <x v="346"/>
    <x v="346"/>
    <x v="18"/>
    <x v="7"/>
    <x v="7"/>
    <x v="2"/>
    <x v="2"/>
    <x v="0"/>
    <x v="2"/>
    <x v="92"/>
    <x v="94"/>
  </r>
  <r>
    <x v="350"/>
    <x v="61"/>
    <x v="0"/>
    <x v="350"/>
    <x v="337"/>
    <x v="0"/>
    <x v="0"/>
    <x v="1"/>
    <x v="347"/>
    <x v="347"/>
    <x v="14"/>
    <x v="2"/>
    <x v="2"/>
    <x v="1"/>
    <x v="1"/>
    <x v="0"/>
    <x v="1"/>
    <x v="162"/>
    <x v="28"/>
  </r>
  <r>
    <x v="351"/>
    <x v="4"/>
    <x v="0"/>
    <x v="351"/>
    <x v="338"/>
    <x v="0"/>
    <x v="0"/>
    <x v="4"/>
    <x v="348"/>
    <x v="348"/>
    <x v="3"/>
    <x v="58"/>
    <x v="58"/>
    <x v="21"/>
    <x v="19"/>
    <x v="0"/>
    <x v="20"/>
    <x v="203"/>
    <x v="220"/>
  </r>
  <r>
    <x v="352"/>
    <x v="79"/>
    <x v="0"/>
    <x v="352"/>
    <x v="339"/>
    <x v="0"/>
    <x v="0"/>
    <x v="1"/>
    <x v="349"/>
    <x v="349"/>
    <x v="10"/>
    <x v="2"/>
    <x v="2"/>
    <x v="144"/>
    <x v="85"/>
    <x v="0"/>
    <x v="90"/>
    <x v="27"/>
    <x v="28"/>
  </r>
  <r>
    <x v="353"/>
    <x v="4"/>
    <x v="0"/>
    <x v="353"/>
    <x v="340"/>
    <x v="0"/>
    <x v="1"/>
    <x v="4"/>
    <x v="350"/>
    <x v="350"/>
    <x v="28"/>
    <x v="9"/>
    <x v="9"/>
    <x v="18"/>
    <x v="17"/>
    <x v="0"/>
    <x v="17"/>
    <x v="204"/>
    <x v="221"/>
  </r>
  <r>
    <x v="354"/>
    <x v="18"/>
    <x v="0"/>
    <x v="354"/>
    <x v="341"/>
    <x v="0"/>
    <x v="2"/>
    <x v="1"/>
    <x v="351"/>
    <x v="351"/>
    <x v="16"/>
    <x v="7"/>
    <x v="7"/>
    <x v="26"/>
    <x v="23"/>
    <x v="0"/>
    <x v="24"/>
    <x v="102"/>
    <x v="12"/>
  </r>
  <r>
    <x v="355"/>
    <x v="18"/>
    <x v="0"/>
    <x v="355"/>
    <x v="342"/>
    <x v="0"/>
    <x v="0"/>
    <x v="1"/>
    <x v="352"/>
    <x v="352"/>
    <x v="16"/>
    <x v="7"/>
    <x v="7"/>
    <x v="3"/>
    <x v="3"/>
    <x v="0"/>
    <x v="3"/>
    <x v="80"/>
    <x v="8"/>
  </r>
  <r>
    <x v="356"/>
    <x v="86"/>
    <x v="0"/>
    <x v="356"/>
    <x v="343"/>
    <x v="0"/>
    <x v="0"/>
    <x v="1"/>
    <x v="353"/>
    <x v="353"/>
    <x v="1"/>
    <x v="2"/>
    <x v="2"/>
    <x v="1"/>
    <x v="1"/>
    <x v="0"/>
    <x v="1"/>
    <x v="1"/>
    <x v="1"/>
  </r>
  <r>
    <x v="357"/>
    <x v="4"/>
    <x v="0"/>
    <x v="357"/>
    <x v="344"/>
    <x v="0"/>
    <x v="1"/>
    <x v="0"/>
    <x v="354"/>
    <x v="354"/>
    <x v="0"/>
    <x v="2"/>
    <x v="2"/>
    <x v="195"/>
    <x v="86"/>
    <x v="0"/>
    <x v="116"/>
    <x v="108"/>
    <x v="32"/>
  </r>
  <r>
    <x v="358"/>
    <x v="87"/>
    <x v="0"/>
    <x v="358"/>
    <x v="345"/>
    <x v="0"/>
    <x v="1"/>
    <x v="1"/>
    <x v="355"/>
    <x v="355"/>
    <x v="1"/>
    <x v="2"/>
    <x v="2"/>
    <x v="187"/>
    <x v="12"/>
    <x v="0"/>
    <x v="12"/>
    <x v="180"/>
    <x v="186"/>
  </r>
  <r>
    <x v="359"/>
    <x v="4"/>
    <x v="0"/>
    <x v="359"/>
    <x v="5"/>
    <x v="0"/>
    <x v="1"/>
    <x v="7"/>
    <x v="356"/>
    <x v="356"/>
    <x v="15"/>
    <x v="59"/>
    <x v="59"/>
    <x v="196"/>
    <x v="106"/>
    <x v="3"/>
    <x v="117"/>
    <x v="205"/>
    <x v="222"/>
  </r>
  <r>
    <x v="360"/>
    <x v="0"/>
    <x v="0"/>
    <x v="360"/>
    <x v="346"/>
    <x v="0"/>
    <x v="0"/>
    <x v="0"/>
    <x v="357"/>
    <x v="357"/>
    <x v="7"/>
    <x v="2"/>
    <x v="2"/>
    <x v="134"/>
    <x v="81"/>
    <x v="0"/>
    <x v="86"/>
    <x v="78"/>
    <x v="137"/>
  </r>
  <r>
    <x v="361"/>
    <x v="28"/>
    <x v="0"/>
    <x v="361"/>
    <x v="347"/>
    <x v="0"/>
    <x v="1"/>
    <x v="5"/>
    <x v="358"/>
    <x v="358"/>
    <x v="6"/>
    <x v="2"/>
    <x v="2"/>
    <x v="197"/>
    <x v="90"/>
    <x v="0"/>
    <x v="111"/>
    <x v="41"/>
    <x v="26"/>
  </r>
  <r>
    <x v="362"/>
    <x v="0"/>
    <x v="0"/>
    <x v="362"/>
    <x v="348"/>
    <x v="0"/>
    <x v="0"/>
    <x v="0"/>
    <x v="359"/>
    <x v="359"/>
    <x v="11"/>
    <x v="7"/>
    <x v="7"/>
    <x v="198"/>
    <x v="88"/>
    <x v="0"/>
    <x v="95"/>
    <x v="206"/>
    <x v="223"/>
  </r>
  <r>
    <x v="363"/>
    <x v="61"/>
    <x v="0"/>
    <x v="363"/>
    <x v="349"/>
    <x v="0"/>
    <x v="2"/>
    <x v="1"/>
    <x v="360"/>
    <x v="360"/>
    <x v="16"/>
    <x v="1"/>
    <x v="1"/>
    <x v="28"/>
    <x v="14"/>
    <x v="0"/>
    <x v="14"/>
    <x v="207"/>
    <x v="33"/>
  </r>
  <r>
    <x v="364"/>
    <x v="61"/>
    <x v="0"/>
    <x v="364"/>
    <x v="350"/>
    <x v="0"/>
    <x v="0"/>
    <x v="1"/>
    <x v="361"/>
    <x v="361"/>
    <x v="16"/>
    <x v="1"/>
    <x v="1"/>
    <x v="173"/>
    <x v="0"/>
    <x v="0"/>
    <x v="0"/>
    <x v="134"/>
    <x v="90"/>
  </r>
  <r>
    <x v="365"/>
    <x v="3"/>
    <x v="0"/>
    <x v="365"/>
    <x v="351"/>
    <x v="0"/>
    <x v="0"/>
    <x v="5"/>
    <x v="362"/>
    <x v="362"/>
    <x v="26"/>
    <x v="2"/>
    <x v="2"/>
    <x v="15"/>
    <x v="14"/>
    <x v="0"/>
    <x v="14"/>
    <x v="46"/>
    <x v="97"/>
  </r>
  <r>
    <x v="366"/>
    <x v="88"/>
    <x v="0"/>
    <x v="366"/>
    <x v="352"/>
    <x v="0"/>
    <x v="0"/>
    <x v="1"/>
    <x v="363"/>
    <x v="363"/>
    <x v="0"/>
    <x v="2"/>
    <x v="2"/>
    <x v="199"/>
    <x v="74"/>
    <x v="0"/>
    <x v="80"/>
    <x v="130"/>
    <x v="28"/>
  </r>
  <r>
    <x v="367"/>
    <x v="14"/>
    <x v="0"/>
    <x v="367"/>
    <x v="353"/>
    <x v="0"/>
    <x v="1"/>
    <x v="5"/>
    <x v="364"/>
    <x v="364"/>
    <x v="14"/>
    <x v="2"/>
    <x v="2"/>
    <x v="93"/>
    <x v="12"/>
    <x v="0"/>
    <x v="12"/>
    <x v="36"/>
    <x v="6"/>
  </r>
  <r>
    <x v="368"/>
    <x v="40"/>
    <x v="0"/>
    <x v="368"/>
    <x v="354"/>
    <x v="0"/>
    <x v="0"/>
    <x v="5"/>
    <x v="365"/>
    <x v="365"/>
    <x v="6"/>
    <x v="5"/>
    <x v="5"/>
    <x v="123"/>
    <x v="52"/>
    <x v="0"/>
    <x v="53"/>
    <x v="208"/>
    <x v="224"/>
  </r>
  <r>
    <x v="369"/>
    <x v="3"/>
    <x v="0"/>
    <x v="369"/>
    <x v="353"/>
    <x v="0"/>
    <x v="1"/>
    <x v="5"/>
    <x v="366"/>
    <x v="366"/>
    <x v="14"/>
    <x v="2"/>
    <x v="2"/>
    <x v="158"/>
    <x v="26"/>
    <x v="0"/>
    <x v="27"/>
    <x v="63"/>
    <x v="6"/>
  </r>
  <r>
    <x v="370"/>
    <x v="0"/>
    <x v="0"/>
    <x v="370"/>
    <x v="355"/>
    <x v="1"/>
    <x v="0"/>
    <x v="3"/>
    <x v="367"/>
    <x v="367"/>
    <x v="7"/>
    <x v="7"/>
    <x v="7"/>
    <x v="36"/>
    <x v="30"/>
    <x v="0"/>
    <x v="31"/>
    <x v="125"/>
    <x v="8"/>
  </r>
  <r>
    <x v="371"/>
    <x v="89"/>
    <x v="0"/>
    <x v="371"/>
    <x v="356"/>
    <x v="0"/>
    <x v="0"/>
    <x v="5"/>
    <x v="368"/>
    <x v="368"/>
    <x v="27"/>
    <x v="60"/>
    <x v="60"/>
    <x v="200"/>
    <x v="22"/>
    <x v="1"/>
    <x v="23"/>
    <x v="23"/>
    <x v="24"/>
  </r>
  <r>
    <x v="372"/>
    <x v="4"/>
    <x v="0"/>
    <x v="372"/>
    <x v="357"/>
    <x v="0"/>
    <x v="0"/>
    <x v="4"/>
    <x v="369"/>
    <x v="369"/>
    <x v="17"/>
    <x v="61"/>
    <x v="61"/>
    <x v="1"/>
    <x v="1"/>
    <x v="0"/>
    <x v="1"/>
    <x v="209"/>
    <x v="225"/>
  </r>
  <r>
    <x v="373"/>
    <x v="90"/>
    <x v="0"/>
    <x v="373"/>
    <x v="358"/>
    <x v="0"/>
    <x v="0"/>
    <x v="5"/>
    <x v="370"/>
    <x v="370"/>
    <x v="14"/>
    <x v="2"/>
    <x v="2"/>
    <x v="191"/>
    <x v="104"/>
    <x v="0"/>
    <x v="114"/>
    <x v="113"/>
    <x v="226"/>
  </r>
  <r>
    <x v="374"/>
    <x v="3"/>
    <x v="0"/>
    <x v="374"/>
    <x v="359"/>
    <x v="0"/>
    <x v="0"/>
    <x v="5"/>
    <x v="371"/>
    <x v="371"/>
    <x v="26"/>
    <x v="2"/>
    <x v="2"/>
    <x v="166"/>
    <x v="94"/>
    <x v="0"/>
    <x v="101"/>
    <x v="200"/>
    <x v="227"/>
  </r>
  <r>
    <x v="375"/>
    <x v="0"/>
    <x v="0"/>
    <x v="375"/>
    <x v="360"/>
    <x v="0"/>
    <x v="0"/>
    <x v="7"/>
    <x v="372"/>
    <x v="372"/>
    <x v="11"/>
    <x v="53"/>
    <x v="53"/>
    <x v="140"/>
    <x v="4"/>
    <x v="1"/>
    <x v="118"/>
    <x v="176"/>
    <x v="228"/>
  </r>
  <r>
    <x v="376"/>
    <x v="18"/>
    <x v="0"/>
    <x v="376"/>
    <x v="361"/>
    <x v="0"/>
    <x v="0"/>
    <x v="1"/>
    <x v="373"/>
    <x v="373"/>
    <x v="28"/>
    <x v="2"/>
    <x v="2"/>
    <x v="117"/>
    <x v="68"/>
    <x v="0"/>
    <x v="73"/>
    <x v="111"/>
    <x v="113"/>
  </r>
  <r>
    <x v="377"/>
    <x v="12"/>
    <x v="0"/>
    <x v="377"/>
    <x v="362"/>
    <x v="0"/>
    <x v="0"/>
    <x v="1"/>
    <x v="374"/>
    <x v="374"/>
    <x v="17"/>
    <x v="10"/>
    <x v="10"/>
    <x v="201"/>
    <x v="30"/>
    <x v="1"/>
    <x v="119"/>
    <x v="160"/>
    <x v="229"/>
  </r>
  <r>
    <x v="378"/>
    <x v="61"/>
    <x v="0"/>
    <x v="378"/>
    <x v="363"/>
    <x v="0"/>
    <x v="1"/>
    <x v="1"/>
    <x v="375"/>
    <x v="375"/>
    <x v="3"/>
    <x v="7"/>
    <x v="7"/>
    <x v="6"/>
    <x v="6"/>
    <x v="0"/>
    <x v="6"/>
    <x v="6"/>
    <x v="6"/>
  </r>
  <r>
    <x v="379"/>
    <x v="61"/>
    <x v="0"/>
    <x v="379"/>
    <x v="364"/>
    <x v="0"/>
    <x v="1"/>
    <x v="1"/>
    <x v="376"/>
    <x v="376"/>
    <x v="3"/>
    <x v="7"/>
    <x v="7"/>
    <x v="191"/>
    <x v="104"/>
    <x v="0"/>
    <x v="114"/>
    <x v="26"/>
    <x v="230"/>
  </r>
  <r>
    <x v="380"/>
    <x v="20"/>
    <x v="0"/>
    <x v="380"/>
    <x v="365"/>
    <x v="0"/>
    <x v="1"/>
    <x v="1"/>
    <x v="377"/>
    <x v="377"/>
    <x v="10"/>
    <x v="2"/>
    <x v="2"/>
    <x v="164"/>
    <x v="39"/>
    <x v="0"/>
    <x v="39"/>
    <x v="210"/>
    <x v="28"/>
  </r>
  <r>
    <x v="381"/>
    <x v="8"/>
    <x v="0"/>
    <x v="381"/>
    <x v="366"/>
    <x v="0"/>
    <x v="0"/>
    <x v="7"/>
    <x v="378"/>
    <x v="378"/>
    <x v="8"/>
    <x v="62"/>
    <x v="62"/>
    <x v="1"/>
    <x v="1"/>
    <x v="0"/>
    <x v="1"/>
    <x v="211"/>
    <x v="231"/>
  </r>
  <r>
    <x v="382"/>
    <x v="61"/>
    <x v="0"/>
    <x v="382"/>
    <x v="367"/>
    <x v="0"/>
    <x v="0"/>
    <x v="1"/>
    <x v="379"/>
    <x v="379"/>
    <x v="3"/>
    <x v="7"/>
    <x v="7"/>
    <x v="6"/>
    <x v="6"/>
    <x v="0"/>
    <x v="6"/>
    <x v="44"/>
    <x v="232"/>
  </r>
  <r>
    <x v="383"/>
    <x v="4"/>
    <x v="0"/>
    <x v="383"/>
    <x v="368"/>
    <x v="0"/>
    <x v="0"/>
    <x v="6"/>
    <x v="380"/>
    <x v="380"/>
    <x v="16"/>
    <x v="8"/>
    <x v="8"/>
    <x v="83"/>
    <x v="55"/>
    <x v="0"/>
    <x v="60"/>
    <x v="212"/>
    <x v="233"/>
  </r>
  <r>
    <x v="384"/>
    <x v="4"/>
    <x v="0"/>
    <x v="384"/>
    <x v="369"/>
    <x v="0"/>
    <x v="1"/>
    <x v="4"/>
    <x v="381"/>
    <x v="381"/>
    <x v="9"/>
    <x v="32"/>
    <x v="32"/>
    <x v="202"/>
    <x v="100"/>
    <x v="0"/>
    <x v="108"/>
    <x v="54"/>
    <x v="234"/>
  </r>
  <r>
    <x v="385"/>
    <x v="61"/>
    <x v="0"/>
    <x v="385"/>
    <x v="370"/>
    <x v="0"/>
    <x v="1"/>
    <x v="14"/>
    <x v="382"/>
    <x v="382"/>
    <x v="4"/>
    <x v="2"/>
    <x v="2"/>
    <x v="1"/>
    <x v="1"/>
    <x v="0"/>
    <x v="1"/>
    <x v="213"/>
    <x v="206"/>
  </r>
  <r>
    <x v="386"/>
    <x v="30"/>
    <x v="0"/>
    <x v="386"/>
    <x v="371"/>
    <x v="0"/>
    <x v="2"/>
    <x v="1"/>
    <x v="383"/>
    <x v="383"/>
    <x v="25"/>
    <x v="63"/>
    <x v="63"/>
    <x v="185"/>
    <x v="9"/>
    <x v="1"/>
    <x v="9"/>
    <x v="126"/>
    <x v="235"/>
  </r>
  <r>
    <x v="387"/>
    <x v="13"/>
    <x v="0"/>
    <x v="387"/>
    <x v="372"/>
    <x v="0"/>
    <x v="0"/>
    <x v="1"/>
    <x v="384"/>
    <x v="384"/>
    <x v="6"/>
    <x v="2"/>
    <x v="2"/>
    <x v="89"/>
    <x v="58"/>
    <x v="0"/>
    <x v="61"/>
    <x v="88"/>
    <x v="87"/>
  </r>
  <r>
    <x v="388"/>
    <x v="0"/>
    <x v="0"/>
    <x v="388"/>
    <x v="373"/>
    <x v="0"/>
    <x v="0"/>
    <x v="0"/>
    <x v="385"/>
    <x v="385"/>
    <x v="8"/>
    <x v="2"/>
    <x v="2"/>
    <x v="203"/>
    <x v="17"/>
    <x v="0"/>
    <x v="17"/>
    <x v="89"/>
    <x v="122"/>
  </r>
  <r>
    <x v="389"/>
    <x v="8"/>
    <x v="0"/>
    <x v="389"/>
    <x v="374"/>
    <x v="0"/>
    <x v="0"/>
    <x v="7"/>
    <x v="386"/>
    <x v="386"/>
    <x v="8"/>
    <x v="53"/>
    <x v="53"/>
    <x v="143"/>
    <x v="19"/>
    <x v="1"/>
    <x v="120"/>
    <x v="214"/>
    <x v="236"/>
  </r>
  <r>
    <x v="390"/>
    <x v="13"/>
    <x v="0"/>
    <x v="390"/>
    <x v="375"/>
    <x v="0"/>
    <x v="0"/>
    <x v="1"/>
    <x v="387"/>
    <x v="387"/>
    <x v="6"/>
    <x v="2"/>
    <x v="2"/>
    <x v="192"/>
    <x v="105"/>
    <x v="0"/>
    <x v="115"/>
    <x v="111"/>
    <x v="237"/>
  </r>
  <r>
    <x v="391"/>
    <x v="13"/>
    <x v="0"/>
    <x v="391"/>
    <x v="376"/>
    <x v="0"/>
    <x v="1"/>
    <x v="1"/>
    <x v="388"/>
    <x v="388"/>
    <x v="10"/>
    <x v="2"/>
    <x v="2"/>
    <x v="73"/>
    <x v="50"/>
    <x v="0"/>
    <x v="51"/>
    <x v="72"/>
    <x v="70"/>
  </r>
  <r>
    <x v="392"/>
    <x v="34"/>
    <x v="0"/>
    <x v="392"/>
    <x v="377"/>
    <x v="0"/>
    <x v="0"/>
    <x v="1"/>
    <x v="389"/>
    <x v="389"/>
    <x v="19"/>
    <x v="64"/>
    <x v="64"/>
    <x v="37"/>
    <x v="31"/>
    <x v="1"/>
    <x v="32"/>
    <x v="160"/>
    <x v="238"/>
  </r>
  <r>
    <x v="393"/>
    <x v="20"/>
    <x v="0"/>
    <x v="393"/>
    <x v="378"/>
    <x v="0"/>
    <x v="2"/>
    <x v="14"/>
    <x v="390"/>
    <x v="390"/>
    <x v="4"/>
    <x v="2"/>
    <x v="2"/>
    <x v="17"/>
    <x v="16"/>
    <x v="0"/>
    <x v="16"/>
    <x v="83"/>
    <x v="239"/>
  </r>
  <r>
    <x v="394"/>
    <x v="40"/>
    <x v="0"/>
    <x v="394"/>
    <x v="379"/>
    <x v="0"/>
    <x v="0"/>
    <x v="5"/>
    <x v="391"/>
    <x v="391"/>
    <x v="24"/>
    <x v="2"/>
    <x v="2"/>
    <x v="106"/>
    <x v="67"/>
    <x v="0"/>
    <x v="71"/>
    <x v="113"/>
    <x v="240"/>
  </r>
  <r>
    <x v="395"/>
    <x v="36"/>
    <x v="0"/>
    <x v="395"/>
    <x v="7"/>
    <x v="0"/>
    <x v="0"/>
    <x v="1"/>
    <x v="392"/>
    <x v="392"/>
    <x v="7"/>
    <x v="7"/>
    <x v="7"/>
    <x v="1"/>
    <x v="1"/>
    <x v="0"/>
    <x v="1"/>
    <x v="1"/>
    <x v="1"/>
  </r>
  <r>
    <x v="396"/>
    <x v="0"/>
    <x v="0"/>
    <x v="396"/>
    <x v="380"/>
    <x v="0"/>
    <x v="2"/>
    <x v="0"/>
    <x v="393"/>
    <x v="393"/>
    <x v="3"/>
    <x v="2"/>
    <x v="2"/>
    <x v="204"/>
    <x v="31"/>
    <x v="0"/>
    <x v="121"/>
    <x v="215"/>
    <x v="241"/>
  </r>
  <r>
    <x v="397"/>
    <x v="12"/>
    <x v="0"/>
    <x v="397"/>
    <x v="381"/>
    <x v="0"/>
    <x v="0"/>
    <x v="1"/>
    <x v="394"/>
    <x v="394"/>
    <x v="16"/>
    <x v="65"/>
    <x v="65"/>
    <x v="201"/>
    <x v="30"/>
    <x v="1"/>
    <x v="119"/>
    <x v="160"/>
    <x v="229"/>
  </r>
  <r>
    <x v="398"/>
    <x v="91"/>
    <x v="0"/>
    <x v="398"/>
    <x v="382"/>
    <x v="0"/>
    <x v="2"/>
    <x v="1"/>
    <x v="395"/>
    <x v="395"/>
    <x v="24"/>
    <x v="2"/>
    <x v="2"/>
    <x v="205"/>
    <x v="107"/>
    <x v="0"/>
    <x v="122"/>
    <x v="216"/>
    <x v="28"/>
  </r>
  <r>
    <x v="399"/>
    <x v="40"/>
    <x v="0"/>
    <x v="399"/>
    <x v="383"/>
    <x v="0"/>
    <x v="0"/>
    <x v="5"/>
    <x v="396"/>
    <x v="396"/>
    <x v="24"/>
    <x v="2"/>
    <x v="2"/>
    <x v="206"/>
    <x v="25"/>
    <x v="0"/>
    <x v="26"/>
    <x v="217"/>
    <x v="242"/>
  </r>
  <r>
    <x v="400"/>
    <x v="0"/>
    <x v="0"/>
    <x v="400"/>
    <x v="384"/>
    <x v="0"/>
    <x v="0"/>
    <x v="3"/>
    <x v="397"/>
    <x v="397"/>
    <x v="17"/>
    <x v="7"/>
    <x v="7"/>
    <x v="207"/>
    <x v="26"/>
    <x v="0"/>
    <x v="27"/>
    <x v="218"/>
    <x v="243"/>
  </r>
  <r>
    <x v="401"/>
    <x v="4"/>
    <x v="0"/>
    <x v="401"/>
    <x v="385"/>
    <x v="0"/>
    <x v="0"/>
    <x v="4"/>
    <x v="398"/>
    <x v="398"/>
    <x v="11"/>
    <x v="66"/>
    <x v="66"/>
    <x v="208"/>
    <x v="5"/>
    <x v="0"/>
    <x v="5"/>
    <x v="206"/>
    <x v="244"/>
  </r>
  <r>
    <x v="402"/>
    <x v="0"/>
    <x v="0"/>
    <x v="402"/>
    <x v="373"/>
    <x v="0"/>
    <x v="0"/>
    <x v="0"/>
    <x v="399"/>
    <x v="399"/>
    <x v="8"/>
    <x v="2"/>
    <x v="2"/>
    <x v="82"/>
    <x v="54"/>
    <x v="0"/>
    <x v="56"/>
    <x v="108"/>
    <x v="245"/>
  </r>
  <r>
    <x v="403"/>
    <x v="18"/>
    <x v="0"/>
    <x v="403"/>
    <x v="386"/>
    <x v="0"/>
    <x v="0"/>
    <x v="1"/>
    <x v="400"/>
    <x v="400"/>
    <x v="0"/>
    <x v="7"/>
    <x v="7"/>
    <x v="209"/>
    <x v="108"/>
    <x v="0"/>
    <x v="123"/>
    <x v="6"/>
    <x v="246"/>
  </r>
  <r>
    <x v="404"/>
    <x v="8"/>
    <x v="0"/>
    <x v="404"/>
    <x v="387"/>
    <x v="0"/>
    <x v="1"/>
    <x v="0"/>
    <x v="401"/>
    <x v="401"/>
    <x v="8"/>
    <x v="7"/>
    <x v="7"/>
    <x v="44"/>
    <x v="14"/>
    <x v="0"/>
    <x v="14"/>
    <x v="211"/>
    <x v="247"/>
  </r>
  <r>
    <x v="405"/>
    <x v="4"/>
    <x v="0"/>
    <x v="405"/>
    <x v="385"/>
    <x v="0"/>
    <x v="2"/>
    <x v="4"/>
    <x v="402"/>
    <x v="402"/>
    <x v="11"/>
    <x v="33"/>
    <x v="33"/>
    <x v="46"/>
    <x v="6"/>
    <x v="0"/>
    <x v="6"/>
    <x v="30"/>
    <x v="75"/>
  </r>
  <r>
    <x v="406"/>
    <x v="55"/>
    <x v="0"/>
    <x v="406"/>
    <x v="388"/>
    <x v="0"/>
    <x v="0"/>
    <x v="1"/>
    <x v="403"/>
    <x v="403"/>
    <x v="7"/>
    <x v="2"/>
    <x v="2"/>
    <x v="210"/>
    <x v="62"/>
    <x v="0"/>
    <x v="66"/>
    <x v="219"/>
    <x v="28"/>
  </r>
  <r>
    <x v="407"/>
    <x v="4"/>
    <x v="0"/>
    <x v="407"/>
    <x v="389"/>
    <x v="0"/>
    <x v="0"/>
    <x v="4"/>
    <x v="404"/>
    <x v="404"/>
    <x v="11"/>
    <x v="4"/>
    <x v="4"/>
    <x v="85"/>
    <x v="56"/>
    <x v="0"/>
    <x v="58"/>
    <x v="220"/>
    <x v="86"/>
  </r>
  <r>
    <x v="408"/>
    <x v="92"/>
    <x v="0"/>
    <x v="408"/>
    <x v="390"/>
    <x v="0"/>
    <x v="0"/>
    <x v="1"/>
    <x v="405"/>
    <x v="405"/>
    <x v="27"/>
    <x v="2"/>
    <x v="2"/>
    <x v="67"/>
    <x v="18"/>
    <x v="0"/>
    <x v="19"/>
    <x v="221"/>
    <x v="28"/>
  </r>
  <r>
    <x v="409"/>
    <x v="0"/>
    <x v="0"/>
    <x v="409"/>
    <x v="391"/>
    <x v="0"/>
    <x v="0"/>
    <x v="0"/>
    <x v="406"/>
    <x v="406"/>
    <x v="11"/>
    <x v="2"/>
    <x v="2"/>
    <x v="208"/>
    <x v="5"/>
    <x v="0"/>
    <x v="5"/>
    <x v="222"/>
    <x v="248"/>
  </r>
  <r>
    <x v="410"/>
    <x v="4"/>
    <x v="0"/>
    <x v="410"/>
    <x v="392"/>
    <x v="0"/>
    <x v="1"/>
    <x v="0"/>
    <x v="407"/>
    <x v="407"/>
    <x v="17"/>
    <x v="2"/>
    <x v="2"/>
    <x v="26"/>
    <x v="23"/>
    <x v="0"/>
    <x v="24"/>
    <x v="223"/>
    <x v="249"/>
  </r>
  <r>
    <x v="411"/>
    <x v="93"/>
    <x v="0"/>
    <x v="411"/>
    <x v="393"/>
    <x v="1"/>
    <x v="0"/>
    <x v="11"/>
    <x v="408"/>
    <x v="408"/>
    <x v="0"/>
    <x v="4"/>
    <x v="4"/>
    <x v="99"/>
    <x v="61"/>
    <x v="0"/>
    <x v="65"/>
    <x v="96"/>
    <x v="250"/>
  </r>
  <r>
    <x v="412"/>
    <x v="28"/>
    <x v="0"/>
    <x v="412"/>
    <x v="394"/>
    <x v="0"/>
    <x v="0"/>
    <x v="5"/>
    <x v="409"/>
    <x v="409"/>
    <x v="6"/>
    <x v="67"/>
    <x v="67"/>
    <x v="52"/>
    <x v="37"/>
    <x v="0"/>
    <x v="38"/>
    <x v="80"/>
    <x v="28"/>
  </r>
  <r>
    <x v="413"/>
    <x v="3"/>
    <x v="0"/>
    <x v="413"/>
    <x v="395"/>
    <x v="0"/>
    <x v="0"/>
    <x v="5"/>
    <x v="410"/>
    <x v="410"/>
    <x v="6"/>
    <x v="51"/>
    <x v="51"/>
    <x v="211"/>
    <x v="12"/>
    <x v="0"/>
    <x v="12"/>
    <x v="70"/>
    <x v="141"/>
  </r>
  <r>
    <x v="414"/>
    <x v="60"/>
    <x v="0"/>
    <x v="414"/>
    <x v="396"/>
    <x v="0"/>
    <x v="0"/>
    <x v="5"/>
    <x v="411"/>
    <x v="411"/>
    <x v="6"/>
    <x v="51"/>
    <x v="51"/>
    <x v="212"/>
    <x v="44"/>
    <x v="0"/>
    <x v="44"/>
    <x v="224"/>
    <x v="251"/>
  </r>
  <r>
    <x v="415"/>
    <x v="4"/>
    <x v="0"/>
    <x v="415"/>
    <x v="397"/>
    <x v="1"/>
    <x v="0"/>
    <x v="3"/>
    <x v="412"/>
    <x v="412"/>
    <x v="16"/>
    <x v="7"/>
    <x v="7"/>
    <x v="166"/>
    <x v="94"/>
    <x v="0"/>
    <x v="101"/>
    <x v="73"/>
    <x v="97"/>
  </r>
  <r>
    <x v="416"/>
    <x v="28"/>
    <x v="0"/>
    <x v="416"/>
    <x v="398"/>
    <x v="0"/>
    <x v="0"/>
    <x v="5"/>
    <x v="413"/>
    <x v="413"/>
    <x v="6"/>
    <x v="2"/>
    <x v="2"/>
    <x v="19"/>
    <x v="15"/>
    <x v="0"/>
    <x v="18"/>
    <x v="154"/>
    <x v="12"/>
  </r>
  <r>
    <x v="417"/>
    <x v="4"/>
    <x v="0"/>
    <x v="417"/>
    <x v="399"/>
    <x v="0"/>
    <x v="0"/>
    <x v="4"/>
    <x v="414"/>
    <x v="414"/>
    <x v="16"/>
    <x v="68"/>
    <x v="68"/>
    <x v="213"/>
    <x v="4"/>
    <x v="0"/>
    <x v="4"/>
    <x v="8"/>
    <x v="41"/>
  </r>
  <r>
    <x v="418"/>
    <x v="25"/>
    <x v="0"/>
    <x v="418"/>
    <x v="400"/>
    <x v="0"/>
    <x v="0"/>
    <x v="5"/>
    <x v="415"/>
    <x v="415"/>
    <x v="6"/>
    <x v="2"/>
    <x v="2"/>
    <x v="19"/>
    <x v="15"/>
    <x v="0"/>
    <x v="18"/>
    <x v="225"/>
    <x v="252"/>
  </r>
  <r>
    <x v="419"/>
    <x v="94"/>
    <x v="0"/>
    <x v="419"/>
    <x v="401"/>
    <x v="0"/>
    <x v="0"/>
    <x v="1"/>
    <x v="416"/>
    <x v="416"/>
    <x v="0"/>
    <x v="2"/>
    <x v="2"/>
    <x v="214"/>
    <x v="109"/>
    <x v="0"/>
    <x v="124"/>
    <x v="226"/>
    <x v="28"/>
  </r>
  <r>
    <x v="420"/>
    <x v="94"/>
    <x v="0"/>
    <x v="420"/>
    <x v="402"/>
    <x v="0"/>
    <x v="1"/>
    <x v="1"/>
    <x v="417"/>
    <x v="417"/>
    <x v="0"/>
    <x v="2"/>
    <x v="2"/>
    <x v="128"/>
    <x v="5"/>
    <x v="0"/>
    <x v="5"/>
    <x v="227"/>
    <x v="6"/>
  </r>
  <r>
    <x v="421"/>
    <x v="4"/>
    <x v="0"/>
    <x v="421"/>
    <x v="397"/>
    <x v="1"/>
    <x v="0"/>
    <x v="3"/>
    <x v="418"/>
    <x v="418"/>
    <x v="16"/>
    <x v="7"/>
    <x v="7"/>
    <x v="160"/>
    <x v="82"/>
    <x v="0"/>
    <x v="87"/>
    <x v="88"/>
    <x v="3"/>
  </r>
  <r>
    <x v="422"/>
    <x v="0"/>
    <x v="0"/>
    <x v="422"/>
    <x v="403"/>
    <x v="0"/>
    <x v="1"/>
    <x v="0"/>
    <x v="419"/>
    <x v="419"/>
    <x v="21"/>
    <x v="7"/>
    <x v="7"/>
    <x v="6"/>
    <x v="6"/>
    <x v="0"/>
    <x v="6"/>
    <x v="139"/>
    <x v="253"/>
  </r>
  <r>
    <x v="423"/>
    <x v="95"/>
    <x v="0"/>
    <x v="423"/>
    <x v="404"/>
    <x v="0"/>
    <x v="1"/>
    <x v="1"/>
    <x v="420"/>
    <x v="420"/>
    <x v="0"/>
    <x v="2"/>
    <x v="2"/>
    <x v="93"/>
    <x v="12"/>
    <x v="0"/>
    <x v="12"/>
    <x v="12"/>
    <x v="12"/>
  </r>
  <r>
    <x v="424"/>
    <x v="71"/>
    <x v="0"/>
    <x v="424"/>
    <x v="253"/>
    <x v="0"/>
    <x v="0"/>
    <x v="5"/>
    <x v="421"/>
    <x v="421"/>
    <x v="24"/>
    <x v="5"/>
    <x v="5"/>
    <x v="7"/>
    <x v="7"/>
    <x v="0"/>
    <x v="7"/>
    <x v="228"/>
    <x v="254"/>
  </r>
  <r>
    <x v="425"/>
    <x v="4"/>
    <x v="0"/>
    <x v="425"/>
    <x v="405"/>
    <x v="0"/>
    <x v="0"/>
    <x v="4"/>
    <x v="422"/>
    <x v="422"/>
    <x v="21"/>
    <x v="4"/>
    <x v="4"/>
    <x v="215"/>
    <x v="55"/>
    <x v="0"/>
    <x v="60"/>
    <x v="229"/>
    <x v="255"/>
  </r>
  <r>
    <x v="426"/>
    <x v="55"/>
    <x v="0"/>
    <x v="426"/>
    <x v="242"/>
    <x v="0"/>
    <x v="1"/>
    <x v="1"/>
    <x v="423"/>
    <x v="423"/>
    <x v="0"/>
    <x v="2"/>
    <x v="2"/>
    <x v="20"/>
    <x v="18"/>
    <x v="0"/>
    <x v="19"/>
    <x v="85"/>
    <x v="239"/>
  </r>
  <r>
    <x v="427"/>
    <x v="4"/>
    <x v="0"/>
    <x v="427"/>
    <x v="406"/>
    <x v="0"/>
    <x v="0"/>
    <x v="4"/>
    <x v="424"/>
    <x v="424"/>
    <x v="29"/>
    <x v="58"/>
    <x v="58"/>
    <x v="29"/>
    <x v="10"/>
    <x v="0"/>
    <x v="10"/>
    <x v="203"/>
    <x v="256"/>
  </r>
  <r>
    <x v="428"/>
    <x v="4"/>
    <x v="0"/>
    <x v="428"/>
    <x v="407"/>
    <x v="0"/>
    <x v="0"/>
    <x v="4"/>
    <x v="425"/>
    <x v="425"/>
    <x v="23"/>
    <x v="4"/>
    <x v="4"/>
    <x v="19"/>
    <x v="15"/>
    <x v="0"/>
    <x v="18"/>
    <x v="230"/>
    <x v="257"/>
  </r>
  <r>
    <x v="429"/>
    <x v="96"/>
    <x v="0"/>
    <x v="429"/>
    <x v="408"/>
    <x v="0"/>
    <x v="0"/>
    <x v="1"/>
    <x v="426"/>
    <x v="426"/>
    <x v="17"/>
    <x v="5"/>
    <x v="5"/>
    <x v="47"/>
    <x v="19"/>
    <x v="0"/>
    <x v="20"/>
    <x v="34"/>
    <x v="28"/>
  </r>
  <r>
    <x v="430"/>
    <x v="6"/>
    <x v="0"/>
    <x v="430"/>
    <x v="409"/>
    <x v="0"/>
    <x v="0"/>
    <x v="1"/>
    <x v="427"/>
    <x v="427"/>
    <x v="3"/>
    <x v="7"/>
    <x v="7"/>
    <x v="57"/>
    <x v="41"/>
    <x v="0"/>
    <x v="41"/>
    <x v="58"/>
    <x v="6"/>
  </r>
  <r>
    <x v="431"/>
    <x v="18"/>
    <x v="0"/>
    <x v="431"/>
    <x v="410"/>
    <x v="0"/>
    <x v="0"/>
    <x v="15"/>
    <x v="428"/>
    <x v="428"/>
    <x v="1"/>
    <x v="35"/>
    <x v="35"/>
    <x v="216"/>
    <x v="110"/>
    <x v="0"/>
    <x v="125"/>
    <x v="20"/>
    <x v="258"/>
  </r>
  <r>
    <x v="432"/>
    <x v="97"/>
    <x v="0"/>
    <x v="432"/>
    <x v="411"/>
    <x v="1"/>
    <x v="0"/>
    <x v="11"/>
    <x v="429"/>
    <x v="429"/>
    <x v="7"/>
    <x v="61"/>
    <x v="61"/>
    <x v="176"/>
    <x v="88"/>
    <x v="0"/>
    <x v="95"/>
    <x v="231"/>
    <x v="259"/>
  </r>
  <r>
    <x v="433"/>
    <x v="4"/>
    <x v="0"/>
    <x v="433"/>
    <x v="301"/>
    <x v="0"/>
    <x v="1"/>
    <x v="3"/>
    <x v="430"/>
    <x v="430"/>
    <x v="8"/>
    <x v="22"/>
    <x v="22"/>
    <x v="217"/>
    <x v="26"/>
    <x v="0"/>
    <x v="27"/>
    <x v="230"/>
    <x v="260"/>
  </r>
  <r>
    <x v="434"/>
    <x v="0"/>
    <x v="0"/>
    <x v="434"/>
    <x v="399"/>
    <x v="0"/>
    <x v="0"/>
    <x v="4"/>
    <x v="431"/>
    <x v="431"/>
    <x v="18"/>
    <x v="69"/>
    <x v="69"/>
    <x v="166"/>
    <x v="94"/>
    <x v="0"/>
    <x v="101"/>
    <x v="232"/>
    <x v="128"/>
  </r>
  <r>
    <x v="435"/>
    <x v="23"/>
    <x v="0"/>
    <x v="435"/>
    <x v="412"/>
    <x v="0"/>
    <x v="0"/>
    <x v="2"/>
    <x v="432"/>
    <x v="432"/>
    <x v="29"/>
    <x v="1"/>
    <x v="1"/>
    <x v="218"/>
    <x v="5"/>
    <x v="0"/>
    <x v="5"/>
    <x v="29"/>
    <x v="3"/>
  </r>
  <r>
    <x v="436"/>
    <x v="19"/>
    <x v="0"/>
    <x v="436"/>
    <x v="413"/>
    <x v="0"/>
    <x v="0"/>
    <x v="5"/>
    <x v="433"/>
    <x v="433"/>
    <x v="9"/>
    <x v="7"/>
    <x v="7"/>
    <x v="62"/>
    <x v="44"/>
    <x v="0"/>
    <x v="44"/>
    <x v="233"/>
    <x v="261"/>
  </r>
  <r>
    <x v="437"/>
    <x v="98"/>
    <x v="0"/>
    <x v="437"/>
    <x v="414"/>
    <x v="0"/>
    <x v="0"/>
    <x v="1"/>
    <x v="434"/>
    <x v="434"/>
    <x v="19"/>
    <x v="7"/>
    <x v="7"/>
    <x v="219"/>
    <x v="10"/>
    <x v="0"/>
    <x v="10"/>
    <x v="63"/>
    <x v="28"/>
  </r>
  <r>
    <x v="438"/>
    <x v="4"/>
    <x v="0"/>
    <x v="438"/>
    <x v="415"/>
    <x v="0"/>
    <x v="0"/>
    <x v="4"/>
    <x v="435"/>
    <x v="435"/>
    <x v="3"/>
    <x v="17"/>
    <x v="17"/>
    <x v="93"/>
    <x v="12"/>
    <x v="0"/>
    <x v="12"/>
    <x v="209"/>
    <x v="262"/>
  </r>
  <r>
    <x v="439"/>
    <x v="4"/>
    <x v="0"/>
    <x v="439"/>
    <x v="416"/>
    <x v="0"/>
    <x v="0"/>
    <x v="6"/>
    <x v="436"/>
    <x v="436"/>
    <x v="0"/>
    <x v="18"/>
    <x v="18"/>
    <x v="6"/>
    <x v="6"/>
    <x v="0"/>
    <x v="6"/>
    <x v="89"/>
    <x v="88"/>
  </r>
  <r>
    <x v="440"/>
    <x v="3"/>
    <x v="0"/>
    <x v="440"/>
    <x v="417"/>
    <x v="0"/>
    <x v="0"/>
    <x v="5"/>
    <x v="437"/>
    <x v="437"/>
    <x v="28"/>
    <x v="2"/>
    <x v="2"/>
    <x v="121"/>
    <x v="74"/>
    <x v="0"/>
    <x v="80"/>
    <x v="234"/>
    <x v="263"/>
  </r>
  <r>
    <x v="441"/>
    <x v="28"/>
    <x v="0"/>
    <x v="441"/>
    <x v="418"/>
    <x v="0"/>
    <x v="0"/>
    <x v="5"/>
    <x v="438"/>
    <x v="438"/>
    <x v="6"/>
    <x v="2"/>
    <x v="2"/>
    <x v="44"/>
    <x v="14"/>
    <x v="0"/>
    <x v="14"/>
    <x v="228"/>
    <x v="264"/>
  </r>
  <r>
    <x v="442"/>
    <x v="24"/>
    <x v="0"/>
    <x v="442"/>
    <x v="419"/>
    <x v="0"/>
    <x v="0"/>
    <x v="3"/>
    <x v="439"/>
    <x v="439"/>
    <x v="14"/>
    <x v="7"/>
    <x v="7"/>
    <x v="145"/>
    <x v="8"/>
    <x v="0"/>
    <x v="8"/>
    <x v="40"/>
    <x v="265"/>
  </r>
  <r>
    <x v="443"/>
    <x v="99"/>
    <x v="0"/>
    <x v="443"/>
    <x v="420"/>
    <x v="0"/>
    <x v="0"/>
    <x v="5"/>
    <x v="440"/>
    <x v="440"/>
    <x v="8"/>
    <x v="2"/>
    <x v="2"/>
    <x v="140"/>
    <x v="4"/>
    <x v="0"/>
    <x v="4"/>
    <x v="92"/>
    <x v="266"/>
  </r>
  <r>
    <x v="444"/>
    <x v="33"/>
    <x v="0"/>
    <x v="444"/>
    <x v="421"/>
    <x v="0"/>
    <x v="0"/>
    <x v="6"/>
    <x v="441"/>
    <x v="441"/>
    <x v="8"/>
    <x v="18"/>
    <x v="18"/>
    <x v="110"/>
    <x v="43"/>
    <x v="0"/>
    <x v="43"/>
    <x v="235"/>
    <x v="8"/>
  </r>
  <r>
    <x v="445"/>
    <x v="4"/>
    <x v="0"/>
    <x v="445"/>
    <x v="422"/>
    <x v="0"/>
    <x v="0"/>
    <x v="4"/>
    <x v="442"/>
    <x v="442"/>
    <x v="19"/>
    <x v="17"/>
    <x v="17"/>
    <x v="220"/>
    <x v="111"/>
    <x v="0"/>
    <x v="126"/>
    <x v="236"/>
    <x v="267"/>
  </r>
  <r>
    <x v="446"/>
    <x v="24"/>
    <x v="0"/>
    <x v="446"/>
    <x v="423"/>
    <x v="0"/>
    <x v="0"/>
    <x v="0"/>
    <x v="443"/>
    <x v="442"/>
    <x v="9"/>
    <x v="7"/>
    <x v="7"/>
    <x v="31"/>
    <x v="26"/>
    <x v="0"/>
    <x v="27"/>
    <x v="237"/>
    <x v="268"/>
  </r>
  <r>
    <x v="447"/>
    <x v="48"/>
    <x v="0"/>
    <x v="447"/>
    <x v="424"/>
    <x v="0"/>
    <x v="0"/>
    <x v="1"/>
    <x v="444"/>
    <x v="443"/>
    <x v="16"/>
    <x v="2"/>
    <x v="2"/>
    <x v="23"/>
    <x v="21"/>
    <x v="0"/>
    <x v="22"/>
    <x v="130"/>
    <x v="6"/>
  </r>
  <r>
    <x v="448"/>
    <x v="100"/>
    <x v="0"/>
    <x v="448"/>
    <x v="425"/>
    <x v="0"/>
    <x v="0"/>
    <x v="1"/>
    <x v="445"/>
    <x v="444"/>
    <x v="19"/>
    <x v="2"/>
    <x v="2"/>
    <x v="221"/>
    <x v="17"/>
    <x v="0"/>
    <x v="17"/>
    <x v="27"/>
    <x v="6"/>
  </r>
  <r>
    <x v="449"/>
    <x v="101"/>
    <x v="0"/>
    <x v="449"/>
    <x v="426"/>
    <x v="0"/>
    <x v="1"/>
    <x v="5"/>
    <x v="446"/>
    <x v="445"/>
    <x v="9"/>
    <x v="2"/>
    <x v="2"/>
    <x v="128"/>
    <x v="5"/>
    <x v="0"/>
    <x v="5"/>
    <x v="227"/>
    <x v="6"/>
  </r>
  <r>
    <x v="450"/>
    <x v="4"/>
    <x v="0"/>
    <x v="450"/>
    <x v="427"/>
    <x v="0"/>
    <x v="0"/>
    <x v="0"/>
    <x v="447"/>
    <x v="446"/>
    <x v="25"/>
    <x v="38"/>
    <x v="38"/>
    <x v="222"/>
    <x v="65"/>
    <x v="3"/>
    <x v="127"/>
    <x v="238"/>
    <x v="269"/>
  </r>
  <r>
    <x v="451"/>
    <x v="0"/>
    <x v="0"/>
    <x v="451"/>
    <x v="428"/>
    <x v="0"/>
    <x v="0"/>
    <x v="0"/>
    <x v="448"/>
    <x v="447"/>
    <x v="16"/>
    <x v="70"/>
    <x v="70"/>
    <x v="223"/>
    <x v="103"/>
    <x v="1"/>
    <x v="128"/>
    <x v="239"/>
    <x v="270"/>
  </r>
  <r>
    <x v="452"/>
    <x v="4"/>
    <x v="0"/>
    <x v="452"/>
    <x v="429"/>
    <x v="0"/>
    <x v="0"/>
    <x v="6"/>
    <x v="449"/>
    <x v="448"/>
    <x v="8"/>
    <x v="71"/>
    <x v="71"/>
    <x v="143"/>
    <x v="19"/>
    <x v="1"/>
    <x v="120"/>
    <x v="240"/>
    <x v="271"/>
  </r>
  <r>
    <x v="453"/>
    <x v="102"/>
    <x v="0"/>
    <x v="453"/>
    <x v="430"/>
    <x v="0"/>
    <x v="1"/>
    <x v="12"/>
    <x v="450"/>
    <x v="449"/>
    <x v="19"/>
    <x v="38"/>
    <x v="38"/>
    <x v="196"/>
    <x v="106"/>
    <x v="3"/>
    <x v="117"/>
    <x v="241"/>
    <x v="272"/>
  </r>
  <r>
    <x v="454"/>
    <x v="28"/>
    <x v="0"/>
    <x v="454"/>
    <x v="431"/>
    <x v="0"/>
    <x v="0"/>
    <x v="5"/>
    <x v="451"/>
    <x v="450"/>
    <x v="2"/>
    <x v="72"/>
    <x v="72"/>
    <x v="128"/>
    <x v="5"/>
    <x v="0"/>
    <x v="5"/>
    <x v="121"/>
    <x v="126"/>
  </r>
  <r>
    <x v="455"/>
    <x v="0"/>
    <x v="0"/>
    <x v="455"/>
    <x v="432"/>
    <x v="0"/>
    <x v="0"/>
    <x v="4"/>
    <x v="452"/>
    <x v="451"/>
    <x v="20"/>
    <x v="25"/>
    <x v="25"/>
    <x v="29"/>
    <x v="10"/>
    <x v="0"/>
    <x v="10"/>
    <x v="242"/>
    <x v="273"/>
  </r>
  <r>
    <x v="456"/>
    <x v="18"/>
    <x v="0"/>
    <x v="456"/>
    <x v="433"/>
    <x v="0"/>
    <x v="0"/>
    <x v="1"/>
    <x v="453"/>
    <x v="452"/>
    <x v="1"/>
    <x v="2"/>
    <x v="2"/>
    <x v="224"/>
    <x v="84"/>
    <x v="0"/>
    <x v="89"/>
    <x v="243"/>
    <x v="274"/>
  </r>
  <r>
    <x v="457"/>
    <x v="55"/>
    <x v="0"/>
    <x v="457"/>
    <x v="434"/>
    <x v="0"/>
    <x v="0"/>
    <x v="1"/>
    <x v="454"/>
    <x v="453"/>
    <x v="2"/>
    <x v="10"/>
    <x v="10"/>
    <x v="0"/>
    <x v="0"/>
    <x v="1"/>
    <x v="129"/>
    <x v="16"/>
    <x v="275"/>
  </r>
  <r>
    <x v="458"/>
    <x v="61"/>
    <x v="0"/>
    <x v="458"/>
    <x v="435"/>
    <x v="0"/>
    <x v="0"/>
    <x v="1"/>
    <x v="455"/>
    <x v="454"/>
    <x v="0"/>
    <x v="2"/>
    <x v="2"/>
    <x v="44"/>
    <x v="14"/>
    <x v="0"/>
    <x v="14"/>
    <x v="25"/>
    <x v="28"/>
  </r>
  <r>
    <x v="459"/>
    <x v="103"/>
    <x v="0"/>
    <x v="459"/>
    <x v="436"/>
    <x v="0"/>
    <x v="0"/>
    <x v="1"/>
    <x v="456"/>
    <x v="455"/>
    <x v="9"/>
    <x v="2"/>
    <x v="2"/>
    <x v="26"/>
    <x v="23"/>
    <x v="0"/>
    <x v="24"/>
    <x v="25"/>
    <x v="26"/>
  </r>
  <r>
    <x v="460"/>
    <x v="4"/>
    <x v="0"/>
    <x v="460"/>
    <x v="437"/>
    <x v="0"/>
    <x v="0"/>
    <x v="6"/>
    <x v="457"/>
    <x v="456"/>
    <x v="4"/>
    <x v="4"/>
    <x v="4"/>
    <x v="202"/>
    <x v="100"/>
    <x v="0"/>
    <x v="108"/>
    <x v="244"/>
    <x v="276"/>
  </r>
  <r>
    <x v="461"/>
    <x v="20"/>
    <x v="0"/>
    <x v="461"/>
    <x v="438"/>
    <x v="0"/>
    <x v="0"/>
    <x v="1"/>
    <x v="458"/>
    <x v="457"/>
    <x v="0"/>
    <x v="2"/>
    <x v="2"/>
    <x v="75"/>
    <x v="52"/>
    <x v="0"/>
    <x v="53"/>
    <x v="13"/>
    <x v="277"/>
  </r>
  <r>
    <x v="462"/>
    <x v="28"/>
    <x v="0"/>
    <x v="462"/>
    <x v="439"/>
    <x v="0"/>
    <x v="1"/>
    <x v="5"/>
    <x v="459"/>
    <x v="458"/>
    <x v="6"/>
    <x v="7"/>
    <x v="7"/>
    <x v="225"/>
    <x v="52"/>
    <x v="0"/>
    <x v="53"/>
    <x v="245"/>
    <x v="278"/>
  </r>
  <r>
    <x v="463"/>
    <x v="104"/>
    <x v="0"/>
    <x v="463"/>
    <x v="440"/>
    <x v="0"/>
    <x v="0"/>
    <x v="1"/>
    <x v="460"/>
    <x v="459"/>
    <x v="10"/>
    <x v="2"/>
    <x v="2"/>
    <x v="226"/>
    <x v="16"/>
    <x v="0"/>
    <x v="16"/>
    <x v="246"/>
    <x v="3"/>
  </r>
  <r>
    <x v="464"/>
    <x v="32"/>
    <x v="0"/>
    <x v="464"/>
    <x v="441"/>
    <x v="0"/>
    <x v="0"/>
    <x v="1"/>
    <x v="461"/>
    <x v="460"/>
    <x v="21"/>
    <x v="2"/>
    <x v="2"/>
    <x v="2"/>
    <x v="2"/>
    <x v="0"/>
    <x v="2"/>
    <x v="2"/>
    <x v="2"/>
  </r>
  <r>
    <x v="465"/>
    <x v="105"/>
    <x v="0"/>
    <x v="465"/>
    <x v="442"/>
    <x v="0"/>
    <x v="0"/>
    <x v="1"/>
    <x v="462"/>
    <x v="461"/>
    <x v="8"/>
    <x v="10"/>
    <x v="10"/>
    <x v="201"/>
    <x v="30"/>
    <x v="1"/>
    <x v="119"/>
    <x v="16"/>
    <x v="279"/>
  </r>
  <r>
    <x v="466"/>
    <x v="0"/>
    <x v="0"/>
    <x v="466"/>
    <x v="443"/>
    <x v="0"/>
    <x v="2"/>
    <x v="0"/>
    <x v="463"/>
    <x v="462"/>
    <x v="0"/>
    <x v="10"/>
    <x v="10"/>
    <x v="227"/>
    <x v="112"/>
    <x v="1"/>
    <x v="130"/>
    <x v="247"/>
    <x v="280"/>
  </r>
  <r>
    <x v="467"/>
    <x v="81"/>
    <x v="0"/>
    <x v="467"/>
    <x v="444"/>
    <x v="0"/>
    <x v="0"/>
    <x v="4"/>
    <x v="464"/>
    <x v="463"/>
    <x v="11"/>
    <x v="35"/>
    <x v="35"/>
    <x v="228"/>
    <x v="80"/>
    <x v="0"/>
    <x v="131"/>
    <x v="248"/>
    <x v="281"/>
  </r>
  <r>
    <x v="468"/>
    <x v="4"/>
    <x v="0"/>
    <x v="468"/>
    <x v="445"/>
    <x v="0"/>
    <x v="0"/>
    <x v="4"/>
    <x v="465"/>
    <x v="464"/>
    <x v="17"/>
    <x v="11"/>
    <x v="11"/>
    <x v="229"/>
    <x v="113"/>
    <x v="0"/>
    <x v="132"/>
    <x v="104"/>
    <x v="282"/>
  </r>
  <r>
    <x v="469"/>
    <x v="12"/>
    <x v="0"/>
    <x v="469"/>
    <x v="276"/>
    <x v="0"/>
    <x v="0"/>
    <x v="1"/>
    <x v="466"/>
    <x v="465"/>
    <x v="9"/>
    <x v="7"/>
    <x v="7"/>
    <x v="32"/>
    <x v="2"/>
    <x v="0"/>
    <x v="2"/>
    <x v="2"/>
    <x v="2"/>
  </r>
  <r>
    <x v="470"/>
    <x v="55"/>
    <x v="0"/>
    <x v="470"/>
    <x v="446"/>
    <x v="0"/>
    <x v="2"/>
    <x v="1"/>
    <x v="467"/>
    <x v="466"/>
    <x v="3"/>
    <x v="3"/>
    <x v="3"/>
    <x v="230"/>
    <x v="114"/>
    <x v="0"/>
    <x v="133"/>
    <x v="249"/>
    <x v="28"/>
  </r>
  <r>
    <x v="471"/>
    <x v="13"/>
    <x v="0"/>
    <x v="471"/>
    <x v="447"/>
    <x v="0"/>
    <x v="0"/>
    <x v="1"/>
    <x v="468"/>
    <x v="467"/>
    <x v="25"/>
    <x v="7"/>
    <x v="7"/>
    <x v="92"/>
    <x v="56"/>
    <x v="0"/>
    <x v="58"/>
    <x v="176"/>
    <x v="6"/>
  </r>
  <r>
    <x v="472"/>
    <x v="0"/>
    <x v="0"/>
    <x v="472"/>
    <x v="448"/>
    <x v="0"/>
    <x v="0"/>
    <x v="0"/>
    <x v="469"/>
    <x v="468"/>
    <x v="14"/>
    <x v="7"/>
    <x v="7"/>
    <x v="111"/>
    <x v="68"/>
    <x v="0"/>
    <x v="73"/>
    <x v="32"/>
    <x v="69"/>
  </r>
  <r>
    <x v="473"/>
    <x v="45"/>
    <x v="0"/>
    <x v="473"/>
    <x v="449"/>
    <x v="0"/>
    <x v="0"/>
    <x v="1"/>
    <x v="470"/>
    <x v="469"/>
    <x v="9"/>
    <x v="2"/>
    <x v="2"/>
    <x v="88"/>
    <x v="55"/>
    <x v="0"/>
    <x v="60"/>
    <x v="63"/>
    <x v="12"/>
  </r>
  <r>
    <x v="474"/>
    <x v="106"/>
    <x v="0"/>
    <x v="474"/>
    <x v="450"/>
    <x v="0"/>
    <x v="1"/>
    <x v="1"/>
    <x v="471"/>
    <x v="470"/>
    <x v="21"/>
    <x v="7"/>
    <x v="7"/>
    <x v="128"/>
    <x v="5"/>
    <x v="0"/>
    <x v="5"/>
    <x v="25"/>
    <x v="83"/>
  </r>
  <r>
    <x v="475"/>
    <x v="106"/>
    <x v="0"/>
    <x v="475"/>
    <x v="451"/>
    <x v="0"/>
    <x v="1"/>
    <x v="1"/>
    <x v="472"/>
    <x v="471"/>
    <x v="21"/>
    <x v="7"/>
    <x v="7"/>
    <x v="26"/>
    <x v="23"/>
    <x v="0"/>
    <x v="24"/>
    <x v="6"/>
    <x v="283"/>
  </r>
  <r>
    <x v="476"/>
    <x v="3"/>
    <x v="0"/>
    <x v="476"/>
    <x v="452"/>
    <x v="0"/>
    <x v="0"/>
    <x v="5"/>
    <x v="473"/>
    <x v="472"/>
    <x v="26"/>
    <x v="2"/>
    <x v="2"/>
    <x v="128"/>
    <x v="5"/>
    <x v="0"/>
    <x v="5"/>
    <x v="66"/>
    <x v="28"/>
  </r>
  <r>
    <x v="477"/>
    <x v="34"/>
    <x v="0"/>
    <x v="477"/>
    <x v="453"/>
    <x v="0"/>
    <x v="0"/>
    <x v="1"/>
    <x v="474"/>
    <x v="473"/>
    <x v="21"/>
    <x v="7"/>
    <x v="7"/>
    <x v="88"/>
    <x v="55"/>
    <x v="0"/>
    <x v="60"/>
    <x v="107"/>
    <x v="110"/>
  </r>
  <r>
    <x v="478"/>
    <x v="3"/>
    <x v="0"/>
    <x v="478"/>
    <x v="452"/>
    <x v="0"/>
    <x v="0"/>
    <x v="5"/>
    <x v="475"/>
    <x v="474"/>
    <x v="26"/>
    <x v="2"/>
    <x v="2"/>
    <x v="93"/>
    <x v="12"/>
    <x v="0"/>
    <x v="12"/>
    <x v="46"/>
    <x v="28"/>
  </r>
  <r>
    <x v="479"/>
    <x v="40"/>
    <x v="0"/>
    <x v="479"/>
    <x v="454"/>
    <x v="0"/>
    <x v="1"/>
    <x v="5"/>
    <x v="476"/>
    <x v="475"/>
    <x v="26"/>
    <x v="2"/>
    <x v="2"/>
    <x v="149"/>
    <x v="47"/>
    <x v="0"/>
    <x v="48"/>
    <x v="68"/>
    <x v="284"/>
  </r>
  <r>
    <x v="480"/>
    <x v="55"/>
    <x v="0"/>
    <x v="480"/>
    <x v="455"/>
    <x v="0"/>
    <x v="0"/>
    <x v="1"/>
    <x v="477"/>
    <x v="476"/>
    <x v="17"/>
    <x v="5"/>
    <x v="5"/>
    <x v="231"/>
    <x v="52"/>
    <x v="0"/>
    <x v="53"/>
    <x v="41"/>
    <x v="6"/>
  </r>
  <r>
    <x v="481"/>
    <x v="28"/>
    <x v="0"/>
    <x v="481"/>
    <x v="456"/>
    <x v="0"/>
    <x v="0"/>
    <x v="5"/>
    <x v="478"/>
    <x v="477"/>
    <x v="27"/>
    <x v="2"/>
    <x v="2"/>
    <x v="16"/>
    <x v="15"/>
    <x v="0"/>
    <x v="18"/>
    <x v="63"/>
    <x v="38"/>
  </r>
  <r>
    <x v="482"/>
    <x v="24"/>
    <x v="0"/>
    <x v="482"/>
    <x v="1"/>
    <x v="0"/>
    <x v="0"/>
    <x v="6"/>
    <x v="479"/>
    <x v="478"/>
    <x v="27"/>
    <x v="73"/>
    <x v="73"/>
    <x v="203"/>
    <x v="17"/>
    <x v="1"/>
    <x v="134"/>
    <x v="250"/>
    <x v="285"/>
  </r>
  <r>
    <x v="483"/>
    <x v="107"/>
    <x v="0"/>
    <x v="483"/>
    <x v="457"/>
    <x v="0"/>
    <x v="0"/>
    <x v="1"/>
    <x v="480"/>
    <x v="479"/>
    <x v="17"/>
    <x v="2"/>
    <x v="2"/>
    <x v="52"/>
    <x v="37"/>
    <x v="0"/>
    <x v="38"/>
    <x v="80"/>
    <x v="28"/>
  </r>
  <r>
    <x v="484"/>
    <x v="18"/>
    <x v="0"/>
    <x v="484"/>
    <x v="458"/>
    <x v="0"/>
    <x v="1"/>
    <x v="1"/>
    <x v="481"/>
    <x v="479"/>
    <x v="3"/>
    <x v="2"/>
    <x v="2"/>
    <x v="232"/>
    <x v="51"/>
    <x v="0"/>
    <x v="52"/>
    <x v="72"/>
    <x v="143"/>
  </r>
  <r>
    <x v="485"/>
    <x v="12"/>
    <x v="0"/>
    <x v="485"/>
    <x v="459"/>
    <x v="0"/>
    <x v="1"/>
    <x v="1"/>
    <x v="482"/>
    <x v="480"/>
    <x v="17"/>
    <x v="2"/>
    <x v="2"/>
    <x v="92"/>
    <x v="56"/>
    <x v="0"/>
    <x v="58"/>
    <x v="176"/>
    <x v="6"/>
  </r>
  <r>
    <x v="486"/>
    <x v="0"/>
    <x v="0"/>
    <x v="486"/>
    <x v="169"/>
    <x v="0"/>
    <x v="0"/>
    <x v="7"/>
    <x v="483"/>
    <x v="481"/>
    <x v="28"/>
    <x v="53"/>
    <x v="53"/>
    <x v="94"/>
    <x v="52"/>
    <x v="1"/>
    <x v="79"/>
    <x v="68"/>
    <x v="286"/>
  </r>
  <r>
    <x v="487"/>
    <x v="18"/>
    <x v="0"/>
    <x v="487"/>
    <x v="460"/>
    <x v="0"/>
    <x v="0"/>
    <x v="1"/>
    <x v="484"/>
    <x v="482"/>
    <x v="17"/>
    <x v="2"/>
    <x v="2"/>
    <x v="79"/>
    <x v="24"/>
    <x v="0"/>
    <x v="25"/>
    <x v="94"/>
    <x v="28"/>
  </r>
  <r>
    <x v="488"/>
    <x v="13"/>
    <x v="0"/>
    <x v="488"/>
    <x v="461"/>
    <x v="0"/>
    <x v="0"/>
    <x v="1"/>
    <x v="485"/>
    <x v="483"/>
    <x v="14"/>
    <x v="3"/>
    <x v="3"/>
    <x v="53"/>
    <x v="38"/>
    <x v="0"/>
    <x v="55"/>
    <x v="34"/>
    <x v="287"/>
  </r>
  <r>
    <x v="489"/>
    <x v="108"/>
    <x v="0"/>
    <x v="489"/>
    <x v="462"/>
    <x v="0"/>
    <x v="1"/>
    <x v="1"/>
    <x v="486"/>
    <x v="484"/>
    <x v="3"/>
    <x v="2"/>
    <x v="2"/>
    <x v="229"/>
    <x v="113"/>
    <x v="0"/>
    <x v="132"/>
    <x v="12"/>
    <x v="288"/>
  </r>
  <r>
    <x v="490"/>
    <x v="18"/>
    <x v="0"/>
    <x v="490"/>
    <x v="463"/>
    <x v="0"/>
    <x v="0"/>
    <x v="1"/>
    <x v="487"/>
    <x v="485"/>
    <x v="14"/>
    <x v="3"/>
    <x v="3"/>
    <x v="3"/>
    <x v="3"/>
    <x v="0"/>
    <x v="3"/>
    <x v="80"/>
    <x v="8"/>
  </r>
  <r>
    <x v="491"/>
    <x v="13"/>
    <x v="0"/>
    <x v="491"/>
    <x v="464"/>
    <x v="0"/>
    <x v="0"/>
    <x v="1"/>
    <x v="488"/>
    <x v="486"/>
    <x v="9"/>
    <x v="2"/>
    <x v="2"/>
    <x v="13"/>
    <x v="13"/>
    <x v="0"/>
    <x v="13"/>
    <x v="13"/>
    <x v="13"/>
  </r>
  <r>
    <x v="492"/>
    <x v="4"/>
    <x v="0"/>
    <x v="492"/>
    <x v="465"/>
    <x v="0"/>
    <x v="0"/>
    <x v="6"/>
    <x v="489"/>
    <x v="487"/>
    <x v="25"/>
    <x v="35"/>
    <x v="35"/>
    <x v="14"/>
    <x v="2"/>
    <x v="0"/>
    <x v="2"/>
    <x v="141"/>
    <x v="28"/>
  </r>
  <r>
    <x v="493"/>
    <x v="19"/>
    <x v="0"/>
    <x v="493"/>
    <x v="466"/>
    <x v="0"/>
    <x v="0"/>
    <x v="5"/>
    <x v="490"/>
    <x v="488"/>
    <x v="14"/>
    <x v="1"/>
    <x v="1"/>
    <x v="93"/>
    <x v="12"/>
    <x v="0"/>
    <x v="12"/>
    <x v="36"/>
    <x v="6"/>
  </r>
  <r>
    <x v="494"/>
    <x v="34"/>
    <x v="0"/>
    <x v="494"/>
    <x v="467"/>
    <x v="0"/>
    <x v="1"/>
    <x v="1"/>
    <x v="491"/>
    <x v="489"/>
    <x v="0"/>
    <x v="72"/>
    <x v="72"/>
    <x v="161"/>
    <x v="91"/>
    <x v="0"/>
    <x v="98"/>
    <x v="16"/>
    <x v="289"/>
  </r>
  <r>
    <x v="495"/>
    <x v="13"/>
    <x v="0"/>
    <x v="495"/>
    <x v="468"/>
    <x v="1"/>
    <x v="1"/>
    <x v="1"/>
    <x v="492"/>
    <x v="490"/>
    <x v="3"/>
    <x v="5"/>
    <x v="5"/>
    <x v="212"/>
    <x v="44"/>
    <x v="0"/>
    <x v="44"/>
    <x v="3"/>
    <x v="28"/>
  </r>
  <r>
    <x v="496"/>
    <x v="28"/>
    <x v="0"/>
    <x v="496"/>
    <x v="469"/>
    <x v="0"/>
    <x v="0"/>
    <x v="5"/>
    <x v="493"/>
    <x v="491"/>
    <x v="8"/>
    <x v="2"/>
    <x v="2"/>
    <x v="145"/>
    <x v="8"/>
    <x v="0"/>
    <x v="8"/>
    <x v="143"/>
    <x v="4"/>
  </r>
  <r>
    <x v="497"/>
    <x v="4"/>
    <x v="0"/>
    <x v="497"/>
    <x v="470"/>
    <x v="0"/>
    <x v="0"/>
    <x v="4"/>
    <x v="494"/>
    <x v="492"/>
    <x v="9"/>
    <x v="35"/>
    <x v="35"/>
    <x v="233"/>
    <x v="84"/>
    <x v="0"/>
    <x v="89"/>
    <x v="251"/>
    <x v="290"/>
  </r>
  <r>
    <x v="498"/>
    <x v="4"/>
    <x v="0"/>
    <x v="498"/>
    <x v="470"/>
    <x v="0"/>
    <x v="0"/>
    <x v="4"/>
    <x v="495"/>
    <x v="493"/>
    <x v="9"/>
    <x v="61"/>
    <x v="61"/>
    <x v="176"/>
    <x v="88"/>
    <x v="0"/>
    <x v="95"/>
    <x v="230"/>
    <x v="291"/>
  </r>
  <r>
    <x v="499"/>
    <x v="109"/>
    <x v="0"/>
    <x v="499"/>
    <x v="471"/>
    <x v="1"/>
    <x v="0"/>
    <x v="11"/>
    <x v="496"/>
    <x v="494"/>
    <x v="26"/>
    <x v="4"/>
    <x v="4"/>
    <x v="234"/>
    <x v="66"/>
    <x v="0"/>
    <x v="70"/>
    <x v="252"/>
    <x v="292"/>
  </r>
  <r>
    <x v="500"/>
    <x v="12"/>
    <x v="0"/>
    <x v="500"/>
    <x v="472"/>
    <x v="0"/>
    <x v="0"/>
    <x v="1"/>
    <x v="497"/>
    <x v="495"/>
    <x v="3"/>
    <x v="2"/>
    <x v="2"/>
    <x v="26"/>
    <x v="23"/>
    <x v="0"/>
    <x v="24"/>
    <x v="253"/>
    <x v="28"/>
  </r>
  <r>
    <x v="501"/>
    <x v="110"/>
    <x v="0"/>
    <x v="501"/>
    <x v="444"/>
    <x v="0"/>
    <x v="0"/>
    <x v="1"/>
    <x v="498"/>
    <x v="496"/>
    <x v="0"/>
    <x v="74"/>
    <x v="74"/>
    <x v="63"/>
    <x v="45"/>
    <x v="1"/>
    <x v="45"/>
    <x v="254"/>
    <x v="293"/>
  </r>
  <r>
    <x v="502"/>
    <x v="30"/>
    <x v="0"/>
    <x v="502"/>
    <x v="473"/>
    <x v="0"/>
    <x v="0"/>
    <x v="11"/>
    <x v="499"/>
    <x v="497"/>
    <x v="1"/>
    <x v="4"/>
    <x v="4"/>
    <x v="107"/>
    <x v="56"/>
    <x v="0"/>
    <x v="58"/>
    <x v="218"/>
    <x v="90"/>
  </r>
  <r>
    <x v="503"/>
    <x v="34"/>
    <x v="0"/>
    <x v="503"/>
    <x v="474"/>
    <x v="0"/>
    <x v="1"/>
    <x v="1"/>
    <x v="500"/>
    <x v="498"/>
    <x v="22"/>
    <x v="2"/>
    <x v="2"/>
    <x v="235"/>
    <x v="82"/>
    <x v="0"/>
    <x v="87"/>
    <x v="95"/>
    <x v="294"/>
  </r>
  <r>
    <x v="504"/>
    <x v="18"/>
    <x v="0"/>
    <x v="504"/>
    <x v="475"/>
    <x v="0"/>
    <x v="0"/>
    <x v="1"/>
    <x v="501"/>
    <x v="499"/>
    <x v="16"/>
    <x v="2"/>
    <x v="2"/>
    <x v="93"/>
    <x v="12"/>
    <x v="0"/>
    <x v="12"/>
    <x v="27"/>
    <x v="29"/>
  </r>
  <r>
    <x v="505"/>
    <x v="111"/>
    <x v="0"/>
    <x v="505"/>
    <x v="476"/>
    <x v="0"/>
    <x v="2"/>
    <x v="1"/>
    <x v="502"/>
    <x v="500"/>
    <x v="13"/>
    <x v="15"/>
    <x v="15"/>
    <x v="236"/>
    <x v="115"/>
    <x v="1"/>
    <x v="135"/>
    <x v="255"/>
    <x v="295"/>
  </r>
  <r>
    <x v="506"/>
    <x v="112"/>
    <x v="0"/>
    <x v="506"/>
    <x v="477"/>
    <x v="0"/>
    <x v="0"/>
    <x v="1"/>
    <x v="503"/>
    <x v="501"/>
    <x v="19"/>
    <x v="2"/>
    <x v="2"/>
    <x v="26"/>
    <x v="23"/>
    <x v="0"/>
    <x v="24"/>
    <x v="25"/>
    <x v="26"/>
  </r>
  <r>
    <x v="507"/>
    <x v="13"/>
    <x v="0"/>
    <x v="507"/>
    <x v="478"/>
    <x v="0"/>
    <x v="1"/>
    <x v="1"/>
    <x v="504"/>
    <x v="502"/>
    <x v="17"/>
    <x v="2"/>
    <x v="2"/>
    <x v="130"/>
    <x v="55"/>
    <x v="0"/>
    <x v="60"/>
    <x v="114"/>
    <x v="17"/>
  </r>
  <r>
    <x v="508"/>
    <x v="0"/>
    <x v="0"/>
    <x v="508"/>
    <x v="479"/>
    <x v="0"/>
    <x v="0"/>
    <x v="6"/>
    <x v="505"/>
    <x v="503"/>
    <x v="18"/>
    <x v="73"/>
    <x v="73"/>
    <x v="226"/>
    <x v="16"/>
    <x v="1"/>
    <x v="62"/>
    <x v="174"/>
    <x v="296"/>
  </r>
  <r>
    <x v="509"/>
    <x v="113"/>
    <x v="0"/>
    <x v="509"/>
    <x v="480"/>
    <x v="0"/>
    <x v="0"/>
    <x v="1"/>
    <x v="506"/>
    <x v="504"/>
    <x v="19"/>
    <x v="2"/>
    <x v="2"/>
    <x v="26"/>
    <x v="23"/>
    <x v="0"/>
    <x v="24"/>
    <x v="102"/>
    <x v="12"/>
  </r>
  <r>
    <x v="510"/>
    <x v="104"/>
    <x v="0"/>
    <x v="510"/>
    <x v="481"/>
    <x v="0"/>
    <x v="0"/>
    <x v="1"/>
    <x v="507"/>
    <x v="505"/>
    <x v="9"/>
    <x v="2"/>
    <x v="2"/>
    <x v="169"/>
    <x v="96"/>
    <x v="0"/>
    <x v="136"/>
    <x v="63"/>
    <x v="297"/>
  </r>
  <r>
    <x v="511"/>
    <x v="20"/>
    <x v="0"/>
    <x v="511"/>
    <x v="269"/>
    <x v="0"/>
    <x v="0"/>
    <x v="1"/>
    <x v="508"/>
    <x v="506"/>
    <x v="0"/>
    <x v="2"/>
    <x v="2"/>
    <x v="67"/>
    <x v="18"/>
    <x v="0"/>
    <x v="19"/>
    <x v="77"/>
    <x v="8"/>
  </r>
  <r>
    <x v="512"/>
    <x v="47"/>
    <x v="0"/>
    <x v="512"/>
    <x v="482"/>
    <x v="0"/>
    <x v="0"/>
    <x v="1"/>
    <x v="509"/>
    <x v="507"/>
    <x v="25"/>
    <x v="2"/>
    <x v="2"/>
    <x v="48"/>
    <x v="25"/>
    <x v="0"/>
    <x v="26"/>
    <x v="65"/>
    <x v="3"/>
  </r>
  <r>
    <x v="513"/>
    <x v="114"/>
    <x v="0"/>
    <x v="513"/>
    <x v="483"/>
    <x v="0"/>
    <x v="1"/>
    <x v="1"/>
    <x v="510"/>
    <x v="508"/>
    <x v="0"/>
    <x v="2"/>
    <x v="2"/>
    <x v="160"/>
    <x v="82"/>
    <x v="0"/>
    <x v="87"/>
    <x v="3"/>
    <x v="298"/>
  </r>
  <r>
    <x v="514"/>
    <x v="17"/>
    <x v="0"/>
    <x v="514"/>
    <x v="484"/>
    <x v="0"/>
    <x v="0"/>
    <x v="1"/>
    <x v="511"/>
    <x v="509"/>
    <x v="11"/>
    <x v="2"/>
    <x v="2"/>
    <x v="210"/>
    <x v="62"/>
    <x v="0"/>
    <x v="66"/>
    <x v="219"/>
    <x v="28"/>
  </r>
  <r>
    <x v="515"/>
    <x v="115"/>
    <x v="0"/>
    <x v="515"/>
    <x v="485"/>
    <x v="0"/>
    <x v="2"/>
    <x v="1"/>
    <x v="512"/>
    <x v="510"/>
    <x v="17"/>
    <x v="2"/>
    <x v="2"/>
    <x v="6"/>
    <x v="6"/>
    <x v="0"/>
    <x v="6"/>
    <x v="207"/>
    <x v="299"/>
  </r>
  <r>
    <x v="516"/>
    <x v="116"/>
    <x v="0"/>
    <x v="516"/>
    <x v="486"/>
    <x v="0"/>
    <x v="2"/>
    <x v="1"/>
    <x v="513"/>
    <x v="511"/>
    <x v="0"/>
    <x v="2"/>
    <x v="2"/>
    <x v="17"/>
    <x v="16"/>
    <x v="0"/>
    <x v="16"/>
    <x v="85"/>
    <x v="85"/>
  </r>
  <r>
    <x v="517"/>
    <x v="0"/>
    <x v="0"/>
    <x v="517"/>
    <x v="487"/>
    <x v="0"/>
    <x v="2"/>
    <x v="0"/>
    <x v="514"/>
    <x v="512"/>
    <x v="25"/>
    <x v="7"/>
    <x v="7"/>
    <x v="166"/>
    <x v="94"/>
    <x v="0"/>
    <x v="101"/>
    <x v="235"/>
    <x v="300"/>
  </r>
  <r>
    <x v="518"/>
    <x v="117"/>
    <x v="0"/>
    <x v="518"/>
    <x v="475"/>
    <x v="0"/>
    <x v="0"/>
    <x v="1"/>
    <x v="515"/>
    <x v="513"/>
    <x v="0"/>
    <x v="51"/>
    <x v="51"/>
    <x v="160"/>
    <x v="82"/>
    <x v="0"/>
    <x v="87"/>
    <x v="73"/>
    <x v="28"/>
  </r>
  <r>
    <x v="519"/>
    <x v="0"/>
    <x v="0"/>
    <x v="519"/>
    <x v="488"/>
    <x v="0"/>
    <x v="0"/>
    <x v="0"/>
    <x v="516"/>
    <x v="514"/>
    <x v="28"/>
    <x v="1"/>
    <x v="1"/>
    <x v="237"/>
    <x v="43"/>
    <x v="0"/>
    <x v="43"/>
    <x v="52"/>
    <x v="187"/>
  </r>
  <r>
    <x v="520"/>
    <x v="4"/>
    <x v="0"/>
    <x v="520"/>
    <x v="489"/>
    <x v="0"/>
    <x v="1"/>
    <x v="6"/>
    <x v="517"/>
    <x v="515"/>
    <x v="1"/>
    <x v="18"/>
    <x v="18"/>
    <x v="238"/>
    <x v="18"/>
    <x v="0"/>
    <x v="19"/>
    <x v="245"/>
    <x v="301"/>
  </r>
  <r>
    <x v="521"/>
    <x v="23"/>
    <x v="0"/>
    <x v="521"/>
    <x v="490"/>
    <x v="0"/>
    <x v="0"/>
    <x v="13"/>
    <x v="518"/>
    <x v="516"/>
    <x v="7"/>
    <x v="7"/>
    <x v="7"/>
    <x v="128"/>
    <x v="5"/>
    <x v="0"/>
    <x v="5"/>
    <x v="29"/>
    <x v="3"/>
  </r>
  <r>
    <x v="522"/>
    <x v="14"/>
    <x v="0"/>
    <x v="522"/>
    <x v="242"/>
    <x v="0"/>
    <x v="0"/>
    <x v="5"/>
    <x v="519"/>
    <x v="517"/>
    <x v="9"/>
    <x v="2"/>
    <x v="2"/>
    <x v="18"/>
    <x v="17"/>
    <x v="0"/>
    <x v="17"/>
    <x v="27"/>
    <x v="6"/>
  </r>
  <r>
    <x v="523"/>
    <x v="14"/>
    <x v="0"/>
    <x v="523"/>
    <x v="491"/>
    <x v="0"/>
    <x v="0"/>
    <x v="5"/>
    <x v="520"/>
    <x v="517"/>
    <x v="9"/>
    <x v="2"/>
    <x v="2"/>
    <x v="1"/>
    <x v="1"/>
    <x v="0"/>
    <x v="1"/>
    <x v="1"/>
    <x v="1"/>
  </r>
  <r>
    <x v="524"/>
    <x v="14"/>
    <x v="0"/>
    <x v="524"/>
    <x v="492"/>
    <x v="1"/>
    <x v="1"/>
    <x v="5"/>
    <x v="521"/>
    <x v="517"/>
    <x v="9"/>
    <x v="2"/>
    <x v="2"/>
    <x v="239"/>
    <x v="17"/>
    <x v="0"/>
    <x v="17"/>
    <x v="46"/>
    <x v="211"/>
  </r>
  <r>
    <x v="525"/>
    <x v="118"/>
    <x v="0"/>
    <x v="525"/>
    <x v="493"/>
    <x v="0"/>
    <x v="0"/>
    <x v="1"/>
    <x v="522"/>
    <x v="518"/>
    <x v="0"/>
    <x v="2"/>
    <x v="2"/>
    <x v="26"/>
    <x v="23"/>
    <x v="0"/>
    <x v="24"/>
    <x v="25"/>
    <x v="26"/>
  </r>
  <r>
    <x v="526"/>
    <x v="18"/>
    <x v="0"/>
    <x v="526"/>
    <x v="494"/>
    <x v="0"/>
    <x v="0"/>
    <x v="1"/>
    <x v="523"/>
    <x v="519"/>
    <x v="16"/>
    <x v="37"/>
    <x v="37"/>
    <x v="240"/>
    <x v="116"/>
    <x v="2"/>
    <x v="137"/>
    <x v="256"/>
    <x v="302"/>
  </r>
  <r>
    <x v="527"/>
    <x v="45"/>
    <x v="0"/>
    <x v="527"/>
    <x v="495"/>
    <x v="0"/>
    <x v="0"/>
    <x v="1"/>
    <x v="524"/>
    <x v="520"/>
    <x v="0"/>
    <x v="7"/>
    <x v="7"/>
    <x v="183"/>
    <x v="100"/>
    <x v="0"/>
    <x v="108"/>
    <x v="77"/>
    <x v="6"/>
  </r>
  <r>
    <x v="528"/>
    <x v="30"/>
    <x v="0"/>
    <x v="528"/>
    <x v="496"/>
    <x v="0"/>
    <x v="1"/>
    <x v="1"/>
    <x v="525"/>
    <x v="521"/>
    <x v="4"/>
    <x v="2"/>
    <x v="2"/>
    <x v="39"/>
    <x v="3"/>
    <x v="0"/>
    <x v="3"/>
    <x v="12"/>
    <x v="28"/>
  </r>
  <r>
    <x v="529"/>
    <x v="119"/>
    <x v="0"/>
    <x v="529"/>
    <x v="497"/>
    <x v="0"/>
    <x v="0"/>
    <x v="5"/>
    <x v="526"/>
    <x v="522"/>
    <x v="5"/>
    <x v="10"/>
    <x v="10"/>
    <x v="201"/>
    <x v="30"/>
    <x v="1"/>
    <x v="119"/>
    <x v="23"/>
    <x v="303"/>
  </r>
  <r>
    <x v="530"/>
    <x v="106"/>
    <x v="0"/>
    <x v="530"/>
    <x v="498"/>
    <x v="0"/>
    <x v="0"/>
    <x v="1"/>
    <x v="527"/>
    <x v="523"/>
    <x v="9"/>
    <x v="30"/>
    <x v="30"/>
    <x v="203"/>
    <x v="17"/>
    <x v="0"/>
    <x v="17"/>
    <x v="227"/>
    <x v="304"/>
  </r>
  <r>
    <x v="531"/>
    <x v="34"/>
    <x v="0"/>
    <x v="531"/>
    <x v="499"/>
    <x v="0"/>
    <x v="0"/>
    <x v="1"/>
    <x v="528"/>
    <x v="524"/>
    <x v="9"/>
    <x v="2"/>
    <x v="2"/>
    <x v="241"/>
    <x v="26"/>
    <x v="0"/>
    <x v="27"/>
    <x v="87"/>
    <x v="28"/>
  </r>
  <r>
    <x v="532"/>
    <x v="40"/>
    <x v="0"/>
    <x v="532"/>
    <x v="500"/>
    <x v="0"/>
    <x v="0"/>
    <x v="5"/>
    <x v="529"/>
    <x v="525"/>
    <x v="28"/>
    <x v="2"/>
    <x v="2"/>
    <x v="242"/>
    <x v="21"/>
    <x v="0"/>
    <x v="22"/>
    <x v="245"/>
    <x v="305"/>
  </r>
  <r>
    <x v="533"/>
    <x v="28"/>
    <x v="0"/>
    <x v="533"/>
    <x v="501"/>
    <x v="0"/>
    <x v="1"/>
    <x v="5"/>
    <x v="530"/>
    <x v="526"/>
    <x v="26"/>
    <x v="7"/>
    <x v="7"/>
    <x v="36"/>
    <x v="30"/>
    <x v="0"/>
    <x v="31"/>
    <x v="127"/>
    <x v="6"/>
  </r>
  <r>
    <x v="534"/>
    <x v="0"/>
    <x v="0"/>
    <x v="534"/>
    <x v="502"/>
    <x v="0"/>
    <x v="0"/>
    <x v="0"/>
    <x v="531"/>
    <x v="527"/>
    <x v="10"/>
    <x v="2"/>
    <x v="2"/>
    <x v="127"/>
    <x v="77"/>
    <x v="0"/>
    <x v="83"/>
    <x v="8"/>
    <x v="282"/>
  </r>
  <r>
    <x v="535"/>
    <x v="0"/>
    <x v="0"/>
    <x v="535"/>
    <x v="502"/>
    <x v="0"/>
    <x v="1"/>
    <x v="0"/>
    <x v="532"/>
    <x v="528"/>
    <x v="10"/>
    <x v="38"/>
    <x v="38"/>
    <x v="243"/>
    <x v="117"/>
    <x v="3"/>
    <x v="138"/>
    <x v="257"/>
    <x v="30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2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0"/>
    <x v="0"/>
    <x v="1"/>
    <x v="1"/>
    <x v="1"/>
    <x v="1"/>
    <x v="1"/>
    <x v="1"/>
    <x v="1"/>
    <x v="1"/>
    <x v="0"/>
    <x v="1"/>
    <x v="1"/>
    <x v="1"/>
  </r>
  <r>
    <x v="2"/>
    <x v="2"/>
    <x v="0"/>
    <x v="2"/>
    <x v="2"/>
    <x v="0"/>
    <x v="0"/>
    <x v="0"/>
    <x v="2"/>
    <x v="2"/>
    <x v="2"/>
    <x v="0"/>
    <x v="0"/>
    <x v="2"/>
    <x v="2"/>
    <x v="0"/>
    <x v="2"/>
    <x v="2"/>
    <x v="2"/>
  </r>
  <r>
    <x v="3"/>
    <x v="3"/>
    <x v="0"/>
    <x v="3"/>
    <x v="3"/>
    <x v="0"/>
    <x v="0"/>
    <x v="0"/>
    <x v="3"/>
    <x v="3"/>
    <x v="2"/>
    <x v="0"/>
    <x v="0"/>
    <x v="3"/>
    <x v="3"/>
    <x v="0"/>
    <x v="3"/>
    <x v="3"/>
    <x v="3"/>
  </r>
  <r>
    <x v="4"/>
    <x v="4"/>
    <x v="0"/>
    <x v="4"/>
    <x v="4"/>
    <x v="0"/>
    <x v="0"/>
    <x v="2"/>
    <x v="4"/>
    <x v="4"/>
    <x v="3"/>
    <x v="2"/>
    <x v="2"/>
    <x v="4"/>
    <x v="4"/>
    <x v="0"/>
    <x v="4"/>
    <x v="4"/>
    <x v="4"/>
  </r>
  <r>
    <x v="5"/>
    <x v="1"/>
    <x v="0"/>
    <x v="5"/>
    <x v="5"/>
    <x v="0"/>
    <x v="1"/>
    <x v="0"/>
    <x v="5"/>
    <x v="5"/>
    <x v="4"/>
    <x v="3"/>
    <x v="3"/>
    <x v="5"/>
    <x v="5"/>
    <x v="1"/>
    <x v="5"/>
    <x v="5"/>
    <x v="5"/>
  </r>
  <r>
    <x v="6"/>
    <x v="5"/>
    <x v="0"/>
    <x v="6"/>
    <x v="6"/>
    <x v="0"/>
    <x v="2"/>
    <x v="0"/>
    <x v="6"/>
    <x v="6"/>
    <x v="2"/>
    <x v="4"/>
    <x v="4"/>
    <x v="6"/>
    <x v="6"/>
    <x v="0"/>
    <x v="6"/>
    <x v="6"/>
    <x v="6"/>
  </r>
  <r>
    <x v="7"/>
    <x v="5"/>
    <x v="0"/>
    <x v="7"/>
    <x v="7"/>
    <x v="1"/>
    <x v="2"/>
    <x v="0"/>
    <x v="7"/>
    <x v="7"/>
    <x v="2"/>
    <x v="4"/>
    <x v="4"/>
    <x v="7"/>
    <x v="7"/>
    <x v="0"/>
    <x v="7"/>
    <x v="7"/>
    <x v="7"/>
  </r>
  <r>
    <x v="8"/>
    <x v="2"/>
    <x v="0"/>
    <x v="8"/>
    <x v="8"/>
    <x v="0"/>
    <x v="0"/>
    <x v="0"/>
    <x v="8"/>
    <x v="8"/>
    <x v="2"/>
    <x v="0"/>
    <x v="0"/>
    <x v="3"/>
    <x v="3"/>
    <x v="0"/>
    <x v="3"/>
    <x v="8"/>
    <x v="7"/>
  </r>
  <r>
    <x v="9"/>
    <x v="6"/>
    <x v="0"/>
    <x v="9"/>
    <x v="9"/>
    <x v="0"/>
    <x v="0"/>
    <x v="0"/>
    <x v="9"/>
    <x v="9"/>
    <x v="5"/>
    <x v="2"/>
    <x v="2"/>
    <x v="8"/>
    <x v="8"/>
    <x v="0"/>
    <x v="8"/>
    <x v="9"/>
    <x v="7"/>
  </r>
  <r>
    <x v="10"/>
    <x v="7"/>
    <x v="0"/>
    <x v="10"/>
    <x v="10"/>
    <x v="0"/>
    <x v="0"/>
    <x v="3"/>
    <x v="10"/>
    <x v="10"/>
    <x v="6"/>
    <x v="5"/>
    <x v="5"/>
    <x v="9"/>
    <x v="9"/>
    <x v="0"/>
    <x v="9"/>
    <x v="10"/>
    <x v="8"/>
  </r>
  <r>
    <x v="11"/>
    <x v="8"/>
    <x v="0"/>
    <x v="11"/>
    <x v="11"/>
    <x v="0"/>
    <x v="0"/>
    <x v="0"/>
    <x v="11"/>
    <x v="11"/>
    <x v="6"/>
    <x v="2"/>
    <x v="2"/>
    <x v="10"/>
    <x v="10"/>
    <x v="0"/>
    <x v="10"/>
    <x v="11"/>
    <x v="9"/>
  </r>
  <r>
    <x v="12"/>
    <x v="7"/>
    <x v="0"/>
    <x v="12"/>
    <x v="12"/>
    <x v="0"/>
    <x v="0"/>
    <x v="3"/>
    <x v="12"/>
    <x v="12"/>
    <x v="3"/>
    <x v="6"/>
    <x v="6"/>
    <x v="11"/>
    <x v="11"/>
    <x v="0"/>
    <x v="11"/>
    <x v="12"/>
    <x v="4"/>
  </r>
  <r>
    <x v="13"/>
    <x v="2"/>
    <x v="0"/>
    <x v="13"/>
    <x v="13"/>
    <x v="0"/>
    <x v="0"/>
    <x v="4"/>
    <x v="13"/>
    <x v="13"/>
    <x v="7"/>
    <x v="7"/>
    <x v="7"/>
    <x v="12"/>
    <x v="12"/>
    <x v="0"/>
    <x v="12"/>
    <x v="13"/>
    <x v="10"/>
  </r>
  <r>
    <x v="14"/>
    <x v="9"/>
    <x v="0"/>
    <x v="14"/>
    <x v="14"/>
    <x v="0"/>
    <x v="0"/>
    <x v="2"/>
    <x v="14"/>
    <x v="14"/>
    <x v="8"/>
    <x v="2"/>
    <x v="2"/>
    <x v="13"/>
    <x v="13"/>
    <x v="0"/>
    <x v="13"/>
    <x v="14"/>
    <x v="11"/>
  </r>
  <r>
    <x v="15"/>
    <x v="10"/>
    <x v="0"/>
    <x v="15"/>
    <x v="15"/>
    <x v="2"/>
    <x v="1"/>
    <x v="0"/>
    <x v="15"/>
    <x v="15"/>
    <x v="0"/>
    <x v="4"/>
    <x v="4"/>
    <x v="14"/>
    <x v="14"/>
    <x v="0"/>
    <x v="14"/>
    <x v="15"/>
    <x v="12"/>
  </r>
  <r>
    <x v="16"/>
    <x v="11"/>
    <x v="0"/>
    <x v="16"/>
    <x v="16"/>
    <x v="0"/>
    <x v="1"/>
    <x v="0"/>
    <x v="16"/>
    <x v="16"/>
    <x v="9"/>
    <x v="0"/>
    <x v="0"/>
    <x v="15"/>
    <x v="15"/>
    <x v="0"/>
    <x v="15"/>
    <x v="16"/>
    <x v="13"/>
  </r>
  <r>
    <x v="17"/>
    <x v="12"/>
    <x v="0"/>
    <x v="17"/>
    <x v="17"/>
    <x v="0"/>
    <x v="0"/>
    <x v="2"/>
    <x v="17"/>
    <x v="17"/>
    <x v="2"/>
    <x v="0"/>
    <x v="0"/>
    <x v="12"/>
    <x v="12"/>
    <x v="0"/>
    <x v="12"/>
    <x v="17"/>
    <x v="14"/>
  </r>
  <r>
    <x v="18"/>
    <x v="13"/>
    <x v="0"/>
    <x v="18"/>
    <x v="18"/>
    <x v="0"/>
    <x v="0"/>
    <x v="2"/>
    <x v="18"/>
    <x v="18"/>
    <x v="2"/>
    <x v="0"/>
    <x v="0"/>
    <x v="2"/>
    <x v="2"/>
    <x v="0"/>
    <x v="2"/>
    <x v="2"/>
    <x v="2"/>
  </r>
  <r>
    <x v="19"/>
    <x v="14"/>
    <x v="0"/>
    <x v="19"/>
    <x v="19"/>
    <x v="0"/>
    <x v="0"/>
    <x v="2"/>
    <x v="19"/>
    <x v="19"/>
    <x v="2"/>
    <x v="0"/>
    <x v="0"/>
    <x v="12"/>
    <x v="12"/>
    <x v="0"/>
    <x v="12"/>
    <x v="18"/>
    <x v="15"/>
  </r>
  <r>
    <x v="20"/>
    <x v="15"/>
    <x v="0"/>
    <x v="20"/>
    <x v="20"/>
    <x v="0"/>
    <x v="0"/>
    <x v="5"/>
    <x v="20"/>
    <x v="20"/>
    <x v="10"/>
    <x v="0"/>
    <x v="0"/>
    <x v="16"/>
    <x v="16"/>
    <x v="0"/>
    <x v="16"/>
    <x v="19"/>
    <x v="16"/>
  </r>
  <r>
    <x v="21"/>
    <x v="9"/>
    <x v="0"/>
    <x v="21"/>
    <x v="21"/>
    <x v="2"/>
    <x v="3"/>
    <x v="2"/>
    <x v="21"/>
    <x v="21"/>
    <x v="2"/>
    <x v="4"/>
    <x v="4"/>
    <x v="0"/>
    <x v="0"/>
    <x v="0"/>
    <x v="0"/>
    <x v="20"/>
    <x v="17"/>
  </r>
  <r>
    <x v="22"/>
    <x v="7"/>
    <x v="0"/>
    <x v="22"/>
    <x v="22"/>
    <x v="0"/>
    <x v="0"/>
    <x v="6"/>
    <x v="22"/>
    <x v="22"/>
    <x v="6"/>
    <x v="0"/>
    <x v="0"/>
    <x v="17"/>
    <x v="17"/>
    <x v="0"/>
    <x v="17"/>
    <x v="21"/>
    <x v="18"/>
  </r>
  <r>
    <x v="23"/>
    <x v="13"/>
    <x v="0"/>
    <x v="23"/>
    <x v="23"/>
    <x v="0"/>
    <x v="0"/>
    <x v="2"/>
    <x v="23"/>
    <x v="23"/>
    <x v="2"/>
    <x v="0"/>
    <x v="0"/>
    <x v="18"/>
    <x v="18"/>
    <x v="0"/>
    <x v="18"/>
    <x v="22"/>
    <x v="19"/>
  </r>
  <r>
    <x v="24"/>
    <x v="15"/>
    <x v="0"/>
    <x v="24"/>
    <x v="24"/>
    <x v="0"/>
    <x v="0"/>
    <x v="5"/>
    <x v="24"/>
    <x v="24"/>
    <x v="11"/>
    <x v="0"/>
    <x v="0"/>
    <x v="2"/>
    <x v="2"/>
    <x v="0"/>
    <x v="2"/>
    <x v="23"/>
    <x v="20"/>
  </r>
  <r>
    <x v="25"/>
    <x v="16"/>
    <x v="0"/>
    <x v="25"/>
    <x v="25"/>
    <x v="0"/>
    <x v="0"/>
    <x v="7"/>
    <x v="25"/>
    <x v="25"/>
    <x v="12"/>
    <x v="8"/>
    <x v="8"/>
    <x v="19"/>
    <x v="19"/>
    <x v="0"/>
    <x v="19"/>
    <x v="24"/>
    <x v="21"/>
  </r>
  <r>
    <x v="26"/>
    <x v="2"/>
    <x v="0"/>
    <x v="26"/>
    <x v="26"/>
    <x v="0"/>
    <x v="0"/>
    <x v="0"/>
    <x v="26"/>
    <x v="26"/>
    <x v="13"/>
    <x v="0"/>
    <x v="0"/>
    <x v="3"/>
    <x v="3"/>
    <x v="0"/>
    <x v="3"/>
    <x v="3"/>
    <x v="3"/>
  </r>
  <r>
    <x v="27"/>
    <x v="17"/>
    <x v="0"/>
    <x v="27"/>
    <x v="27"/>
    <x v="0"/>
    <x v="0"/>
    <x v="2"/>
    <x v="27"/>
    <x v="27"/>
    <x v="14"/>
    <x v="0"/>
    <x v="0"/>
    <x v="20"/>
    <x v="12"/>
    <x v="0"/>
    <x v="12"/>
    <x v="25"/>
    <x v="22"/>
  </r>
  <r>
    <x v="28"/>
    <x v="7"/>
    <x v="0"/>
    <x v="28"/>
    <x v="28"/>
    <x v="0"/>
    <x v="0"/>
    <x v="6"/>
    <x v="28"/>
    <x v="28"/>
    <x v="15"/>
    <x v="2"/>
    <x v="2"/>
    <x v="21"/>
    <x v="20"/>
    <x v="0"/>
    <x v="20"/>
    <x v="21"/>
    <x v="23"/>
  </r>
  <r>
    <x v="29"/>
    <x v="1"/>
    <x v="0"/>
    <x v="29"/>
    <x v="29"/>
    <x v="0"/>
    <x v="0"/>
    <x v="1"/>
    <x v="29"/>
    <x v="29"/>
    <x v="8"/>
    <x v="9"/>
    <x v="9"/>
    <x v="22"/>
    <x v="10"/>
    <x v="0"/>
    <x v="10"/>
    <x v="26"/>
    <x v="24"/>
  </r>
  <r>
    <x v="30"/>
    <x v="16"/>
    <x v="0"/>
    <x v="30"/>
    <x v="25"/>
    <x v="0"/>
    <x v="0"/>
    <x v="7"/>
    <x v="30"/>
    <x v="30"/>
    <x v="12"/>
    <x v="10"/>
    <x v="10"/>
    <x v="23"/>
    <x v="21"/>
    <x v="0"/>
    <x v="21"/>
    <x v="27"/>
    <x v="25"/>
  </r>
  <r>
    <x v="31"/>
    <x v="18"/>
    <x v="0"/>
    <x v="31"/>
    <x v="23"/>
    <x v="0"/>
    <x v="0"/>
    <x v="2"/>
    <x v="31"/>
    <x v="31"/>
    <x v="2"/>
    <x v="0"/>
    <x v="0"/>
    <x v="24"/>
    <x v="22"/>
    <x v="0"/>
    <x v="22"/>
    <x v="28"/>
    <x v="26"/>
  </r>
  <r>
    <x v="32"/>
    <x v="12"/>
    <x v="0"/>
    <x v="32"/>
    <x v="30"/>
    <x v="0"/>
    <x v="0"/>
    <x v="2"/>
    <x v="32"/>
    <x v="32"/>
    <x v="16"/>
    <x v="0"/>
    <x v="0"/>
    <x v="7"/>
    <x v="7"/>
    <x v="0"/>
    <x v="7"/>
    <x v="9"/>
    <x v="27"/>
  </r>
  <r>
    <x v="33"/>
    <x v="15"/>
    <x v="0"/>
    <x v="33"/>
    <x v="31"/>
    <x v="0"/>
    <x v="0"/>
    <x v="5"/>
    <x v="33"/>
    <x v="33"/>
    <x v="17"/>
    <x v="0"/>
    <x v="0"/>
    <x v="25"/>
    <x v="13"/>
    <x v="0"/>
    <x v="13"/>
    <x v="20"/>
    <x v="28"/>
  </r>
  <r>
    <x v="34"/>
    <x v="15"/>
    <x v="0"/>
    <x v="34"/>
    <x v="32"/>
    <x v="0"/>
    <x v="0"/>
    <x v="8"/>
    <x v="34"/>
    <x v="34"/>
    <x v="0"/>
    <x v="11"/>
    <x v="11"/>
    <x v="4"/>
    <x v="4"/>
    <x v="0"/>
    <x v="4"/>
    <x v="29"/>
    <x v="16"/>
  </r>
  <r>
    <x v="35"/>
    <x v="5"/>
    <x v="0"/>
    <x v="35"/>
    <x v="33"/>
    <x v="0"/>
    <x v="0"/>
    <x v="0"/>
    <x v="35"/>
    <x v="35"/>
    <x v="12"/>
    <x v="0"/>
    <x v="0"/>
    <x v="26"/>
    <x v="23"/>
    <x v="0"/>
    <x v="23"/>
    <x v="30"/>
    <x v="7"/>
  </r>
  <r>
    <x v="36"/>
    <x v="15"/>
    <x v="0"/>
    <x v="36"/>
    <x v="34"/>
    <x v="0"/>
    <x v="0"/>
    <x v="5"/>
    <x v="36"/>
    <x v="36"/>
    <x v="11"/>
    <x v="0"/>
    <x v="0"/>
    <x v="27"/>
    <x v="24"/>
    <x v="0"/>
    <x v="24"/>
    <x v="31"/>
    <x v="16"/>
  </r>
  <r>
    <x v="37"/>
    <x v="15"/>
    <x v="0"/>
    <x v="37"/>
    <x v="35"/>
    <x v="0"/>
    <x v="1"/>
    <x v="8"/>
    <x v="37"/>
    <x v="37"/>
    <x v="0"/>
    <x v="0"/>
    <x v="0"/>
    <x v="28"/>
    <x v="25"/>
    <x v="0"/>
    <x v="25"/>
    <x v="32"/>
    <x v="16"/>
  </r>
  <r>
    <x v="38"/>
    <x v="19"/>
    <x v="0"/>
    <x v="38"/>
    <x v="36"/>
    <x v="0"/>
    <x v="0"/>
    <x v="0"/>
    <x v="38"/>
    <x v="38"/>
    <x v="13"/>
    <x v="0"/>
    <x v="0"/>
    <x v="29"/>
    <x v="3"/>
    <x v="0"/>
    <x v="3"/>
    <x v="8"/>
    <x v="7"/>
  </r>
  <r>
    <x v="39"/>
    <x v="6"/>
    <x v="0"/>
    <x v="39"/>
    <x v="37"/>
    <x v="0"/>
    <x v="0"/>
    <x v="0"/>
    <x v="39"/>
    <x v="39"/>
    <x v="12"/>
    <x v="0"/>
    <x v="0"/>
    <x v="30"/>
    <x v="26"/>
    <x v="0"/>
    <x v="26"/>
    <x v="33"/>
    <x v="29"/>
  </r>
  <r>
    <x v="40"/>
    <x v="7"/>
    <x v="0"/>
    <x v="40"/>
    <x v="38"/>
    <x v="3"/>
    <x v="0"/>
    <x v="6"/>
    <x v="40"/>
    <x v="40"/>
    <x v="15"/>
    <x v="12"/>
    <x v="12"/>
    <x v="31"/>
    <x v="27"/>
    <x v="0"/>
    <x v="27"/>
    <x v="34"/>
    <x v="30"/>
  </r>
  <r>
    <x v="41"/>
    <x v="6"/>
    <x v="0"/>
    <x v="41"/>
    <x v="39"/>
    <x v="0"/>
    <x v="0"/>
    <x v="0"/>
    <x v="41"/>
    <x v="41"/>
    <x v="12"/>
    <x v="0"/>
    <x v="0"/>
    <x v="32"/>
    <x v="28"/>
    <x v="0"/>
    <x v="28"/>
    <x v="35"/>
    <x v="7"/>
  </r>
  <r>
    <x v="42"/>
    <x v="20"/>
    <x v="0"/>
    <x v="42"/>
    <x v="40"/>
    <x v="3"/>
    <x v="0"/>
    <x v="0"/>
    <x v="42"/>
    <x v="42"/>
    <x v="6"/>
    <x v="13"/>
    <x v="13"/>
    <x v="33"/>
    <x v="29"/>
    <x v="2"/>
    <x v="29"/>
    <x v="36"/>
    <x v="31"/>
  </r>
  <r>
    <x v="43"/>
    <x v="21"/>
    <x v="0"/>
    <x v="43"/>
    <x v="41"/>
    <x v="3"/>
    <x v="0"/>
    <x v="0"/>
    <x v="43"/>
    <x v="43"/>
    <x v="17"/>
    <x v="0"/>
    <x v="0"/>
    <x v="34"/>
    <x v="30"/>
    <x v="0"/>
    <x v="30"/>
    <x v="37"/>
    <x v="7"/>
  </r>
  <r>
    <x v="44"/>
    <x v="6"/>
    <x v="0"/>
    <x v="44"/>
    <x v="42"/>
    <x v="3"/>
    <x v="0"/>
    <x v="0"/>
    <x v="44"/>
    <x v="44"/>
    <x v="12"/>
    <x v="0"/>
    <x v="0"/>
    <x v="35"/>
    <x v="31"/>
    <x v="0"/>
    <x v="31"/>
    <x v="3"/>
    <x v="7"/>
  </r>
  <r>
    <x v="45"/>
    <x v="22"/>
    <x v="0"/>
    <x v="45"/>
    <x v="43"/>
    <x v="3"/>
    <x v="0"/>
    <x v="0"/>
    <x v="45"/>
    <x v="45"/>
    <x v="2"/>
    <x v="0"/>
    <x v="0"/>
    <x v="18"/>
    <x v="18"/>
    <x v="0"/>
    <x v="18"/>
    <x v="38"/>
    <x v="32"/>
  </r>
  <r>
    <x v="46"/>
    <x v="16"/>
    <x v="0"/>
    <x v="46"/>
    <x v="44"/>
    <x v="3"/>
    <x v="1"/>
    <x v="9"/>
    <x v="46"/>
    <x v="46"/>
    <x v="15"/>
    <x v="14"/>
    <x v="14"/>
    <x v="36"/>
    <x v="23"/>
    <x v="0"/>
    <x v="23"/>
    <x v="39"/>
    <x v="33"/>
  </r>
  <r>
    <x v="47"/>
    <x v="23"/>
    <x v="0"/>
    <x v="47"/>
    <x v="45"/>
    <x v="3"/>
    <x v="0"/>
    <x v="0"/>
    <x v="47"/>
    <x v="47"/>
    <x v="12"/>
    <x v="0"/>
    <x v="0"/>
    <x v="37"/>
    <x v="32"/>
    <x v="0"/>
    <x v="32"/>
    <x v="40"/>
    <x v="7"/>
  </r>
  <r>
    <x v="48"/>
    <x v="15"/>
    <x v="0"/>
    <x v="48"/>
    <x v="46"/>
    <x v="3"/>
    <x v="0"/>
    <x v="5"/>
    <x v="48"/>
    <x v="48"/>
    <x v="11"/>
    <x v="0"/>
    <x v="0"/>
    <x v="10"/>
    <x v="10"/>
    <x v="0"/>
    <x v="10"/>
    <x v="41"/>
    <x v="34"/>
  </r>
  <r>
    <x v="49"/>
    <x v="24"/>
    <x v="0"/>
    <x v="49"/>
    <x v="47"/>
    <x v="3"/>
    <x v="2"/>
    <x v="2"/>
    <x v="49"/>
    <x v="49"/>
    <x v="14"/>
    <x v="4"/>
    <x v="4"/>
    <x v="38"/>
    <x v="33"/>
    <x v="0"/>
    <x v="33"/>
    <x v="42"/>
    <x v="35"/>
  </r>
  <r>
    <x v="50"/>
    <x v="12"/>
    <x v="0"/>
    <x v="50"/>
    <x v="48"/>
    <x v="3"/>
    <x v="0"/>
    <x v="2"/>
    <x v="50"/>
    <x v="50"/>
    <x v="16"/>
    <x v="0"/>
    <x v="0"/>
    <x v="21"/>
    <x v="20"/>
    <x v="0"/>
    <x v="20"/>
    <x v="40"/>
    <x v="36"/>
  </r>
  <r>
    <x v="51"/>
    <x v="15"/>
    <x v="0"/>
    <x v="51"/>
    <x v="49"/>
    <x v="3"/>
    <x v="0"/>
    <x v="2"/>
    <x v="51"/>
    <x v="51"/>
    <x v="3"/>
    <x v="4"/>
    <x v="4"/>
    <x v="39"/>
    <x v="34"/>
    <x v="0"/>
    <x v="34"/>
    <x v="43"/>
    <x v="14"/>
  </r>
  <r>
    <x v="52"/>
    <x v="3"/>
    <x v="0"/>
    <x v="52"/>
    <x v="50"/>
    <x v="3"/>
    <x v="0"/>
    <x v="1"/>
    <x v="52"/>
    <x v="52"/>
    <x v="8"/>
    <x v="9"/>
    <x v="9"/>
    <x v="14"/>
    <x v="14"/>
    <x v="0"/>
    <x v="14"/>
    <x v="44"/>
    <x v="37"/>
  </r>
  <r>
    <x v="53"/>
    <x v="25"/>
    <x v="0"/>
    <x v="53"/>
    <x v="51"/>
    <x v="3"/>
    <x v="0"/>
    <x v="0"/>
    <x v="53"/>
    <x v="53"/>
    <x v="18"/>
    <x v="4"/>
    <x v="4"/>
    <x v="40"/>
    <x v="35"/>
    <x v="0"/>
    <x v="35"/>
    <x v="43"/>
    <x v="38"/>
  </r>
  <r>
    <x v="54"/>
    <x v="26"/>
    <x v="0"/>
    <x v="54"/>
    <x v="52"/>
    <x v="3"/>
    <x v="0"/>
    <x v="0"/>
    <x v="54"/>
    <x v="54"/>
    <x v="1"/>
    <x v="15"/>
    <x v="15"/>
    <x v="41"/>
    <x v="36"/>
    <x v="0"/>
    <x v="36"/>
    <x v="45"/>
    <x v="39"/>
  </r>
  <r>
    <x v="55"/>
    <x v="27"/>
    <x v="0"/>
    <x v="55"/>
    <x v="53"/>
    <x v="3"/>
    <x v="1"/>
    <x v="0"/>
    <x v="55"/>
    <x v="55"/>
    <x v="8"/>
    <x v="0"/>
    <x v="0"/>
    <x v="42"/>
    <x v="37"/>
    <x v="0"/>
    <x v="37"/>
    <x v="46"/>
    <x v="7"/>
  </r>
  <r>
    <x v="56"/>
    <x v="7"/>
    <x v="0"/>
    <x v="56"/>
    <x v="54"/>
    <x v="3"/>
    <x v="0"/>
    <x v="6"/>
    <x v="56"/>
    <x v="56"/>
    <x v="18"/>
    <x v="0"/>
    <x v="0"/>
    <x v="43"/>
    <x v="34"/>
    <x v="0"/>
    <x v="34"/>
    <x v="47"/>
    <x v="40"/>
  </r>
  <r>
    <x v="57"/>
    <x v="28"/>
    <x v="0"/>
    <x v="57"/>
    <x v="55"/>
    <x v="3"/>
    <x v="1"/>
    <x v="0"/>
    <x v="57"/>
    <x v="57"/>
    <x v="5"/>
    <x v="4"/>
    <x v="4"/>
    <x v="13"/>
    <x v="13"/>
    <x v="0"/>
    <x v="13"/>
    <x v="48"/>
    <x v="7"/>
  </r>
  <r>
    <x v="58"/>
    <x v="7"/>
    <x v="0"/>
    <x v="58"/>
    <x v="56"/>
    <x v="3"/>
    <x v="0"/>
    <x v="9"/>
    <x v="58"/>
    <x v="58"/>
    <x v="14"/>
    <x v="9"/>
    <x v="9"/>
    <x v="44"/>
    <x v="38"/>
    <x v="0"/>
    <x v="38"/>
    <x v="49"/>
    <x v="41"/>
  </r>
  <r>
    <x v="59"/>
    <x v="29"/>
    <x v="0"/>
    <x v="59"/>
    <x v="57"/>
    <x v="2"/>
    <x v="2"/>
    <x v="0"/>
    <x v="59"/>
    <x v="59"/>
    <x v="5"/>
    <x v="4"/>
    <x v="4"/>
    <x v="45"/>
    <x v="39"/>
    <x v="0"/>
    <x v="39"/>
    <x v="50"/>
    <x v="42"/>
  </r>
  <r>
    <x v="60"/>
    <x v="7"/>
    <x v="0"/>
    <x v="60"/>
    <x v="58"/>
    <x v="3"/>
    <x v="0"/>
    <x v="9"/>
    <x v="60"/>
    <x v="60"/>
    <x v="6"/>
    <x v="16"/>
    <x v="16"/>
    <x v="30"/>
    <x v="26"/>
    <x v="0"/>
    <x v="26"/>
    <x v="51"/>
    <x v="43"/>
  </r>
  <r>
    <x v="61"/>
    <x v="30"/>
    <x v="0"/>
    <x v="61"/>
    <x v="59"/>
    <x v="3"/>
    <x v="0"/>
    <x v="2"/>
    <x v="61"/>
    <x v="61"/>
    <x v="12"/>
    <x v="11"/>
    <x v="11"/>
    <x v="4"/>
    <x v="4"/>
    <x v="0"/>
    <x v="4"/>
    <x v="4"/>
    <x v="4"/>
  </r>
  <r>
    <x v="62"/>
    <x v="15"/>
    <x v="0"/>
    <x v="62"/>
    <x v="60"/>
    <x v="3"/>
    <x v="0"/>
    <x v="2"/>
    <x v="62"/>
    <x v="62"/>
    <x v="14"/>
    <x v="0"/>
    <x v="0"/>
    <x v="7"/>
    <x v="7"/>
    <x v="0"/>
    <x v="7"/>
    <x v="52"/>
    <x v="44"/>
  </r>
  <r>
    <x v="63"/>
    <x v="15"/>
    <x v="0"/>
    <x v="63"/>
    <x v="61"/>
    <x v="3"/>
    <x v="0"/>
    <x v="2"/>
    <x v="63"/>
    <x v="63"/>
    <x v="14"/>
    <x v="0"/>
    <x v="0"/>
    <x v="46"/>
    <x v="40"/>
    <x v="0"/>
    <x v="40"/>
    <x v="9"/>
    <x v="14"/>
  </r>
  <r>
    <x v="64"/>
    <x v="15"/>
    <x v="0"/>
    <x v="64"/>
    <x v="62"/>
    <x v="3"/>
    <x v="1"/>
    <x v="2"/>
    <x v="64"/>
    <x v="64"/>
    <x v="14"/>
    <x v="0"/>
    <x v="0"/>
    <x v="47"/>
    <x v="41"/>
    <x v="0"/>
    <x v="41"/>
    <x v="19"/>
    <x v="14"/>
  </r>
  <r>
    <x v="65"/>
    <x v="7"/>
    <x v="0"/>
    <x v="65"/>
    <x v="63"/>
    <x v="3"/>
    <x v="2"/>
    <x v="10"/>
    <x v="65"/>
    <x v="65"/>
    <x v="13"/>
    <x v="17"/>
    <x v="17"/>
    <x v="48"/>
    <x v="42"/>
    <x v="0"/>
    <x v="42"/>
    <x v="53"/>
    <x v="45"/>
  </r>
  <r>
    <x v="66"/>
    <x v="2"/>
    <x v="0"/>
    <x v="66"/>
    <x v="64"/>
    <x v="3"/>
    <x v="0"/>
    <x v="4"/>
    <x v="66"/>
    <x v="66"/>
    <x v="7"/>
    <x v="18"/>
    <x v="18"/>
    <x v="49"/>
    <x v="14"/>
    <x v="0"/>
    <x v="14"/>
    <x v="54"/>
    <x v="46"/>
  </r>
  <r>
    <x v="67"/>
    <x v="31"/>
    <x v="0"/>
    <x v="67"/>
    <x v="65"/>
    <x v="3"/>
    <x v="0"/>
    <x v="2"/>
    <x v="67"/>
    <x v="67"/>
    <x v="9"/>
    <x v="19"/>
    <x v="19"/>
    <x v="50"/>
    <x v="43"/>
    <x v="2"/>
    <x v="43"/>
    <x v="55"/>
    <x v="47"/>
  </r>
  <r>
    <x v="68"/>
    <x v="7"/>
    <x v="0"/>
    <x v="68"/>
    <x v="66"/>
    <x v="3"/>
    <x v="0"/>
    <x v="9"/>
    <x v="68"/>
    <x v="68"/>
    <x v="19"/>
    <x v="20"/>
    <x v="20"/>
    <x v="51"/>
    <x v="15"/>
    <x v="0"/>
    <x v="15"/>
    <x v="56"/>
    <x v="48"/>
  </r>
  <r>
    <x v="69"/>
    <x v="7"/>
    <x v="0"/>
    <x v="69"/>
    <x v="67"/>
    <x v="2"/>
    <x v="3"/>
    <x v="6"/>
    <x v="69"/>
    <x v="69"/>
    <x v="4"/>
    <x v="4"/>
    <x v="4"/>
    <x v="21"/>
    <x v="20"/>
    <x v="0"/>
    <x v="20"/>
    <x v="57"/>
    <x v="46"/>
  </r>
  <r>
    <x v="70"/>
    <x v="32"/>
    <x v="0"/>
    <x v="70"/>
    <x v="68"/>
    <x v="3"/>
    <x v="0"/>
    <x v="0"/>
    <x v="70"/>
    <x v="70"/>
    <x v="8"/>
    <x v="11"/>
    <x v="11"/>
    <x v="4"/>
    <x v="4"/>
    <x v="0"/>
    <x v="4"/>
    <x v="58"/>
    <x v="7"/>
  </r>
  <r>
    <x v="71"/>
    <x v="33"/>
    <x v="0"/>
    <x v="71"/>
    <x v="69"/>
    <x v="3"/>
    <x v="0"/>
    <x v="0"/>
    <x v="71"/>
    <x v="71"/>
    <x v="8"/>
    <x v="0"/>
    <x v="0"/>
    <x v="46"/>
    <x v="40"/>
    <x v="0"/>
    <x v="40"/>
    <x v="9"/>
    <x v="14"/>
  </r>
  <r>
    <x v="72"/>
    <x v="34"/>
    <x v="0"/>
    <x v="72"/>
    <x v="70"/>
    <x v="3"/>
    <x v="0"/>
    <x v="2"/>
    <x v="72"/>
    <x v="72"/>
    <x v="14"/>
    <x v="13"/>
    <x v="13"/>
    <x v="52"/>
    <x v="44"/>
    <x v="2"/>
    <x v="44"/>
    <x v="59"/>
    <x v="49"/>
  </r>
  <r>
    <x v="73"/>
    <x v="12"/>
    <x v="0"/>
    <x v="73"/>
    <x v="71"/>
    <x v="3"/>
    <x v="0"/>
    <x v="2"/>
    <x v="73"/>
    <x v="73"/>
    <x v="20"/>
    <x v="0"/>
    <x v="0"/>
    <x v="53"/>
    <x v="8"/>
    <x v="0"/>
    <x v="8"/>
    <x v="9"/>
    <x v="7"/>
  </r>
  <r>
    <x v="74"/>
    <x v="12"/>
    <x v="0"/>
    <x v="74"/>
    <x v="72"/>
    <x v="3"/>
    <x v="0"/>
    <x v="2"/>
    <x v="74"/>
    <x v="74"/>
    <x v="20"/>
    <x v="0"/>
    <x v="0"/>
    <x v="54"/>
    <x v="32"/>
    <x v="0"/>
    <x v="32"/>
    <x v="40"/>
    <x v="7"/>
  </r>
  <r>
    <x v="75"/>
    <x v="33"/>
    <x v="0"/>
    <x v="75"/>
    <x v="73"/>
    <x v="3"/>
    <x v="0"/>
    <x v="0"/>
    <x v="75"/>
    <x v="75"/>
    <x v="21"/>
    <x v="0"/>
    <x v="0"/>
    <x v="55"/>
    <x v="45"/>
    <x v="0"/>
    <x v="45"/>
    <x v="60"/>
    <x v="50"/>
  </r>
  <r>
    <x v="76"/>
    <x v="7"/>
    <x v="0"/>
    <x v="76"/>
    <x v="74"/>
    <x v="3"/>
    <x v="0"/>
    <x v="6"/>
    <x v="76"/>
    <x v="76"/>
    <x v="17"/>
    <x v="0"/>
    <x v="0"/>
    <x v="56"/>
    <x v="28"/>
    <x v="0"/>
    <x v="28"/>
    <x v="53"/>
    <x v="51"/>
  </r>
  <r>
    <x v="77"/>
    <x v="13"/>
    <x v="0"/>
    <x v="77"/>
    <x v="75"/>
    <x v="3"/>
    <x v="0"/>
    <x v="2"/>
    <x v="77"/>
    <x v="77"/>
    <x v="2"/>
    <x v="0"/>
    <x v="0"/>
    <x v="25"/>
    <x v="13"/>
    <x v="0"/>
    <x v="13"/>
    <x v="48"/>
    <x v="7"/>
  </r>
  <r>
    <x v="78"/>
    <x v="35"/>
    <x v="0"/>
    <x v="78"/>
    <x v="76"/>
    <x v="2"/>
    <x v="2"/>
    <x v="0"/>
    <x v="78"/>
    <x v="78"/>
    <x v="13"/>
    <x v="4"/>
    <x v="4"/>
    <x v="57"/>
    <x v="34"/>
    <x v="0"/>
    <x v="34"/>
    <x v="43"/>
    <x v="14"/>
  </r>
  <r>
    <x v="79"/>
    <x v="16"/>
    <x v="0"/>
    <x v="79"/>
    <x v="77"/>
    <x v="3"/>
    <x v="0"/>
    <x v="9"/>
    <x v="79"/>
    <x v="79"/>
    <x v="0"/>
    <x v="16"/>
    <x v="16"/>
    <x v="58"/>
    <x v="46"/>
    <x v="0"/>
    <x v="46"/>
    <x v="61"/>
    <x v="52"/>
  </r>
  <r>
    <x v="80"/>
    <x v="7"/>
    <x v="0"/>
    <x v="80"/>
    <x v="78"/>
    <x v="3"/>
    <x v="0"/>
    <x v="9"/>
    <x v="80"/>
    <x v="80"/>
    <x v="14"/>
    <x v="21"/>
    <x v="21"/>
    <x v="55"/>
    <x v="45"/>
    <x v="0"/>
    <x v="45"/>
    <x v="62"/>
    <x v="53"/>
  </r>
  <r>
    <x v="81"/>
    <x v="12"/>
    <x v="0"/>
    <x v="81"/>
    <x v="79"/>
    <x v="3"/>
    <x v="1"/>
    <x v="2"/>
    <x v="81"/>
    <x v="81"/>
    <x v="16"/>
    <x v="4"/>
    <x v="4"/>
    <x v="59"/>
    <x v="47"/>
    <x v="0"/>
    <x v="47"/>
    <x v="63"/>
    <x v="54"/>
  </r>
  <r>
    <x v="82"/>
    <x v="7"/>
    <x v="0"/>
    <x v="82"/>
    <x v="78"/>
    <x v="3"/>
    <x v="0"/>
    <x v="9"/>
    <x v="82"/>
    <x v="82"/>
    <x v="14"/>
    <x v="21"/>
    <x v="21"/>
    <x v="60"/>
    <x v="48"/>
    <x v="0"/>
    <x v="48"/>
    <x v="64"/>
    <x v="55"/>
  </r>
  <r>
    <x v="83"/>
    <x v="7"/>
    <x v="0"/>
    <x v="83"/>
    <x v="80"/>
    <x v="3"/>
    <x v="0"/>
    <x v="7"/>
    <x v="83"/>
    <x v="83"/>
    <x v="6"/>
    <x v="22"/>
    <x v="22"/>
    <x v="61"/>
    <x v="48"/>
    <x v="3"/>
    <x v="49"/>
    <x v="31"/>
    <x v="56"/>
  </r>
  <r>
    <x v="84"/>
    <x v="24"/>
    <x v="0"/>
    <x v="84"/>
    <x v="81"/>
    <x v="3"/>
    <x v="1"/>
    <x v="2"/>
    <x v="84"/>
    <x v="84"/>
    <x v="9"/>
    <x v="0"/>
    <x v="0"/>
    <x v="0"/>
    <x v="0"/>
    <x v="0"/>
    <x v="0"/>
    <x v="65"/>
    <x v="57"/>
  </r>
  <r>
    <x v="85"/>
    <x v="36"/>
    <x v="0"/>
    <x v="85"/>
    <x v="82"/>
    <x v="3"/>
    <x v="2"/>
    <x v="0"/>
    <x v="85"/>
    <x v="85"/>
    <x v="6"/>
    <x v="23"/>
    <x v="23"/>
    <x v="62"/>
    <x v="49"/>
    <x v="2"/>
    <x v="50"/>
    <x v="66"/>
    <x v="58"/>
  </r>
  <r>
    <x v="86"/>
    <x v="12"/>
    <x v="0"/>
    <x v="86"/>
    <x v="79"/>
    <x v="2"/>
    <x v="3"/>
    <x v="2"/>
    <x v="86"/>
    <x v="86"/>
    <x v="16"/>
    <x v="4"/>
    <x v="4"/>
    <x v="0"/>
    <x v="0"/>
    <x v="0"/>
    <x v="0"/>
    <x v="67"/>
    <x v="14"/>
  </r>
  <r>
    <x v="87"/>
    <x v="5"/>
    <x v="0"/>
    <x v="87"/>
    <x v="83"/>
    <x v="1"/>
    <x v="2"/>
    <x v="0"/>
    <x v="87"/>
    <x v="87"/>
    <x v="5"/>
    <x v="4"/>
    <x v="4"/>
    <x v="63"/>
    <x v="1"/>
    <x v="0"/>
    <x v="1"/>
    <x v="68"/>
    <x v="14"/>
  </r>
  <r>
    <x v="88"/>
    <x v="15"/>
    <x v="0"/>
    <x v="88"/>
    <x v="84"/>
    <x v="3"/>
    <x v="0"/>
    <x v="2"/>
    <x v="88"/>
    <x v="88"/>
    <x v="16"/>
    <x v="13"/>
    <x v="13"/>
    <x v="64"/>
    <x v="9"/>
    <x v="2"/>
    <x v="51"/>
    <x v="69"/>
    <x v="59"/>
  </r>
  <r>
    <x v="89"/>
    <x v="37"/>
    <x v="0"/>
    <x v="89"/>
    <x v="85"/>
    <x v="2"/>
    <x v="3"/>
    <x v="11"/>
    <x v="89"/>
    <x v="89"/>
    <x v="11"/>
    <x v="24"/>
    <x v="24"/>
    <x v="65"/>
    <x v="12"/>
    <x v="0"/>
    <x v="12"/>
    <x v="70"/>
    <x v="60"/>
  </r>
  <r>
    <x v="90"/>
    <x v="38"/>
    <x v="0"/>
    <x v="90"/>
    <x v="86"/>
    <x v="3"/>
    <x v="0"/>
    <x v="2"/>
    <x v="90"/>
    <x v="90"/>
    <x v="16"/>
    <x v="25"/>
    <x v="25"/>
    <x v="66"/>
    <x v="50"/>
    <x v="0"/>
    <x v="52"/>
    <x v="4"/>
    <x v="61"/>
  </r>
  <r>
    <x v="91"/>
    <x v="18"/>
    <x v="0"/>
    <x v="91"/>
    <x v="87"/>
    <x v="3"/>
    <x v="0"/>
    <x v="2"/>
    <x v="91"/>
    <x v="91"/>
    <x v="12"/>
    <x v="0"/>
    <x v="0"/>
    <x v="67"/>
    <x v="4"/>
    <x v="0"/>
    <x v="4"/>
    <x v="4"/>
    <x v="4"/>
  </r>
  <r>
    <x v="92"/>
    <x v="16"/>
    <x v="0"/>
    <x v="92"/>
    <x v="88"/>
    <x v="3"/>
    <x v="0"/>
    <x v="9"/>
    <x v="92"/>
    <x v="92"/>
    <x v="15"/>
    <x v="21"/>
    <x v="21"/>
    <x v="46"/>
    <x v="40"/>
    <x v="0"/>
    <x v="40"/>
    <x v="71"/>
    <x v="62"/>
  </r>
  <r>
    <x v="93"/>
    <x v="20"/>
    <x v="0"/>
    <x v="93"/>
    <x v="89"/>
    <x v="3"/>
    <x v="0"/>
    <x v="0"/>
    <x v="93"/>
    <x v="93"/>
    <x v="6"/>
    <x v="0"/>
    <x v="0"/>
    <x v="2"/>
    <x v="2"/>
    <x v="0"/>
    <x v="2"/>
    <x v="2"/>
    <x v="2"/>
  </r>
  <r>
    <x v="94"/>
    <x v="7"/>
    <x v="0"/>
    <x v="94"/>
    <x v="90"/>
    <x v="3"/>
    <x v="0"/>
    <x v="6"/>
    <x v="94"/>
    <x v="94"/>
    <x v="15"/>
    <x v="0"/>
    <x v="0"/>
    <x v="68"/>
    <x v="51"/>
    <x v="0"/>
    <x v="53"/>
    <x v="72"/>
    <x v="63"/>
  </r>
  <r>
    <x v="95"/>
    <x v="39"/>
    <x v="0"/>
    <x v="95"/>
    <x v="91"/>
    <x v="3"/>
    <x v="0"/>
    <x v="0"/>
    <x v="95"/>
    <x v="95"/>
    <x v="22"/>
    <x v="26"/>
    <x v="26"/>
    <x v="69"/>
    <x v="52"/>
    <x v="2"/>
    <x v="54"/>
    <x v="73"/>
    <x v="64"/>
  </r>
  <r>
    <x v="96"/>
    <x v="16"/>
    <x v="0"/>
    <x v="96"/>
    <x v="92"/>
    <x v="3"/>
    <x v="0"/>
    <x v="9"/>
    <x v="96"/>
    <x v="96"/>
    <x v="4"/>
    <x v="1"/>
    <x v="1"/>
    <x v="70"/>
    <x v="18"/>
    <x v="0"/>
    <x v="18"/>
    <x v="74"/>
    <x v="65"/>
  </r>
  <r>
    <x v="97"/>
    <x v="40"/>
    <x v="0"/>
    <x v="97"/>
    <x v="93"/>
    <x v="3"/>
    <x v="2"/>
    <x v="0"/>
    <x v="97"/>
    <x v="97"/>
    <x v="12"/>
    <x v="13"/>
    <x v="13"/>
    <x v="71"/>
    <x v="53"/>
    <x v="2"/>
    <x v="55"/>
    <x v="75"/>
    <x v="66"/>
  </r>
  <r>
    <x v="98"/>
    <x v="16"/>
    <x v="0"/>
    <x v="98"/>
    <x v="94"/>
    <x v="3"/>
    <x v="0"/>
    <x v="9"/>
    <x v="98"/>
    <x v="98"/>
    <x v="13"/>
    <x v="27"/>
    <x v="27"/>
    <x v="72"/>
    <x v="19"/>
    <x v="0"/>
    <x v="19"/>
    <x v="76"/>
    <x v="67"/>
  </r>
  <r>
    <x v="99"/>
    <x v="41"/>
    <x v="0"/>
    <x v="99"/>
    <x v="95"/>
    <x v="3"/>
    <x v="0"/>
    <x v="0"/>
    <x v="99"/>
    <x v="99"/>
    <x v="18"/>
    <x v="0"/>
    <x v="0"/>
    <x v="11"/>
    <x v="11"/>
    <x v="0"/>
    <x v="11"/>
    <x v="57"/>
    <x v="7"/>
  </r>
  <r>
    <x v="100"/>
    <x v="41"/>
    <x v="0"/>
    <x v="100"/>
    <x v="96"/>
    <x v="3"/>
    <x v="0"/>
    <x v="0"/>
    <x v="100"/>
    <x v="100"/>
    <x v="18"/>
    <x v="0"/>
    <x v="0"/>
    <x v="73"/>
    <x v="38"/>
    <x v="0"/>
    <x v="38"/>
    <x v="77"/>
    <x v="7"/>
  </r>
  <r>
    <x v="101"/>
    <x v="42"/>
    <x v="0"/>
    <x v="101"/>
    <x v="97"/>
    <x v="3"/>
    <x v="1"/>
    <x v="5"/>
    <x v="101"/>
    <x v="101"/>
    <x v="1"/>
    <x v="0"/>
    <x v="0"/>
    <x v="74"/>
    <x v="26"/>
    <x v="0"/>
    <x v="26"/>
    <x v="47"/>
    <x v="68"/>
  </r>
  <r>
    <x v="102"/>
    <x v="32"/>
    <x v="0"/>
    <x v="102"/>
    <x v="98"/>
    <x v="2"/>
    <x v="2"/>
    <x v="0"/>
    <x v="102"/>
    <x v="102"/>
    <x v="2"/>
    <x v="4"/>
    <x v="4"/>
    <x v="25"/>
    <x v="13"/>
    <x v="0"/>
    <x v="13"/>
    <x v="78"/>
    <x v="14"/>
  </r>
  <r>
    <x v="103"/>
    <x v="10"/>
    <x v="0"/>
    <x v="103"/>
    <x v="99"/>
    <x v="3"/>
    <x v="0"/>
    <x v="0"/>
    <x v="103"/>
    <x v="103"/>
    <x v="18"/>
    <x v="0"/>
    <x v="0"/>
    <x v="55"/>
    <x v="45"/>
    <x v="0"/>
    <x v="45"/>
    <x v="60"/>
    <x v="50"/>
  </r>
  <r>
    <x v="104"/>
    <x v="43"/>
    <x v="0"/>
    <x v="104"/>
    <x v="100"/>
    <x v="3"/>
    <x v="0"/>
    <x v="5"/>
    <x v="104"/>
    <x v="104"/>
    <x v="18"/>
    <x v="2"/>
    <x v="2"/>
    <x v="25"/>
    <x v="13"/>
    <x v="0"/>
    <x v="13"/>
    <x v="71"/>
    <x v="69"/>
  </r>
  <r>
    <x v="105"/>
    <x v="7"/>
    <x v="0"/>
    <x v="105"/>
    <x v="101"/>
    <x v="3"/>
    <x v="0"/>
    <x v="7"/>
    <x v="105"/>
    <x v="105"/>
    <x v="6"/>
    <x v="28"/>
    <x v="28"/>
    <x v="75"/>
    <x v="54"/>
    <x v="0"/>
    <x v="56"/>
    <x v="79"/>
    <x v="70"/>
  </r>
  <r>
    <x v="106"/>
    <x v="7"/>
    <x v="0"/>
    <x v="106"/>
    <x v="102"/>
    <x v="3"/>
    <x v="0"/>
    <x v="6"/>
    <x v="106"/>
    <x v="106"/>
    <x v="6"/>
    <x v="0"/>
    <x v="0"/>
    <x v="76"/>
    <x v="45"/>
    <x v="0"/>
    <x v="45"/>
    <x v="80"/>
    <x v="71"/>
  </r>
  <r>
    <x v="107"/>
    <x v="43"/>
    <x v="0"/>
    <x v="107"/>
    <x v="103"/>
    <x v="3"/>
    <x v="0"/>
    <x v="5"/>
    <x v="107"/>
    <x v="107"/>
    <x v="18"/>
    <x v="0"/>
    <x v="0"/>
    <x v="15"/>
    <x v="15"/>
    <x v="0"/>
    <x v="15"/>
    <x v="81"/>
    <x v="69"/>
  </r>
  <r>
    <x v="108"/>
    <x v="44"/>
    <x v="0"/>
    <x v="108"/>
    <x v="104"/>
    <x v="3"/>
    <x v="0"/>
    <x v="9"/>
    <x v="108"/>
    <x v="108"/>
    <x v="4"/>
    <x v="16"/>
    <x v="16"/>
    <x v="77"/>
    <x v="20"/>
    <x v="0"/>
    <x v="20"/>
    <x v="32"/>
    <x v="72"/>
  </r>
  <r>
    <x v="109"/>
    <x v="45"/>
    <x v="0"/>
    <x v="109"/>
    <x v="105"/>
    <x v="3"/>
    <x v="0"/>
    <x v="0"/>
    <x v="109"/>
    <x v="109"/>
    <x v="17"/>
    <x v="29"/>
    <x v="29"/>
    <x v="78"/>
    <x v="6"/>
    <x v="3"/>
    <x v="57"/>
    <x v="41"/>
    <x v="73"/>
  </r>
  <r>
    <x v="110"/>
    <x v="46"/>
    <x v="0"/>
    <x v="110"/>
    <x v="106"/>
    <x v="3"/>
    <x v="0"/>
    <x v="0"/>
    <x v="110"/>
    <x v="110"/>
    <x v="1"/>
    <x v="0"/>
    <x v="0"/>
    <x v="25"/>
    <x v="13"/>
    <x v="0"/>
    <x v="13"/>
    <x v="82"/>
    <x v="74"/>
  </r>
  <r>
    <x v="111"/>
    <x v="16"/>
    <x v="0"/>
    <x v="111"/>
    <x v="94"/>
    <x v="3"/>
    <x v="0"/>
    <x v="9"/>
    <x v="111"/>
    <x v="111"/>
    <x v="13"/>
    <x v="30"/>
    <x v="30"/>
    <x v="79"/>
    <x v="9"/>
    <x v="0"/>
    <x v="9"/>
    <x v="83"/>
    <x v="75"/>
  </r>
  <r>
    <x v="112"/>
    <x v="33"/>
    <x v="0"/>
    <x v="112"/>
    <x v="107"/>
    <x v="2"/>
    <x v="2"/>
    <x v="0"/>
    <x v="112"/>
    <x v="112"/>
    <x v="2"/>
    <x v="4"/>
    <x v="4"/>
    <x v="14"/>
    <x v="14"/>
    <x v="0"/>
    <x v="14"/>
    <x v="15"/>
    <x v="12"/>
  </r>
  <r>
    <x v="113"/>
    <x v="12"/>
    <x v="0"/>
    <x v="113"/>
    <x v="108"/>
    <x v="3"/>
    <x v="0"/>
    <x v="2"/>
    <x v="113"/>
    <x v="113"/>
    <x v="6"/>
    <x v="0"/>
    <x v="0"/>
    <x v="10"/>
    <x v="10"/>
    <x v="0"/>
    <x v="10"/>
    <x v="45"/>
    <x v="76"/>
  </r>
  <r>
    <x v="114"/>
    <x v="16"/>
    <x v="0"/>
    <x v="114"/>
    <x v="109"/>
    <x v="3"/>
    <x v="0"/>
    <x v="7"/>
    <x v="114"/>
    <x v="114"/>
    <x v="0"/>
    <x v="16"/>
    <x v="16"/>
    <x v="80"/>
    <x v="36"/>
    <x v="0"/>
    <x v="36"/>
    <x v="84"/>
    <x v="77"/>
  </r>
  <r>
    <x v="115"/>
    <x v="8"/>
    <x v="0"/>
    <x v="115"/>
    <x v="110"/>
    <x v="3"/>
    <x v="0"/>
    <x v="0"/>
    <x v="115"/>
    <x v="115"/>
    <x v="5"/>
    <x v="12"/>
    <x v="12"/>
    <x v="81"/>
    <x v="10"/>
    <x v="0"/>
    <x v="10"/>
    <x v="85"/>
    <x v="7"/>
  </r>
  <r>
    <x v="116"/>
    <x v="12"/>
    <x v="0"/>
    <x v="116"/>
    <x v="108"/>
    <x v="3"/>
    <x v="0"/>
    <x v="2"/>
    <x v="116"/>
    <x v="116"/>
    <x v="6"/>
    <x v="0"/>
    <x v="0"/>
    <x v="82"/>
    <x v="37"/>
    <x v="0"/>
    <x v="37"/>
    <x v="67"/>
    <x v="78"/>
  </r>
  <r>
    <x v="117"/>
    <x v="47"/>
    <x v="0"/>
    <x v="117"/>
    <x v="111"/>
    <x v="3"/>
    <x v="0"/>
    <x v="0"/>
    <x v="117"/>
    <x v="117"/>
    <x v="8"/>
    <x v="0"/>
    <x v="0"/>
    <x v="58"/>
    <x v="46"/>
    <x v="0"/>
    <x v="46"/>
    <x v="86"/>
    <x v="14"/>
  </r>
  <r>
    <x v="118"/>
    <x v="12"/>
    <x v="0"/>
    <x v="118"/>
    <x v="112"/>
    <x v="3"/>
    <x v="0"/>
    <x v="2"/>
    <x v="118"/>
    <x v="118"/>
    <x v="6"/>
    <x v="0"/>
    <x v="0"/>
    <x v="82"/>
    <x v="37"/>
    <x v="0"/>
    <x v="37"/>
    <x v="0"/>
    <x v="79"/>
  </r>
  <r>
    <x v="119"/>
    <x v="15"/>
    <x v="0"/>
    <x v="119"/>
    <x v="113"/>
    <x v="3"/>
    <x v="0"/>
    <x v="5"/>
    <x v="119"/>
    <x v="119"/>
    <x v="15"/>
    <x v="0"/>
    <x v="0"/>
    <x v="83"/>
    <x v="21"/>
    <x v="0"/>
    <x v="21"/>
    <x v="87"/>
    <x v="80"/>
  </r>
  <r>
    <x v="120"/>
    <x v="12"/>
    <x v="0"/>
    <x v="120"/>
    <x v="108"/>
    <x v="3"/>
    <x v="0"/>
    <x v="2"/>
    <x v="120"/>
    <x v="120"/>
    <x v="6"/>
    <x v="0"/>
    <x v="0"/>
    <x v="40"/>
    <x v="35"/>
    <x v="0"/>
    <x v="35"/>
    <x v="88"/>
    <x v="7"/>
  </r>
  <r>
    <x v="121"/>
    <x v="24"/>
    <x v="0"/>
    <x v="121"/>
    <x v="114"/>
    <x v="3"/>
    <x v="0"/>
    <x v="2"/>
    <x v="121"/>
    <x v="121"/>
    <x v="6"/>
    <x v="0"/>
    <x v="0"/>
    <x v="26"/>
    <x v="23"/>
    <x v="0"/>
    <x v="23"/>
    <x v="18"/>
    <x v="81"/>
  </r>
  <r>
    <x v="122"/>
    <x v="38"/>
    <x v="0"/>
    <x v="122"/>
    <x v="115"/>
    <x v="2"/>
    <x v="3"/>
    <x v="2"/>
    <x v="122"/>
    <x v="122"/>
    <x v="8"/>
    <x v="4"/>
    <x v="4"/>
    <x v="46"/>
    <x v="40"/>
    <x v="0"/>
    <x v="40"/>
    <x v="89"/>
    <x v="82"/>
  </r>
  <r>
    <x v="123"/>
    <x v="48"/>
    <x v="0"/>
    <x v="123"/>
    <x v="116"/>
    <x v="1"/>
    <x v="2"/>
    <x v="0"/>
    <x v="123"/>
    <x v="123"/>
    <x v="13"/>
    <x v="31"/>
    <x v="31"/>
    <x v="84"/>
    <x v="40"/>
    <x v="4"/>
    <x v="58"/>
    <x v="90"/>
    <x v="83"/>
  </r>
  <r>
    <x v="124"/>
    <x v="12"/>
    <x v="0"/>
    <x v="124"/>
    <x v="117"/>
    <x v="3"/>
    <x v="0"/>
    <x v="2"/>
    <x v="124"/>
    <x v="124"/>
    <x v="9"/>
    <x v="4"/>
    <x v="4"/>
    <x v="85"/>
    <x v="55"/>
    <x v="0"/>
    <x v="59"/>
    <x v="51"/>
    <x v="84"/>
  </r>
  <r>
    <x v="125"/>
    <x v="7"/>
    <x v="0"/>
    <x v="125"/>
    <x v="118"/>
    <x v="2"/>
    <x v="3"/>
    <x v="6"/>
    <x v="125"/>
    <x v="125"/>
    <x v="23"/>
    <x v="4"/>
    <x v="4"/>
    <x v="8"/>
    <x v="8"/>
    <x v="0"/>
    <x v="8"/>
    <x v="80"/>
    <x v="85"/>
  </r>
  <r>
    <x v="126"/>
    <x v="49"/>
    <x v="0"/>
    <x v="126"/>
    <x v="119"/>
    <x v="3"/>
    <x v="0"/>
    <x v="0"/>
    <x v="126"/>
    <x v="126"/>
    <x v="2"/>
    <x v="0"/>
    <x v="0"/>
    <x v="86"/>
    <x v="35"/>
    <x v="0"/>
    <x v="35"/>
    <x v="37"/>
    <x v="14"/>
  </r>
  <r>
    <x v="127"/>
    <x v="7"/>
    <x v="0"/>
    <x v="127"/>
    <x v="120"/>
    <x v="3"/>
    <x v="0"/>
    <x v="9"/>
    <x v="127"/>
    <x v="127"/>
    <x v="24"/>
    <x v="1"/>
    <x v="1"/>
    <x v="27"/>
    <x v="24"/>
    <x v="0"/>
    <x v="24"/>
    <x v="91"/>
    <x v="86"/>
  </r>
  <r>
    <x v="128"/>
    <x v="42"/>
    <x v="0"/>
    <x v="128"/>
    <x v="121"/>
    <x v="3"/>
    <x v="0"/>
    <x v="8"/>
    <x v="128"/>
    <x v="128"/>
    <x v="7"/>
    <x v="0"/>
    <x v="0"/>
    <x v="12"/>
    <x v="12"/>
    <x v="0"/>
    <x v="12"/>
    <x v="92"/>
    <x v="69"/>
  </r>
  <r>
    <x v="129"/>
    <x v="50"/>
    <x v="0"/>
    <x v="129"/>
    <x v="122"/>
    <x v="3"/>
    <x v="0"/>
    <x v="0"/>
    <x v="129"/>
    <x v="129"/>
    <x v="15"/>
    <x v="0"/>
    <x v="0"/>
    <x v="87"/>
    <x v="16"/>
    <x v="0"/>
    <x v="16"/>
    <x v="90"/>
    <x v="87"/>
  </r>
  <r>
    <x v="130"/>
    <x v="7"/>
    <x v="0"/>
    <x v="130"/>
    <x v="123"/>
    <x v="3"/>
    <x v="0"/>
    <x v="6"/>
    <x v="130"/>
    <x v="130"/>
    <x v="25"/>
    <x v="32"/>
    <x v="32"/>
    <x v="88"/>
    <x v="56"/>
    <x v="3"/>
    <x v="60"/>
    <x v="93"/>
    <x v="88"/>
  </r>
  <r>
    <x v="131"/>
    <x v="51"/>
    <x v="0"/>
    <x v="131"/>
    <x v="124"/>
    <x v="3"/>
    <x v="0"/>
    <x v="5"/>
    <x v="131"/>
    <x v="131"/>
    <x v="13"/>
    <x v="0"/>
    <x v="0"/>
    <x v="89"/>
    <x v="28"/>
    <x v="0"/>
    <x v="28"/>
    <x v="53"/>
    <x v="51"/>
  </r>
  <r>
    <x v="132"/>
    <x v="48"/>
    <x v="0"/>
    <x v="132"/>
    <x v="125"/>
    <x v="3"/>
    <x v="0"/>
    <x v="0"/>
    <x v="132"/>
    <x v="132"/>
    <x v="13"/>
    <x v="0"/>
    <x v="0"/>
    <x v="21"/>
    <x v="20"/>
    <x v="0"/>
    <x v="20"/>
    <x v="40"/>
    <x v="36"/>
  </r>
  <r>
    <x v="133"/>
    <x v="7"/>
    <x v="0"/>
    <x v="133"/>
    <x v="126"/>
    <x v="3"/>
    <x v="0"/>
    <x v="6"/>
    <x v="133"/>
    <x v="133"/>
    <x v="6"/>
    <x v="33"/>
    <x v="33"/>
    <x v="90"/>
    <x v="46"/>
    <x v="0"/>
    <x v="46"/>
    <x v="10"/>
    <x v="60"/>
  </r>
  <r>
    <x v="134"/>
    <x v="52"/>
    <x v="0"/>
    <x v="134"/>
    <x v="127"/>
    <x v="3"/>
    <x v="0"/>
    <x v="0"/>
    <x v="134"/>
    <x v="134"/>
    <x v="21"/>
    <x v="0"/>
    <x v="0"/>
    <x v="91"/>
    <x v="37"/>
    <x v="0"/>
    <x v="37"/>
    <x v="94"/>
    <x v="74"/>
  </r>
  <r>
    <x v="135"/>
    <x v="23"/>
    <x v="0"/>
    <x v="135"/>
    <x v="128"/>
    <x v="3"/>
    <x v="0"/>
    <x v="0"/>
    <x v="135"/>
    <x v="135"/>
    <x v="15"/>
    <x v="0"/>
    <x v="0"/>
    <x v="92"/>
    <x v="57"/>
    <x v="0"/>
    <x v="61"/>
    <x v="95"/>
    <x v="89"/>
  </r>
  <r>
    <x v="136"/>
    <x v="53"/>
    <x v="0"/>
    <x v="136"/>
    <x v="101"/>
    <x v="3"/>
    <x v="0"/>
    <x v="0"/>
    <x v="136"/>
    <x v="136"/>
    <x v="26"/>
    <x v="34"/>
    <x v="34"/>
    <x v="92"/>
    <x v="57"/>
    <x v="0"/>
    <x v="61"/>
    <x v="95"/>
    <x v="89"/>
  </r>
  <r>
    <x v="137"/>
    <x v="7"/>
    <x v="0"/>
    <x v="137"/>
    <x v="129"/>
    <x v="3"/>
    <x v="0"/>
    <x v="3"/>
    <x v="137"/>
    <x v="137"/>
    <x v="24"/>
    <x v="13"/>
    <x v="13"/>
    <x v="93"/>
    <x v="41"/>
    <x v="2"/>
    <x v="62"/>
    <x v="96"/>
    <x v="90"/>
  </r>
  <r>
    <x v="138"/>
    <x v="54"/>
    <x v="0"/>
    <x v="138"/>
    <x v="130"/>
    <x v="3"/>
    <x v="2"/>
    <x v="0"/>
    <x v="138"/>
    <x v="138"/>
    <x v="8"/>
    <x v="0"/>
    <x v="0"/>
    <x v="94"/>
    <x v="58"/>
    <x v="0"/>
    <x v="63"/>
    <x v="97"/>
    <x v="7"/>
  </r>
  <r>
    <x v="139"/>
    <x v="52"/>
    <x v="0"/>
    <x v="139"/>
    <x v="131"/>
    <x v="3"/>
    <x v="0"/>
    <x v="0"/>
    <x v="139"/>
    <x v="139"/>
    <x v="21"/>
    <x v="0"/>
    <x v="0"/>
    <x v="91"/>
    <x v="37"/>
    <x v="0"/>
    <x v="37"/>
    <x v="94"/>
    <x v="74"/>
  </r>
  <r>
    <x v="140"/>
    <x v="55"/>
    <x v="0"/>
    <x v="140"/>
    <x v="132"/>
    <x v="3"/>
    <x v="0"/>
    <x v="1"/>
    <x v="140"/>
    <x v="140"/>
    <x v="13"/>
    <x v="9"/>
    <x v="9"/>
    <x v="95"/>
    <x v="21"/>
    <x v="0"/>
    <x v="21"/>
    <x v="98"/>
    <x v="91"/>
  </r>
  <r>
    <x v="141"/>
    <x v="56"/>
    <x v="0"/>
    <x v="141"/>
    <x v="133"/>
    <x v="3"/>
    <x v="0"/>
    <x v="0"/>
    <x v="141"/>
    <x v="141"/>
    <x v="12"/>
    <x v="0"/>
    <x v="0"/>
    <x v="61"/>
    <x v="48"/>
    <x v="0"/>
    <x v="48"/>
    <x v="45"/>
    <x v="92"/>
  </r>
  <r>
    <x v="142"/>
    <x v="5"/>
    <x v="0"/>
    <x v="142"/>
    <x v="134"/>
    <x v="3"/>
    <x v="0"/>
    <x v="0"/>
    <x v="142"/>
    <x v="142"/>
    <x v="5"/>
    <x v="0"/>
    <x v="0"/>
    <x v="96"/>
    <x v="59"/>
    <x v="0"/>
    <x v="64"/>
    <x v="99"/>
    <x v="7"/>
  </r>
  <r>
    <x v="143"/>
    <x v="57"/>
    <x v="0"/>
    <x v="143"/>
    <x v="135"/>
    <x v="3"/>
    <x v="0"/>
    <x v="7"/>
    <x v="143"/>
    <x v="143"/>
    <x v="2"/>
    <x v="9"/>
    <x v="9"/>
    <x v="49"/>
    <x v="14"/>
    <x v="0"/>
    <x v="14"/>
    <x v="96"/>
    <x v="93"/>
  </r>
  <r>
    <x v="144"/>
    <x v="42"/>
    <x v="0"/>
    <x v="144"/>
    <x v="136"/>
    <x v="3"/>
    <x v="1"/>
    <x v="5"/>
    <x v="144"/>
    <x v="144"/>
    <x v="13"/>
    <x v="0"/>
    <x v="0"/>
    <x v="97"/>
    <x v="34"/>
    <x v="0"/>
    <x v="34"/>
    <x v="100"/>
    <x v="16"/>
  </r>
  <r>
    <x v="145"/>
    <x v="58"/>
    <x v="0"/>
    <x v="145"/>
    <x v="137"/>
    <x v="3"/>
    <x v="0"/>
    <x v="0"/>
    <x v="145"/>
    <x v="145"/>
    <x v="13"/>
    <x v="35"/>
    <x v="35"/>
    <x v="98"/>
    <x v="40"/>
    <x v="2"/>
    <x v="65"/>
    <x v="101"/>
    <x v="94"/>
  </r>
  <r>
    <x v="146"/>
    <x v="7"/>
    <x v="0"/>
    <x v="146"/>
    <x v="138"/>
    <x v="3"/>
    <x v="0"/>
    <x v="9"/>
    <x v="146"/>
    <x v="146"/>
    <x v="6"/>
    <x v="21"/>
    <x v="21"/>
    <x v="99"/>
    <x v="13"/>
    <x v="0"/>
    <x v="13"/>
    <x v="102"/>
    <x v="55"/>
  </r>
  <r>
    <x v="147"/>
    <x v="59"/>
    <x v="0"/>
    <x v="147"/>
    <x v="139"/>
    <x v="3"/>
    <x v="0"/>
    <x v="0"/>
    <x v="147"/>
    <x v="147"/>
    <x v="6"/>
    <x v="0"/>
    <x v="0"/>
    <x v="10"/>
    <x v="10"/>
    <x v="0"/>
    <x v="10"/>
    <x v="85"/>
    <x v="7"/>
  </r>
  <r>
    <x v="148"/>
    <x v="60"/>
    <x v="0"/>
    <x v="148"/>
    <x v="140"/>
    <x v="3"/>
    <x v="2"/>
    <x v="2"/>
    <x v="148"/>
    <x v="148"/>
    <x v="12"/>
    <x v="13"/>
    <x v="13"/>
    <x v="100"/>
    <x v="60"/>
    <x v="2"/>
    <x v="66"/>
    <x v="103"/>
    <x v="95"/>
  </r>
  <r>
    <x v="149"/>
    <x v="42"/>
    <x v="0"/>
    <x v="149"/>
    <x v="141"/>
    <x v="3"/>
    <x v="0"/>
    <x v="5"/>
    <x v="149"/>
    <x v="149"/>
    <x v="13"/>
    <x v="0"/>
    <x v="0"/>
    <x v="101"/>
    <x v="22"/>
    <x v="0"/>
    <x v="22"/>
    <x v="104"/>
    <x v="69"/>
  </r>
  <r>
    <x v="150"/>
    <x v="52"/>
    <x v="0"/>
    <x v="150"/>
    <x v="142"/>
    <x v="3"/>
    <x v="0"/>
    <x v="0"/>
    <x v="150"/>
    <x v="150"/>
    <x v="21"/>
    <x v="0"/>
    <x v="0"/>
    <x v="102"/>
    <x v="51"/>
    <x v="0"/>
    <x v="53"/>
    <x v="3"/>
    <x v="96"/>
  </r>
  <r>
    <x v="151"/>
    <x v="54"/>
    <x v="0"/>
    <x v="151"/>
    <x v="143"/>
    <x v="1"/>
    <x v="2"/>
    <x v="0"/>
    <x v="151"/>
    <x v="151"/>
    <x v="2"/>
    <x v="4"/>
    <x v="4"/>
    <x v="12"/>
    <x v="12"/>
    <x v="0"/>
    <x v="12"/>
    <x v="45"/>
    <x v="7"/>
  </r>
  <r>
    <x v="152"/>
    <x v="61"/>
    <x v="0"/>
    <x v="152"/>
    <x v="144"/>
    <x v="3"/>
    <x v="0"/>
    <x v="0"/>
    <x v="152"/>
    <x v="152"/>
    <x v="6"/>
    <x v="0"/>
    <x v="0"/>
    <x v="103"/>
    <x v="61"/>
    <x v="0"/>
    <x v="67"/>
    <x v="105"/>
    <x v="97"/>
  </r>
  <r>
    <x v="153"/>
    <x v="27"/>
    <x v="0"/>
    <x v="153"/>
    <x v="145"/>
    <x v="3"/>
    <x v="0"/>
    <x v="0"/>
    <x v="153"/>
    <x v="153"/>
    <x v="15"/>
    <x v="0"/>
    <x v="0"/>
    <x v="104"/>
    <x v="3"/>
    <x v="0"/>
    <x v="3"/>
    <x v="3"/>
    <x v="3"/>
  </r>
  <r>
    <x v="154"/>
    <x v="16"/>
    <x v="0"/>
    <x v="154"/>
    <x v="146"/>
    <x v="3"/>
    <x v="0"/>
    <x v="9"/>
    <x v="154"/>
    <x v="154"/>
    <x v="15"/>
    <x v="20"/>
    <x v="20"/>
    <x v="2"/>
    <x v="2"/>
    <x v="0"/>
    <x v="2"/>
    <x v="106"/>
    <x v="98"/>
  </r>
  <r>
    <x v="155"/>
    <x v="62"/>
    <x v="0"/>
    <x v="155"/>
    <x v="147"/>
    <x v="3"/>
    <x v="0"/>
    <x v="9"/>
    <x v="155"/>
    <x v="155"/>
    <x v="12"/>
    <x v="36"/>
    <x v="36"/>
    <x v="102"/>
    <x v="51"/>
    <x v="2"/>
    <x v="68"/>
    <x v="107"/>
    <x v="99"/>
  </r>
  <r>
    <x v="156"/>
    <x v="15"/>
    <x v="0"/>
    <x v="156"/>
    <x v="148"/>
    <x v="3"/>
    <x v="0"/>
    <x v="5"/>
    <x v="156"/>
    <x v="156"/>
    <x v="5"/>
    <x v="0"/>
    <x v="0"/>
    <x v="60"/>
    <x v="48"/>
    <x v="0"/>
    <x v="48"/>
    <x v="79"/>
    <x v="69"/>
  </r>
  <r>
    <x v="157"/>
    <x v="27"/>
    <x v="0"/>
    <x v="157"/>
    <x v="149"/>
    <x v="3"/>
    <x v="0"/>
    <x v="0"/>
    <x v="157"/>
    <x v="157"/>
    <x v="15"/>
    <x v="0"/>
    <x v="0"/>
    <x v="44"/>
    <x v="38"/>
    <x v="0"/>
    <x v="38"/>
    <x v="46"/>
    <x v="100"/>
  </r>
  <r>
    <x v="158"/>
    <x v="63"/>
    <x v="0"/>
    <x v="158"/>
    <x v="150"/>
    <x v="3"/>
    <x v="0"/>
    <x v="0"/>
    <x v="158"/>
    <x v="158"/>
    <x v="21"/>
    <x v="0"/>
    <x v="0"/>
    <x v="105"/>
    <x v="33"/>
    <x v="0"/>
    <x v="33"/>
    <x v="50"/>
    <x v="101"/>
  </r>
  <r>
    <x v="159"/>
    <x v="5"/>
    <x v="0"/>
    <x v="159"/>
    <x v="151"/>
    <x v="3"/>
    <x v="2"/>
    <x v="0"/>
    <x v="159"/>
    <x v="159"/>
    <x v="0"/>
    <x v="0"/>
    <x v="0"/>
    <x v="30"/>
    <x v="26"/>
    <x v="0"/>
    <x v="26"/>
    <x v="108"/>
    <x v="39"/>
  </r>
  <r>
    <x v="160"/>
    <x v="5"/>
    <x v="0"/>
    <x v="160"/>
    <x v="152"/>
    <x v="3"/>
    <x v="0"/>
    <x v="0"/>
    <x v="160"/>
    <x v="160"/>
    <x v="0"/>
    <x v="0"/>
    <x v="0"/>
    <x v="83"/>
    <x v="21"/>
    <x v="0"/>
    <x v="21"/>
    <x v="109"/>
    <x v="102"/>
  </r>
  <r>
    <x v="161"/>
    <x v="27"/>
    <x v="0"/>
    <x v="161"/>
    <x v="153"/>
    <x v="3"/>
    <x v="0"/>
    <x v="0"/>
    <x v="161"/>
    <x v="161"/>
    <x v="15"/>
    <x v="0"/>
    <x v="0"/>
    <x v="57"/>
    <x v="34"/>
    <x v="0"/>
    <x v="34"/>
    <x v="43"/>
    <x v="14"/>
  </r>
  <r>
    <x v="162"/>
    <x v="7"/>
    <x v="0"/>
    <x v="162"/>
    <x v="154"/>
    <x v="3"/>
    <x v="0"/>
    <x v="6"/>
    <x v="162"/>
    <x v="162"/>
    <x v="15"/>
    <x v="0"/>
    <x v="0"/>
    <x v="95"/>
    <x v="21"/>
    <x v="0"/>
    <x v="21"/>
    <x v="110"/>
    <x v="103"/>
  </r>
  <r>
    <x v="163"/>
    <x v="15"/>
    <x v="0"/>
    <x v="163"/>
    <x v="155"/>
    <x v="3"/>
    <x v="0"/>
    <x v="5"/>
    <x v="163"/>
    <x v="163"/>
    <x v="5"/>
    <x v="0"/>
    <x v="0"/>
    <x v="106"/>
    <x v="62"/>
    <x v="0"/>
    <x v="69"/>
    <x v="81"/>
    <x v="16"/>
  </r>
  <r>
    <x v="164"/>
    <x v="64"/>
    <x v="0"/>
    <x v="164"/>
    <x v="156"/>
    <x v="3"/>
    <x v="0"/>
    <x v="0"/>
    <x v="164"/>
    <x v="164"/>
    <x v="1"/>
    <x v="13"/>
    <x v="13"/>
    <x v="107"/>
    <x v="63"/>
    <x v="3"/>
    <x v="70"/>
    <x v="111"/>
    <x v="104"/>
  </r>
  <r>
    <x v="165"/>
    <x v="15"/>
    <x v="0"/>
    <x v="165"/>
    <x v="157"/>
    <x v="3"/>
    <x v="0"/>
    <x v="5"/>
    <x v="165"/>
    <x v="165"/>
    <x v="22"/>
    <x v="0"/>
    <x v="0"/>
    <x v="73"/>
    <x v="38"/>
    <x v="0"/>
    <x v="38"/>
    <x v="112"/>
    <x v="16"/>
  </r>
  <r>
    <x v="166"/>
    <x v="65"/>
    <x v="0"/>
    <x v="166"/>
    <x v="158"/>
    <x v="3"/>
    <x v="0"/>
    <x v="0"/>
    <x v="166"/>
    <x v="166"/>
    <x v="14"/>
    <x v="0"/>
    <x v="0"/>
    <x v="108"/>
    <x v="64"/>
    <x v="0"/>
    <x v="71"/>
    <x v="113"/>
    <x v="7"/>
  </r>
  <r>
    <x v="167"/>
    <x v="16"/>
    <x v="0"/>
    <x v="167"/>
    <x v="159"/>
    <x v="3"/>
    <x v="0"/>
    <x v="12"/>
    <x v="167"/>
    <x v="167"/>
    <x v="21"/>
    <x v="37"/>
    <x v="37"/>
    <x v="94"/>
    <x v="58"/>
    <x v="0"/>
    <x v="63"/>
    <x v="79"/>
    <x v="105"/>
  </r>
  <r>
    <x v="168"/>
    <x v="20"/>
    <x v="0"/>
    <x v="168"/>
    <x v="160"/>
    <x v="3"/>
    <x v="1"/>
    <x v="0"/>
    <x v="168"/>
    <x v="168"/>
    <x v="2"/>
    <x v="0"/>
    <x v="0"/>
    <x v="109"/>
    <x v="11"/>
    <x v="0"/>
    <x v="11"/>
    <x v="114"/>
    <x v="39"/>
  </r>
  <r>
    <x v="169"/>
    <x v="64"/>
    <x v="0"/>
    <x v="169"/>
    <x v="161"/>
    <x v="3"/>
    <x v="0"/>
    <x v="0"/>
    <x v="169"/>
    <x v="169"/>
    <x v="5"/>
    <x v="38"/>
    <x v="38"/>
    <x v="40"/>
    <x v="35"/>
    <x v="0"/>
    <x v="35"/>
    <x v="60"/>
    <x v="106"/>
  </r>
  <r>
    <x v="170"/>
    <x v="7"/>
    <x v="0"/>
    <x v="170"/>
    <x v="162"/>
    <x v="3"/>
    <x v="2"/>
    <x v="10"/>
    <x v="170"/>
    <x v="170"/>
    <x v="14"/>
    <x v="39"/>
    <x v="39"/>
    <x v="25"/>
    <x v="13"/>
    <x v="0"/>
    <x v="13"/>
    <x v="115"/>
    <x v="107"/>
  </r>
  <r>
    <x v="171"/>
    <x v="42"/>
    <x v="0"/>
    <x v="171"/>
    <x v="163"/>
    <x v="3"/>
    <x v="0"/>
    <x v="5"/>
    <x v="171"/>
    <x v="171"/>
    <x v="24"/>
    <x v="0"/>
    <x v="0"/>
    <x v="72"/>
    <x v="19"/>
    <x v="0"/>
    <x v="19"/>
    <x v="71"/>
    <x v="16"/>
  </r>
  <r>
    <x v="172"/>
    <x v="42"/>
    <x v="0"/>
    <x v="172"/>
    <x v="164"/>
    <x v="2"/>
    <x v="1"/>
    <x v="8"/>
    <x v="172"/>
    <x v="172"/>
    <x v="2"/>
    <x v="0"/>
    <x v="0"/>
    <x v="110"/>
    <x v="65"/>
    <x v="0"/>
    <x v="72"/>
    <x v="116"/>
    <x v="108"/>
  </r>
  <r>
    <x v="173"/>
    <x v="15"/>
    <x v="0"/>
    <x v="173"/>
    <x v="165"/>
    <x v="3"/>
    <x v="0"/>
    <x v="5"/>
    <x v="173"/>
    <x v="173"/>
    <x v="5"/>
    <x v="0"/>
    <x v="0"/>
    <x v="10"/>
    <x v="10"/>
    <x v="0"/>
    <x v="10"/>
    <x v="87"/>
    <x v="109"/>
  </r>
  <r>
    <x v="174"/>
    <x v="5"/>
    <x v="0"/>
    <x v="174"/>
    <x v="166"/>
    <x v="3"/>
    <x v="0"/>
    <x v="0"/>
    <x v="174"/>
    <x v="174"/>
    <x v="6"/>
    <x v="0"/>
    <x v="0"/>
    <x v="111"/>
    <x v="66"/>
    <x v="0"/>
    <x v="73"/>
    <x v="57"/>
    <x v="110"/>
  </r>
  <r>
    <x v="175"/>
    <x v="7"/>
    <x v="0"/>
    <x v="175"/>
    <x v="167"/>
    <x v="3"/>
    <x v="0"/>
    <x v="6"/>
    <x v="175"/>
    <x v="175"/>
    <x v="15"/>
    <x v="40"/>
    <x v="40"/>
    <x v="112"/>
    <x v="46"/>
    <x v="2"/>
    <x v="74"/>
    <x v="117"/>
    <x v="111"/>
  </r>
  <r>
    <x v="176"/>
    <x v="2"/>
    <x v="0"/>
    <x v="176"/>
    <x v="168"/>
    <x v="3"/>
    <x v="0"/>
    <x v="1"/>
    <x v="176"/>
    <x v="176"/>
    <x v="8"/>
    <x v="41"/>
    <x v="41"/>
    <x v="58"/>
    <x v="46"/>
    <x v="0"/>
    <x v="46"/>
    <x v="118"/>
    <x v="112"/>
  </r>
  <r>
    <x v="177"/>
    <x v="7"/>
    <x v="0"/>
    <x v="177"/>
    <x v="169"/>
    <x v="3"/>
    <x v="0"/>
    <x v="9"/>
    <x v="177"/>
    <x v="177"/>
    <x v="25"/>
    <x v="21"/>
    <x v="21"/>
    <x v="113"/>
    <x v="15"/>
    <x v="0"/>
    <x v="15"/>
    <x v="119"/>
    <x v="113"/>
  </r>
  <r>
    <x v="178"/>
    <x v="66"/>
    <x v="0"/>
    <x v="178"/>
    <x v="170"/>
    <x v="3"/>
    <x v="0"/>
    <x v="0"/>
    <x v="178"/>
    <x v="178"/>
    <x v="24"/>
    <x v="0"/>
    <x v="0"/>
    <x v="103"/>
    <x v="61"/>
    <x v="0"/>
    <x v="67"/>
    <x v="54"/>
    <x v="76"/>
  </r>
  <r>
    <x v="179"/>
    <x v="16"/>
    <x v="0"/>
    <x v="179"/>
    <x v="171"/>
    <x v="3"/>
    <x v="0"/>
    <x v="7"/>
    <x v="179"/>
    <x v="179"/>
    <x v="17"/>
    <x v="41"/>
    <x v="41"/>
    <x v="76"/>
    <x v="45"/>
    <x v="0"/>
    <x v="45"/>
    <x v="120"/>
    <x v="114"/>
  </r>
  <r>
    <x v="180"/>
    <x v="16"/>
    <x v="0"/>
    <x v="180"/>
    <x v="172"/>
    <x v="3"/>
    <x v="0"/>
    <x v="9"/>
    <x v="180"/>
    <x v="180"/>
    <x v="23"/>
    <x v="9"/>
    <x v="9"/>
    <x v="114"/>
    <x v="36"/>
    <x v="0"/>
    <x v="36"/>
    <x v="41"/>
    <x v="115"/>
  </r>
  <r>
    <x v="181"/>
    <x v="7"/>
    <x v="0"/>
    <x v="181"/>
    <x v="173"/>
    <x v="3"/>
    <x v="0"/>
    <x v="6"/>
    <x v="181"/>
    <x v="181"/>
    <x v="14"/>
    <x v="4"/>
    <x v="4"/>
    <x v="39"/>
    <x v="34"/>
    <x v="0"/>
    <x v="34"/>
    <x v="96"/>
    <x v="116"/>
  </r>
  <r>
    <x v="182"/>
    <x v="20"/>
    <x v="0"/>
    <x v="182"/>
    <x v="174"/>
    <x v="3"/>
    <x v="0"/>
    <x v="0"/>
    <x v="182"/>
    <x v="182"/>
    <x v="7"/>
    <x v="0"/>
    <x v="0"/>
    <x v="75"/>
    <x v="54"/>
    <x v="0"/>
    <x v="56"/>
    <x v="30"/>
    <x v="117"/>
  </r>
  <r>
    <x v="183"/>
    <x v="67"/>
    <x v="0"/>
    <x v="183"/>
    <x v="175"/>
    <x v="3"/>
    <x v="0"/>
    <x v="0"/>
    <x v="183"/>
    <x v="183"/>
    <x v="2"/>
    <x v="2"/>
    <x v="2"/>
    <x v="2"/>
    <x v="2"/>
    <x v="0"/>
    <x v="2"/>
    <x v="2"/>
    <x v="2"/>
  </r>
  <r>
    <x v="184"/>
    <x v="29"/>
    <x v="0"/>
    <x v="184"/>
    <x v="176"/>
    <x v="3"/>
    <x v="1"/>
    <x v="0"/>
    <x v="184"/>
    <x v="184"/>
    <x v="2"/>
    <x v="2"/>
    <x v="2"/>
    <x v="14"/>
    <x v="14"/>
    <x v="0"/>
    <x v="14"/>
    <x v="121"/>
    <x v="118"/>
  </r>
  <r>
    <x v="185"/>
    <x v="3"/>
    <x v="0"/>
    <x v="185"/>
    <x v="177"/>
    <x v="3"/>
    <x v="0"/>
    <x v="0"/>
    <x v="185"/>
    <x v="185"/>
    <x v="27"/>
    <x v="0"/>
    <x v="0"/>
    <x v="66"/>
    <x v="50"/>
    <x v="0"/>
    <x v="52"/>
    <x v="22"/>
    <x v="7"/>
  </r>
  <r>
    <x v="186"/>
    <x v="68"/>
    <x v="0"/>
    <x v="186"/>
    <x v="178"/>
    <x v="3"/>
    <x v="0"/>
    <x v="1"/>
    <x v="186"/>
    <x v="186"/>
    <x v="2"/>
    <x v="21"/>
    <x v="21"/>
    <x v="115"/>
    <x v="34"/>
    <x v="0"/>
    <x v="34"/>
    <x v="96"/>
    <x v="116"/>
  </r>
  <r>
    <x v="187"/>
    <x v="37"/>
    <x v="0"/>
    <x v="187"/>
    <x v="179"/>
    <x v="3"/>
    <x v="1"/>
    <x v="13"/>
    <x v="187"/>
    <x v="187"/>
    <x v="12"/>
    <x v="3"/>
    <x v="3"/>
    <x v="116"/>
    <x v="67"/>
    <x v="1"/>
    <x v="75"/>
    <x v="122"/>
    <x v="119"/>
  </r>
  <r>
    <x v="188"/>
    <x v="20"/>
    <x v="0"/>
    <x v="188"/>
    <x v="180"/>
    <x v="1"/>
    <x v="2"/>
    <x v="0"/>
    <x v="188"/>
    <x v="188"/>
    <x v="8"/>
    <x v="4"/>
    <x v="4"/>
    <x v="117"/>
    <x v="16"/>
    <x v="0"/>
    <x v="16"/>
    <x v="86"/>
    <x v="7"/>
  </r>
  <r>
    <x v="189"/>
    <x v="0"/>
    <x v="0"/>
    <x v="189"/>
    <x v="181"/>
    <x v="3"/>
    <x v="0"/>
    <x v="0"/>
    <x v="189"/>
    <x v="189"/>
    <x v="8"/>
    <x v="0"/>
    <x v="0"/>
    <x v="118"/>
    <x v="30"/>
    <x v="0"/>
    <x v="30"/>
    <x v="37"/>
    <x v="7"/>
  </r>
  <r>
    <x v="190"/>
    <x v="7"/>
    <x v="0"/>
    <x v="190"/>
    <x v="182"/>
    <x v="3"/>
    <x v="0"/>
    <x v="6"/>
    <x v="190"/>
    <x v="190"/>
    <x v="13"/>
    <x v="42"/>
    <x v="42"/>
    <x v="119"/>
    <x v="52"/>
    <x v="2"/>
    <x v="54"/>
    <x v="123"/>
    <x v="120"/>
  </r>
  <r>
    <x v="191"/>
    <x v="57"/>
    <x v="0"/>
    <x v="191"/>
    <x v="183"/>
    <x v="3"/>
    <x v="0"/>
    <x v="7"/>
    <x v="191"/>
    <x v="191"/>
    <x v="12"/>
    <x v="43"/>
    <x v="43"/>
    <x v="8"/>
    <x v="8"/>
    <x v="0"/>
    <x v="8"/>
    <x v="124"/>
    <x v="121"/>
  </r>
  <r>
    <x v="192"/>
    <x v="64"/>
    <x v="0"/>
    <x v="192"/>
    <x v="184"/>
    <x v="3"/>
    <x v="0"/>
    <x v="0"/>
    <x v="192"/>
    <x v="192"/>
    <x v="1"/>
    <x v="0"/>
    <x v="0"/>
    <x v="63"/>
    <x v="1"/>
    <x v="0"/>
    <x v="1"/>
    <x v="68"/>
    <x v="14"/>
  </r>
  <r>
    <x v="193"/>
    <x v="69"/>
    <x v="0"/>
    <x v="193"/>
    <x v="185"/>
    <x v="3"/>
    <x v="1"/>
    <x v="0"/>
    <x v="193"/>
    <x v="193"/>
    <x v="2"/>
    <x v="11"/>
    <x v="11"/>
    <x v="120"/>
    <x v="11"/>
    <x v="0"/>
    <x v="11"/>
    <x v="57"/>
    <x v="7"/>
  </r>
  <r>
    <x v="194"/>
    <x v="24"/>
    <x v="0"/>
    <x v="194"/>
    <x v="186"/>
    <x v="3"/>
    <x v="1"/>
    <x v="2"/>
    <x v="194"/>
    <x v="194"/>
    <x v="18"/>
    <x v="0"/>
    <x v="0"/>
    <x v="121"/>
    <x v="68"/>
    <x v="0"/>
    <x v="76"/>
    <x v="125"/>
    <x v="122"/>
  </r>
  <r>
    <x v="195"/>
    <x v="47"/>
    <x v="0"/>
    <x v="195"/>
    <x v="187"/>
    <x v="1"/>
    <x v="2"/>
    <x v="0"/>
    <x v="195"/>
    <x v="195"/>
    <x v="13"/>
    <x v="4"/>
    <x v="4"/>
    <x v="60"/>
    <x v="48"/>
    <x v="0"/>
    <x v="48"/>
    <x v="117"/>
    <x v="14"/>
  </r>
  <r>
    <x v="196"/>
    <x v="16"/>
    <x v="0"/>
    <x v="196"/>
    <x v="188"/>
    <x v="3"/>
    <x v="0"/>
    <x v="9"/>
    <x v="196"/>
    <x v="196"/>
    <x v="21"/>
    <x v="44"/>
    <x v="44"/>
    <x v="122"/>
    <x v="46"/>
    <x v="0"/>
    <x v="46"/>
    <x v="126"/>
    <x v="123"/>
  </r>
  <r>
    <x v="197"/>
    <x v="70"/>
    <x v="0"/>
    <x v="197"/>
    <x v="189"/>
    <x v="1"/>
    <x v="2"/>
    <x v="0"/>
    <x v="197"/>
    <x v="197"/>
    <x v="8"/>
    <x v="4"/>
    <x v="4"/>
    <x v="123"/>
    <x v="69"/>
    <x v="0"/>
    <x v="77"/>
    <x v="127"/>
    <x v="124"/>
  </r>
  <r>
    <x v="198"/>
    <x v="0"/>
    <x v="0"/>
    <x v="198"/>
    <x v="190"/>
    <x v="1"/>
    <x v="2"/>
    <x v="0"/>
    <x v="198"/>
    <x v="198"/>
    <x v="8"/>
    <x v="4"/>
    <x v="4"/>
    <x v="60"/>
    <x v="48"/>
    <x v="0"/>
    <x v="48"/>
    <x v="11"/>
    <x v="7"/>
  </r>
  <r>
    <x v="199"/>
    <x v="7"/>
    <x v="0"/>
    <x v="199"/>
    <x v="191"/>
    <x v="3"/>
    <x v="0"/>
    <x v="6"/>
    <x v="199"/>
    <x v="199"/>
    <x v="6"/>
    <x v="0"/>
    <x v="0"/>
    <x v="124"/>
    <x v="8"/>
    <x v="0"/>
    <x v="8"/>
    <x v="128"/>
    <x v="125"/>
  </r>
  <r>
    <x v="200"/>
    <x v="64"/>
    <x v="0"/>
    <x v="200"/>
    <x v="192"/>
    <x v="3"/>
    <x v="0"/>
    <x v="0"/>
    <x v="200"/>
    <x v="200"/>
    <x v="24"/>
    <x v="13"/>
    <x v="13"/>
    <x v="125"/>
    <x v="70"/>
    <x v="2"/>
    <x v="78"/>
    <x v="36"/>
    <x v="126"/>
  </r>
  <r>
    <x v="201"/>
    <x v="4"/>
    <x v="0"/>
    <x v="201"/>
    <x v="193"/>
    <x v="2"/>
    <x v="1"/>
    <x v="2"/>
    <x v="201"/>
    <x v="201"/>
    <x v="14"/>
    <x v="4"/>
    <x v="4"/>
    <x v="0"/>
    <x v="0"/>
    <x v="0"/>
    <x v="0"/>
    <x v="48"/>
    <x v="39"/>
  </r>
  <r>
    <x v="202"/>
    <x v="4"/>
    <x v="0"/>
    <x v="202"/>
    <x v="193"/>
    <x v="3"/>
    <x v="1"/>
    <x v="2"/>
    <x v="202"/>
    <x v="202"/>
    <x v="14"/>
    <x v="4"/>
    <x v="4"/>
    <x v="126"/>
    <x v="25"/>
    <x v="0"/>
    <x v="25"/>
    <x v="129"/>
    <x v="62"/>
  </r>
  <r>
    <x v="203"/>
    <x v="7"/>
    <x v="0"/>
    <x v="203"/>
    <x v="194"/>
    <x v="3"/>
    <x v="2"/>
    <x v="9"/>
    <x v="203"/>
    <x v="203"/>
    <x v="6"/>
    <x v="20"/>
    <x v="20"/>
    <x v="97"/>
    <x v="34"/>
    <x v="0"/>
    <x v="34"/>
    <x v="130"/>
    <x v="127"/>
  </r>
  <r>
    <x v="204"/>
    <x v="20"/>
    <x v="0"/>
    <x v="204"/>
    <x v="195"/>
    <x v="3"/>
    <x v="0"/>
    <x v="1"/>
    <x v="204"/>
    <x v="204"/>
    <x v="14"/>
    <x v="21"/>
    <x v="21"/>
    <x v="10"/>
    <x v="10"/>
    <x v="0"/>
    <x v="10"/>
    <x v="81"/>
    <x v="128"/>
  </r>
  <r>
    <x v="205"/>
    <x v="16"/>
    <x v="0"/>
    <x v="205"/>
    <x v="196"/>
    <x v="3"/>
    <x v="0"/>
    <x v="7"/>
    <x v="205"/>
    <x v="205"/>
    <x v="1"/>
    <x v="45"/>
    <x v="45"/>
    <x v="127"/>
    <x v="71"/>
    <x v="3"/>
    <x v="79"/>
    <x v="131"/>
    <x v="129"/>
  </r>
  <r>
    <x v="206"/>
    <x v="7"/>
    <x v="0"/>
    <x v="206"/>
    <x v="194"/>
    <x v="3"/>
    <x v="0"/>
    <x v="9"/>
    <x v="206"/>
    <x v="206"/>
    <x v="6"/>
    <x v="9"/>
    <x v="9"/>
    <x v="87"/>
    <x v="16"/>
    <x v="0"/>
    <x v="16"/>
    <x v="132"/>
    <x v="130"/>
  </r>
  <r>
    <x v="207"/>
    <x v="25"/>
    <x v="0"/>
    <x v="207"/>
    <x v="197"/>
    <x v="3"/>
    <x v="0"/>
    <x v="0"/>
    <x v="207"/>
    <x v="207"/>
    <x v="25"/>
    <x v="2"/>
    <x v="2"/>
    <x v="128"/>
    <x v="13"/>
    <x v="0"/>
    <x v="13"/>
    <x v="78"/>
    <x v="14"/>
  </r>
  <r>
    <x v="208"/>
    <x v="25"/>
    <x v="0"/>
    <x v="208"/>
    <x v="198"/>
    <x v="3"/>
    <x v="0"/>
    <x v="0"/>
    <x v="208"/>
    <x v="208"/>
    <x v="25"/>
    <x v="0"/>
    <x v="0"/>
    <x v="129"/>
    <x v="37"/>
    <x v="0"/>
    <x v="37"/>
    <x v="46"/>
    <x v="7"/>
  </r>
  <r>
    <x v="209"/>
    <x v="5"/>
    <x v="0"/>
    <x v="209"/>
    <x v="199"/>
    <x v="3"/>
    <x v="0"/>
    <x v="0"/>
    <x v="209"/>
    <x v="209"/>
    <x v="2"/>
    <x v="0"/>
    <x v="0"/>
    <x v="130"/>
    <x v="64"/>
    <x v="0"/>
    <x v="71"/>
    <x v="17"/>
    <x v="131"/>
  </r>
  <r>
    <x v="210"/>
    <x v="7"/>
    <x v="0"/>
    <x v="210"/>
    <x v="200"/>
    <x v="3"/>
    <x v="0"/>
    <x v="6"/>
    <x v="210"/>
    <x v="210"/>
    <x v="4"/>
    <x v="0"/>
    <x v="0"/>
    <x v="131"/>
    <x v="2"/>
    <x v="0"/>
    <x v="2"/>
    <x v="133"/>
    <x v="132"/>
  </r>
  <r>
    <x v="211"/>
    <x v="5"/>
    <x v="0"/>
    <x v="211"/>
    <x v="201"/>
    <x v="3"/>
    <x v="0"/>
    <x v="0"/>
    <x v="211"/>
    <x v="211"/>
    <x v="2"/>
    <x v="0"/>
    <x v="0"/>
    <x v="92"/>
    <x v="57"/>
    <x v="0"/>
    <x v="61"/>
    <x v="43"/>
    <x v="69"/>
  </r>
  <r>
    <x v="212"/>
    <x v="2"/>
    <x v="0"/>
    <x v="212"/>
    <x v="202"/>
    <x v="3"/>
    <x v="2"/>
    <x v="0"/>
    <x v="212"/>
    <x v="212"/>
    <x v="2"/>
    <x v="0"/>
    <x v="0"/>
    <x v="0"/>
    <x v="0"/>
    <x v="0"/>
    <x v="0"/>
    <x v="6"/>
    <x v="133"/>
  </r>
  <r>
    <x v="213"/>
    <x v="12"/>
    <x v="0"/>
    <x v="213"/>
    <x v="203"/>
    <x v="3"/>
    <x v="0"/>
    <x v="2"/>
    <x v="213"/>
    <x v="213"/>
    <x v="18"/>
    <x v="0"/>
    <x v="0"/>
    <x v="132"/>
    <x v="6"/>
    <x v="0"/>
    <x v="6"/>
    <x v="134"/>
    <x v="134"/>
  </r>
  <r>
    <x v="214"/>
    <x v="3"/>
    <x v="0"/>
    <x v="214"/>
    <x v="204"/>
    <x v="3"/>
    <x v="1"/>
    <x v="0"/>
    <x v="214"/>
    <x v="214"/>
    <x v="2"/>
    <x v="0"/>
    <x v="0"/>
    <x v="25"/>
    <x v="13"/>
    <x v="0"/>
    <x v="13"/>
    <x v="78"/>
    <x v="14"/>
  </r>
  <r>
    <x v="215"/>
    <x v="71"/>
    <x v="0"/>
    <x v="215"/>
    <x v="205"/>
    <x v="3"/>
    <x v="0"/>
    <x v="2"/>
    <x v="215"/>
    <x v="215"/>
    <x v="2"/>
    <x v="0"/>
    <x v="0"/>
    <x v="102"/>
    <x v="51"/>
    <x v="0"/>
    <x v="53"/>
    <x v="135"/>
    <x v="135"/>
  </r>
  <r>
    <x v="216"/>
    <x v="16"/>
    <x v="0"/>
    <x v="216"/>
    <x v="206"/>
    <x v="3"/>
    <x v="0"/>
    <x v="7"/>
    <x v="216"/>
    <x v="216"/>
    <x v="8"/>
    <x v="16"/>
    <x v="16"/>
    <x v="133"/>
    <x v="72"/>
    <x v="0"/>
    <x v="80"/>
    <x v="136"/>
    <x v="136"/>
  </r>
  <r>
    <x v="217"/>
    <x v="67"/>
    <x v="0"/>
    <x v="217"/>
    <x v="207"/>
    <x v="3"/>
    <x v="0"/>
    <x v="14"/>
    <x v="217"/>
    <x v="217"/>
    <x v="2"/>
    <x v="16"/>
    <x v="16"/>
    <x v="134"/>
    <x v="73"/>
    <x v="0"/>
    <x v="81"/>
    <x v="137"/>
    <x v="137"/>
  </r>
  <r>
    <x v="218"/>
    <x v="7"/>
    <x v="0"/>
    <x v="218"/>
    <x v="208"/>
    <x v="3"/>
    <x v="0"/>
    <x v="9"/>
    <x v="218"/>
    <x v="218"/>
    <x v="6"/>
    <x v="1"/>
    <x v="1"/>
    <x v="135"/>
    <x v="40"/>
    <x v="0"/>
    <x v="40"/>
    <x v="133"/>
    <x v="138"/>
  </r>
  <r>
    <x v="219"/>
    <x v="64"/>
    <x v="0"/>
    <x v="219"/>
    <x v="209"/>
    <x v="3"/>
    <x v="0"/>
    <x v="0"/>
    <x v="219"/>
    <x v="219"/>
    <x v="15"/>
    <x v="13"/>
    <x v="13"/>
    <x v="136"/>
    <x v="74"/>
    <x v="2"/>
    <x v="82"/>
    <x v="138"/>
    <x v="139"/>
  </r>
  <r>
    <x v="220"/>
    <x v="57"/>
    <x v="0"/>
    <x v="220"/>
    <x v="210"/>
    <x v="3"/>
    <x v="0"/>
    <x v="9"/>
    <x v="220"/>
    <x v="220"/>
    <x v="13"/>
    <x v="46"/>
    <x v="46"/>
    <x v="60"/>
    <x v="48"/>
    <x v="0"/>
    <x v="48"/>
    <x v="139"/>
    <x v="140"/>
  </r>
  <r>
    <x v="221"/>
    <x v="72"/>
    <x v="0"/>
    <x v="221"/>
    <x v="211"/>
    <x v="3"/>
    <x v="0"/>
    <x v="14"/>
    <x v="221"/>
    <x v="221"/>
    <x v="2"/>
    <x v="7"/>
    <x v="7"/>
    <x v="128"/>
    <x v="13"/>
    <x v="0"/>
    <x v="13"/>
    <x v="57"/>
    <x v="141"/>
  </r>
  <r>
    <x v="222"/>
    <x v="25"/>
    <x v="0"/>
    <x v="222"/>
    <x v="212"/>
    <x v="3"/>
    <x v="0"/>
    <x v="0"/>
    <x v="222"/>
    <x v="222"/>
    <x v="4"/>
    <x v="0"/>
    <x v="0"/>
    <x v="137"/>
    <x v="12"/>
    <x v="0"/>
    <x v="12"/>
    <x v="45"/>
    <x v="7"/>
  </r>
  <r>
    <x v="223"/>
    <x v="7"/>
    <x v="0"/>
    <x v="223"/>
    <x v="213"/>
    <x v="3"/>
    <x v="0"/>
    <x v="6"/>
    <x v="223"/>
    <x v="223"/>
    <x v="24"/>
    <x v="0"/>
    <x v="0"/>
    <x v="138"/>
    <x v="40"/>
    <x v="0"/>
    <x v="40"/>
    <x v="53"/>
    <x v="93"/>
  </r>
  <r>
    <x v="224"/>
    <x v="73"/>
    <x v="0"/>
    <x v="224"/>
    <x v="214"/>
    <x v="3"/>
    <x v="0"/>
    <x v="0"/>
    <x v="224"/>
    <x v="224"/>
    <x v="15"/>
    <x v="2"/>
    <x v="2"/>
    <x v="128"/>
    <x v="13"/>
    <x v="0"/>
    <x v="13"/>
    <x v="78"/>
    <x v="14"/>
  </r>
  <r>
    <x v="225"/>
    <x v="16"/>
    <x v="0"/>
    <x v="225"/>
    <x v="215"/>
    <x v="3"/>
    <x v="0"/>
    <x v="9"/>
    <x v="225"/>
    <x v="225"/>
    <x v="2"/>
    <x v="47"/>
    <x v="47"/>
    <x v="139"/>
    <x v="75"/>
    <x v="0"/>
    <x v="83"/>
    <x v="140"/>
    <x v="142"/>
  </r>
  <r>
    <x v="226"/>
    <x v="74"/>
    <x v="0"/>
    <x v="226"/>
    <x v="216"/>
    <x v="3"/>
    <x v="0"/>
    <x v="6"/>
    <x v="226"/>
    <x v="226"/>
    <x v="12"/>
    <x v="0"/>
    <x v="0"/>
    <x v="14"/>
    <x v="14"/>
    <x v="0"/>
    <x v="14"/>
    <x v="80"/>
    <x v="143"/>
  </r>
  <r>
    <x v="227"/>
    <x v="75"/>
    <x v="0"/>
    <x v="227"/>
    <x v="205"/>
    <x v="3"/>
    <x v="0"/>
    <x v="0"/>
    <x v="227"/>
    <x v="227"/>
    <x v="17"/>
    <x v="0"/>
    <x v="0"/>
    <x v="21"/>
    <x v="20"/>
    <x v="0"/>
    <x v="20"/>
    <x v="141"/>
    <x v="144"/>
  </r>
  <r>
    <x v="228"/>
    <x v="33"/>
    <x v="0"/>
    <x v="228"/>
    <x v="217"/>
    <x v="3"/>
    <x v="0"/>
    <x v="0"/>
    <x v="228"/>
    <x v="228"/>
    <x v="2"/>
    <x v="0"/>
    <x v="0"/>
    <x v="72"/>
    <x v="19"/>
    <x v="0"/>
    <x v="19"/>
    <x v="78"/>
    <x v="7"/>
  </r>
  <r>
    <x v="229"/>
    <x v="33"/>
    <x v="0"/>
    <x v="229"/>
    <x v="218"/>
    <x v="1"/>
    <x v="2"/>
    <x v="0"/>
    <x v="229"/>
    <x v="229"/>
    <x v="6"/>
    <x v="4"/>
    <x v="4"/>
    <x v="140"/>
    <x v="74"/>
    <x v="0"/>
    <x v="84"/>
    <x v="142"/>
    <x v="14"/>
  </r>
  <r>
    <x v="230"/>
    <x v="64"/>
    <x v="0"/>
    <x v="230"/>
    <x v="219"/>
    <x v="1"/>
    <x v="2"/>
    <x v="0"/>
    <x v="230"/>
    <x v="230"/>
    <x v="2"/>
    <x v="4"/>
    <x v="4"/>
    <x v="53"/>
    <x v="8"/>
    <x v="0"/>
    <x v="8"/>
    <x v="46"/>
    <x v="145"/>
  </r>
  <r>
    <x v="231"/>
    <x v="7"/>
    <x v="0"/>
    <x v="231"/>
    <x v="220"/>
    <x v="3"/>
    <x v="0"/>
    <x v="10"/>
    <x v="231"/>
    <x v="231"/>
    <x v="11"/>
    <x v="2"/>
    <x v="2"/>
    <x v="21"/>
    <x v="20"/>
    <x v="0"/>
    <x v="20"/>
    <x v="71"/>
    <x v="146"/>
  </r>
  <r>
    <x v="232"/>
    <x v="7"/>
    <x v="0"/>
    <x v="232"/>
    <x v="221"/>
    <x v="3"/>
    <x v="0"/>
    <x v="9"/>
    <x v="232"/>
    <x v="232"/>
    <x v="6"/>
    <x v="48"/>
    <x v="48"/>
    <x v="14"/>
    <x v="14"/>
    <x v="0"/>
    <x v="14"/>
    <x v="143"/>
    <x v="147"/>
  </r>
  <r>
    <x v="233"/>
    <x v="7"/>
    <x v="0"/>
    <x v="233"/>
    <x v="222"/>
    <x v="3"/>
    <x v="0"/>
    <x v="6"/>
    <x v="233"/>
    <x v="233"/>
    <x v="23"/>
    <x v="40"/>
    <x v="40"/>
    <x v="40"/>
    <x v="35"/>
    <x v="2"/>
    <x v="85"/>
    <x v="144"/>
    <x v="148"/>
  </r>
  <r>
    <x v="234"/>
    <x v="5"/>
    <x v="0"/>
    <x v="234"/>
    <x v="223"/>
    <x v="3"/>
    <x v="0"/>
    <x v="15"/>
    <x v="234"/>
    <x v="234"/>
    <x v="6"/>
    <x v="0"/>
    <x v="0"/>
    <x v="141"/>
    <x v="76"/>
    <x v="0"/>
    <x v="86"/>
    <x v="114"/>
    <x v="149"/>
  </r>
  <r>
    <x v="235"/>
    <x v="12"/>
    <x v="0"/>
    <x v="235"/>
    <x v="224"/>
    <x v="3"/>
    <x v="0"/>
    <x v="2"/>
    <x v="235"/>
    <x v="235"/>
    <x v="12"/>
    <x v="13"/>
    <x v="13"/>
    <x v="118"/>
    <x v="30"/>
    <x v="2"/>
    <x v="87"/>
    <x v="145"/>
    <x v="150"/>
  </r>
  <r>
    <x v="236"/>
    <x v="33"/>
    <x v="0"/>
    <x v="236"/>
    <x v="225"/>
    <x v="3"/>
    <x v="0"/>
    <x v="0"/>
    <x v="236"/>
    <x v="236"/>
    <x v="20"/>
    <x v="0"/>
    <x v="0"/>
    <x v="7"/>
    <x v="7"/>
    <x v="0"/>
    <x v="7"/>
    <x v="9"/>
    <x v="27"/>
  </r>
  <r>
    <x v="237"/>
    <x v="33"/>
    <x v="0"/>
    <x v="237"/>
    <x v="226"/>
    <x v="3"/>
    <x v="0"/>
    <x v="0"/>
    <x v="237"/>
    <x v="237"/>
    <x v="20"/>
    <x v="0"/>
    <x v="0"/>
    <x v="73"/>
    <x v="38"/>
    <x v="0"/>
    <x v="38"/>
    <x v="46"/>
    <x v="100"/>
  </r>
  <r>
    <x v="238"/>
    <x v="64"/>
    <x v="0"/>
    <x v="238"/>
    <x v="227"/>
    <x v="3"/>
    <x v="1"/>
    <x v="0"/>
    <x v="238"/>
    <x v="238"/>
    <x v="20"/>
    <x v="0"/>
    <x v="0"/>
    <x v="142"/>
    <x v="77"/>
    <x v="0"/>
    <x v="88"/>
    <x v="130"/>
    <x v="14"/>
  </r>
  <r>
    <x v="239"/>
    <x v="5"/>
    <x v="0"/>
    <x v="239"/>
    <x v="228"/>
    <x v="3"/>
    <x v="1"/>
    <x v="15"/>
    <x v="239"/>
    <x v="239"/>
    <x v="6"/>
    <x v="0"/>
    <x v="0"/>
    <x v="143"/>
    <x v="0"/>
    <x v="0"/>
    <x v="0"/>
    <x v="146"/>
    <x v="115"/>
  </r>
  <r>
    <x v="240"/>
    <x v="16"/>
    <x v="0"/>
    <x v="240"/>
    <x v="229"/>
    <x v="3"/>
    <x v="0"/>
    <x v="9"/>
    <x v="240"/>
    <x v="240"/>
    <x v="0"/>
    <x v="7"/>
    <x v="7"/>
    <x v="60"/>
    <x v="48"/>
    <x v="0"/>
    <x v="48"/>
    <x v="147"/>
    <x v="151"/>
  </r>
  <r>
    <x v="241"/>
    <x v="76"/>
    <x v="0"/>
    <x v="241"/>
    <x v="230"/>
    <x v="3"/>
    <x v="0"/>
    <x v="0"/>
    <x v="241"/>
    <x v="241"/>
    <x v="7"/>
    <x v="49"/>
    <x v="49"/>
    <x v="144"/>
    <x v="24"/>
    <x v="2"/>
    <x v="89"/>
    <x v="148"/>
    <x v="152"/>
  </r>
  <r>
    <x v="242"/>
    <x v="16"/>
    <x v="0"/>
    <x v="242"/>
    <x v="231"/>
    <x v="3"/>
    <x v="0"/>
    <x v="9"/>
    <x v="242"/>
    <x v="242"/>
    <x v="12"/>
    <x v="50"/>
    <x v="50"/>
    <x v="145"/>
    <x v="78"/>
    <x v="0"/>
    <x v="90"/>
    <x v="149"/>
    <x v="153"/>
  </r>
  <r>
    <x v="243"/>
    <x v="16"/>
    <x v="0"/>
    <x v="243"/>
    <x v="232"/>
    <x v="3"/>
    <x v="1"/>
    <x v="9"/>
    <x v="243"/>
    <x v="243"/>
    <x v="15"/>
    <x v="7"/>
    <x v="7"/>
    <x v="146"/>
    <x v="37"/>
    <x v="0"/>
    <x v="37"/>
    <x v="150"/>
    <x v="154"/>
  </r>
  <r>
    <x v="244"/>
    <x v="5"/>
    <x v="0"/>
    <x v="244"/>
    <x v="233"/>
    <x v="3"/>
    <x v="1"/>
    <x v="0"/>
    <x v="244"/>
    <x v="244"/>
    <x v="8"/>
    <x v="0"/>
    <x v="0"/>
    <x v="147"/>
    <x v="55"/>
    <x v="0"/>
    <x v="59"/>
    <x v="151"/>
    <x v="7"/>
  </r>
  <r>
    <x v="245"/>
    <x v="13"/>
    <x v="0"/>
    <x v="245"/>
    <x v="234"/>
    <x v="3"/>
    <x v="0"/>
    <x v="2"/>
    <x v="245"/>
    <x v="245"/>
    <x v="12"/>
    <x v="0"/>
    <x v="0"/>
    <x v="148"/>
    <x v="79"/>
    <x v="0"/>
    <x v="91"/>
    <x v="152"/>
    <x v="155"/>
  </r>
  <r>
    <x v="246"/>
    <x v="13"/>
    <x v="0"/>
    <x v="246"/>
    <x v="235"/>
    <x v="3"/>
    <x v="0"/>
    <x v="2"/>
    <x v="246"/>
    <x v="246"/>
    <x v="12"/>
    <x v="51"/>
    <x v="51"/>
    <x v="25"/>
    <x v="13"/>
    <x v="0"/>
    <x v="13"/>
    <x v="78"/>
    <x v="14"/>
  </r>
  <r>
    <x v="247"/>
    <x v="16"/>
    <x v="0"/>
    <x v="247"/>
    <x v="236"/>
    <x v="3"/>
    <x v="0"/>
    <x v="9"/>
    <x v="247"/>
    <x v="247"/>
    <x v="15"/>
    <x v="52"/>
    <x v="52"/>
    <x v="149"/>
    <x v="80"/>
    <x v="2"/>
    <x v="92"/>
    <x v="153"/>
    <x v="156"/>
  </r>
  <r>
    <x v="248"/>
    <x v="15"/>
    <x v="0"/>
    <x v="248"/>
    <x v="237"/>
    <x v="3"/>
    <x v="0"/>
    <x v="2"/>
    <x v="248"/>
    <x v="248"/>
    <x v="3"/>
    <x v="0"/>
    <x v="0"/>
    <x v="150"/>
    <x v="81"/>
    <x v="0"/>
    <x v="93"/>
    <x v="154"/>
    <x v="7"/>
  </r>
  <r>
    <x v="249"/>
    <x v="15"/>
    <x v="0"/>
    <x v="249"/>
    <x v="238"/>
    <x v="3"/>
    <x v="0"/>
    <x v="2"/>
    <x v="249"/>
    <x v="249"/>
    <x v="12"/>
    <x v="2"/>
    <x v="2"/>
    <x v="84"/>
    <x v="40"/>
    <x v="0"/>
    <x v="40"/>
    <x v="155"/>
    <x v="7"/>
  </r>
  <r>
    <x v="250"/>
    <x v="34"/>
    <x v="0"/>
    <x v="250"/>
    <x v="239"/>
    <x v="3"/>
    <x v="0"/>
    <x v="2"/>
    <x v="250"/>
    <x v="250"/>
    <x v="3"/>
    <x v="0"/>
    <x v="0"/>
    <x v="37"/>
    <x v="32"/>
    <x v="0"/>
    <x v="32"/>
    <x v="156"/>
    <x v="157"/>
  </r>
  <r>
    <x v="251"/>
    <x v="15"/>
    <x v="0"/>
    <x v="251"/>
    <x v="240"/>
    <x v="3"/>
    <x v="1"/>
    <x v="16"/>
    <x v="251"/>
    <x v="251"/>
    <x v="27"/>
    <x v="4"/>
    <x v="4"/>
    <x v="31"/>
    <x v="27"/>
    <x v="0"/>
    <x v="27"/>
    <x v="119"/>
    <x v="158"/>
  </r>
  <r>
    <x v="252"/>
    <x v="7"/>
    <x v="0"/>
    <x v="252"/>
    <x v="241"/>
    <x v="2"/>
    <x v="3"/>
    <x v="3"/>
    <x v="252"/>
    <x v="252"/>
    <x v="2"/>
    <x v="4"/>
    <x v="4"/>
    <x v="17"/>
    <x v="17"/>
    <x v="0"/>
    <x v="17"/>
    <x v="157"/>
    <x v="159"/>
  </r>
  <r>
    <x v="253"/>
    <x v="20"/>
    <x v="0"/>
    <x v="253"/>
    <x v="242"/>
    <x v="3"/>
    <x v="0"/>
    <x v="0"/>
    <x v="253"/>
    <x v="253"/>
    <x v="25"/>
    <x v="53"/>
    <x v="53"/>
    <x v="151"/>
    <x v="82"/>
    <x v="2"/>
    <x v="94"/>
    <x v="36"/>
    <x v="160"/>
  </r>
  <r>
    <x v="254"/>
    <x v="15"/>
    <x v="0"/>
    <x v="254"/>
    <x v="243"/>
    <x v="2"/>
    <x v="1"/>
    <x v="2"/>
    <x v="254"/>
    <x v="254"/>
    <x v="3"/>
    <x v="4"/>
    <x v="4"/>
    <x v="152"/>
    <x v="69"/>
    <x v="0"/>
    <x v="77"/>
    <x v="158"/>
    <x v="161"/>
  </r>
  <r>
    <x v="255"/>
    <x v="20"/>
    <x v="0"/>
    <x v="255"/>
    <x v="244"/>
    <x v="3"/>
    <x v="0"/>
    <x v="0"/>
    <x v="255"/>
    <x v="255"/>
    <x v="0"/>
    <x v="13"/>
    <x v="13"/>
    <x v="61"/>
    <x v="48"/>
    <x v="2"/>
    <x v="95"/>
    <x v="159"/>
    <x v="162"/>
  </r>
  <r>
    <x v="256"/>
    <x v="15"/>
    <x v="0"/>
    <x v="256"/>
    <x v="180"/>
    <x v="3"/>
    <x v="0"/>
    <x v="2"/>
    <x v="256"/>
    <x v="256"/>
    <x v="20"/>
    <x v="54"/>
    <x v="54"/>
    <x v="48"/>
    <x v="42"/>
    <x v="0"/>
    <x v="42"/>
    <x v="160"/>
    <x v="7"/>
  </r>
  <r>
    <x v="257"/>
    <x v="16"/>
    <x v="0"/>
    <x v="257"/>
    <x v="245"/>
    <x v="3"/>
    <x v="0"/>
    <x v="7"/>
    <x v="257"/>
    <x v="257"/>
    <x v="1"/>
    <x v="55"/>
    <x v="55"/>
    <x v="0"/>
    <x v="0"/>
    <x v="0"/>
    <x v="0"/>
    <x v="140"/>
    <x v="141"/>
  </r>
  <r>
    <x v="258"/>
    <x v="48"/>
    <x v="0"/>
    <x v="258"/>
    <x v="246"/>
    <x v="3"/>
    <x v="0"/>
    <x v="0"/>
    <x v="258"/>
    <x v="258"/>
    <x v="4"/>
    <x v="0"/>
    <x v="0"/>
    <x v="3"/>
    <x v="3"/>
    <x v="0"/>
    <x v="3"/>
    <x v="8"/>
    <x v="7"/>
  </r>
  <r>
    <x v="259"/>
    <x v="15"/>
    <x v="0"/>
    <x v="259"/>
    <x v="238"/>
    <x v="3"/>
    <x v="0"/>
    <x v="2"/>
    <x v="259"/>
    <x v="259"/>
    <x v="12"/>
    <x v="2"/>
    <x v="2"/>
    <x v="28"/>
    <x v="25"/>
    <x v="0"/>
    <x v="25"/>
    <x v="114"/>
    <x v="7"/>
  </r>
  <r>
    <x v="260"/>
    <x v="48"/>
    <x v="0"/>
    <x v="260"/>
    <x v="247"/>
    <x v="3"/>
    <x v="0"/>
    <x v="0"/>
    <x v="260"/>
    <x v="260"/>
    <x v="4"/>
    <x v="0"/>
    <x v="0"/>
    <x v="73"/>
    <x v="38"/>
    <x v="0"/>
    <x v="38"/>
    <x v="46"/>
    <x v="100"/>
  </r>
  <r>
    <x v="261"/>
    <x v="77"/>
    <x v="0"/>
    <x v="261"/>
    <x v="248"/>
    <x v="3"/>
    <x v="0"/>
    <x v="0"/>
    <x v="261"/>
    <x v="261"/>
    <x v="6"/>
    <x v="0"/>
    <x v="0"/>
    <x v="153"/>
    <x v="83"/>
    <x v="0"/>
    <x v="96"/>
    <x v="161"/>
    <x v="7"/>
  </r>
  <r>
    <x v="262"/>
    <x v="15"/>
    <x v="0"/>
    <x v="262"/>
    <x v="249"/>
    <x v="3"/>
    <x v="0"/>
    <x v="2"/>
    <x v="262"/>
    <x v="262"/>
    <x v="20"/>
    <x v="54"/>
    <x v="54"/>
    <x v="154"/>
    <x v="84"/>
    <x v="0"/>
    <x v="97"/>
    <x v="162"/>
    <x v="163"/>
  </r>
  <r>
    <x v="263"/>
    <x v="7"/>
    <x v="0"/>
    <x v="263"/>
    <x v="250"/>
    <x v="3"/>
    <x v="0"/>
    <x v="6"/>
    <x v="263"/>
    <x v="263"/>
    <x v="27"/>
    <x v="0"/>
    <x v="0"/>
    <x v="76"/>
    <x v="45"/>
    <x v="0"/>
    <x v="45"/>
    <x v="53"/>
    <x v="164"/>
  </r>
  <r>
    <x v="264"/>
    <x v="16"/>
    <x v="0"/>
    <x v="264"/>
    <x v="251"/>
    <x v="3"/>
    <x v="1"/>
    <x v="3"/>
    <x v="264"/>
    <x v="264"/>
    <x v="4"/>
    <x v="5"/>
    <x v="5"/>
    <x v="143"/>
    <x v="0"/>
    <x v="0"/>
    <x v="0"/>
    <x v="163"/>
    <x v="165"/>
  </r>
  <r>
    <x v="265"/>
    <x v="0"/>
    <x v="0"/>
    <x v="265"/>
    <x v="252"/>
    <x v="3"/>
    <x v="0"/>
    <x v="1"/>
    <x v="265"/>
    <x v="265"/>
    <x v="14"/>
    <x v="14"/>
    <x v="14"/>
    <x v="25"/>
    <x v="13"/>
    <x v="0"/>
    <x v="13"/>
    <x v="57"/>
    <x v="141"/>
  </r>
  <r>
    <x v="266"/>
    <x v="18"/>
    <x v="0"/>
    <x v="266"/>
    <x v="253"/>
    <x v="2"/>
    <x v="3"/>
    <x v="2"/>
    <x v="266"/>
    <x v="266"/>
    <x v="12"/>
    <x v="4"/>
    <x v="4"/>
    <x v="2"/>
    <x v="2"/>
    <x v="0"/>
    <x v="2"/>
    <x v="164"/>
    <x v="166"/>
  </r>
  <r>
    <x v="267"/>
    <x v="16"/>
    <x v="0"/>
    <x v="267"/>
    <x v="254"/>
    <x v="3"/>
    <x v="0"/>
    <x v="9"/>
    <x v="267"/>
    <x v="267"/>
    <x v="23"/>
    <x v="9"/>
    <x v="9"/>
    <x v="41"/>
    <x v="36"/>
    <x v="0"/>
    <x v="36"/>
    <x v="92"/>
    <x v="167"/>
  </r>
  <r>
    <x v="268"/>
    <x v="34"/>
    <x v="0"/>
    <x v="268"/>
    <x v="255"/>
    <x v="3"/>
    <x v="0"/>
    <x v="2"/>
    <x v="268"/>
    <x v="268"/>
    <x v="6"/>
    <x v="0"/>
    <x v="0"/>
    <x v="73"/>
    <x v="38"/>
    <x v="0"/>
    <x v="38"/>
    <x v="165"/>
    <x v="168"/>
  </r>
  <r>
    <x v="269"/>
    <x v="38"/>
    <x v="0"/>
    <x v="269"/>
    <x v="256"/>
    <x v="3"/>
    <x v="0"/>
    <x v="2"/>
    <x v="269"/>
    <x v="269"/>
    <x v="2"/>
    <x v="54"/>
    <x v="54"/>
    <x v="122"/>
    <x v="46"/>
    <x v="0"/>
    <x v="46"/>
    <x v="166"/>
    <x v="169"/>
  </r>
  <r>
    <x v="270"/>
    <x v="78"/>
    <x v="0"/>
    <x v="270"/>
    <x v="257"/>
    <x v="3"/>
    <x v="0"/>
    <x v="0"/>
    <x v="270"/>
    <x v="270"/>
    <x v="8"/>
    <x v="13"/>
    <x v="13"/>
    <x v="40"/>
    <x v="35"/>
    <x v="2"/>
    <x v="85"/>
    <x v="159"/>
    <x v="170"/>
  </r>
  <r>
    <x v="271"/>
    <x v="16"/>
    <x v="0"/>
    <x v="271"/>
    <x v="258"/>
    <x v="3"/>
    <x v="0"/>
    <x v="9"/>
    <x v="271"/>
    <x v="271"/>
    <x v="12"/>
    <x v="16"/>
    <x v="16"/>
    <x v="131"/>
    <x v="2"/>
    <x v="0"/>
    <x v="2"/>
    <x v="57"/>
    <x v="171"/>
  </r>
  <r>
    <x v="272"/>
    <x v="14"/>
    <x v="0"/>
    <x v="272"/>
    <x v="259"/>
    <x v="3"/>
    <x v="1"/>
    <x v="2"/>
    <x v="272"/>
    <x v="272"/>
    <x v="16"/>
    <x v="0"/>
    <x v="0"/>
    <x v="155"/>
    <x v="85"/>
    <x v="0"/>
    <x v="98"/>
    <x v="167"/>
    <x v="172"/>
  </r>
  <r>
    <x v="273"/>
    <x v="34"/>
    <x v="0"/>
    <x v="273"/>
    <x v="260"/>
    <x v="3"/>
    <x v="0"/>
    <x v="2"/>
    <x v="273"/>
    <x v="273"/>
    <x v="12"/>
    <x v="0"/>
    <x v="0"/>
    <x v="156"/>
    <x v="86"/>
    <x v="0"/>
    <x v="99"/>
    <x v="168"/>
    <x v="173"/>
  </r>
  <r>
    <x v="274"/>
    <x v="12"/>
    <x v="0"/>
    <x v="274"/>
    <x v="261"/>
    <x v="3"/>
    <x v="0"/>
    <x v="2"/>
    <x v="274"/>
    <x v="272"/>
    <x v="16"/>
    <x v="0"/>
    <x v="0"/>
    <x v="7"/>
    <x v="7"/>
    <x v="0"/>
    <x v="7"/>
    <x v="169"/>
    <x v="174"/>
  </r>
  <r>
    <x v="275"/>
    <x v="79"/>
    <x v="0"/>
    <x v="275"/>
    <x v="262"/>
    <x v="3"/>
    <x v="0"/>
    <x v="2"/>
    <x v="275"/>
    <x v="274"/>
    <x v="2"/>
    <x v="0"/>
    <x v="0"/>
    <x v="102"/>
    <x v="51"/>
    <x v="0"/>
    <x v="53"/>
    <x v="8"/>
    <x v="175"/>
  </r>
  <r>
    <x v="276"/>
    <x v="16"/>
    <x v="0"/>
    <x v="276"/>
    <x v="236"/>
    <x v="3"/>
    <x v="0"/>
    <x v="9"/>
    <x v="276"/>
    <x v="275"/>
    <x v="15"/>
    <x v="56"/>
    <x v="56"/>
    <x v="157"/>
    <x v="31"/>
    <x v="0"/>
    <x v="31"/>
    <x v="170"/>
    <x v="176"/>
  </r>
  <r>
    <x v="277"/>
    <x v="48"/>
    <x v="0"/>
    <x v="277"/>
    <x v="263"/>
    <x v="3"/>
    <x v="0"/>
    <x v="0"/>
    <x v="277"/>
    <x v="276"/>
    <x v="4"/>
    <x v="0"/>
    <x v="0"/>
    <x v="157"/>
    <x v="31"/>
    <x v="0"/>
    <x v="31"/>
    <x v="114"/>
    <x v="177"/>
  </r>
  <r>
    <x v="278"/>
    <x v="15"/>
    <x v="0"/>
    <x v="278"/>
    <x v="264"/>
    <x v="3"/>
    <x v="0"/>
    <x v="8"/>
    <x v="278"/>
    <x v="277"/>
    <x v="13"/>
    <x v="0"/>
    <x v="0"/>
    <x v="97"/>
    <x v="34"/>
    <x v="0"/>
    <x v="34"/>
    <x v="171"/>
    <x v="178"/>
  </r>
  <r>
    <x v="279"/>
    <x v="48"/>
    <x v="0"/>
    <x v="279"/>
    <x v="265"/>
    <x v="3"/>
    <x v="0"/>
    <x v="0"/>
    <x v="279"/>
    <x v="278"/>
    <x v="4"/>
    <x v="0"/>
    <x v="0"/>
    <x v="158"/>
    <x v="79"/>
    <x v="0"/>
    <x v="91"/>
    <x v="152"/>
    <x v="155"/>
  </r>
  <r>
    <x v="280"/>
    <x v="14"/>
    <x v="0"/>
    <x v="280"/>
    <x v="266"/>
    <x v="3"/>
    <x v="0"/>
    <x v="2"/>
    <x v="280"/>
    <x v="279"/>
    <x v="12"/>
    <x v="2"/>
    <x v="2"/>
    <x v="122"/>
    <x v="46"/>
    <x v="0"/>
    <x v="46"/>
    <x v="166"/>
    <x v="169"/>
  </r>
  <r>
    <x v="281"/>
    <x v="25"/>
    <x v="0"/>
    <x v="281"/>
    <x v="267"/>
    <x v="3"/>
    <x v="0"/>
    <x v="0"/>
    <x v="281"/>
    <x v="280"/>
    <x v="4"/>
    <x v="0"/>
    <x v="0"/>
    <x v="31"/>
    <x v="27"/>
    <x v="0"/>
    <x v="27"/>
    <x v="155"/>
    <x v="179"/>
  </r>
  <r>
    <x v="282"/>
    <x v="7"/>
    <x v="0"/>
    <x v="282"/>
    <x v="268"/>
    <x v="3"/>
    <x v="2"/>
    <x v="10"/>
    <x v="282"/>
    <x v="281"/>
    <x v="24"/>
    <x v="57"/>
    <x v="57"/>
    <x v="116"/>
    <x v="67"/>
    <x v="1"/>
    <x v="75"/>
    <x v="172"/>
    <x v="180"/>
  </r>
  <r>
    <x v="283"/>
    <x v="15"/>
    <x v="0"/>
    <x v="283"/>
    <x v="269"/>
    <x v="3"/>
    <x v="0"/>
    <x v="2"/>
    <x v="283"/>
    <x v="282"/>
    <x v="15"/>
    <x v="0"/>
    <x v="0"/>
    <x v="75"/>
    <x v="54"/>
    <x v="0"/>
    <x v="56"/>
    <x v="30"/>
    <x v="117"/>
  </r>
  <r>
    <x v="284"/>
    <x v="7"/>
    <x v="0"/>
    <x v="284"/>
    <x v="270"/>
    <x v="3"/>
    <x v="0"/>
    <x v="6"/>
    <x v="284"/>
    <x v="283"/>
    <x v="6"/>
    <x v="0"/>
    <x v="0"/>
    <x v="2"/>
    <x v="2"/>
    <x v="0"/>
    <x v="2"/>
    <x v="80"/>
    <x v="181"/>
  </r>
  <r>
    <x v="285"/>
    <x v="79"/>
    <x v="0"/>
    <x v="285"/>
    <x v="271"/>
    <x v="2"/>
    <x v="3"/>
    <x v="2"/>
    <x v="285"/>
    <x v="284"/>
    <x v="12"/>
    <x v="4"/>
    <x v="4"/>
    <x v="0"/>
    <x v="0"/>
    <x v="0"/>
    <x v="0"/>
    <x v="67"/>
    <x v="14"/>
  </r>
  <r>
    <x v="286"/>
    <x v="12"/>
    <x v="0"/>
    <x v="286"/>
    <x v="272"/>
    <x v="3"/>
    <x v="2"/>
    <x v="2"/>
    <x v="286"/>
    <x v="285"/>
    <x v="2"/>
    <x v="0"/>
    <x v="0"/>
    <x v="147"/>
    <x v="55"/>
    <x v="0"/>
    <x v="59"/>
    <x v="108"/>
    <x v="182"/>
  </r>
  <r>
    <x v="287"/>
    <x v="15"/>
    <x v="0"/>
    <x v="287"/>
    <x v="273"/>
    <x v="2"/>
    <x v="3"/>
    <x v="2"/>
    <x v="287"/>
    <x v="286"/>
    <x v="12"/>
    <x v="4"/>
    <x v="4"/>
    <x v="92"/>
    <x v="57"/>
    <x v="0"/>
    <x v="61"/>
    <x v="173"/>
    <x v="183"/>
  </r>
  <r>
    <x v="288"/>
    <x v="80"/>
    <x v="0"/>
    <x v="288"/>
    <x v="274"/>
    <x v="3"/>
    <x v="0"/>
    <x v="0"/>
    <x v="288"/>
    <x v="287"/>
    <x v="8"/>
    <x v="0"/>
    <x v="0"/>
    <x v="159"/>
    <x v="87"/>
    <x v="0"/>
    <x v="100"/>
    <x v="174"/>
    <x v="7"/>
  </r>
  <r>
    <x v="289"/>
    <x v="16"/>
    <x v="0"/>
    <x v="289"/>
    <x v="236"/>
    <x v="3"/>
    <x v="0"/>
    <x v="9"/>
    <x v="289"/>
    <x v="288"/>
    <x v="15"/>
    <x v="10"/>
    <x v="10"/>
    <x v="73"/>
    <x v="38"/>
    <x v="0"/>
    <x v="38"/>
    <x v="104"/>
    <x v="184"/>
  </r>
  <r>
    <x v="290"/>
    <x v="7"/>
    <x v="0"/>
    <x v="290"/>
    <x v="275"/>
    <x v="3"/>
    <x v="0"/>
    <x v="6"/>
    <x v="290"/>
    <x v="289"/>
    <x v="2"/>
    <x v="13"/>
    <x v="13"/>
    <x v="160"/>
    <x v="43"/>
    <x v="2"/>
    <x v="43"/>
    <x v="175"/>
    <x v="185"/>
  </r>
  <r>
    <x v="291"/>
    <x v="64"/>
    <x v="0"/>
    <x v="291"/>
    <x v="276"/>
    <x v="2"/>
    <x v="2"/>
    <x v="4"/>
    <x v="291"/>
    <x v="290"/>
    <x v="6"/>
    <x v="58"/>
    <x v="58"/>
    <x v="161"/>
    <x v="17"/>
    <x v="0"/>
    <x v="17"/>
    <x v="176"/>
    <x v="32"/>
  </r>
  <r>
    <x v="292"/>
    <x v="38"/>
    <x v="0"/>
    <x v="292"/>
    <x v="277"/>
    <x v="3"/>
    <x v="0"/>
    <x v="2"/>
    <x v="292"/>
    <x v="291"/>
    <x v="24"/>
    <x v="0"/>
    <x v="0"/>
    <x v="137"/>
    <x v="12"/>
    <x v="0"/>
    <x v="12"/>
    <x v="168"/>
    <x v="186"/>
  </r>
  <r>
    <x v="293"/>
    <x v="34"/>
    <x v="0"/>
    <x v="293"/>
    <x v="278"/>
    <x v="3"/>
    <x v="1"/>
    <x v="2"/>
    <x v="293"/>
    <x v="292"/>
    <x v="9"/>
    <x v="0"/>
    <x v="0"/>
    <x v="0"/>
    <x v="0"/>
    <x v="0"/>
    <x v="0"/>
    <x v="65"/>
    <x v="57"/>
  </r>
  <r>
    <x v="294"/>
    <x v="81"/>
    <x v="0"/>
    <x v="294"/>
    <x v="279"/>
    <x v="3"/>
    <x v="0"/>
    <x v="2"/>
    <x v="294"/>
    <x v="293"/>
    <x v="28"/>
    <x v="59"/>
    <x v="59"/>
    <x v="61"/>
    <x v="48"/>
    <x v="2"/>
    <x v="95"/>
    <x v="177"/>
    <x v="187"/>
  </r>
  <r>
    <x v="295"/>
    <x v="7"/>
    <x v="0"/>
    <x v="295"/>
    <x v="280"/>
    <x v="2"/>
    <x v="3"/>
    <x v="6"/>
    <x v="295"/>
    <x v="294"/>
    <x v="15"/>
    <x v="4"/>
    <x v="4"/>
    <x v="44"/>
    <x v="38"/>
    <x v="0"/>
    <x v="38"/>
    <x v="80"/>
    <x v="188"/>
  </r>
  <r>
    <x v="296"/>
    <x v="2"/>
    <x v="0"/>
    <x v="296"/>
    <x v="281"/>
    <x v="3"/>
    <x v="1"/>
    <x v="0"/>
    <x v="296"/>
    <x v="295"/>
    <x v="12"/>
    <x v="0"/>
    <x v="0"/>
    <x v="99"/>
    <x v="13"/>
    <x v="0"/>
    <x v="13"/>
    <x v="48"/>
    <x v="7"/>
  </r>
  <r>
    <x v="297"/>
    <x v="14"/>
    <x v="0"/>
    <x v="297"/>
    <x v="282"/>
    <x v="3"/>
    <x v="0"/>
    <x v="2"/>
    <x v="297"/>
    <x v="296"/>
    <x v="2"/>
    <x v="0"/>
    <x v="0"/>
    <x v="87"/>
    <x v="16"/>
    <x v="0"/>
    <x v="16"/>
    <x v="178"/>
    <x v="189"/>
  </r>
  <r>
    <x v="298"/>
    <x v="58"/>
    <x v="0"/>
    <x v="298"/>
    <x v="283"/>
    <x v="3"/>
    <x v="0"/>
    <x v="0"/>
    <x v="298"/>
    <x v="297"/>
    <x v="16"/>
    <x v="60"/>
    <x v="60"/>
    <x v="24"/>
    <x v="22"/>
    <x v="2"/>
    <x v="101"/>
    <x v="7"/>
    <x v="190"/>
  </r>
  <r>
    <x v="299"/>
    <x v="42"/>
    <x v="0"/>
    <x v="299"/>
    <x v="284"/>
    <x v="3"/>
    <x v="0"/>
    <x v="8"/>
    <x v="299"/>
    <x v="298"/>
    <x v="18"/>
    <x v="61"/>
    <x v="61"/>
    <x v="97"/>
    <x v="34"/>
    <x v="2"/>
    <x v="102"/>
    <x v="179"/>
    <x v="191"/>
  </r>
  <r>
    <x v="300"/>
    <x v="82"/>
    <x v="0"/>
    <x v="300"/>
    <x v="285"/>
    <x v="3"/>
    <x v="0"/>
    <x v="0"/>
    <x v="300"/>
    <x v="299"/>
    <x v="19"/>
    <x v="35"/>
    <x v="35"/>
    <x v="162"/>
    <x v="14"/>
    <x v="2"/>
    <x v="1"/>
    <x v="180"/>
    <x v="192"/>
  </r>
  <r>
    <x v="301"/>
    <x v="34"/>
    <x v="0"/>
    <x v="301"/>
    <x v="286"/>
    <x v="3"/>
    <x v="0"/>
    <x v="2"/>
    <x v="301"/>
    <x v="300"/>
    <x v="25"/>
    <x v="11"/>
    <x v="11"/>
    <x v="163"/>
    <x v="25"/>
    <x v="0"/>
    <x v="25"/>
    <x v="135"/>
    <x v="193"/>
  </r>
  <r>
    <x v="302"/>
    <x v="79"/>
    <x v="0"/>
    <x v="302"/>
    <x v="126"/>
    <x v="3"/>
    <x v="0"/>
    <x v="2"/>
    <x v="302"/>
    <x v="301"/>
    <x v="2"/>
    <x v="0"/>
    <x v="0"/>
    <x v="84"/>
    <x v="40"/>
    <x v="0"/>
    <x v="40"/>
    <x v="20"/>
    <x v="194"/>
  </r>
  <r>
    <x v="303"/>
    <x v="5"/>
    <x v="0"/>
    <x v="303"/>
    <x v="287"/>
    <x v="3"/>
    <x v="2"/>
    <x v="0"/>
    <x v="303"/>
    <x v="302"/>
    <x v="7"/>
    <x v="40"/>
    <x v="40"/>
    <x v="164"/>
    <x v="88"/>
    <x v="2"/>
    <x v="103"/>
    <x v="75"/>
    <x v="195"/>
  </r>
  <r>
    <x v="304"/>
    <x v="15"/>
    <x v="0"/>
    <x v="304"/>
    <x v="288"/>
    <x v="3"/>
    <x v="1"/>
    <x v="2"/>
    <x v="304"/>
    <x v="303"/>
    <x v="14"/>
    <x v="0"/>
    <x v="0"/>
    <x v="99"/>
    <x v="13"/>
    <x v="0"/>
    <x v="13"/>
    <x v="48"/>
    <x v="7"/>
  </r>
  <r>
    <x v="305"/>
    <x v="83"/>
    <x v="0"/>
    <x v="305"/>
    <x v="289"/>
    <x v="3"/>
    <x v="0"/>
    <x v="0"/>
    <x v="305"/>
    <x v="304"/>
    <x v="15"/>
    <x v="0"/>
    <x v="0"/>
    <x v="44"/>
    <x v="38"/>
    <x v="0"/>
    <x v="38"/>
    <x v="46"/>
    <x v="100"/>
  </r>
  <r>
    <x v="306"/>
    <x v="34"/>
    <x v="0"/>
    <x v="306"/>
    <x v="290"/>
    <x v="3"/>
    <x v="0"/>
    <x v="2"/>
    <x v="306"/>
    <x v="305"/>
    <x v="14"/>
    <x v="0"/>
    <x v="0"/>
    <x v="58"/>
    <x v="46"/>
    <x v="0"/>
    <x v="46"/>
    <x v="158"/>
    <x v="196"/>
  </r>
  <r>
    <x v="307"/>
    <x v="38"/>
    <x v="0"/>
    <x v="307"/>
    <x v="291"/>
    <x v="3"/>
    <x v="0"/>
    <x v="2"/>
    <x v="307"/>
    <x v="306"/>
    <x v="14"/>
    <x v="0"/>
    <x v="0"/>
    <x v="41"/>
    <x v="36"/>
    <x v="0"/>
    <x v="36"/>
    <x v="181"/>
    <x v="197"/>
  </r>
  <r>
    <x v="308"/>
    <x v="84"/>
    <x v="0"/>
    <x v="308"/>
    <x v="292"/>
    <x v="3"/>
    <x v="1"/>
    <x v="0"/>
    <x v="308"/>
    <x v="307"/>
    <x v="28"/>
    <x v="4"/>
    <x v="4"/>
    <x v="165"/>
    <x v="27"/>
    <x v="0"/>
    <x v="27"/>
    <x v="182"/>
    <x v="198"/>
  </r>
  <r>
    <x v="309"/>
    <x v="85"/>
    <x v="0"/>
    <x v="309"/>
    <x v="293"/>
    <x v="3"/>
    <x v="0"/>
    <x v="0"/>
    <x v="309"/>
    <x v="308"/>
    <x v="1"/>
    <x v="0"/>
    <x v="0"/>
    <x v="46"/>
    <x v="40"/>
    <x v="0"/>
    <x v="40"/>
    <x v="155"/>
    <x v="7"/>
  </r>
  <r>
    <x v="310"/>
    <x v="86"/>
    <x v="0"/>
    <x v="310"/>
    <x v="294"/>
    <x v="3"/>
    <x v="0"/>
    <x v="0"/>
    <x v="310"/>
    <x v="309"/>
    <x v="16"/>
    <x v="0"/>
    <x v="0"/>
    <x v="166"/>
    <x v="50"/>
    <x v="0"/>
    <x v="52"/>
    <x v="183"/>
    <x v="89"/>
  </r>
  <r>
    <x v="311"/>
    <x v="7"/>
    <x v="0"/>
    <x v="311"/>
    <x v="295"/>
    <x v="3"/>
    <x v="0"/>
    <x v="6"/>
    <x v="311"/>
    <x v="310"/>
    <x v="12"/>
    <x v="62"/>
    <x v="62"/>
    <x v="167"/>
    <x v="15"/>
    <x v="0"/>
    <x v="15"/>
    <x v="184"/>
    <x v="199"/>
  </r>
  <r>
    <x v="312"/>
    <x v="20"/>
    <x v="0"/>
    <x v="312"/>
    <x v="296"/>
    <x v="3"/>
    <x v="0"/>
    <x v="0"/>
    <x v="312"/>
    <x v="311"/>
    <x v="12"/>
    <x v="0"/>
    <x v="0"/>
    <x v="60"/>
    <x v="48"/>
    <x v="0"/>
    <x v="48"/>
    <x v="117"/>
    <x v="14"/>
  </r>
  <r>
    <x v="313"/>
    <x v="16"/>
    <x v="0"/>
    <x v="313"/>
    <x v="297"/>
    <x v="3"/>
    <x v="0"/>
    <x v="7"/>
    <x v="313"/>
    <x v="312"/>
    <x v="17"/>
    <x v="63"/>
    <x v="63"/>
    <x v="11"/>
    <x v="11"/>
    <x v="0"/>
    <x v="11"/>
    <x v="185"/>
    <x v="200"/>
  </r>
  <r>
    <x v="314"/>
    <x v="34"/>
    <x v="0"/>
    <x v="314"/>
    <x v="298"/>
    <x v="3"/>
    <x v="0"/>
    <x v="2"/>
    <x v="314"/>
    <x v="313"/>
    <x v="24"/>
    <x v="40"/>
    <x v="40"/>
    <x v="168"/>
    <x v="57"/>
    <x v="2"/>
    <x v="104"/>
    <x v="186"/>
    <x v="201"/>
  </r>
  <r>
    <x v="315"/>
    <x v="5"/>
    <x v="0"/>
    <x v="315"/>
    <x v="299"/>
    <x v="2"/>
    <x v="2"/>
    <x v="0"/>
    <x v="315"/>
    <x v="314"/>
    <x v="23"/>
    <x v="4"/>
    <x v="4"/>
    <x v="138"/>
    <x v="40"/>
    <x v="0"/>
    <x v="40"/>
    <x v="17"/>
    <x v="202"/>
  </r>
  <r>
    <x v="316"/>
    <x v="15"/>
    <x v="0"/>
    <x v="316"/>
    <x v="300"/>
    <x v="3"/>
    <x v="0"/>
    <x v="2"/>
    <x v="316"/>
    <x v="315"/>
    <x v="16"/>
    <x v="40"/>
    <x v="40"/>
    <x v="169"/>
    <x v="59"/>
    <x v="2"/>
    <x v="105"/>
    <x v="145"/>
    <x v="203"/>
  </r>
  <r>
    <x v="317"/>
    <x v="42"/>
    <x v="0"/>
    <x v="317"/>
    <x v="136"/>
    <x v="3"/>
    <x v="0"/>
    <x v="8"/>
    <x v="317"/>
    <x v="316"/>
    <x v="18"/>
    <x v="0"/>
    <x v="0"/>
    <x v="12"/>
    <x v="12"/>
    <x v="0"/>
    <x v="12"/>
    <x v="45"/>
    <x v="7"/>
  </r>
  <r>
    <x v="318"/>
    <x v="24"/>
    <x v="0"/>
    <x v="318"/>
    <x v="301"/>
    <x v="2"/>
    <x v="3"/>
    <x v="2"/>
    <x v="318"/>
    <x v="317"/>
    <x v="2"/>
    <x v="4"/>
    <x v="4"/>
    <x v="170"/>
    <x v="89"/>
    <x v="0"/>
    <x v="106"/>
    <x v="187"/>
    <x v="204"/>
  </r>
  <r>
    <x v="319"/>
    <x v="5"/>
    <x v="0"/>
    <x v="319"/>
    <x v="302"/>
    <x v="3"/>
    <x v="0"/>
    <x v="0"/>
    <x v="319"/>
    <x v="318"/>
    <x v="17"/>
    <x v="13"/>
    <x v="13"/>
    <x v="171"/>
    <x v="12"/>
    <x v="2"/>
    <x v="107"/>
    <x v="159"/>
    <x v="205"/>
  </r>
  <r>
    <x v="320"/>
    <x v="16"/>
    <x v="0"/>
    <x v="320"/>
    <x v="303"/>
    <x v="3"/>
    <x v="0"/>
    <x v="9"/>
    <x v="320"/>
    <x v="319"/>
    <x v="17"/>
    <x v="9"/>
    <x v="9"/>
    <x v="146"/>
    <x v="37"/>
    <x v="0"/>
    <x v="37"/>
    <x v="188"/>
    <x v="206"/>
  </r>
  <r>
    <x v="321"/>
    <x v="7"/>
    <x v="0"/>
    <x v="321"/>
    <x v="304"/>
    <x v="3"/>
    <x v="0"/>
    <x v="6"/>
    <x v="321"/>
    <x v="320"/>
    <x v="13"/>
    <x v="4"/>
    <x v="4"/>
    <x v="172"/>
    <x v="90"/>
    <x v="0"/>
    <x v="108"/>
    <x v="189"/>
    <x v="207"/>
  </r>
  <r>
    <x v="322"/>
    <x v="34"/>
    <x v="0"/>
    <x v="322"/>
    <x v="215"/>
    <x v="3"/>
    <x v="0"/>
    <x v="2"/>
    <x v="292"/>
    <x v="321"/>
    <x v="24"/>
    <x v="0"/>
    <x v="0"/>
    <x v="137"/>
    <x v="12"/>
    <x v="0"/>
    <x v="12"/>
    <x v="168"/>
    <x v="186"/>
  </r>
  <r>
    <x v="323"/>
    <x v="16"/>
    <x v="0"/>
    <x v="323"/>
    <x v="305"/>
    <x v="3"/>
    <x v="0"/>
    <x v="9"/>
    <x v="322"/>
    <x v="322"/>
    <x v="5"/>
    <x v="64"/>
    <x v="64"/>
    <x v="15"/>
    <x v="15"/>
    <x v="0"/>
    <x v="15"/>
    <x v="104"/>
    <x v="208"/>
  </r>
  <r>
    <x v="324"/>
    <x v="16"/>
    <x v="0"/>
    <x v="324"/>
    <x v="297"/>
    <x v="2"/>
    <x v="1"/>
    <x v="7"/>
    <x v="323"/>
    <x v="323"/>
    <x v="17"/>
    <x v="24"/>
    <x v="24"/>
    <x v="11"/>
    <x v="11"/>
    <x v="0"/>
    <x v="11"/>
    <x v="32"/>
    <x v="141"/>
  </r>
  <r>
    <x v="325"/>
    <x v="15"/>
    <x v="0"/>
    <x v="325"/>
    <x v="306"/>
    <x v="2"/>
    <x v="1"/>
    <x v="2"/>
    <x v="324"/>
    <x v="324"/>
    <x v="9"/>
    <x v="54"/>
    <x v="54"/>
    <x v="117"/>
    <x v="16"/>
    <x v="0"/>
    <x v="16"/>
    <x v="190"/>
    <x v="209"/>
  </r>
  <r>
    <x v="326"/>
    <x v="5"/>
    <x v="0"/>
    <x v="326"/>
    <x v="307"/>
    <x v="1"/>
    <x v="2"/>
    <x v="0"/>
    <x v="325"/>
    <x v="325"/>
    <x v="8"/>
    <x v="4"/>
    <x v="4"/>
    <x v="72"/>
    <x v="19"/>
    <x v="0"/>
    <x v="19"/>
    <x v="78"/>
    <x v="7"/>
  </r>
  <r>
    <x v="327"/>
    <x v="15"/>
    <x v="0"/>
    <x v="327"/>
    <x v="308"/>
    <x v="3"/>
    <x v="0"/>
    <x v="8"/>
    <x v="326"/>
    <x v="326"/>
    <x v="8"/>
    <x v="2"/>
    <x v="2"/>
    <x v="66"/>
    <x v="50"/>
    <x v="0"/>
    <x v="52"/>
    <x v="191"/>
    <x v="16"/>
  </r>
  <r>
    <x v="328"/>
    <x v="15"/>
    <x v="0"/>
    <x v="328"/>
    <x v="309"/>
    <x v="3"/>
    <x v="0"/>
    <x v="8"/>
    <x v="327"/>
    <x v="327"/>
    <x v="8"/>
    <x v="2"/>
    <x v="2"/>
    <x v="157"/>
    <x v="31"/>
    <x v="0"/>
    <x v="31"/>
    <x v="3"/>
    <x v="7"/>
  </r>
  <r>
    <x v="329"/>
    <x v="5"/>
    <x v="0"/>
    <x v="329"/>
    <x v="310"/>
    <x v="2"/>
    <x v="2"/>
    <x v="0"/>
    <x v="328"/>
    <x v="328"/>
    <x v="8"/>
    <x v="4"/>
    <x v="4"/>
    <x v="99"/>
    <x v="13"/>
    <x v="0"/>
    <x v="13"/>
    <x v="48"/>
    <x v="7"/>
  </r>
  <r>
    <x v="330"/>
    <x v="15"/>
    <x v="0"/>
    <x v="330"/>
    <x v="311"/>
    <x v="3"/>
    <x v="0"/>
    <x v="2"/>
    <x v="329"/>
    <x v="329"/>
    <x v="25"/>
    <x v="0"/>
    <x v="0"/>
    <x v="173"/>
    <x v="22"/>
    <x v="0"/>
    <x v="22"/>
    <x v="39"/>
    <x v="210"/>
  </r>
  <r>
    <x v="331"/>
    <x v="7"/>
    <x v="0"/>
    <x v="331"/>
    <x v="49"/>
    <x v="2"/>
    <x v="1"/>
    <x v="3"/>
    <x v="330"/>
    <x v="330"/>
    <x v="14"/>
    <x v="4"/>
    <x v="4"/>
    <x v="46"/>
    <x v="40"/>
    <x v="0"/>
    <x v="40"/>
    <x v="176"/>
    <x v="208"/>
  </r>
  <r>
    <x v="332"/>
    <x v="2"/>
    <x v="0"/>
    <x v="332"/>
    <x v="312"/>
    <x v="3"/>
    <x v="0"/>
    <x v="0"/>
    <x v="331"/>
    <x v="331"/>
    <x v="5"/>
    <x v="0"/>
    <x v="0"/>
    <x v="3"/>
    <x v="3"/>
    <x v="0"/>
    <x v="3"/>
    <x v="8"/>
    <x v="7"/>
  </r>
  <r>
    <x v="333"/>
    <x v="2"/>
    <x v="0"/>
    <x v="333"/>
    <x v="313"/>
    <x v="3"/>
    <x v="0"/>
    <x v="0"/>
    <x v="332"/>
    <x v="332"/>
    <x v="5"/>
    <x v="0"/>
    <x v="0"/>
    <x v="4"/>
    <x v="4"/>
    <x v="0"/>
    <x v="4"/>
    <x v="58"/>
    <x v="7"/>
  </r>
  <r>
    <x v="334"/>
    <x v="5"/>
    <x v="0"/>
    <x v="334"/>
    <x v="314"/>
    <x v="3"/>
    <x v="0"/>
    <x v="0"/>
    <x v="333"/>
    <x v="333"/>
    <x v="2"/>
    <x v="0"/>
    <x v="0"/>
    <x v="174"/>
    <x v="37"/>
    <x v="0"/>
    <x v="37"/>
    <x v="46"/>
    <x v="7"/>
  </r>
  <r>
    <x v="335"/>
    <x v="87"/>
    <x v="0"/>
    <x v="335"/>
    <x v="315"/>
    <x v="2"/>
    <x v="3"/>
    <x v="2"/>
    <x v="334"/>
    <x v="334"/>
    <x v="12"/>
    <x v="4"/>
    <x v="4"/>
    <x v="25"/>
    <x v="13"/>
    <x v="0"/>
    <x v="13"/>
    <x v="192"/>
    <x v="211"/>
  </r>
  <r>
    <x v="336"/>
    <x v="88"/>
    <x v="0"/>
    <x v="336"/>
    <x v="316"/>
    <x v="2"/>
    <x v="3"/>
    <x v="2"/>
    <x v="335"/>
    <x v="334"/>
    <x v="12"/>
    <x v="4"/>
    <x v="4"/>
    <x v="101"/>
    <x v="22"/>
    <x v="0"/>
    <x v="22"/>
    <x v="193"/>
    <x v="211"/>
  </r>
  <r>
    <x v="337"/>
    <x v="89"/>
    <x v="0"/>
    <x v="337"/>
    <x v="317"/>
    <x v="3"/>
    <x v="0"/>
    <x v="2"/>
    <x v="336"/>
    <x v="334"/>
    <x v="12"/>
    <x v="0"/>
    <x v="0"/>
    <x v="83"/>
    <x v="21"/>
    <x v="0"/>
    <x v="21"/>
    <x v="194"/>
    <x v="212"/>
  </r>
  <r>
    <x v="338"/>
    <x v="15"/>
    <x v="0"/>
    <x v="338"/>
    <x v="318"/>
    <x v="3"/>
    <x v="0"/>
    <x v="2"/>
    <x v="337"/>
    <x v="335"/>
    <x v="14"/>
    <x v="0"/>
    <x v="0"/>
    <x v="175"/>
    <x v="91"/>
    <x v="0"/>
    <x v="109"/>
    <x v="195"/>
    <x v="213"/>
  </r>
  <r>
    <x v="339"/>
    <x v="90"/>
    <x v="0"/>
    <x v="339"/>
    <x v="319"/>
    <x v="3"/>
    <x v="0"/>
    <x v="0"/>
    <x v="338"/>
    <x v="336"/>
    <x v="2"/>
    <x v="0"/>
    <x v="0"/>
    <x v="176"/>
    <x v="43"/>
    <x v="0"/>
    <x v="110"/>
    <x v="43"/>
    <x v="7"/>
  </r>
  <r>
    <x v="340"/>
    <x v="2"/>
    <x v="0"/>
    <x v="340"/>
    <x v="86"/>
    <x v="3"/>
    <x v="1"/>
    <x v="0"/>
    <x v="339"/>
    <x v="337"/>
    <x v="4"/>
    <x v="0"/>
    <x v="0"/>
    <x v="25"/>
    <x v="13"/>
    <x v="0"/>
    <x v="13"/>
    <x v="78"/>
    <x v="14"/>
  </r>
  <r>
    <x v="341"/>
    <x v="91"/>
    <x v="0"/>
    <x v="341"/>
    <x v="320"/>
    <x v="3"/>
    <x v="0"/>
    <x v="0"/>
    <x v="340"/>
    <x v="338"/>
    <x v="4"/>
    <x v="0"/>
    <x v="0"/>
    <x v="118"/>
    <x v="30"/>
    <x v="0"/>
    <x v="30"/>
    <x v="37"/>
    <x v="7"/>
  </r>
  <r>
    <x v="342"/>
    <x v="7"/>
    <x v="0"/>
    <x v="342"/>
    <x v="321"/>
    <x v="3"/>
    <x v="0"/>
    <x v="10"/>
    <x v="341"/>
    <x v="339"/>
    <x v="7"/>
    <x v="65"/>
    <x v="65"/>
    <x v="162"/>
    <x v="14"/>
    <x v="2"/>
    <x v="1"/>
    <x v="119"/>
    <x v="214"/>
  </r>
  <r>
    <x v="343"/>
    <x v="64"/>
    <x v="0"/>
    <x v="343"/>
    <x v="322"/>
    <x v="3"/>
    <x v="1"/>
    <x v="0"/>
    <x v="161"/>
    <x v="340"/>
    <x v="2"/>
    <x v="0"/>
    <x v="0"/>
    <x v="57"/>
    <x v="34"/>
    <x v="0"/>
    <x v="34"/>
    <x v="43"/>
    <x v="14"/>
  </r>
  <r>
    <x v="344"/>
    <x v="7"/>
    <x v="0"/>
    <x v="344"/>
    <x v="323"/>
    <x v="3"/>
    <x v="2"/>
    <x v="9"/>
    <x v="342"/>
    <x v="341"/>
    <x v="25"/>
    <x v="21"/>
    <x v="21"/>
    <x v="89"/>
    <x v="28"/>
    <x v="0"/>
    <x v="28"/>
    <x v="196"/>
    <x v="123"/>
  </r>
  <r>
    <x v="345"/>
    <x v="15"/>
    <x v="0"/>
    <x v="345"/>
    <x v="324"/>
    <x v="3"/>
    <x v="1"/>
    <x v="2"/>
    <x v="343"/>
    <x v="342"/>
    <x v="13"/>
    <x v="4"/>
    <x v="4"/>
    <x v="177"/>
    <x v="85"/>
    <x v="0"/>
    <x v="98"/>
    <x v="134"/>
    <x v="215"/>
  </r>
  <r>
    <x v="346"/>
    <x v="63"/>
    <x v="0"/>
    <x v="346"/>
    <x v="325"/>
    <x v="3"/>
    <x v="1"/>
    <x v="0"/>
    <x v="344"/>
    <x v="343"/>
    <x v="6"/>
    <x v="4"/>
    <x v="4"/>
    <x v="178"/>
    <x v="92"/>
    <x v="0"/>
    <x v="111"/>
    <x v="38"/>
    <x v="216"/>
  </r>
  <r>
    <x v="347"/>
    <x v="7"/>
    <x v="0"/>
    <x v="347"/>
    <x v="326"/>
    <x v="3"/>
    <x v="0"/>
    <x v="10"/>
    <x v="345"/>
    <x v="344"/>
    <x v="13"/>
    <x v="66"/>
    <x v="66"/>
    <x v="7"/>
    <x v="7"/>
    <x v="0"/>
    <x v="7"/>
    <x v="197"/>
    <x v="217"/>
  </r>
  <r>
    <x v="348"/>
    <x v="20"/>
    <x v="0"/>
    <x v="348"/>
    <x v="327"/>
    <x v="3"/>
    <x v="0"/>
    <x v="0"/>
    <x v="346"/>
    <x v="345"/>
    <x v="23"/>
    <x v="40"/>
    <x v="40"/>
    <x v="112"/>
    <x v="46"/>
    <x v="2"/>
    <x v="74"/>
    <x v="180"/>
    <x v="218"/>
  </r>
  <r>
    <x v="349"/>
    <x v="12"/>
    <x v="0"/>
    <x v="349"/>
    <x v="328"/>
    <x v="3"/>
    <x v="0"/>
    <x v="2"/>
    <x v="347"/>
    <x v="346"/>
    <x v="13"/>
    <x v="0"/>
    <x v="0"/>
    <x v="179"/>
    <x v="93"/>
    <x v="0"/>
    <x v="112"/>
    <x v="77"/>
    <x v="110"/>
  </r>
  <r>
    <x v="350"/>
    <x v="12"/>
    <x v="0"/>
    <x v="350"/>
    <x v="329"/>
    <x v="3"/>
    <x v="0"/>
    <x v="2"/>
    <x v="348"/>
    <x v="347"/>
    <x v="4"/>
    <x v="0"/>
    <x v="0"/>
    <x v="180"/>
    <x v="21"/>
    <x v="0"/>
    <x v="21"/>
    <x v="198"/>
    <x v="219"/>
  </r>
  <r>
    <x v="351"/>
    <x v="92"/>
    <x v="0"/>
    <x v="351"/>
    <x v="330"/>
    <x v="2"/>
    <x v="1"/>
    <x v="2"/>
    <x v="349"/>
    <x v="348"/>
    <x v="14"/>
    <x v="4"/>
    <x v="4"/>
    <x v="181"/>
    <x v="81"/>
    <x v="0"/>
    <x v="93"/>
    <x v="154"/>
    <x v="7"/>
  </r>
  <r>
    <x v="352"/>
    <x v="20"/>
    <x v="0"/>
    <x v="352"/>
    <x v="331"/>
    <x v="3"/>
    <x v="0"/>
    <x v="0"/>
    <x v="350"/>
    <x v="349"/>
    <x v="4"/>
    <x v="0"/>
    <x v="0"/>
    <x v="182"/>
    <x v="21"/>
    <x v="0"/>
    <x v="21"/>
    <x v="17"/>
    <x v="7"/>
  </r>
  <r>
    <x v="353"/>
    <x v="93"/>
    <x v="0"/>
    <x v="353"/>
    <x v="332"/>
    <x v="3"/>
    <x v="0"/>
    <x v="0"/>
    <x v="351"/>
    <x v="350"/>
    <x v="1"/>
    <x v="67"/>
    <x v="67"/>
    <x v="183"/>
    <x v="78"/>
    <x v="3"/>
    <x v="113"/>
    <x v="199"/>
    <x v="220"/>
  </r>
  <r>
    <x v="354"/>
    <x v="14"/>
    <x v="0"/>
    <x v="354"/>
    <x v="333"/>
    <x v="3"/>
    <x v="0"/>
    <x v="2"/>
    <x v="352"/>
    <x v="351"/>
    <x v="9"/>
    <x v="0"/>
    <x v="0"/>
    <x v="184"/>
    <x v="94"/>
    <x v="0"/>
    <x v="114"/>
    <x v="164"/>
    <x v="221"/>
  </r>
  <r>
    <x v="355"/>
    <x v="94"/>
    <x v="0"/>
    <x v="355"/>
    <x v="334"/>
    <x v="3"/>
    <x v="0"/>
    <x v="0"/>
    <x v="353"/>
    <x v="352"/>
    <x v="2"/>
    <x v="11"/>
    <x v="11"/>
    <x v="120"/>
    <x v="11"/>
    <x v="0"/>
    <x v="11"/>
    <x v="200"/>
    <x v="222"/>
  </r>
  <r>
    <x v="356"/>
    <x v="15"/>
    <x v="0"/>
    <x v="356"/>
    <x v="335"/>
    <x v="3"/>
    <x v="0"/>
    <x v="2"/>
    <x v="354"/>
    <x v="353"/>
    <x v="9"/>
    <x v="68"/>
    <x v="68"/>
    <x v="25"/>
    <x v="13"/>
    <x v="0"/>
    <x v="13"/>
    <x v="164"/>
    <x v="223"/>
  </r>
  <r>
    <x v="357"/>
    <x v="33"/>
    <x v="0"/>
    <x v="357"/>
    <x v="336"/>
    <x v="3"/>
    <x v="1"/>
    <x v="4"/>
    <x v="355"/>
    <x v="354"/>
    <x v="25"/>
    <x v="69"/>
    <x v="69"/>
    <x v="185"/>
    <x v="95"/>
    <x v="2"/>
    <x v="115"/>
    <x v="201"/>
    <x v="224"/>
  </r>
  <r>
    <x v="358"/>
    <x v="25"/>
    <x v="0"/>
    <x v="358"/>
    <x v="337"/>
    <x v="3"/>
    <x v="0"/>
    <x v="0"/>
    <x v="356"/>
    <x v="355"/>
    <x v="0"/>
    <x v="0"/>
    <x v="0"/>
    <x v="86"/>
    <x v="35"/>
    <x v="0"/>
    <x v="35"/>
    <x v="11"/>
    <x v="225"/>
  </r>
  <r>
    <x v="359"/>
    <x v="15"/>
    <x v="0"/>
    <x v="359"/>
    <x v="338"/>
    <x v="3"/>
    <x v="2"/>
    <x v="2"/>
    <x v="357"/>
    <x v="356"/>
    <x v="3"/>
    <x v="0"/>
    <x v="0"/>
    <x v="186"/>
    <x v="96"/>
    <x v="0"/>
    <x v="105"/>
    <x v="43"/>
    <x v="226"/>
  </r>
  <r>
    <x v="360"/>
    <x v="95"/>
    <x v="0"/>
    <x v="360"/>
    <x v="339"/>
    <x v="3"/>
    <x v="1"/>
    <x v="0"/>
    <x v="358"/>
    <x v="357"/>
    <x v="20"/>
    <x v="4"/>
    <x v="4"/>
    <x v="187"/>
    <x v="97"/>
    <x v="0"/>
    <x v="116"/>
    <x v="202"/>
    <x v="227"/>
  </r>
  <r>
    <x v="361"/>
    <x v="15"/>
    <x v="0"/>
    <x v="361"/>
    <x v="340"/>
    <x v="3"/>
    <x v="0"/>
    <x v="2"/>
    <x v="359"/>
    <x v="358"/>
    <x v="3"/>
    <x v="0"/>
    <x v="0"/>
    <x v="73"/>
    <x v="38"/>
    <x v="0"/>
    <x v="38"/>
    <x v="20"/>
    <x v="228"/>
  </r>
  <r>
    <x v="362"/>
    <x v="16"/>
    <x v="0"/>
    <x v="362"/>
    <x v="341"/>
    <x v="3"/>
    <x v="0"/>
    <x v="9"/>
    <x v="360"/>
    <x v="359"/>
    <x v="8"/>
    <x v="1"/>
    <x v="1"/>
    <x v="188"/>
    <x v="87"/>
    <x v="0"/>
    <x v="100"/>
    <x v="203"/>
    <x v="193"/>
  </r>
  <r>
    <x v="363"/>
    <x v="96"/>
    <x v="0"/>
    <x v="363"/>
    <x v="19"/>
    <x v="3"/>
    <x v="0"/>
    <x v="0"/>
    <x v="361"/>
    <x v="360"/>
    <x v="2"/>
    <x v="0"/>
    <x v="0"/>
    <x v="189"/>
    <x v="3"/>
    <x v="0"/>
    <x v="3"/>
    <x v="8"/>
    <x v="7"/>
  </r>
  <r>
    <x v="364"/>
    <x v="12"/>
    <x v="0"/>
    <x v="364"/>
    <x v="342"/>
    <x v="3"/>
    <x v="0"/>
    <x v="2"/>
    <x v="362"/>
    <x v="361"/>
    <x v="2"/>
    <x v="0"/>
    <x v="0"/>
    <x v="108"/>
    <x v="64"/>
    <x v="0"/>
    <x v="71"/>
    <x v="204"/>
    <x v="229"/>
  </r>
  <r>
    <x v="365"/>
    <x v="15"/>
    <x v="0"/>
    <x v="365"/>
    <x v="343"/>
    <x v="3"/>
    <x v="0"/>
    <x v="2"/>
    <x v="363"/>
    <x v="362"/>
    <x v="2"/>
    <x v="0"/>
    <x v="0"/>
    <x v="46"/>
    <x v="40"/>
    <x v="0"/>
    <x v="40"/>
    <x v="77"/>
    <x v="230"/>
  </r>
  <r>
    <x v="366"/>
    <x v="38"/>
    <x v="0"/>
    <x v="366"/>
    <x v="344"/>
    <x v="3"/>
    <x v="0"/>
    <x v="2"/>
    <x v="364"/>
    <x v="363"/>
    <x v="9"/>
    <x v="54"/>
    <x v="54"/>
    <x v="4"/>
    <x v="4"/>
    <x v="0"/>
    <x v="4"/>
    <x v="4"/>
    <x v="4"/>
  </r>
  <r>
    <x v="367"/>
    <x v="79"/>
    <x v="0"/>
    <x v="367"/>
    <x v="345"/>
    <x v="3"/>
    <x v="0"/>
    <x v="2"/>
    <x v="365"/>
    <x v="364"/>
    <x v="2"/>
    <x v="0"/>
    <x v="0"/>
    <x v="2"/>
    <x v="2"/>
    <x v="0"/>
    <x v="2"/>
    <x v="188"/>
    <x v="231"/>
  </r>
  <r>
    <x v="368"/>
    <x v="7"/>
    <x v="0"/>
    <x v="368"/>
    <x v="346"/>
    <x v="3"/>
    <x v="0"/>
    <x v="9"/>
    <x v="366"/>
    <x v="365"/>
    <x v="6"/>
    <x v="20"/>
    <x v="20"/>
    <x v="118"/>
    <x v="30"/>
    <x v="0"/>
    <x v="30"/>
    <x v="205"/>
    <x v="232"/>
  </r>
  <r>
    <x v="369"/>
    <x v="34"/>
    <x v="0"/>
    <x v="369"/>
    <x v="347"/>
    <x v="2"/>
    <x v="3"/>
    <x v="2"/>
    <x v="367"/>
    <x v="366"/>
    <x v="12"/>
    <x v="4"/>
    <x v="4"/>
    <x v="15"/>
    <x v="15"/>
    <x v="0"/>
    <x v="15"/>
    <x v="206"/>
    <x v="233"/>
  </r>
  <r>
    <x v="370"/>
    <x v="13"/>
    <x v="0"/>
    <x v="370"/>
    <x v="348"/>
    <x v="3"/>
    <x v="1"/>
    <x v="2"/>
    <x v="368"/>
    <x v="367"/>
    <x v="2"/>
    <x v="0"/>
    <x v="0"/>
    <x v="128"/>
    <x v="13"/>
    <x v="0"/>
    <x v="13"/>
    <x v="78"/>
    <x v="14"/>
  </r>
  <r>
    <x v="371"/>
    <x v="13"/>
    <x v="0"/>
    <x v="371"/>
    <x v="349"/>
    <x v="3"/>
    <x v="0"/>
    <x v="2"/>
    <x v="369"/>
    <x v="368"/>
    <x v="2"/>
    <x v="0"/>
    <x v="0"/>
    <x v="190"/>
    <x v="3"/>
    <x v="0"/>
    <x v="3"/>
    <x v="207"/>
    <x v="74"/>
  </r>
  <r>
    <x v="372"/>
    <x v="12"/>
    <x v="0"/>
    <x v="372"/>
    <x v="348"/>
    <x v="3"/>
    <x v="0"/>
    <x v="2"/>
    <x v="370"/>
    <x v="369"/>
    <x v="2"/>
    <x v="0"/>
    <x v="0"/>
    <x v="191"/>
    <x v="46"/>
    <x v="0"/>
    <x v="46"/>
    <x v="158"/>
    <x v="196"/>
  </r>
  <r>
    <x v="373"/>
    <x v="7"/>
    <x v="0"/>
    <x v="373"/>
    <x v="350"/>
    <x v="3"/>
    <x v="0"/>
    <x v="6"/>
    <x v="371"/>
    <x v="370"/>
    <x v="14"/>
    <x v="3"/>
    <x v="3"/>
    <x v="169"/>
    <x v="59"/>
    <x v="1"/>
    <x v="21"/>
    <x v="70"/>
    <x v="234"/>
  </r>
  <r>
    <x v="374"/>
    <x v="15"/>
    <x v="0"/>
    <x v="374"/>
    <x v="351"/>
    <x v="3"/>
    <x v="0"/>
    <x v="2"/>
    <x v="372"/>
    <x v="371"/>
    <x v="4"/>
    <x v="11"/>
    <x v="11"/>
    <x v="66"/>
    <x v="50"/>
    <x v="0"/>
    <x v="52"/>
    <x v="22"/>
    <x v="7"/>
  </r>
  <r>
    <x v="375"/>
    <x v="97"/>
    <x v="0"/>
    <x v="375"/>
    <x v="352"/>
    <x v="1"/>
    <x v="2"/>
    <x v="0"/>
    <x v="373"/>
    <x v="372"/>
    <x v="28"/>
    <x v="4"/>
    <x v="4"/>
    <x v="10"/>
    <x v="10"/>
    <x v="0"/>
    <x v="10"/>
    <x v="208"/>
    <x v="235"/>
  </r>
  <r>
    <x v="376"/>
    <x v="16"/>
    <x v="0"/>
    <x v="376"/>
    <x v="353"/>
    <x v="3"/>
    <x v="0"/>
    <x v="7"/>
    <x v="374"/>
    <x v="373"/>
    <x v="2"/>
    <x v="70"/>
    <x v="70"/>
    <x v="122"/>
    <x v="46"/>
    <x v="2"/>
    <x v="74"/>
    <x v="13"/>
    <x v="236"/>
  </r>
  <r>
    <x v="377"/>
    <x v="7"/>
    <x v="0"/>
    <x v="377"/>
    <x v="354"/>
    <x v="3"/>
    <x v="1"/>
    <x v="6"/>
    <x v="375"/>
    <x v="374"/>
    <x v="14"/>
    <x v="0"/>
    <x v="0"/>
    <x v="192"/>
    <x v="98"/>
    <x v="0"/>
    <x v="117"/>
    <x v="209"/>
    <x v="237"/>
  </r>
  <r>
    <x v="378"/>
    <x v="98"/>
    <x v="0"/>
    <x v="378"/>
    <x v="355"/>
    <x v="3"/>
    <x v="0"/>
    <x v="15"/>
    <x v="376"/>
    <x v="375"/>
    <x v="2"/>
    <x v="0"/>
    <x v="0"/>
    <x v="157"/>
    <x v="31"/>
    <x v="0"/>
    <x v="31"/>
    <x v="114"/>
    <x v="177"/>
  </r>
  <r>
    <x v="379"/>
    <x v="7"/>
    <x v="0"/>
    <x v="379"/>
    <x v="356"/>
    <x v="3"/>
    <x v="0"/>
    <x v="6"/>
    <x v="377"/>
    <x v="376"/>
    <x v="10"/>
    <x v="3"/>
    <x v="3"/>
    <x v="193"/>
    <x v="34"/>
    <x v="1"/>
    <x v="118"/>
    <x v="210"/>
    <x v="238"/>
  </r>
  <r>
    <x v="380"/>
    <x v="80"/>
    <x v="0"/>
    <x v="380"/>
    <x v="357"/>
    <x v="3"/>
    <x v="0"/>
    <x v="0"/>
    <x v="378"/>
    <x v="377"/>
    <x v="2"/>
    <x v="0"/>
    <x v="0"/>
    <x v="194"/>
    <x v="76"/>
    <x v="0"/>
    <x v="86"/>
    <x v="22"/>
    <x v="239"/>
  </r>
  <r>
    <x v="381"/>
    <x v="5"/>
    <x v="0"/>
    <x v="381"/>
    <x v="358"/>
    <x v="1"/>
    <x v="2"/>
    <x v="0"/>
    <x v="379"/>
    <x v="378"/>
    <x v="27"/>
    <x v="4"/>
    <x v="4"/>
    <x v="7"/>
    <x v="7"/>
    <x v="0"/>
    <x v="7"/>
    <x v="9"/>
    <x v="27"/>
  </r>
  <r>
    <x v="382"/>
    <x v="15"/>
    <x v="0"/>
    <x v="382"/>
    <x v="359"/>
    <x v="3"/>
    <x v="0"/>
    <x v="2"/>
    <x v="380"/>
    <x v="379"/>
    <x v="2"/>
    <x v="0"/>
    <x v="0"/>
    <x v="83"/>
    <x v="21"/>
    <x v="0"/>
    <x v="21"/>
    <x v="211"/>
    <x v="141"/>
  </r>
  <r>
    <x v="383"/>
    <x v="15"/>
    <x v="0"/>
    <x v="383"/>
    <x v="360"/>
    <x v="3"/>
    <x v="0"/>
    <x v="2"/>
    <x v="381"/>
    <x v="380"/>
    <x v="16"/>
    <x v="0"/>
    <x v="0"/>
    <x v="124"/>
    <x v="8"/>
    <x v="0"/>
    <x v="8"/>
    <x v="30"/>
    <x v="240"/>
  </r>
  <r>
    <x v="384"/>
    <x v="7"/>
    <x v="0"/>
    <x v="384"/>
    <x v="361"/>
    <x v="3"/>
    <x v="0"/>
    <x v="6"/>
    <x v="382"/>
    <x v="381"/>
    <x v="8"/>
    <x v="0"/>
    <x v="0"/>
    <x v="195"/>
    <x v="27"/>
    <x v="0"/>
    <x v="27"/>
    <x v="80"/>
    <x v="241"/>
  </r>
  <r>
    <x v="385"/>
    <x v="33"/>
    <x v="0"/>
    <x v="385"/>
    <x v="362"/>
    <x v="1"/>
    <x v="2"/>
    <x v="0"/>
    <x v="383"/>
    <x v="382"/>
    <x v="13"/>
    <x v="71"/>
    <x v="71"/>
    <x v="196"/>
    <x v="1"/>
    <x v="4"/>
    <x v="119"/>
    <x v="212"/>
    <x v="242"/>
  </r>
  <r>
    <x v="386"/>
    <x v="5"/>
    <x v="0"/>
    <x v="386"/>
    <x v="363"/>
    <x v="3"/>
    <x v="0"/>
    <x v="0"/>
    <x v="384"/>
    <x v="383"/>
    <x v="7"/>
    <x v="13"/>
    <x v="13"/>
    <x v="87"/>
    <x v="16"/>
    <x v="2"/>
    <x v="120"/>
    <x v="105"/>
    <x v="243"/>
  </r>
  <r>
    <x v="387"/>
    <x v="12"/>
    <x v="0"/>
    <x v="387"/>
    <x v="364"/>
    <x v="3"/>
    <x v="0"/>
    <x v="2"/>
    <x v="385"/>
    <x v="384"/>
    <x v="13"/>
    <x v="2"/>
    <x v="2"/>
    <x v="195"/>
    <x v="27"/>
    <x v="0"/>
    <x v="27"/>
    <x v="213"/>
    <x v="7"/>
  </r>
  <r>
    <x v="388"/>
    <x v="99"/>
    <x v="0"/>
    <x v="388"/>
    <x v="365"/>
    <x v="3"/>
    <x v="0"/>
    <x v="2"/>
    <x v="386"/>
    <x v="385"/>
    <x v="13"/>
    <x v="11"/>
    <x v="11"/>
    <x v="4"/>
    <x v="4"/>
    <x v="0"/>
    <x v="4"/>
    <x v="4"/>
    <x v="4"/>
  </r>
  <r>
    <x v="389"/>
    <x v="100"/>
    <x v="0"/>
    <x v="389"/>
    <x v="366"/>
    <x v="3"/>
    <x v="1"/>
    <x v="0"/>
    <x v="387"/>
    <x v="386"/>
    <x v="13"/>
    <x v="0"/>
    <x v="0"/>
    <x v="28"/>
    <x v="25"/>
    <x v="0"/>
    <x v="25"/>
    <x v="214"/>
    <x v="93"/>
  </r>
  <r>
    <x v="390"/>
    <x v="20"/>
    <x v="0"/>
    <x v="390"/>
    <x v="367"/>
    <x v="3"/>
    <x v="0"/>
    <x v="0"/>
    <x v="388"/>
    <x v="387"/>
    <x v="13"/>
    <x v="0"/>
    <x v="0"/>
    <x v="12"/>
    <x v="12"/>
    <x v="0"/>
    <x v="12"/>
    <x v="17"/>
    <x v="14"/>
  </r>
  <r>
    <x v="391"/>
    <x v="15"/>
    <x v="0"/>
    <x v="391"/>
    <x v="368"/>
    <x v="3"/>
    <x v="0"/>
    <x v="2"/>
    <x v="389"/>
    <x v="388"/>
    <x v="16"/>
    <x v="0"/>
    <x v="0"/>
    <x v="25"/>
    <x v="13"/>
    <x v="0"/>
    <x v="13"/>
    <x v="8"/>
    <x v="39"/>
  </r>
  <r>
    <x v="392"/>
    <x v="32"/>
    <x v="0"/>
    <x v="392"/>
    <x v="369"/>
    <x v="3"/>
    <x v="0"/>
    <x v="0"/>
    <x v="390"/>
    <x v="389"/>
    <x v="2"/>
    <x v="0"/>
    <x v="0"/>
    <x v="82"/>
    <x v="37"/>
    <x v="0"/>
    <x v="37"/>
    <x v="0"/>
    <x v="79"/>
  </r>
  <r>
    <x v="393"/>
    <x v="101"/>
    <x v="0"/>
    <x v="393"/>
    <x v="370"/>
    <x v="3"/>
    <x v="0"/>
    <x v="2"/>
    <x v="391"/>
    <x v="390"/>
    <x v="24"/>
    <x v="4"/>
    <x v="4"/>
    <x v="197"/>
    <x v="99"/>
    <x v="0"/>
    <x v="121"/>
    <x v="215"/>
    <x v="244"/>
  </r>
  <r>
    <x v="394"/>
    <x v="5"/>
    <x v="0"/>
    <x v="394"/>
    <x v="371"/>
    <x v="3"/>
    <x v="0"/>
    <x v="0"/>
    <x v="392"/>
    <x v="391"/>
    <x v="8"/>
    <x v="0"/>
    <x v="0"/>
    <x v="15"/>
    <x v="15"/>
    <x v="0"/>
    <x v="15"/>
    <x v="216"/>
    <x v="14"/>
  </r>
  <r>
    <x v="395"/>
    <x v="16"/>
    <x v="0"/>
    <x v="395"/>
    <x v="372"/>
    <x v="3"/>
    <x v="1"/>
    <x v="9"/>
    <x v="393"/>
    <x v="392"/>
    <x v="0"/>
    <x v="1"/>
    <x v="1"/>
    <x v="138"/>
    <x v="40"/>
    <x v="0"/>
    <x v="40"/>
    <x v="217"/>
    <x v="245"/>
  </r>
  <r>
    <x v="396"/>
    <x v="1"/>
    <x v="0"/>
    <x v="396"/>
    <x v="373"/>
    <x v="3"/>
    <x v="0"/>
    <x v="0"/>
    <x v="394"/>
    <x v="393"/>
    <x v="2"/>
    <x v="0"/>
    <x v="0"/>
    <x v="157"/>
    <x v="31"/>
    <x v="0"/>
    <x v="31"/>
    <x v="3"/>
    <x v="7"/>
  </r>
  <r>
    <x v="397"/>
    <x v="42"/>
    <x v="0"/>
    <x v="397"/>
    <x v="374"/>
    <x v="3"/>
    <x v="0"/>
    <x v="8"/>
    <x v="395"/>
    <x v="394"/>
    <x v="24"/>
    <x v="0"/>
    <x v="0"/>
    <x v="81"/>
    <x v="10"/>
    <x v="0"/>
    <x v="10"/>
    <x v="85"/>
    <x v="7"/>
  </r>
  <r>
    <x v="398"/>
    <x v="16"/>
    <x v="0"/>
    <x v="398"/>
    <x v="375"/>
    <x v="3"/>
    <x v="0"/>
    <x v="6"/>
    <x v="396"/>
    <x v="395"/>
    <x v="17"/>
    <x v="3"/>
    <x v="3"/>
    <x v="198"/>
    <x v="100"/>
    <x v="1"/>
    <x v="122"/>
    <x v="218"/>
    <x v="246"/>
  </r>
  <r>
    <x v="399"/>
    <x v="79"/>
    <x v="0"/>
    <x v="399"/>
    <x v="376"/>
    <x v="3"/>
    <x v="1"/>
    <x v="2"/>
    <x v="397"/>
    <x v="396"/>
    <x v="12"/>
    <x v="0"/>
    <x v="0"/>
    <x v="181"/>
    <x v="81"/>
    <x v="0"/>
    <x v="93"/>
    <x v="114"/>
    <x v="16"/>
  </r>
  <r>
    <x v="400"/>
    <x v="102"/>
    <x v="0"/>
    <x v="400"/>
    <x v="377"/>
    <x v="3"/>
    <x v="1"/>
    <x v="0"/>
    <x v="398"/>
    <x v="397"/>
    <x v="2"/>
    <x v="0"/>
    <x v="0"/>
    <x v="42"/>
    <x v="37"/>
    <x v="0"/>
    <x v="37"/>
    <x v="46"/>
    <x v="7"/>
  </r>
  <r>
    <x v="401"/>
    <x v="7"/>
    <x v="0"/>
    <x v="401"/>
    <x v="378"/>
    <x v="3"/>
    <x v="2"/>
    <x v="6"/>
    <x v="399"/>
    <x v="398"/>
    <x v="14"/>
    <x v="3"/>
    <x v="3"/>
    <x v="169"/>
    <x v="59"/>
    <x v="1"/>
    <x v="21"/>
    <x v="205"/>
    <x v="247"/>
  </r>
  <r>
    <x v="402"/>
    <x v="47"/>
    <x v="0"/>
    <x v="402"/>
    <x v="379"/>
    <x v="3"/>
    <x v="0"/>
    <x v="0"/>
    <x v="400"/>
    <x v="399"/>
    <x v="10"/>
    <x v="72"/>
    <x v="72"/>
    <x v="82"/>
    <x v="37"/>
    <x v="0"/>
    <x v="37"/>
    <x v="0"/>
    <x v="79"/>
  </r>
  <r>
    <x v="403"/>
    <x v="2"/>
    <x v="0"/>
    <x v="403"/>
    <x v="380"/>
    <x v="3"/>
    <x v="1"/>
    <x v="0"/>
    <x v="401"/>
    <x v="400"/>
    <x v="2"/>
    <x v="72"/>
    <x v="72"/>
    <x v="177"/>
    <x v="85"/>
    <x v="0"/>
    <x v="98"/>
    <x v="219"/>
    <x v="248"/>
  </r>
  <r>
    <x v="404"/>
    <x v="7"/>
    <x v="0"/>
    <x v="404"/>
    <x v="381"/>
    <x v="3"/>
    <x v="0"/>
    <x v="6"/>
    <x v="402"/>
    <x v="401"/>
    <x v="7"/>
    <x v="13"/>
    <x v="13"/>
    <x v="199"/>
    <x v="101"/>
    <x v="2"/>
    <x v="123"/>
    <x v="13"/>
    <x v="249"/>
  </r>
  <r>
    <x v="405"/>
    <x v="16"/>
    <x v="0"/>
    <x v="405"/>
    <x v="382"/>
    <x v="3"/>
    <x v="0"/>
    <x v="7"/>
    <x v="403"/>
    <x v="402"/>
    <x v="12"/>
    <x v="45"/>
    <x v="45"/>
    <x v="119"/>
    <x v="52"/>
    <x v="2"/>
    <x v="54"/>
    <x v="220"/>
    <x v="250"/>
  </r>
  <r>
    <x v="406"/>
    <x v="16"/>
    <x v="0"/>
    <x v="406"/>
    <x v="372"/>
    <x v="3"/>
    <x v="0"/>
    <x v="9"/>
    <x v="404"/>
    <x v="403"/>
    <x v="0"/>
    <x v="1"/>
    <x v="1"/>
    <x v="200"/>
    <x v="68"/>
    <x v="0"/>
    <x v="76"/>
    <x v="221"/>
    <x v="251"/>
  </r>
  <r>
    <x v="407"/>
    <x v="15"/>
    <x v="0"/>
    <x v="407"/>
    <x v="153"/>
    <x v="3"/>
    <x v="1"/>
    <x v="2"/>
    <x v="405"/>
    <x v="404"/>
    <x v="12"/>
    <x v="0"/>
    <x v="0"/>
    <x v="57"/>
    <x v="34"/>
    <x v="0"/>
    <x v="34"/>
    <x v="43"/>
    <x v="14"/>
  </r>
  <r>
    <x v="408"/>
    <x v="13"/>
    <x v="0"/>
    <x v="408"/>
    <x v="383"/>
    <x v="3"/>
    <x v="0"/>
    <x v="2"/>
    <x v="406"/>
    <x v="405"/>
    <x v="13"/>
    <x v="2"/>
    <x v="2"/>
    <x v="70"/>
    <x v="18"/>
    <x v="0"/>
    <x v="18"/>
    <x v="22"/>
    <x v="19"/>
  </r>
  <r>
    <x v="409"/>
    <x v="57"/>
    <x v="0"/>
    <x v="409"/>
    <x v="384"/>
    <x v="3"/>
    <x v="0"/>
    <x v="7"/>
    <x v="407"/>
    <x v="406"/>
    <x v="1"/>
    <x v="45"/>
    <x v="45"/>
    <x v="100"/>
    <x v="60"/>
    <x v="2"/>
    <x v="66"/>
    <x v="222"/>
    <x v="252"/>
  </r>
  <r>
    <x v="410"/>
    <x v="36"/>
    <x v="0"/>
    <x v="410"/>
    <x v="385"/>
    <x v="3"/>
    <x v="0"/>
    <x v="0"/>
    <x v="408"/>
    <x v="407"/>
    <x v="9"/>
    <x v="0"/>
    <x v="0"/>
    <x v="66"/>
    <x v="50"/>
    <x v="0"/>
    <x v="52"/>
    <x v="22"/>
    <x v="7"/>
  </r>
  <r>
    <x v="411"/>
    <x v="7"/>
    <x v="0"/>
    <x v="411"/>
    <x v="386"/>
    <x v="3"/>
    <x v="0"/>
    <x v="6"/>
    <x v="409"/>
    <x v="408"/>
    <x v="15"/>
    <x v="2"/>
    <x v="2"/>
    <x v="21"/>
    <x v="20"/>
    <x v="0"/>
    <x v="20"/>
    <x v="57"/>
    <x v="46"/>
  </r>
  <r>
    <x v="412"/>
    <x v="103"/>
    <x v="0"/>
    <x v="412"/>
    <x v="387"/>
    <x v="3"/>
    <x v="0"/>
    <x v="13"/>
    <x v="410"/>
    <x v="409"/>
    <x v="15"/>
    <x v="0"/>
    <x v="0"/>
    <x v="118"/>
    <x v="30"/>
    <x v="0"/>
    <x v="30"/>
    <x v="93"/>
    <x v="253"/>
  </r>
  <r>
    <x v="413"/>
    <x v="32"/>
    <x v="0"/>
    <x v="413"/>
    <x v="388"/>
    <x v="3"/>
    <x v="0"/>
    <x v="0"/>
    <x v="411"/>
    <x v="410"/>
    <x v="27"/>
    <x v="0"/>
    <x v="0"/>
    <x v="73"/>
    <x v="38"/>
    <x v="0"/>
    <x v="38"/>
    <x v="46"/>
    <x v="100"/>
  </r>
  <r>
    <x v="414"/>
    <x v="92"/>
    <x v="0"/>
    <x v="414"/>
    <x v="113"/>
    <x v="3"/>
    <x v="2"/>
    <x v="2"/>
    <x v="412"/>
    <x v="411"/>
    <x v="20"/>
    <x v="0"/>
    <x v="0"/>
    <x v="174"/>
    <x v="37"/>
    <x v="0"/>
    <x v="37"/>
    <x v="223"/>
    <x v="254"/>
  </r>
  <r>
    <x v="415"/>
    <x v="92"/>
    <x v="0"/>
    <x v="415"/>
    <x v="389"/>
    <x v="3"/>
    <x v="0"/>
    <x v="2"/>
    <x v="413"/>
    <x v="412"/>
    <x v="20"/>
    <x v="0"/>
    <x v="0"/>
    <x v="42"/>
    <x v="37"/>
    <x v="0"/>
    <x v="37"/>
    <x v="46"/>
    <x v="7"/>
  </r>
  <r>
    <x v="416"/>
    <x v="104"/>
    <x v="0"/>
    <x v="416"/>
    <x v="390"/>
    <x v="3"/>
    <x v="1"/>
    <x v="1"/>
    <x v="414"/>
    <x v="413"/>
    <x v="2"/>
    <x v="20"/>
    <x v="20"/>
    <x v="201"/>
    <x v="77"/>
    <x v="0"/>
    <x v="88"/>
    <x v="137"/>
    <x v="255"/>
  </r>
  <r>
    <x v="417"/>
    <x v="32"/>
    <x v="0"/>
    <x v="417"/>
    <x v="391"/>
    <x v="3"/>
    <x v="0"/>
    <x v="0"/>
    <x v="415"/>
    <x v="414"/>
    <x v="27"/>
    <x v="0"/>
    <x v="0"/>
    <x v="82"/>
    <x v="37"/>
    <x v="0"/>
    <x v="37"/>
    <x v="0"/>
    <x v="79"/>
  </r>
  <r>
    <x v="418"/>
    <x v="92"/>
    <x v="0"/>
    <x v="418"/>
    <x v="392"/>
    <x v="3"/>
    <x v="0"/>
    <x v="2"/>
    <x v="416"/>
    <x v="415"/>
    <x v="20"/>
    <x v="0"/>
    <x v="0"/>
    <x v="192"/>
    <x v="98"/>
    <x v="0"/>
    <x v="117"/>
    <x v="207"/>
    <x v="7"/>
  </r>
  <r>
    <x v="419"/>
    <x v="79"/>
    <x v="0"/>
    <x v="419"/>
    <x v="174"/>
    <x v="3"/>
    <x v="0"/>
    <x v="2"/>
    <x v="417"/>
    <x v="416"/>
    <x v="4"/>
    <x v="0"/>
    <x v="0"/>
    <x v="120"/>
    <x v="11"/>
    <x v="0"/>
    <x v="11"/>
    <x v="224"/>
    <x v="256"/>
  </r>
  <r>
    <x v="420"/>
    <x v="13"/>
    <x v="0"/>
    <x v="420"/>
    <x v="393"/>
    <x v="3"/>
    <x v="0"/>
    <x v="2"/>
    <x v="418"/>
    <x v="417"/>
    <x v="13"/>
    <x v="0"/>
    <x v="0"/>
    <x v="11"/>
    <x v="11"/>
    <x v="0"/>
    <x v="11"/>
    <x v="141"/>
    <x v="14"/>
  </r>
  <r>
    <x v="421"/>
    <x v="105"/>
    <x v="0"/>
    <x v="421"/>
    <x v="394"/>
    <x v="2"/>
    <x v="3"/>
    <x v="6"/>
    <x v="419"/>
    <x v="418"/>
    <x v="18"/>
    <x v="4"/>
    <x v="4"/>
    <x v="12"/>
    <x v="12"/>
    <x v="0"/>
    <x v="12"/>
    <x v="53"/>
    <x v="208"/>
  </r>
  <r>
    <x v="422"/>
    <x v="27"/>
    <x v="0"/>
    <x v="422"/>
    <x v="395"/>
    <x v="3"/>
    <x v="0"/>
    <x v="0"/>
    <x v="420"/>
    <x v="419"/>
    <x v="19"/>
    <x v="0"/>
    <x v="0"/>
    <x v="73"/>
    <x v="38"/>
    <x v="0"/>
    <x v="38"/>
    <x v="46"/>
    <x v="100"/>
  </r>
  <r>
    <x v="423"/>
    <x v="5"/>
    <x v="0"/>
    <x v="423"/>
    <x v="396"/>
    <x v="3"/>
    <x v="0"/>
    <x v="0"/>
    <x v="421"/>
    <x v="420"/>
    <x v="8"/>
    <x v="0"/>
    <x v="0"/>
    <x v="7"/>
    <x v="7"/>
    <x v="0"/>
    <x v="7"/>
    <x v="9"/>
    <x v="27"/>
  </r>
  <r>
    <x v="424"/>
    <x v="29"/>
    <x v="0"/>
    <x v="424"/>
    <x v="397"/>
    <x v="3"/>
    <x v="0"/>
    <x v="0"/>
    <x v="422"/>
    <x v="421"/>
    <x v="8"/>
    <x v="0"/>
    <x v="0"/>
    <x v="46"/>
    <x v="40"/>
    <x v="0"/>
    <x v="40"/>
    <x v="9"/>
    <x v="14"/>
  </r>
  <r>
    <x v="425"/>
    <x v="27"/>
    <x v="0"/>
    <x v="425"/>
    <x v="398"/>
    <x v="3"/>
    <x v="0"/>
    <x v="0"/>
    <x v="423"/>
    <x v="422"/>
    <x v="19"/>
    <x v="0"/>
    <x v="0"/>
    <x v="54"/>
    <x v="32"/>
    <x v="0"/>
    <x v="32"/>
    <x v="2"/>
    <x v="257"/>
  </r>
  <r>
    <x v="426"/>
    <x v="7"/>
    <x v="0"/>
    <x v="426"/>
    <x v="399"/>
    <x v="3"/>
    <x v="2"/>
    <x v="6"/>
    <x v="424"/>
    <x v="423"/>
    <x v="25"/>
    <x v="0"/>
    <x v="0"/>
    <x v="202"/>
    <x v="97"/>
    <x v="0"/>
    <x v="116"/>
    <x v="100"/>
    <x v="258"/>
  </r>
  <r>
    <x v="427"/>
    <x v="106"/>
    <x v="0"/>
    <x v="427"/>
    <x v="400"/>
    <x v="3"/>
    <x v="0"/>
    <x v="0"/>
    <x v="425"/>
    <x v="424"/>
    <x v="12"/>
    <x v="0"/>
    <x v="0"/>
    <x v="203"/>
    <x v="50"/>
    <x v="0"/>
    <x v="52"/>
    <x v="38"/>
    <x v="259"/>
  </r>
  <r>
    <x v="428"/>
    <x v="106"/>
    <x v="0"/>
    <x v="428"/>
    <x v="401"/>
    <x v="3"/>
    <x v="0"/>
    <x v="0"/>
    <x v="426"/>
    <x v="425"/>
    <x v="12"/>
    <x v="0"/>
    <x v="0"/>
    <x v="29"/>
    <x v="3"/>
    <x v="0"/>
    <x v="3"/>
    <x v="207"/>
    <x v="74"/>
  </r>
  <r>
    <x v="429"/>
    <x v="106"/>
    <x v="0"/>
    <x v="429"/>
    <x v="402"/>
    <x v="3"/>
    <x v="0"/>
    <x v="0"/>
    <x v="427"/>
    <x v="426"/>
    <x v="12"/>
    <x v="0"/>
    <x v="0"/>
    <x v="29"/>
    <x v="3"/>
    <x v="0"/>
    <x v="3"/>
    <x v="209"/>
    <x v="260"/>
  </r>
  <r>
    <x v="430"/>
    <x v="107"/>
    <x v="0"/>
    <x v="430"/>
    <x v="403"/>
    <x v="3"/>
    <x v="0"/>
    <x v="2"/>
    <x v="428"/>
    <x v="427"/>
    <x v="20"/>
    <x v="0"/>
    <x v="0"/>
    <x v="204"/>
    <x v="21"/>
    <x v="0"/>
    <x v="21"/>
    <x v="187"/>
    <x v="261"/>
  </r>
  <r>
    <x v="431"/>
    <x v="2"/>
    <x v="0"/>
    <x v="431"/>
    <x v="117"/>
    <x v="1"/>
    <x v="2"/>
    <x v="0"/>
    <x v="429"/>
    <x v="428"/>
    <x v="12"/>
    <x v="4"/>
    <x v="4"/>
    <x v="25"/>
    <x v="13"/>
    <x v="0"/>
    <x v="13"/>
    <x v="48"/>
    <x v="7"/>
  </r>
  <r>
    <x v="432"/>
    <x v="108"/>
    <x v="0"/>
    <x v="432"/>
    <x v="404"/>
    <x v="3"/>
    <x v="2"/>
    <x v="0"/>
    <x v="430"/>
    <x v="429"/>
    <x v="12"/>
    <x v="0"/>
    <x v="0"/>
    <x v="205"/>
    <x v="12"/>
    <x v="0"/>
    <x v="12"/>
    <x v="108"/>
    <x v="262"/>
  </r>
  <r>
    <x v="433"/>
    <x v="7"/>
    <x v="0"/>
    <x v="433"/>
    <x v="405"/>
    <x v="3"/>
    <x v="0"/>
    <x v="6"/>
    <x v="431"/>
    <x v="430"/>
    <x v="5"/>
    <x v="0"/>
    <x v="0"/>
    <x v="14"/>
    <x v="14"/>
    <x v="0"/>
    <x v="14"/>
    <x v="225"/>
    <x v="263"/>
  </r>
  <r>
    <x v="434"/>
    <x v="79"/>
    <x v="0"/>
    <x v="434"/>
    <x v="406"/>
    <x v="2"/>
    <x v="1"/>
    <x v="2"/>
    <x v="432"/>
    <x v="431"/>
    <x v="27"/>
    <x v="4"/>
    <x v="4"/>
    <x v="11"/>
    <x v="11"/>
    <x v="0"/>
    <x v="11"/>
    <x v="135"/>
    <x v="264"/>
  </r>
  <r>
    <x v="435"/>
    <x v="47"/>
    <x v="0"/>
    <x v="435"/>
    <x v="407"/>
    <x v="3"/>
    <x v="0"/>
    <x v="0"/>
    <x v="433"/>
    <x v="432"/>
    <x v="15"/>
    <x v="0"/>
    <x v="0"/>
    <x v="206"/>
    <x v="9"/>
    <x v="0"/>
    <x v="9"/>
    <x v="86"/>
    <x v="265"/>
  </r>
  <r>
    <x v="436"/>
    <x v="109"/>
    <x v="0"/>
    <x v="436"/>
    <x v="408"/>
    <x v="3"/>
    <x v="0"/>
    <x v="0"/>
    <x v="434"/>
    <x v="433"/>
    <x v="15"/>
    <x v="0"/>
    <x v="0"/>
    <x v="25"/>
    <x v="13"/>
    <x v="0"/>
    <x v="13"/>
    <x v="223"/>
    <x v="266"/>
  </r>
  <r>
    <x v="437"/>
    <x v="12"/>
    <x v="0"/>
    <x v="437"/>
    <x v="409"/>
    <x v="3"/>
    <x v="0"/>
    <x v="2"/>
    <x v="435"/>
    <x v="434"/>
    <x v="9"/>
    <x v="0"/>
    <x v="0"/>
    <x v="87"/>
    <x v="16"/>
    <x v="0"/>
    <x v="16"/>
    <x v="226"/>
    <x v="267"/>
  </r>
  <r>
    <x v="438"/>
    <x v="7"/>
    <x v="0"/>
    <x v="438"/>
    <x v="410"/>
    <x v="3"/>
    <x v="0"/>
    <x v="6"/>
    <x v="436"/>
    <x v="435"/>
    <x v="5"/>
    <x v="13"/>
    <x v="13"/>
    <x v="64"/>
    <x v="9"/>
    <x v="2"/>
    <x v="51"/>
    <x v="117"/>
    <x v="268"/>
  </r>
  <r>
    <x v="439"/>
    <x v="33"/>
    <x v="0"/>
    <x v="439"/>
    <x v="411"/>
    <x v="3"/>
    <x v="0"/>
    <x v="0"/>
    <x v="437"/>
    <x v="436"/>
    <x v="7"/>
    <x v="0"/>
    <x v="0"/>
    <x v="101"/>
    <x v="22"/>
    <x v="0"/>
    <x v="22"/>
    <x v="211"/>
    <x v="14"/>
  </r>
  <r>
    <x v="440"/>
    <x v="17"/>
    <x v="0"/>
    <x v="440"/>
    <x v="412"/>
    <x v="3"/>
    <x v="0"/>
    <x v="2"/>
    <x v="438"/>
    <x v="437"/>
    <x v="9"/>
    <x v="0"/>
    <x v="0"/>
    <x v="207"/>
    <x v="0"/>
    <x v="0"/>
    <x v="0"/>
    <x v="28"/>
    <x v="269"/>
  </r>
  <r>
    <x v="441"/>
    <x v="16"/>
    <x v="0"/>
    <x v="441"/>
    <x v="413"/>
    <x v="3"/>
    <x v="0"/>
    <x v="7"/>
    <x v="439"/>
    <x v="438"/>
    <x v="15"/>
    <x v="73"/>
    <x v="73"/>
    <x v="169"/>
    <x v="59"/>
    <x v="2"/>
    <x v="105"/>
    <x v="227"/>
    <x v="270"/>
  </r>
  <r>
    <x v="442"/>
    <x v="97"/>
    <x v="0"/>
    <x v="442"/>
    <x v="414"/>
    <x v="3"/>
    <x v="0"/>
    <x v="4"/>
    <x v="440"/>
    <x v="439"/>
    <x v="29"/>
    <x v="1"/>
    <x v="1"/>
    <x v="79"/>
    <x v="9"/>
    <x v="0"/>
    <x v="9"/>
    <x v="228"/>
    <x v="271"/>
  </r>
  <r>
    <x v="443"/>
    <x v="110"/>
    <x v="0"/>
    <x v="443"/>
    <x v="415"/>
    <x v="3"/>
    <x v="1"/>
    <x v="0"/>
    <x v="441"/>
    <x v="440"/>
    <x v="8"/>
    <x v="0"/>
    <x v="0"/>
    <x v="142"/>
    <x v="77"/>
    <x v="0"/>
    <x v="88"/>
    <x v="130"/>
    <x v="14"/>
  </r>
  <r>
    <x v="444"/>
    <x v="15"/>
    <x v="0"/>
    <x v="444"/>
    <x v="416"/>
    <x v="2"/>
    <x v="1"/>
    <x v="16"/>
    <x v="442"/>
    <x v="441"/>
    <x v="17"/>
    <x v="4"/>
    <x v="4"/>
    <x v="60"/>
    <x v="48"/>
    <x v="0"/>
    <x v="48"/>
    <x v="87"/>
    <x v="16"/>
  </r>
  <r>
    <x v="445"/>
    <x v="74"/>
    <x v="0"/>
    <x v="445"/>
    <x v="417"/>
    <x v="3"/>
    <x v="0"/>
    <x v="6"/>
    <x v="443"/>
    <x v="442"/>
    <x v="12"/>
    <x v="4"/>
    <x v="4"/>
    <x v="176"/>
    <x v="43"/>
    <x v="0"/>
    <x v="110"/>
    <x v="80"/>
    <x v="272"/>
  </r>
  <r>
    <x v="446"/>
    <x v="16"/>
    <x v="0"/>
    <x v="446"/>
    <x v="418"/>
    <x v="3"/>
    <x v="0"/>
    <x v="3"/>
    <x v="444"/>
    <x v="443"/>
    <x v="13"/>
    <x v="3"/>
    <x v="3"/>
    <x v="208"/>
    <x v="88"/>
    <x v="1"/>
    <x v="124"/>
    <x v="229"/>
    <x v="273"/>
  </r>
  <r>
    <x v="447"/>
    <x v="15"/>
    <x v="0"/>
    <x v="447"/>
    <x v="419"/>
    <x v="3"/>
    <x v="0"/>
    <x v="2"/>
    <x v="445"/>
    <x v="444"/>
    <x v="9"/>
    <x v="0"/>
    <x v="0"/>
    <x v="158"/>
    <x v="79"/>
    <x v="0"/>
    <x v="91"/>
    <x v="230"/>
    <x v="274"/>
  </r>
  <r>
    <x v="448"/>
    <x v="111"/>
    <x v="0"/>
    <x v="448"/>
    <x v="420"/>
    <x v="3"/>
    <x v="0"/>
    <x v="1"/>
    <x v="446"/>
    <x v="445"/>
    <x v="4"/>
    <x v="14"/>
    <x v="14"/>
    <x v="25"/>
    <x v="13"/>
    <x v="0"/>
    <x v="13"/>
    <x v="231"/>
    <x v="116"/>
  </r>
  <r>
    <x v="449"/>
    <x v="6"/>
    <x v="0"/>
    <x v="449"/>
    <x v="306"/>
    <x v="3"/>
    <x v="0"/>
    <x v="0"/>
    <x v="447"/>
    <x v="446"/>
    <x v="16"/>
    <x v="0"/>
    <x v="0"/>
    <x v="73"/>
    <x v="38"/>
    <x v="0"/>
    <x v="38"/>
    <x v="46"/>
    <x v="100"/>
  </r>
  <r>
    <x v="450"/>
    <x v="112"/>
    <x v="0"/>
    <x v="450"/>
    <x v="421"/>
    <x v="3"/>
    <x v="1"/>
    <x v="0"/>
    <x v="448"/>
    <x v="447"/>
    <x v="15"/>
    <x v="0"/>
    <x v="0"/>
    <x v="147"/>
    <x v="55"/>
    <x v="0"/>
    <x v="59"/>
    <x v="151"/>
    <x v="7"/>
  </r>
  <r>
    <x v="451"/>
    <x v="36"/>
    <x v="0"/>
    <x v="451"/>
    <x v="422"/>
    <x v="3"/>
    <x v="1"/>
    <x v="0"/>
    <x v="449"/>
    <x v="448"/>
    <x v="8"/>
    <x v="0"/>
    <x v="0"/>
    <x v="147"/>
    <x v="55"/>
    <x v="0"/>
    <x v="59"/>
    <x v="151"/>
    <x v="7"/>
  </r>
  <r>
    <x v="452"/>
    <x v="16"/>
    <x v="0"/>
    <x v="452"/>
    <x v="423"/>
    <x v="3"/>
    <x v="0"/>
    <x v="9"/>
    <x v="450"/>
    <x v="449"/>
    <x v="27"/>
    <x v="74"/>
    <x v="74"/>
    <x v="46"/>
    <x v="40"/>
    <x v="0"/>
    <x v="40"/>
    <x v="146"/>
    <x v="275"/>
  </r>
  <r>
    <x v="453"/>
    <x v="113"/>
    <x v="0"/>
    <x v="453"/>
    <x v="424"/>
    <x v="3"/>
    <x v="0"/>
    <x v="2"/>
    <x v="451"/>
    <x v="450"/>
    <x v="9"/>
    <x v="75"/>
    <x v="75"/>
    <x v="129"/>
    <x v="37"/>
    <x v="2"/>
    <x v="125"/>
    <x v="232"/>
    <x v="276"/>
  </r>
  <r>
    <x v="454"/>
    <x v="16"/>
    <x v="0"/>
    <x v="454"/>
    <x v="425"/>
    <x v="3"/>
    <x v="0"/>
    <x v="9"/>
    <x v="452"/>
    <x v="451"/>
    <x v="12"/>
    <x v="50"/>
    <x v="50"/>
    <x v="209"/>
    <x v="21"/>
    <x v="0"/>
    <x v="21"/>
    <x v="233"/>
    <x v="60"/>
  </r>
  <r>
    <x v="455"/>
    <x v="15"/>
    <x v="0"/>
    <x v="455"/>
    <x v="426"/>
    <x v="3"/>
    <x v="2"/>
    <x v="2"/>
    <x v="453"/>
    <x v="452"/>
    <x v="4"/>
    <x v="4"/>
    <x v="4"/>
    <x v="158"/>
    <x v="79"/>
    <x v="0"/>
    <x v="91"/>
    <x v="52"/>
    <x v="7"/>
  </r>
  <r>
    <x v="456"/>
    <x v="15"/>
    <x v="0"/>
    <x v="456"/>
    <x v="427"/>
    <x v="3"/>
    <x v="1"/>
    <x v="2"/>
    <x v="454"/>
    <x v="453"/>
    <x v="14"/>
    <x v="4"/>
    <x v="4"/>
    <x v="203"/>
    <x v="50"/>
    <x v="0"/>
    <x v="52"/>
    <x v="129"/>
    <x v="277"/>
  </r>
  <r>
    <x v="457"/>
    <x v="15"/>
    <x v="0"/>
    <x v="457"/>
    <x v="428"/>
    <x v="3"/>
    <x v="0"/>
    <x v="2"/>
    <x v="455"/>
    <x v="454"/>
    <x v="4"/>
    <x v="4"/>
    <x v="4"/>
    <x v="210"/>
    <x v="80"/>
    <x v="0"/>
    <x v="126"/>
    <x v="110"/>
    <x v="278"/>
  </r>
  <r>
    <x v="458"/>
    <x v="64"/>
    <x v="0"/>
    <x v="458"/>
    <x v="429"/>
    <x v="3"/>
    <x v="0"/>
    <x v="0"/>
    <x v="456"/>
    <x v="455"/>
    <x v="6"/>
    <x v="0"/>
    <x v="0"/>
    <x v="83"/>
    <x v="21"/>
    <x v="0"/>
    <x v="21"/>
    <x v="109"/>
    <x v="102"/>
  </r>
  <r>
    <x v="459"/>
    <x v="16"/>
    <x v="0"/>
    <x v="459"/>
    <x v="215"/>
    <x v="3"/>
    <x v="0"/>
    <x v="9"/>
    <x v="457"/>
    <x v="456"/>
    <x v="8"/>
    <x v="21"/>
    <x v="21"/>
    <x v="211"/>
    <x v="74"/>
    <x v="0"/>
    <x v="84"/>
    <x v="234"/>
    <x v="60"/>
  </r>
  <r>
    <x v="460"/>
    <x v="114"/>
    <x v="0"/>
    <x v="460"/>
    <x v="430"/>
    <x v="3"/>
    <x v="0"/>
    <x v="4"/>
    <x v="458"/>
    <x v="457"/>
    <x v="18"/>
    <x v="76"/>
    <x v="76"/>
    <x v="212"/>
    <x v="102"/>
    <x v="2"/>
    <x v="127"/>
    <x v="235"/>
    <x v="279"/>
  </r>
  <r>
    <x v="461"/>
    <x v="7"/>
    <x v="0"/>
    <x v="461"/>
    <x v="431"/>
    <x v="3"/>
    <x v="0"/>
    <x v="6"/>
    <x v="459"/>
    <x v="458"/>
    <x v="26"/>
    <x v="0"/>
    <x v="0"/>
    <x v="173"/>
    <x v="22"/>
    <x v="0"/>
    <x v="22"/>
    <x v="98"/>
    <x v="280"/>
  </r>
  <r>
    <x v="462"/>
    <x v="115"/>
    <x v="0"/>
    <x v="462"/>
    <x v="432"/>
    <x v="3"/>
    <x v="2"/>
    <x v="0"/>
    <x v="460"/>
    <x v="459"/>
    <x v="4"/>
    <x v="13"/>
    <x v="13"/>
    <x v="213"/>
    <x v="103"/>
    <x v="2"/>
    <x v="128"/>
    <x v="236"/>
    <x v="281"/>
  </r>
  <r>
    <x v="463"/>
    <x v="7"/>
    <x v="0"/>
    <x v="463"/>
    <x v="433"/>
    <x v="3"/>
    <x v="0"/>
    <x v="10"/>
    <x v="461"/>
    <x v="460"/>
    <x v="6"/>
    <x v="40"/>
    <x v="40"/>
    <x v="169"/>
    <x v="59"/>
    <x v="2"/>
    <x v="105"/>
    <x v="119"/>
    <x v="282"/>
  </r>
  <r>
    <x v="464"/>
    <x v="15"/>
    <x v="0"/>
    <x v="464"/>
    <x v="434"/>
    <x v="3"/>
    <x v="0"/>
    <x v="2"/>
    <x v="462"/>
    <x v="461"/>
    <x v="9"/>
    <x v="0"/>
    <x v="0"/>
    <x v="4"/>
    <x v="4"/>
    <x v="0"/>
    <x v="4"/>
    <x v="4"/>
    <x v="4"/>
  </r>
  <r>
    <x v="465"/>
    <x v="38"/>
    <x v="0"/>
    <x v="465"/>
    <x v="435"/>
    <x v="2"/>
    <x v="3"/>
    <x v="2"/>
    <x v="463"/>
    <x v="462"/>
    <x v="25"/>
    <x v="54"/>
    <x v="54"/>
    <x v="92"/>
    <x v="57"/>
    <x v="0"/>
    <x v="61"/>
    <x v="173"/>
    <x v="183"/>
  </r>
  <r>
    <x v="466"/>
    <x v="7"/>
    <x v="0"/>
    <x v="466"/>
    <x v="436"/>
    <x v="3"/>
    <x v="0"/>
    <x v="9"/>
    <x v="464"/>
    <x v="463"/>
    <x v="19"/>
    <x v="9"/>
    <x v="9"/>
    <x v="214"/>
    <x v="78"/>
    <x v="0"/>
    <x v="90"/>
    <x v="41"/>
    <x v="65"/>
  </r>
  <r>
    <x v="467"/>
    <x v="16"/>
    <x v="0"/>
    <x v="467"/>
    <x v="437"/>
    <x v="3"/>
    <x v="0"/>
    <x v="7"/>
    <x v="465"/>
    <x v="464"/>
    <x v="17"/>
    <x v="8"/>
    <x v="8"/>
    <x v="66"/>
    <x v="50"/>
    <x v="0"/>
    <x v="52"/>
    <x v="237"/>
    <x v="283"/>
  </r>
  <r>
    <x v="468"/>
    <x v="7"/>
    <x v="0"/>
    <x v="468"/>
    <x v="438"/>
    <x v="3"/>
    <x v="0"/>
    <x v="6"/>
    <x v="466"/>
    <x v="465"/>
    <x v="24"/>
    <x v="13"/>
    <x v="13"/>
    <x v="204"/>
    <x v="21"/>
    <x v="2"/>
    <x v="129"/>
    <x v="206"/>
    <x v="284"/>
  </r>
  <r>
    <x v="469"/>
    <x v="42"/>
    <x v="0"/>
    <x v="469"/>
    <x v="439"/>
    <x v="3"/>
    <x v="0"/>
    <x v="8"/>
    <x v="467"/>
    <x v="466"/>
    <x v="19"/>
    <x v="0"/>
    <x v="0"/>
    <x v="14"/>
    <x v="14"/>
    <x v="0"/>
    <x v="14"/>
    <x v="238"/>
    <x v="285"/>
  </r>
  <r>
    <x v="470"/>
    <x v="5"/>
    <x v="0"/>
    <x v="470"/>
    <x v="440"/>
    <x v="3"/>
    <x v="0"/>
    <x v="0"/>
    <x v="468"/>
    <x v="467"/>
    <x v="5"/>
    <x v="0"/>
    <x v="0"/>
    <x v="10"/>
    <x v="10"/>
    <x v="0"/>
    <x v="10"/>
    <x v="11"/>
    <x v="9"/>
  </r>
  <r>
    <x v="471"/>
    <x v="13"/>
    <x v="0"/>
    <x v="471"/>
    <x v="441"/>
    <x v="3"/>
    <x v="0"/>
    <x v="2"/>
    <x v="469"/>
    <x v="468"/>
    <x v="4"/>
    <x v="12"/>
    <x v="12"/>
    <x v="25"/>
    <x v="13"/>
    <x v="0"/>
    <x v="13"/>
    <x v="239"/>
    <x v="286"/>
  </r>
  <r>
    <x v="472"/>
    <x v="99"/>
    <x v="0"/>
    <x v="472"/>
    <x v="442"/>
    <x v="3"/>
    <x v="0"/>
    <x v="2"/>
    <x v="470"/>
    <x v="468"/>
    <x v="4"/>
    <x v="12"/>
    <x v="12"/>
    <x v="157"/>
    <x v="31"/>
    <x v="0"/>
    <x v="31"/>
    <x v="240"/>
    <x v="287"/>
  </r>
  <r>
    <x v="473"/>
    <x v="16"/>
    <x v="0"/>
    <x v="473"/>
    <x v="443"/>
    <x v="3"/>
    <x v="0"/>
    <x v="7"/>
    <x v="471"/>
    <x v="469"/>
    <x v="4"/>
    <x v="46"/>
    <x v="46"/>
    <x v="11"/>
    <x v="11"/>
    <x v="0"/>
    <x v="11"/>
    <x v="241"/>
    <x v="288"/>
  </r>
  <r>
    <x v="474"/>
    <x v="15"/>
    <x v="0"/>
    <x v="474"/>
    <x v="444"/>
    <x v="3"/>
    <x v="0"/>
    <x v="2"/>
    <x v="472"/>
    <x v="470"/>
    <x v="13"/>
    <x v="68"/>
    <x v="68"/>
    <x v="174"/>
    <x v="37"/>
    <x v="0"/>
    <x v="37"/>
    <x v="65"/>
    <x v="289"/>
  </r>
  <r>
    <x v="475"/>
    <x v="64"/>
    <x v="0"/>
    <x v="475"/>
    <x v="445"/>
    <x v="3"/>
    <x v="0"/>
    <x v="0"/>
    <x v="473"/>
    <x v="471"/>
    <x v="3"/>
    <x v="2"/>
    <x v="2"/>
    <x v="25"/>
    <x v="13"/>
    <x v="0"/>
    <x v="13"/>
    <x v="78"/>
    <x v="14"/>
  </r>
  <r>
    <x v="476"/>
    <x v="12"/>
    <x v="0"/>
    <x v="476"/>
    <x v="446"/>
    <x v="3"/>
    <x v="0"/>
    <x v="2"/>
    <x v="474"/>
    <x v="472"/>
    <x v="18"/>
    <x v="0"/>
    <x v="0"/>
    <x v="167"/>
    <x v="15"/>
    <x v="0"/>
    <x v="15"/>
    <x v="43"/>
    <x v="177"/>
  </r>
  <r>
    <x v="477"/>
    <x v="42"/>
    <x v="0"/>
    <x v="477"/>
    <x v="447"/>
    <x v="3"/>
    <x v="0"/>
    <x v="8"/>
    <x v="475"/>
    <x v="473"/>
    <x v="19"/>
    <x v="0"/>
    <x v="0"/>
    <x v="83"/>
    <x v="21"/>
    <x v="0"/>
    <x v="21"/>
    <x v="242"/>
    <x v="290"/>
  </r>
  <r>
    <x v="478"/>
    <x v="57"/>
    <x v="0"/>
    <x v="478"/>
    <x v="448"/>
    <x v="3"/>
    <x v="2"/>
    <x v="9"/>
    <x v="476"/>
    <x v="474"/>
    <x v="1"/>
    <x v="55"/>
    <x v="55"/>
    <x v="215"/>
    <x v="104"/>
    <x v="0"/>
    <x v="130"/>
    <x v="243"/>
    <x v="291"/>
  </r>
  <r>
    <x v="479"/>
    <x v="7"/>
    <x v="0"/>
    <x v="479"/>
    <x v="449"/>
    <x v="3"/>
    <x v="0"/>
    <x v="3"/>
    <x v="477"/>
    <x v="475"/>
    <x v="8"/>
    <x v="4"/>
    <x v="4"/>
    <x v="203"/>
    <x v="50"/>
    <x v="0"/>
    <x v="52"/>
    <x v="244"/>
    <x v="3"/>
  </r>
  <r>
    <x v="480"/>
    <x v="15"/>
    <x v="0"/>
    <x v="480"/>
    <x v="450"/>
    <x v="3"/>
    <x v="0"/>
    <x v="2"/>
    <x v="478"/>
    <x v="476"/>
    <x v="14"/>
    <x v="4"/>
    <x v="4"/>
    <x v="216"/>
    <x v="11"/>
    <x v="0"/>
    <x v="11"/>
    <x v="57"/>
    <x v="7"/>
  </r>
  <r>
    <x v="481"/>
    <x v="13"/>
    <x v="0"/>
    <x v="481"/>
    <x v="206"/>
    <x v="3"/>
    <x v="1"/>
    <x v="2"/>
    <x v="479"/>
    <x v="477"/>
    <x v="5"/>
    <x v="0"/>
    <x v="0"/>
    <x v="28"/>
    <x v="25"/>
    <x v="0"/>
    <x v="25"/>
    <x v="114"/>
    <x v="7"/>
  </r>
  <r>
    <x v="482"/>
    <x v="5"/>
    <x v="0"/>
    <x v="482"/>
    <x v="451"/>
    <x v="3"/>
    <x v="0"/>
    <x v="0"/>
    <x v="480"/>
    <x v="478"/>
    <x v="12"/>
    <x v="0"/>
    <x v="0"/>
    <x v="50"/>
    <x v="43"/>
    <x v="0"/>
    <x v="110"/>
    <x v="11"/>
    <x v="292"/>
  </r>
  <r>
    <x v="483"/>
    <x v="15"/>
    <x v="0"/>
    <x v="483"/>
    <x v="452"/>
    <x v="2"/>
    <x v="1"/>
    <x v="2"/>
    <x v="481"/>
    <x v="479"/>
    <x v="14"/>
    <x v="4"/>
    <x v="4"/>
    <x v="190"/>
    <x v="3"/>
    <x v="0"/>
    <x v="3"/>
    <x v="8"/>
    <x v="7"/>
  </r>
  <r>
    <x v="484"/>
    <x v="15"/>
    <x v="0"/>
    <x v="484"/>
    <x v="453"/>
    <x v="2"/>
    <x v="1"/>
    <x v="2"/>
    <x v="482"/>
    <x v="480"/>
    <x v="14"/>
    <x v="4"/>
    <x v="4"/>
    <x v="217"/>
    <x v="22"/>
    <x v="0"/>
    <x v="22"/>
    <x v="211"/>
    <x v="14"/>
  </r>
  <r>
    <x v="485"/>
    <x v="15"/>
    <x v="0"/>
    <x v="485"/>
    <x v="73"/>
    <x v="3"/>
    <x v="0"/>
    <x v="2"/>
    <x v="483"/>
    <x v="481"/>
    <x v="14"/>
    <x v="0"/>
    <x v="0"/>
    <x v="84"/>
    <x v="40"/>
    <x v="0"/>
    <x v="40"/>
    <x v="155"/>
    <x v="7"/>
  </r>
  <r>
    <x v="486"/>
    <x v="13"/>
    <x v="0"/>
    <x v="486"/>
    <x v="454"/>
    <x v="3"/>
    <x v="0"/>
    <x v="2"/>
    <x v="484"/>
    <x v="482"/>
    <x v="5"/>
    <x v="0"/>
    <x v="0"/>
    <x v="46"/>
    <x v="40"/>
    <x v="0"/>
    <x v="40"/>
    <x v="35"/>
    <x v="39"/>
  </r>
  <r>
    <x v="487"/>
    <x v="34"/>
    <x v="0"/>
    <x v="487"/>
    <x v="455"/>
    <x v="2"/>
    <x v="1"/>
    <x v="2"/>
    <x v="485"/>
    <x v="483"/>
    <x v="14"/>
    <x v="4"/>
    <x v="4"/>
    <x v="80"/>
    <x v="36"/>
    <x v="0"/>
    <x v="36"/>
    <x v="181"/>
    <x v="197"/>
  </r>
  <r>
    <x v="488"/>
    <x v="116"/>
    <x v="0"/>
    <x v="488"/>
    <x v="456"/>
    <x v="3"/>
    <x v="0"/>
    <x v="2"/>
    <x v="486"/>
    <x v="484"/>
    <x v="25"/>
    <x v="13"/>
    <x v="13"/>
    <x v="61"/>
    <x v="48"/>
    <x v="2"/>
    <x v="95"/>
    <x v="145"/>
    <x v="293"/>
  </r>
  <r>
    <x v="489"/>
    <x v="44"/>
    <x v="0"/>
    <x v="489"/>
    <x v="457"/>
    <x v="3"/>
    <x v="0"/>
    <x v="7"/>
    <x v="487"/>
    <x v="485"/>
    <x v="12"/>
    <x v="30"/>
    <x v="30"/>
    <x v="189"/>
    <x v="3"/>
    <x v="0"/>
    <x v="3"/>
    <x v="191"/>
    <x v="60"/>
  </r>
  <r>
    <x v="490"/>
    <x v="15"/>
    <x v="0"/>
    <x v="490"/>
    <x v="458"/>
    <x v="3"/>
    <x v="0"/>
    <x v="2"/>
    <x v="488"/>
    <x v="486"/>
    <x v="14"/>
    <x v="2"/>
    <x v="2"/>
    <x v="106"/>
    <x v="62"/>
    <x v="0"/>
    <x v="69"/>
    <x v="216"/>
    <x v="7"/>
  </r>
  <r>
    <x v="491"/>
    <x v="15"/>
    <x v="0"/>
    <x v="491"/>
    <x v="459"/>
    <x v="3"/>
    <x v="1"/>
    <x v="2"/>
    <x v="489"/>
    <x v="487"/>
    <x v="13"/>
    <x v="0"/>
    <x v="0"/>
    <x v="47"/>
    <x v="41"/>
    <x v="0"/>
    <x v="41"/>
    <x v="134"/>
    <x v="294"/>
  </r>
  <r>
    <x v="492"/>
    <x v="15"/>
    <x v="0"/>
    <x v="492"/>
    <x v="460"/>
    <x v="3"/>
    <x v="0"/>
    <x v="2"/>
    <x v="490"/>
    <x v="488"/>
    <x v="14"/>
    <x v="0"/>
    <x v="0"/>
    <x v="218"/>
    <x v="57"/>
    <x v="0"/>
    <x v="61"/>
    <x v="178"/>
    <x v="295"/>
  </r>
  <r>
    <x v="493"/>
    <x v="34"/>
    <x v="0"/>
    <x v="493"/>
    <x v="461"/>
    <x v="3"/>
    <x v="1"/>
    <x v="2"/>
    <x v="491"/>
    <x v="489"/>
    <x v="16"/>
    <x v="77"/>
    <x v="77"/>
    <x v="219"/>
    <x v="49"/>
    <x v="2"/>
    <x v="50"/>
    <x v="245"/>
    <x v="296"/>
  </r>
  <r>
    <x v="494"/>
    <x v="101"/>
    <x v="0"/>
    <x v="494"/>
    <x v="462"/>
    <x v="2"/>
    <x v="3"/>
    <x v="2"/>
    <x v="492"/>
    <x v="490"/>
    <x v="16"/>
    <x v="4"/>
    <x v="4"/>
    <x v="12"/>
    <x v="12"/>
    <x v="0"/>
    <x v="12"/>
    <x v="168"/>
    <x v="186"/>
  </r>
  <r>
    <x v="495"/>
    <x v="12"/>
    <x v="0"/>
    <x v="495"/>
    <x v="463"/>
    <x v="3"/>
    <x v="0"/>
    <x v="2"/>
    <x v="493"/>
    <x v="491"/>
    <x v="5"/>
    <x v="0"/>
    <x v="0"/>
    <x v="79"/>
    <x v="9"/>
    <x v="0"/>
    <x v="9"/>
    <x v="246"/>
    <x v="297"/>
  </r>
  <r>
    <x v="496"/>
    <x v="3"/>
    <x v="0"/>
    <x v="496"/>
    <x v="464"/>
    <x v="3"/>
    <x v="0"/>
    <x v="0"/>
    <x v="494"/>
    <x v="492"/>
    <x v="12"/>
    <x v="0"/>
    <x v="0"/>
    <x v="54"/>
    <x v="32"/>
    <x v="0"/>
    <x v="32"/>
    <x v="40"/>
    <x v="7"/>
  </r>
  <r>
    <x v="497"/>
    <x v="7"/>
    <x v="0"/>
    <x v="497"/>
    <x v="465"/>
    <x v="3"/>
    <x v="0"/>
    <x v="3"/>
    <x v="495"/>
    <x v="493"/>
    <x v="12"/>
    <x v="4"/>
    <x v="4"/>
    <x v="4"/>
    <x v="4"/>
    <x v="0"/>
    <x v="4"/>
    <x v="29"/>
    <x v="16"/>
  </r>
  <r>
    <x v="498"/>
    <x v="7"/>
    <x v="0"/>
    <x v="498"/>
    <x v="466"/>
    <x v="3"/>
    <x v="0"/>
    <x v="6"/>
    <x v="496"/>
    <x v="494"/>
    <x v="23"/>
    <x v="13"/>
    <x v="13"/>
    <x v="112"/>
    <x v="46"/>
    <x v="2"/>
    <x v="74"/>
    <x v="247"/>
    <x v="90"/>
  </r>
  <r>
    <x v="499"/>
    <x v="92"/>
    <x v="0"/>
    <x v="499"/>
    <x v="467"/>
    <x v="3"/>
    <x v="1"/>
    <x v="2"/>
    <x v="497"/>
    <x v="495"/>
    <x v="4"/>
    <x v="4"/>
    <x v="4"/>
    <x v="219"/>
    <x v="49"/>
    <x v="0"/>
    <x v="131"/>
    <x v="248"/>
    <x v="298"/>
  </r>
  <r>
    <x v="500"/>
    <x v="90"/>
    <x v="0"/>
    <x v="500"/>
    <x v="468"/>
    <x v="3"/>
    <x v="1"/>
    <x v="4"/>
    <x v="498"/>
    <x v="496"/>
    <x v="19"/>
    <x v="45"/>
    <x v="45"/>
    <x v="162"/>
    <x v="14"/>
    <x v="2"/>
    <x v="1"/>
    <x v="96"/>
    <x v="296"/>
  </r>
  <r>
    <x v="501"/>
    <x v="5"/>
    <x v="0"/>
    <x v="501"/>
    <x v="469"/>
    <x v="1"/>
    <x v="2"/>
    <x v="0"/>
    <x v="499"/>
    <x v="497"/>
    <x v="5"/>
    <x v="4"/>
    <x v="4"/>
    <x v="46"/>
    <x v="40"/>
    <x v="0"/>
    <x v="40"/>
    <x v="9"/>
    <x v="14"/>
  </r>
  <r>
    <x v="502"/>
    <x v="15"/>
    <x v="0"/>
    <x v="502"/>
    <x v="470"/>
    <x v="3"/>
    <x v="0"/>
    <x v="8"/>
    <x v="500"/>
    <x v="498"/>
    <x v="22"/>
    <x v="13"/>
    <x v="13"/>
    <x v="61"/>
    <x v="48"/>
    <x v="2"/>
    <x v="95"/>
    <x v="249"/>
    <x v="299"/>
  </r>
  <r>
    <x v="503"/>
    <x v="7"/>
    <x v="0"/>
    <x v="503"/>
    <x v="471"/>
    <x v="3"/>
    <x v="0"/>
    <x v="6"/>
    <x v="501"/>
    <x v="499"/>
    <x v="2"/>
    <x v="0"/>
    <x v="0"/>
    <x v="101"/>
    <x v="22"/>
    <x v="0"/>
    <x v="22"/>
    <x v="227"/>
    <x v="259"/>
  </r>
  <r>
    <x v="504"/>
    <x v="30"/>
    <x v="0"/>
    <x v="504"/>
    <x v="472"/>
    <x v="3"/>
    <x v="0"/>
    <x v="2"/>
    <x v="502"/>
    <x v="500"/>
    <x v="27"/>
    <x v="0"/>
    <x v="0"/>
    <x v="2"/>
    <x v="2"/>
    <x v="0"/>
    <x v="2"/>
    <x v="188"/>
    <x v="231"/>
  </r>
  <r>
    <x v="505"/>
    <x v="15"/>
    <x v="0"/>
    <x v="505"/>
    <x v="473"/>
    <x v="3"/>
    <x v="0"/>
    <x v="2"/>
    <x v="503"/>
    <x v="501"/>
    <x v="16"/>
    <x v="0"/>
    <x v="0"/>
    <x v="189"/>
    <x v="3"/>
    <x v="0"/>
    <x v="3"/>
    <x v="8"/>
    <x v="7"/>
  </r>
  <r>
    <x v="506"/>
    <x v="44"/>
    <x v="0"/>
    <x v="506"/>
    <x v="474"/>
    <x v="3"/>
    <x v="0"/>
    <x v="6"/>
    <x v="504"/>
    <x v="502"/>
    <x v="12"/>
    <x v="3"/>
    <x v="3"/>
    <x v="220"/>
    <x v="105"/>
    <x v="1"/>
    <x v="132"/>
    <x v="250"/>
    <x v="300"/>
  </r>
  <r>
    <x v="507"/>
    <x v="16"/>
    <x v="0"/>
    <x v="507"/>
    <x v="475"/>
    <x v="3"/>
    <x v="0"/>
    <x v="9"/>
    <x v="505"/>
    <x v="503"/>
    <x v="17"/>
    <x v="78"/>
    <x v="78"/>
    <x v="221"/>
    <x v="9"/>
    <x v="0"/>
    <x v="9"/>
    <x v="13"/>
    <x v="301"/>
  </r>
  <r>
    <x v="508"/>
    <x v="2"/>
    <x v="0"/>
    <x v="508"/>
    <x v="476"/>
    <x v="3"/>
    <x v="0"/>
    <x v="0"/>
    <x v="506"/>
    <x v="504"/>
    <x v="1"/>
    <x v="2"/>
    <x v="2"/>
    <x v="99"/>
    <x v="13"/>
    <x v="0"/>
    <x v="13"/>
    <x v="48"/>
    <x v="7"/>
  </r>
  <r>
    <x v="509"/>
    <x v="2"/>
    <x v="0"/>
    <x v="509"/>
    <x v="477"/>
    <x v="3"/>
    <x v="1"/>
    <x v="0"/>
    <x v="507"/>
    <x v="505"/>
    <x v="1"/>
    <x v="0"/>
    <x v="0"/>
    <x v="28"/>
    <x v="25"/>
    <x v="0"/>
    <x v="25"/>
    <x v="114"/>
    <x v="7"/>
  </r>
  <r>
    <x v="510"/>
    <x v="30"/>
    <x v="0"/>
    <x v="510"/>
    <x v="478"/>
    <x v="3"/>
    <x v="0"/>
    <x v="2"/>
    <x v="508"/>
    <x v="506"/>
    <x v="13"/>
    <x v="0"/>
    <x v="0"/>
    <x v="48"/>
    <x v="42"/>
    <x v="0"/>
    <x v="42"/>
    <x v="251"/>
    <x v="302"/>
  </r>
  <r>
    <x v="511"/>
    <x v="79"/>
    <x v="0"/>
    <x v="511"/>
    <x v="479"/>
    <x v="3"/>
    <x v="0"/>
    <x v="2"/>
    <x v="509"/>
    <x v="507"/>
    <x v="16"/>
    <x v="79"/>
    <x v="79"/>
    <x v="222"/>
    <x v="106"/>
    <x v="2"/>
    <x v="133"/>
    <x v="252"/>
    <x v="303"/>
  </r>
  <r>
    <x v="512"/>
    <x v="15"/>
    <x v="0"/>
    <x v="512"/>
    <x v="480"/>
    <x v="3"/>
    <x v="0"/>
    <x v="2"/>
    <x v="510"/>
    <x v="508"/>
    <x v="9"/>
    <x v="0"/>
    <x v="0"/>
    <x v="223"/>
    <x v="107"/>
    <x v="0"/>
    <x v="134"/>
    <x v="253"/>
    <x v="304"/>
  </r>
  <r>
    <x v="513"/>
    <x v="7"/>
    <x v="0"/>
    <x v="513"/>
    <x v="481"/>
    <x v="3"/>
    <x v="0"/>
    <x v="6"/>
    <x v="511"/>
    <x v="509"/>
    <x v="0"/>
    <x v="62"/>
    <x v="62"/>
    <x v="7"/>
    <x v="7"/>
    <x v="0"/>
    <x v="7"/>
    <x v="80"/>
    <x v="305"/>
  </r>
  <r>
    <x v="514"/>
    <x v="15"/>
    <x v="0"/>
    <x v="514"/>
    <x v="482"/>
    <x v="3"/>
    <x v="0"/>
    <x v="8"/>
    <x v="512"/>
    <x v="510"/>
    <x v="22"/>
    <x v="0"/>
    <x v="0"/>
    <x v="31"/>
    <x v="27"/>
    <x v="0"/>
    <x v="27"/>
    <x v="119"/>
    <x v="158"/>
  </r>
  <r>
    <x v="515"/>
    <x v="58"/>
    <x v="0"/>
    <x v="515"/>
    <x v="483"/>
    <x v="3"/>
    <x v="0"/>
    <x v="0"/>
    <x v="513"/>
    <x v="511"/>
    <x v="0"/>
    <x v="80"/>
    <x v="80"/>
    <x v="7"/>
    <x v="7"/>
    <x v="0"/>
    <x v="7"/>
    <x v="155"/>
    <x v="306"/>
  </r>
  <r>
    <x v="516"/>
    <x v="15"/>
    <x v="0"/>
    <x v="516"/>
    <x v="484"/>
    <x v="3"/>
    <x v="0"/>
    <x v="2"/>
    <x v="514"/>
    <x v="512"/>
    <x v="16"/>
    <x v="13"/>
    <x v="13"/>
    <x v="224"/>
    <x v="99"/>
    <x v="2"/>
    <x v="135"/>
    <x v="254"/>
    <x v="307"/>
  </r>
  <r>
    <x v="517"/>
    <x v="79"/>
    <x v="0"/>
    <x v="517"/>
    <x v="485"/>
    <x v="3"/>
    <x v="0"/>
    <x v="2"/>
    <x v="515"/>
    <x v="513"/>
    <x v="2"/>
    <x v="2"/>
    <x v="2"/>
    <x v="223"/>
    <x v="107"/>
    <x v="0"/>
    <x v="134"/>
    <x v="255"/>
    <x v="7"/>
  </r>
  <r>
    <x v="518"/>
    <x v="117"/>
    <x v="0"/>
    <x v="518"/>
    <x v="486"/>
    <x v="3"/>
    <x v="0"/>
    <x v="0"/>
    <x v="516"/>
    <x v="514"/>
    <x v="0"/>
    <x v="2"/>
    <x v="2"/>
    <x v="82"/>
    <x v="37"/>
    <x v="0"/>
    <x v="37"/>
    <x v="0"/>
    <x v="79"/>
  </r>
  <r>
    <x v="519"/>
    <x v="92"/>
    <x v="0"/>
    <x v="519"/>
    <x v="487"/>
    <x v="3"/>
    <x v="0"/>
    <x v="2"/>
    <x v="517"/>
    <x v="515"/>
    <x v="9"/>
    <x v="11"/>
    <x v="11"/>
    <x v="223"/>
    <x v="107"/>
    <x v="0"/>
    <x v="134"/>
    <x v="253"/>
    <x v="304"/>
  </r>
  <r>
    <x v="520"/>
    <x v="15"/>
    <x v="0"/>
    <x v="520"/>
    <x v="488"/>
    <x v="2"/>
    <x v="3"/>
    <x v="2"/>
    <x v="518"/>
    <x v="516"/>
    <x v="12"/>
    <x v="4"/>
    <x v="4"/>
    <x v="17"/>
    <x v="17"/>
    <x v="0"/>
    <x v="17"/>
    <x v="223"/>
    <x v="14"/>
  </r>
  <r>
    <x v="521"/>
    <x v="16"/>
    <x v="0"/>
    <x v="521"/>
    <x v="471"/>
    <x v="3"/>
    <x v="1"/>
    <x v="6"/>
    <x v="519"/>
    <x v="517"/>
    <x v="2"/>
    <x v="0"/>
    <x v="0"/>
    <x v="63"/>
    <x v="1"/>
    <x v="0"/>
    <x v="1"/>
    <x v="100"/>
    <x v="308"/>
  </r>
  <r>
    <x v="522"/>
    <x v="79"/>
    <x v="0"/>
    <x v="522"/>
    <x v="489"/>
    <x v="2"/>
    <x v="3"/>
    <x v="2"/>
    <x v="520"/>
    <x v="518"/>
    <x v="12"/>
    <x v="4"/>
    <x v="4"/>
    <x v="3"/>
    <x v="3"/>
    <x v="0"/>
    <x v="3"/>
    <x v="3"/>
    <x v="3"/>
  </r>
  <r>
    <x v="523"/>
    <x v="38"/>
    <x v="0"/>
    <x v="523"/>
    <x v="490"/>
    <x v="2"/>
    <x v="3"/>
    <x v="2"/>
    <x v="521"/>
    <x v="519"/>
    <x v="12"/>
    <x v="4"/>
    <x v="4"/>
    <x v="12"/>
    <x v="12"/>
    <x v="0"/>
    <x v="12"/>
    <x v="187"/>
    <x v="309"/>
  </r>
  <r>
    <x v="524"/>
    <x v="16"/>
    <x v="0"/>
    <x v="524"/>
    <x v="491"/>
    <x v="3"/>
    <x v="0"/>
    <x v="9"/>
    <x v="522"/>
    <x v="520"/>
    <x v="8"/>
    <x v="81"/>
    <x v="81"/>
    <x v="207"/>
    <x v="0"/>
    <x v="0"/>
    <x v="0"/>
    <x v="256"/>
    <x v="310"/>
  </r>
  <r>
    <x v="525"/>
    <x v="58"/>
    <x v="0"/>
    <x v="525"/>
    <x v="492"/>
    <x v="3"/>
    <x v="0"/>
    <x v="0"/>
    <x v="523"/>
    <x v="521"/>
    <x v="12"/>
    <x v="2"/>
    <x v="2"/>
    <x v="10"/>
    <x v="10"/>
    <x v="0"/>
    <x v="10"/>
    <x v="11"/>
    <x v="9"/>
  </r>
  <r>
    <x v="526"/>
    <x v="29"/>
    <x v="0"/>
    <x v="526"/>
    <x v="220"/>
    <x v="3"/>
    <x v="0"/>
    <x v="0"/>
    <x v="524"/>
    <x v="522"/>
    <x v="13"/>
    <x v="0"/>
    <x v="0"/>
    <x v="54"/>
    <x v="32"/>
    <x v="0"/>
    <x v="32"/>
    <x v="40"/>
    <x v="7"/>
  </r>
  <r>
    <x v="527"/>
    <x v="111"/>
    <x v="0"/>
    <x v="527"/>
    <x v="493"/>
    <x v="3"/>
    <x v="0"/>
    <x v="0"/>
    <x v="525"/>
    <x v="522"/>
    <x v="12"/>
    <x v="2"/>
    <x v="2"/>
    <x v="157"/>
    <x v="31"/>
    <x v="0"/>
    <x v="31"/>
    <x v="3"/>
    <x v="7"/>
  </r>
  <r>
    <x v="528"/>
    <x v="15"/>
    <x v="0"/>
    <x v="528"/>
    <x v="494"/>
    <x v="3"/>
    <x v="0"/>
    <x v="2"/>
    <x v="526"/>
    <x v="523"/>
    <x v="16"/>
    <x v="0"/>
    <x v="0"/>
    <x v="194"/>
    <x v="76"/>
    <x v="0"/>
    <x v="86"/>
    <x v="22"/>
    <x v="239"/>
  </r>
  <r>
    <x v="529"/>
    <x v="16"/>
    <x v="0"/>
    <x v="529"/>
    <x v="491"/>
    <x v="3"/>
    <x v="0"/>
    <x v="9"/>
    <x v="527"/>
    <x v="524"/>
    <x v="8"/>
    <x v="82"/>
    <x v="82"/>
    <x v="207"/>
    <x v="0"/>
    <x v="0"/>
    <x v="0"/>
    <x v="256"/>
    <x v="310"/>
  </r>
  <r>
    <x v="530"/>
    <x v="79"/>
    <x v="0"/>
    <x v="530"/>
    <x v="495"/>
    <x v="3"/>
    <x v="0"/>
    <x v="2"/>
    <x v="528"/>
    <x v="525"/>
    <x v="2"/>
    <x v="0"/>
    <x v="0"/>
    <x v="66"/>
    <x v="50"/>
    <x v="0"/>
    <x v="52"/>
    <x v="257"/>
    <x v="311"/>
  </r>
  <r>
    <x v="531"/>
    <x v="36"/>
    <x v="0"/>
    <x v="531"/>
    <x v="496"/>
    <x v="3"/>
    <x v="0"/>
    <x v="0"/>
    <x v="529"/>
    <x v="526"/>
    <x v="12"/>
    <x v="2"/>
    <x v="2"/>
    <x v="12"/>
    <x v="12"/>
    <x v="0"/>
    <x v="12"/>
    <x v="17"/>
    <x v="14"/>
  </r>
  <r>
    <x v="532"/>
    <x v="41"/>
    <x v="0"/>
    <x v="532"/>
    <x v="497"/>
    <x v="3"/>
    <x v="2"/>
    <x v="0"/>
    <x v="530"/>
    <x v="527"/>
    <x v="12"/>
    <x v="2"/>
    <x v="2"/>
    <x v="15"/>
    <x v="15"/>
    <x v="0"/>
    <x v="15"/>
    <x v="216"/>
    <x v="14"/>
  </r>
  <r>
    <x v="533"/>
    <x v="16"/>
    <x v="0"/>
    <x v="533"/>
    <x v="498"/>
    <x v="3"/>
    <x v="0"/>
    <x v="9"/>
    <x v="531"/>
    <x v="528"/>
    <x v="4"/>
    <x v="20"/>
    <x v="20"/>
    <x v="225"/>
    <x v="46"/>
    <x v="0"/>
    <x v="46"/>
    <x v="258"/>
    <x v="312"/>
  </r>
  <r>
    <x v="534"/>
    <x v="118"/>
    <x v="0"/>
    <x v="534"/>
    <x v="499"/>
    <x v="3"/>
    <x v="0"/>
    <x v="0"/>
    <x v="532"/>
    <x v="529"/>
    <x v="15"/>
    <x v="13"/>
    <x v="13"/>
    <x v="199"/>
    <x v="101"/>
    <x v="2"/>
    <x v="123"/>
    <x v="259"/>
    <x v="313"/>
  </r>
  <r>
    <x v="535"/>
    <x v="12"/>
    <x v="0"/>
    <x v="535"/>
    <x v="500"/>
    <x v="3"/>
    <x v="0"/>
    <x v="2"/>
    <x v="533"/>
    <x v="530"/>
    <x v="4"/>
    <x v="35"/>
    <x v="35"/>
    <x v="3"/>
    <x v="3"/>
    <x v="2"/>
    <x v="136"/>
    <x v="260"/>
    <x v="314"/>
  </r>
  <r>
    <x v="536"/>
    <x v="119"/>
    <x v="0"/>
    <x v="536"/>
    <x v="501"/>
    <x v="3"/>
    <x v="2"/>
    <x v="0"/>
    <x v="534"/>
    <x v="531"/>
    <x v="4"/>
    <x v="3"/>
    <x v="3"/>
    <x v="226"/>
    <x v="102"/>
    <x v="1"/>
    <x v="137"/>
    <x v="261"/>
    <x v="315"/>
  </r>
  <r>
    <x v="537"/>
    <x v="5"/>
    <x v="0"/>
    <x v="537"/>
    <x v="502"/>
    <x v="3"/>
    <x v="0"/>
    <x v="0"/>
    <x v="535"/>
    <x v="532"/>
    <x v="15"/>
    <x v="0"/>
    <x v="0"/>
    <x v="87"/>
    <x v="16"/>
    <x v="0"/>
    <x v="16"/>
    <x v="90"/>
    <x v="87"/>
  </r>
  <r>
    <x v="538"/>
    <x v="16"/>
    <x v="0"/>
    <x v="538"/>
    <x v="503"/>
    <x v="3"/>
    <x v="0"/>
    <x v="7"/>
    <x v="536"/>
    <x v="533"/>
    <x v="12"/>
    <x v="50"/>
    <x v="50"/>
    <x v="105"/>
    <x v="33"/>
    <x v="0"/>
    <x v="33"/>
    <x v="13"/>
    <x v="316"/>
  </r>
  <r>
    <x v="539"/>
    <x v="79"/>
    <x v="0"/>
    <x v="539"/>
    <x v="504"/>
    <x v="3"/>
    <x v="0"/>
    <x v="2"/>
    <x v="537"/>
    <x v="534"/>
    <x v="13"/>
    <x v="72"/>
    <x v="72"/>
    <x v="25"/>
    <x v="13"/>
    <x v="0"/>
    <x v="13"/>
    <x v="8"/>
    <x v="39"/>
  </r>
  <r>
    <x v="540"/>
    <x v="79"/>
    <x v="0"/>
    <x v="540"/>
    <x v="505"/>
    <x v="3"/>
    <x v="2"/>
    <x v="2"/>
    <x v="538"/>
    <x v="534"/>
    <x v="13"/>
    <x v="72"/>
    <x v="72"/>
    <x v="73"/>
    <x v="38"/>
    <x v="0"/>
    <x v="38"/>
    <x v="46"/>
    <x v="100"/>
  </r>
  <r>
    <x v="541"/>
    <x v="20"/>
    <x v="0"/>
    <x v="541"/>
    <x v="506"/>
    <x v="3"/>
    <x v="0"/>
    <x v="0"/>
    <x v="539"/>
    <x v="535"/>
    <x v="2"/>
    <x v="0"/>
    <x v="0"/>
    <x v="227"/>
    <x v="108"/>
    <x v="0"/>
    <x v="138"/>
    <x v="86"/>
    <x v="317"/>
  </r>
  <r>
    <x v="542"/>
    <x v="16"/>
    <x v="0"/>
    <x v="542"/>
    <x v="507"/>
    <x v="3"/>
    <x v="0"/>
    <x v="7"/>
    <x v="540"/>
    <x v="536"/>
    <x v="2"/>
    <x v="14"/>
    <x v="14"/>
    <x v="4"/>
    <x v="4"/>
    <x v="0"/>
    <x v="4"/>
    <x v="262"/>
    <x v="3"/>
  </r>
  <r>
    <x v="543"/>
    <x v="5"/>
    <x v="0"/>
    <x v="543"/>
    <x v="508"/>
    <x v="3"/>
    <x v="0"/>
    <x v="0"/>
    <x v="541"/>
    <x v="537"/>
    <x v="0"/>
    <x v="54"/>
    <x v="54"/>
    <x v="87"/>
    <x v="16"/>
    <x v="0"/>
    <x v="16"/>
    <x v="263"/>
    <x v="318"/>
  </r>
  <r>
    <x v="544"/>
    <x v="29"/>
    <x v="0"/>
    <x v="544"/>
    <x v="509"/>
    <x v="3"/>
    <x v="0"/>
    <x v="0"/>
    <x v="542"/>
    <x v="538"/>
    <x v="13"/>
    <x v="0"/>
    <x v="0"/>
    <x v="10"/>
    <x v="10"/>
    <x v="0"/>
    <x v="10"/>
    <x v="11"/>
    <x v="9"/>
  </r>
  <r>
    <x v="545"/>
    <x v="7"/>
    <x v="0"/>
    <x v="545"/>
    <x v="510"/>
    <x v="3"/>
    <x v="0"/>
    <x v="9"/>
    <x v="543"/>
    <x v="539"/>
    <x v="25"/>
    <x v="14"/>
    <x v="14"/>
    <x v="77"/>
    <x v="20"/>
    <x v="0"/>
    <x v="20"/>
    <x v="264"/>
    <x v="319"/>
  </r>
  <r>
    <x v="546"/>
    <x v="120"/>
    <x v="0"/>
    <x v="546"/>
    <x v="511"/>
    <x v="2"/>
    <x v="2"/>
    <x v="0"/>
    <x v="544"/>
    <x v="540"/>
    <x v="25"/>
    <x v="4"/>
    <x v="4"/>
    <x v="228"/>
    <x v="109"/>
    <x v="0"/>
    <x v="139"/>
    <x v="52"/>
    <x v="320"/>
  </r>
  <r>
    <x v="547"/>
    <x v="16"/>
    <x v="0"/>
    <x v="547"/>
    <x v="503"/>
    <x v="3"/>
    <x v="0"/>
    <x v="7"/>
    <x v="545"/>
    <x v="541"/>
    <x v="12"/>
    <x v="16"/>
    <x v="16"/>
    <x v="75"/>
    <x v="54"/>
    <x v="0"/>
    <x v="56"/>
    <x v="124"/>
    <x v="321"/>
  </r>
  <r>
    <x v="548"/>
    <x v="121"/>
    <x v="0"/>
    <x v="548"/>
    <x v="512"/>
    <x v="3"/>
    <x v="0"/>
    <x v="0"/>
    <x v="546"/>
    <x v="542"/>
    <x v="2"/>
    <x v="2"/>
    <x v="2"/>
    <x v="178"/>
    <x v="92"/>
    <x v="0"/>
    <x v="111"/>
    <x v="38"/>
    <x v="216"/>
  </r>
  <r>
    <x v="549"/>
    <x v="16"/>
    <x v="0"/>
    <x v="549"/>
    <x v="513"/>
    <x v="3"/>
    <x v="0"/>
    <x v="9"/>
    <x v="547"/>
    <x v="543"/>
    <x v="26"/>
    <x v="9"/>
    <x v="9"/>
    <x v="229"/>
    <x v="110"/>
    <x v="0"/>
    <x v="140"/>
    <x v="53"/>
    <x v="322"/>
  </r>
  <r>
    <x v="550"/>
    <x v="122"/>
    <x v="0"/>
    <x v="550"/>
    <x v="514"/>
    <x v="3"/>
    <x v="1"/>
    <x v="0"/>
    <x v="548"/>
    <x v="544"/>
    <x v="25"/>
    <x v="4"/>
    <x v="4"/>
    <x v="118"/>
    <x v="30"/>
    <x v="0"/>
    <x v="30"/>
    <x v="265"/>
    <x v="323"/>
  </r>
  <r>
    <x v="551"/>
    <x v="7"/>
    <x v="0"/>
    <x v="551"/>
    <x v="515"/>
    <x v="2"/>
    <x v="3"/>
    <x v="3"/>
    <x v="549"/>
    <x v="545"/>
    <x v="25"/>
    <x v="4"/>
    <x v="4"/>
    <x v="21"/>
    <x v="20"/>
    <x v="0"/>
    <x v="20"/>
    <x v="266"/>
    <x v="324"/>
  </r>
  <r>
    <x v="552"/>
    <x v="111"/>
    <x v="0"/>
    <x v="552"/>
    <x v="516"/>
    <x v="3"/>
    <x v="0"/>
    <x v="0"/>
    <x v="550"/>
    <x v="546"/>
    <x v="8"/>
    <x v="2"/>
    <x v="2"/>
    <x v="89"/>
    <x v="28"/>
    <x v="0"/>
    <x v="28"/>
    <x v="231"/>
    <x v="325"/>
  </r>
  <r>
    <x v="553"/>
    <x v="7"/>
    <x v="0"/>
    <x v="553"/>
    <x v="517"/>
    <x v="3"/>
    <x v="0"/>
    <x v="9"/>
    <x v="551"/>
    <x v="547"/>
    <x v="24"/>
    <x v="1"/>
    <x v="1"/>
    <x v="230"/>
    <x v="111"/>
    <x v="0"/>
    <x v="141"/>
    <x v="191"/>
    <x v="326"/>
  </r>
  <r>
    <x v="554"/>
    <x v="29"/>
    <x v="0"/>
    <x v="554"/>
    <x v="518"/>
    <x v="1"/>
    <x v="2"/>
    <x v="0"/>
    <x v="552"/>
    <x v="548"/>
    <x v="0"/>
    <x v="4"/>
    <x v="4"/>
    <x v="10"/>
    <x v="10"/>
    <x v="0"/>
    <x v="10"/>
    <x v="11"/>
    <x v="9"/>
  </r>
  <r>
    <x v="555"/>
    <x v="16"/>
    <x v="0"/>
    <x v="555"/>
    <x v="519"/>
    <x v="3"/>
    <x v="0"/>
    <x v="9"/>
    <x v="553"/>
    <x v="549"/>
    <x v="0"/>
    <x v="1"/>
    <x v="1"/>
    <x v="10"/>
    <x v="10"/>
    <x v="0"/>
    <x v="10"/>
    <x v="267"/>
    <x v="327"/>
  </r>
  <r>
    <x v="556"/>
    <x v="58"/>
    <x v="0"/>
    <x v="556"/>
    <x v="520"/>
    <x v="3"/>
    <x v="0"/>
    <x v="0"/>
    <x v="388"/>
    <x v="550"/>
    <x v="12"/>
    <x v="0"/>
    <x v="0"/>
    <x v="12"/>
    <x v="12"/>
    <x v="0"/>
    <x v="12"/>
    <x v="17"/>
    <x v="14"/>
  </r>
  <r>
    <x v="557"/>
    <x v="32"/>
    <x v="0"/>
    <x v="557"/>
    <x v="521"/>
    <x v="3"/>
    <x v="0"/>
    <x v="0"/>
    <x v="554"/>
    <x v="551"/>
    <x v="12"/>
    <x v="0"/>
    <x v="0"/>
    <x v="25"/>
    <x v="13"/>
    <x v="0"/>
    <x v="13"/>
    <x v="223"/>
    <x v="266"/>
  </r>
  <r>
    <x v="558"/>
    <x v="7"/>
    <x v="0"/>
    <x v="558"/>
    <x v="522"/>
    <x v="2"/>
    <x v="3"/>
    <x v="3"/>
    <x v="555"/>
    <x v="552"/>
    <x v="13"/>
    <x v="4"/>
    <x v="4"/>
    <x v="82"/>
    <x v="37"/>
    <x v="0"/>
    <x v="37"/>
    <x v="266"/>
    <x v="328"/>
  </r>
  <r>
    <x v="559"/>
    <x v="16"/>
    <x v="0"/>
    <x v="559"/>
    <x v="523"/>
    <x v="3"/>
    <x v="2"/>
    <x v="9"/>
    <x v="556"/>
    <x v="553"/>
    <x v="1"/>
    <x v="50"/>
    <x v="50"/>
    <x v="7"/>
    <x v="7"/>
    <x v="0"/>
    <x v="7"/>
    <x v="268"/>
    <x v="329"/>
  </r>
  <r>
    <x v="560"/>
    <x v="33"/>
    <x v="0"/>
    <x v="560"/>
    <x v="524"/>
    <x v="3"/>
    <x v="0"/>
    <x v="0"/>
    <x v="557"/>
    <x v="554"/>
    <x v="12"/>
    <x v="0"/>
    <x v="0"/>
    <x v="101"/>
    <x v="22"/>
    <x v="0"/>
    <x v="22"/>
    <x v="211"/>
    <x v="14"/>
  </r>
  <r>
    <x v="561"/>
    <x v="64"/>
    <x v="0"/>
    <x v="561"/>
    <x v="525"/>
    <x v="3"/>
    <x v="0"/>
    <x v="0"/>
    <x v="558"/>
    <x v="555"/>
    <x v="12"/>
    <x v="0"/>
    <x v="0"/>
    <x v="118"/>
    <x v="30"/>
    <x v="0"/>
    <x v="30"/>
    <x v="213"/>
    <x v="19"/>
  </r>
  <r>
    <x v="562"/>
    <x v="18"/>
    <x v="0"/>
    <x v="562"/>
    <x v="526"/>
    <x v="3"/>
    <x v="1"/>
    <x v="2"/>
    <x v="559"/>
    <x v="556"/>
    <x v="16"/>
    <x v="0"/>
    <x v="0"/>
    <x v="142"/>
    <x v="77"/>
    <x v="0"/>
    <x v="88"/>
    <x v="269"/>
    <x v="330"/>
  </r>
  <r>
    <x v="563"/>
    <x v="33"/>
    <x v="0"/>
    <x v="563"/>
    <x v="527"/>
    <x v="3"/>
    <x v="1"/>
    <x v="0"/>
    <x v="560"/>
    <x v="557"/>
    <x v="14"/>
    <x v="0"/>
    <x v="0"/>
    <x v="25"/>
    <x v="13"/>
    <x v="0"/>
    <x v="13"/>
    <x v="78"/>
    <x v="14"/>
  </r>
  <r>
    <x v="564"/>
    <x v="33"/>
    <x v="0"/>
    <x v="564"/>
    <x v="528"/>
    <x v="3"/>
    <x v="0"/>
    <x v="0"/>
    <x v="561"/>
    <x v="558"/>
    <x v="14"/>
    <x v="51"/>
    <x v="51"/>
    <x v="157"/>
    <x v="31"/>
    <x v="0"/>
    <x v="31"/>
    <x v="38"/>
    <x v="331"/>
  </r>
  <r>
    <x v="565"/>
    <x v="33"/>
    <x v="0"/>
    <x v="565"/>
    <x v="529"/>
    <x v="3"/>
    <x v="0"/>
    <x v="0"/>
    <x v="562"/>
    <x v="559"/>
    <x v="2"/>
    <x v="0"/>
    <x v="0"/>
    <x v="101"/>
    <x v="22"/>
    <x v="0"/>
    <x v="22"/>
    <x v="211"/>
    <x v="14"/>
  </r>
  <r>
    <x v="566"/>
    <x v="33"/>
    <x v="0"/>
    <x v="566"/>
    <x v="530"/>
    <x v="3"/>
    <x v="0"/>
    <x v="0"/>
    <x v="563"/>
    <x v="560"/>
    <x v="2"/>
    <x v="0"/>
    <x v="0"/>
    <x v="11"/>
    <x v="11"/>
    <x v="0"/>
    <x v="11"/>
    <x v="32"/>
    <x v="141"/>
  </r>
  <r>
    <x v="567"/>
    <x v="123"/>
    <x v="0"/>
    <x v="567"/>
    <x v="490"/>
    <x v="3"/>
    <x v="0"/>
    <x v="0"/>
    <x v="564"/>
    <x v="561"/>
    <x v="0"/>
    <x v="0"/>
    <x v="0"/>
    <x v="182"/>
    <x v="21"/>
    <x v="0"/>
    <x v="21"/>
    <x v="17"/>
    <x v="7"/>
  </r>
  <r>
    <x v="568"/>
    <x v="34"/>
    <x v="0"/>
    <x v="568"/>
    <x v="531"/>
    <x v="3"/>
    <x v="0"/>
    <x v="2"/>
    <x v="565"/>
    <x v="562"/>
    <x v="25"/>
    <x v="83"/>
    <x v="83"/>
    <x v="231"/>
    <x v="57"/>
    <x v="2"/>
    <x v="104"/>
    <x v="173"/>
    <x v="332"/>
  </r>
  <r>
    <x v="569"/>
    <x v="14"/>
    <x v="0"/>
    <x v="569"/>
    <x v="532"/>
    <x v="3"/>
    <x v="0"/>
    <x v="2"/>
    <x v="566"/>
    <x v="563"/>
    <x v="26"/>
    <x v="0"/>
    <x v="0"/>
    <x v="91"/>
    <x v="37"/>
    <x v="0"/>
    <x v="37"/>
    <x v="20"/>
    <x v="333"/>
  </r>
  <r>
    <x v="570"/>
    <x v="124"/>
    <x v="0"/>
    <x v="570"/>
    <x v="533"/>
    <x v="3"/>
    <x v="0"/>
    <x v="0"/>
    <x v="567"/>
    <x v="564"/>
    <x v="2"/>
    <x v="0"/>
    <x v="0"/>
    <x v="3"/>
    <x v="3"/>
    <x v="0"/>
    <x v="3"/>
    <x v="154"/>
    <x v="39"/>
  </r>
  <r>
    <x v="571"/>
    <x v="7"/>
    <x v="0"/>
    <x v="571"/>
    <x v="534"/>
    <x v="3"/>
    <x v="0"/>
    <x v="6"/>
    <x v="568"/>
    <x v="565"/>
    <x v="17"/>
    <x v="34"/>
    <x v="34"/>
    <x v="89"/>
    <x v="28"/>
    <x v="0"/>
    <x v="28"/>
    <x v="20"/>
    <x v="334"/>
  </r>
  <r>
    <x v="572"/>
    <x v="125"/>
    <x v="0"/>
    <x v="572"/>
    <x v="535"/>
    <x v="3"/>
    <x v="0"/>
    <x v="0"/>
    <x v="569"/>
    <x v="565"/>
    <x v="17"/>
    <x v="0"/>
    <x v="0"/>
    <x v="157"/>
    <x v="31"/>
    <x v="0"/>
    <x v="31"/>
    <x v="114"/>
    <x v="177"/>
  </r>
  <r>
    <x v="573"/>
    <x v="16"/>
    <x v="0"/>
    <x v="573"/>
    <x v="536"/>
    <x v="3"/>
    <x v="0"/>
    <x v="7"/>
    <x v="570"/>
    <x v="566"/>
    <x v="1"/>
    <x v="8"/>
    <x v="8"/>
    <x v="142"/>
    <x v="77"/>
    <x v="0"/>
    <x v="88"/>
    <x v="137"/>
    <x v="255"/>
  </r>
  <r>
    <x v="574"/>
    <x v="96"/>
    <x v="0"/>
    <x v="574"/>
    <x v="537"/>
    <x v="3"/>
    <x v="0"/>
    <x v="0"/>
    <x v="571"/>
    <x v="567"/>
    <x v="5"/>
    <x v="2"/>
    <x v="2"/>
    <x v="18"/>
    <x v="18"/>
    <x v="0"/>
    <x v="18"/>
    <x v="38"/>
    <x v="32"/>
  </r>
  <r>
    <x v="575"/>
    <x v="12"/>
    <x v="0"/>
    <x v="575"/>
    <x v="538"/>
    <x v="3"/>
    <x v="0"/>
    <x v="2"/>
    <x v="572"/>
    <x v="568"/>
    <x v="17"/>
    <x v="0"/>
    <x v="0"/>
    <x v="2"/>
    <x v="2"/>
    <x v="0"/>
    <x v="2"/>
    <x v="40"/>
    <x v="39"/>
  </r>
  <r>
    <x v="576"/>
    <x v="15"/>
    <x v="0"/>
    <x v="576"/>
    <x v="538"/>
    <x v="3"/>
    <x v="0"/>
    <x v="2"/>
    <x v="573"/>
    <x v="569"/>
    <x v="17"/>
    <x v="0"/>
    <x v="0"/>
    <x v="4"/>
    <x v="4"/>
    <x v="0"/>
    <x v="4"/>
    <x v="270"/>
    <x v="335"/>
  </r>
  <r>
    <x v="577"/>
    <x v="12"/>
    <x v="0"/>
    <x v="577"/>
    <x v="539"/>
    <x v="3"/>
    <x v="1"/>
    <x v="2"/>
    <x v="574"/>
    <x v="570"/>
    <x v="17"/>
    <x v="0"/>
    <x v="0"/>
    <x v="0"/>
    <x v="0"/>
    <x v="0"/>
    <x v="0"/>
    <x v="67"/>
    <x v="14"/>
  </r>
  <r>
    <x v="578"/>
    <x v="14"/>
    <x v="0"/>
    <x v="578"/>
    <x v="538"/>
    <x v="3"/>
    <x v="0"/>
    <x v="2"/>
    <x v="575"/>
    <x v="571"/>
    <x v="17"/>
    <x v="0"/>
    <x v="0"/>
    <x v="101"/>
    <x v="22"/>
    <x v="0"/>
    <x v="22"/>
    <x v="206"/>
    <x v="200"/>
  </r>
  <r>
    <x v="579"/>
    <x v="33"/>
    <x v="0"/>
    <x v="579"/>
    <x v="540"/>
    <x v="3"/>
    <x v="0"/>
    <x v="0"/>
    <x v="576"/>
    <x v="572"/>
    <x v="14"/>
    <x v="0"/>
    <x v="0"/>
    <x v="122"/>
    <x v="46"/>
    <x v="0"/>
    <x v="46"/>
    <x v="271"/>
    <x v="336"/>
  </r>
  <r>
    <x v="580"/>
    <x v="126"/>
    <x v="0"/>
    <x v="580"/>
    <x v="541"/>
    <x v="3"/>
    <x v="0"/>
    <x v="0"/>
    <x v="577"/>
    <x v="573"/>
    <x v="2"/>
    <x v="0"/>
    <x v="0"/>
    <x v="96"/>
    <x v="59"/>
    <x v="0"/>
    <x v="64"/>
    <x v="99"/>
    <x v="7"/>
  </r>
  <r>
    <x v="581"/>
    <x v="7"/>
    <x v="0"/>
    <x v="581"/>
    <x v="542"/>
    <x v="3"/>
    <x v="0"/>
    <x v="6"/>
    <x v="578"/>
    <x v="574"/>
    <x v="1"/>
    <x v="0"/>
    <x v="0"/>
    <x v="181"/>
    <x v="81"/>
    <x v="0"/>
    <x v="93"/>
    <x v="114"/>
    <x v="16"/>
  </r>
  <r>
    <x v="582"/>
    <x v="7"/>
    <x v="0"/>
    <x v="582"/>
    <x v="542"/>
    <x v="3"/>
    <x v="0"/>
    <x v="6"/>
    <x v="579"/>
    <x v="575"/>
    <x v="1"/>
    <x v="0"/>
    <x v="0"/>
    <x v="55"/>
    <x v="45"/>
    <x v="0"/>
    <x v="45"/>
    <x v="54"/>
    <x v="337"/>
  </r>
  <r>
    <x v="583"/>
    <x v="3"/>
    <x v="0"/>
    <x v="583"/>
    <x v="543"/>
    <x v="3"/>
    <x v="1"/>
    <x v="0"/>
    <x v="580"/>
    <x v="576"/>
    <x v="8"/>
    <x v="4"/>
    <x v="4"/>
    <x v="178"/>
    <x v="92"/>
    <x v="0"/>
    <x v="111"/>
    <x v="38"/>
    <x v="216"/>
  </r>
  <r>
    <x v="584"/>
    <x v="127"/>
    <x v="0"/>
    <x v="584"/>
    <x v="544"/>
    <x v="3"/>
    <x v="2"/>
    <x v="0"/>
    <x v="581"/>
    <x v="577"/>
    <x v="17"/>
    <x v="0"/>
    <x v="0"/>
    <x v="73"/>
    <x v="38"/>
    <x v="0"/>
    <x v="38"/>
    <x v="6"/>
    <x v="338"/>
  </r>
  <r>
    <x v="585"/>
    <x v="7"/>
    <x v="0"/>
    <x v="585"/>
    <x v="545"/>
    <x v="3"/>
    <x v="0"/>
    <x v="10"/>
    <x v="582"/>
    <x v="578"/>
    <x v="13"/>
    <x v="84"/>
    <x v="84"/>
    <x v="229"/>
    <x v="110"/>
    <x v="2"/>
    <x v="142"/>
    <x v="272"/>
    <x v="339"/>
  </r>
  <r>
    <x v="586"/>
    <x v="32"/>
    <x v="0"/>
    <x v="586"/>
    <x v="527"/>
    <x v="3"/>
    <x v="0"/>
    <x v="0"/>
    <x v="583"/>
    <x v="579"/>
    <x v="8"/>
    <x v="4"/>
    <x v="4"/>
    <x v="84"/>
    <x v="40"/>
    <x v="0"/>
    <x v="40"/>
    <x v="6"/>
    <x v="340"/>
  </r>
  <r>
    <x v="587"/>
    <x v="20"/>
    <x v="0"/>
    <x v="587"/>
    <x v="410"/>
    <x v="3"/>
    <x v="0"/>
    <x v="0"/>
    <x v="584"/>
    <x v="580"/>
    <x v="11"/>
    <x v="54"/>
    <x v="54"/>
    <x v="232"/>
    <x v="90"/>
    <x v="0"/>
    <x v="108"/>
    <x v="273"/>
    <x v="341"/>
  </r>
  <r>
    <x v="588"/>
    <x v="128"/>
    <x v="0"/>
    <x v="588"/>
    <x v="546"/>
    <x v="3"/>
    <x v="0"/>
    <x v="0"/>
    <x v="585"/>
    <x v="581"/>
    <x v="21"/>
    <x v="2"/>
    <x v="2"/>
    <x v="56"/>
    <x v="28"/>
    <x v="0"/>
    <x v="28"/>
    <x v="35"/>
    <x v="7"/>
  </r>
  <r>
    <x v="589"/>
    <x v="63"/>
    <x v="0"/>
    <x v="589"/>
    <x v="220"/>
    <x v="3"/>
    <x v="0"/>
    <x v="0"/>
    <x v="586"/>
    <x v="582"/>
    <x v="19"/>
    <x v="0"/>
    <x v="0"/>
    <x v="233"/>
    <x v="79"/>
    <x v="0"/>
    <x v="91"/>
    <x v="52"/>
    <x v="7"/>
  </r>
  <r>
    <x v="590"/>
    <x v="2"/>
    <x v="0"/>
    <x v="590"/>
    <x v="547"/>
    <x v="3"/>
    <x v="0"/>
    <x v="0"/>
    <x v="587"/>
    <x v="583"/>
    <x v="8"/>
    <x v="0"/>
    <x v="0"/>
    <x v="54"/>
    <x v="32"/>
    <x v="0"/>
    <x v="32"/>
    <x v="40"/>
    <x v="7"/>
  </r>
  <r>
    <x v="591"/>
    <x v="2"/>
    <x v="0"/>
    <x v="591"/>
    <x v="548"/>
    <x v="3"/>
    <x v="0"/>
    <x v="0"/>
    <x v="588"/>
    <x v="584"/>
    <x v="8"/>
    <x v="0"/>
    <x v="0"/>
    <x v="194"/>
    <x v="76"/>
    <x v="0"/>
    <x v="86"/>
    <x v="29"/>
    <x v="51"/>
  </r>
  <r>
    <x v="592"/>
    <x v="6"/>
    <x v="0"/>
    <x v="592"/>
    <x v="549"/>
    <x v="3"/>
    <x v="0"/>
    <x v="0"/>
    <x v="589"/>
    <x v="585"/>
    <x v="21"/>
    <x v="0"/>
    <x v="0"/>
    <x v="16"/>
    <x v="16"/>
    <x v="0"/>
    <x v="16"/>
    <x v="88"/>
    <x v="342"/>
  </r>
  <r>
    <x v="593"/>
    <x v="13"/>
    <x v="0"/>
    <x v="593"/>
    <x v="550"/>
    <x v="3"/>
    <x v="0"/>
    <x v="2"/>
    <x v="590"/>
    <x v="586"/>
    <x v="4"/>
    <x v="0"/>
    <x v="0"/>
    <x v="46"/>
    <x v="40"/>
    <x v="0"/>
    <x v="40"/>
    <x v="35"/>
    <x v="39"/>
  </r>
  <r>
    <x v="594"/>
    <x v="129"/>
    <x v="0"/>
    <x v="594"/>
    <x v="551"/>
    <x v="3"/>
    <x v="0"/>
    <x v="13"/>
    <x v="591"/>
    <x v="587"/>
    <x v="3"/>
    <x v="0"/>
    <x v="0"/>
    <x v="228"/>
    <x v="109"/>
    <x v="0"/>
    <x v="139"/>
    <x v="274"/>
    <x v="343"/>
  </r>
  <r>
    <x v="595"/>
    <x v="130"/>
    <x v="0"/>
    <x v="595"/>
    <x v="552"/>
    <x v="3"/>
    <x v="0"/>
    <x v="0"/>
    <x v="592"/>
    <x v="588"/>
    <x v="19"/>
    <x v="0"/>
    <x v="0"/>
    <x v="234"/>
    <x v="112"/>
    <x v="0"/>
    <x v="143"/>
    <x v="275"/>
    <x v="7"/>
  </r>
  <r>
    <x v="596"/>
    <x v="50"/>
    <x v="0"/>
    <x v="596"/>
    <x v="553"/>
    <x v="3"/>
    <x v="0"/>
    <x v="0"/>
    <x v="593"/>
    <x v="589"/>
    <x v="4"/>
    <x v="0"/>
    <x v="0"/>
    <x v="46"/>
    <x v="40"/>
    <x v="0"/>
    <x v="40"/>
    <x v="155"/>
    <x v="7"/>
  </r>
  <r>
    <x v="597"/>
    <x v="33"/>
    <x v="0"/>
    <x v="597"/>
    <x v="554"/>
    <x v="3"/>
    <x v="0"/>
    <x v="0"/>
    <x v="594"/>
    <x v="590"/>
    <x v="14"/>
    <x v="4"/>
    <x v="4"/>
    <x v="235"/>
    <x v="55"/>
    <x v="0"/>
    <x v="59"/>
    <x v="276"/>
    <x v="230"/>
  </r>
  <r>
    <x v="598"/>
    <x v="85"/>
    <x v="0"/>
    <x v="598"/>
    <x v="555"/>
    <x v="3"/>
    <x v="0"/>
    <x v="0"/>
    <x v="595"/>
    <x v="591"/>
    <x v="1"/>
    <x v="0"/>
    <x v="0"/>
    <x v="12"/>
    <x v="12"/>
    <x v="0"/>
    <x v="12"/>
    <x v="17"/>
    <x v="14"/>
  </r>
  <r>
    <x v="599"/>
    <x v="33"/>
    <x v="0"/>
    <x v="599"/>
    <x v="556"/>
    <x v="3"/>
    <x v="0"/>
    <x v="0"/>
    <x v="596"/>
    <x v="592"/>
    <x v="14"/>
    <x v="0"/>
    <x v="0"/>
    <x v="4"/>
    <x v="4"/>
    <x v="0"/>
    <x v="4"/>
    <x v="58"/>
    <x v="7"/>
  </r>
  <r>
    <x v="600"/>
    <x v="5"/>
    <x v="0"/>
    <x v="600"/>
    <x v="557"/>
    <x v="3"/>
    <x v="1"/>
    <x v="0"/>
    <x v="597"/>
    <x v="593"/>
    <x v="25"/>
    <x v="0"/>
    <x v="0"/>
    <x v="110"/>
    <x v="65"/>
    <x v="0"/>
    <x v="72"/>
    <x v="19"/>
    <x v="344"/>
  </r>
  <r>
    <x v="601"/>
    <x v="16"/>
    <x v="0"/>
    <x v="601"/>
    <x v="440"/>
    <x v="3"/>
    <x v="0"/>
    <x v="9"/>
    <x v="598"/>
    <x v="594"/>
    <x v="12"/>
    <x v="9"/>
    <x v="9"/>
    <x v="46"/>
    <x v="40"/>
    <x v="0"/>
    <x v="40"/>
    <x v="23"/>
    <x v="345"/>
  </r>
  <r>
    <x v="602"/>
    <x v="3"/>
    <x v="0"/>
    <x v="602"/>
    <x v="558"/>
    <x v="3"/>
    <x v="1"/>
    <x v="0"/>
    <x v="599"/>
    <x v="595"/>
    <x v="17"/>
    <x v="0"/>
    <x v="0"/>
    <x v="192"/>
    <x v="98"/>
    <x v="0"/>
    <x v="117"/>
    <x v="114"/>
    <x v="46"/>
  </r>
  <r>
    <x v="603"/>
    <x v="5"/>
    <x v="0"/>
    <x v="603"/>
    <x v="559"/>
    <x v="3"/>
    <x v="0"/>
    <x v="0"/>
    <x v="600"/>
    <x v="596"/>
    <x v="25"/>
    <x v="15"/>
    <x v="15"/>
    <x v="173"/>
    <x v="22"/>
    <x v="0"/>
    <x v="22"/>
    <x v="155"/>
    <x v="265"/>
  </r>
  <r>
    <x v="604"/>
    <x v="2"/>
    <x v="0"/>
    <x v="604"/>
    <x v="560"/>
    <x v="3"/>
    <x v="1"/>
    <x v="4"/>
    <x v="601"/>
    <x v="597"/>
    <x v="0"/>
    <x v="76"/>
    <x v="76"/>
    <x v="236"/>
    <x v="71"/>
    <x v="3"/>
    <x v="79"/>
    <x v="277"/>
    <x v="346"/>
  </r>
  <r>
    <x v="605"/>
    <x v="12"/>
    <x v="0"/>
    <x v="605"/>
    <x v="561"/>
    <x v="3"/>
    <x v="1"/>
    <x v="2"/>
    <x v="602"/>
    <x v="598"/>
    <x v="14"/>
    <x v="4"/>
    <x v="4"/>
    <x v="237"/>
    <x v="66"/>
    <x v="0"/>
    <x v="73"/>
    <x v="223"/>
    <x v="347"/>
  </r>
  <r>
    <x v="606"/>
    <x v="64"/>
    <x v="0"/>
    <x v="606"/>
    <x v="562"/>
    <x v="3"/>
    <x v="0"/>
    <x v="0"/>
    <x v="603"/>
    <x v="599"/>
    <x v="9"/>
    <x v="4"/>
    <x v="4"/>
    <x v="168"/>
    <x v="57"/>
    <x v="0"/>
    <x v="61"/>
    <x v="88"/>
    <x v="22"/>
  </r>
  <r>
    <x v="607"/>
    <x v="7"/>
    <x v="0"/>
    <x v="607"/>
    <x v="563"/>
    <x v="3"/>
    <x v="0"/>
    <x v="6"/>
    <x v="604"/>
    <x v="600"/>
    <x v="14"/>
    <x v="0"/>
    <x v="0"/>
    <x v="75"/>
    <x v="54"/>
    <x v="0"/>
    <x v="56"/>
    <x v="110"/>
    <x v="348"/>
  </r>
  <r>
    <x v="608"/>
    <x v="48"/>
    <x v="0"/>
    <x v="608"/>
    <x v="132"/>
    <x v="3"/>
    <x v="0"/>
    <x v="0"/>
    <x v="605"/>
    <x v="601"/>
    <x v="5"/>
    <x v="85"/>
    <x v="85"/>
    <x v="238"/>
    <x v="103"/>
    <x v="2"/>
    <x v="128"/>
    <x v="278"/>
    <x v="349"/>
  </r>
  <r>
    <x v="609"/>
    <x v="0"/>
    <x v="0"/>
    <x v="609"/>
    <x v="564"/>
    <x v="3"/>
    <x v="0"/>
    <x v="0"/>
    <x v="606"/>
    <x v="602"/>
    <x v="4"/>
    <x v="2"/>
    <x v="2"/>
    <x v="20"/>
    <x v="12"/>
    <x v="0"/>
    <x v="12"/>
    <x v="276"/>
    <x v="115"/>
  </r>
  <r>
    <x v="610"/>
    <x v="7"/>
    <x v="0"/>
    <x v="610"/>
    <x v="565"/>
    <x v="3"/>
    <x v="0"/>
    <x v="6"/>
    <x v="607"/>
    <x v="603"/>
    <x v="26"/>
    <x v="0"/>
    <x v="0"/>
    <x v="101"/>
    <x v="22"/>
    <x v="0"/>
    <x v="22"/>
    <x v="110"/>
    <x v="350"/>
  </r>
  <r>
    <x v="611"/>
    <x v="7"/>
    <x v="0"/>
    <x v="611"/>
    <x v="15"/>
    <x v="3"/>
    <x v="0"/>
    <x v="10"/>
    <x v="608"/>
    <x v="604"/>
    <x v="15"/>
    <x v="12"/>
    <x v="12"/>
    <x v="46"/>
    <x v="40"/>
    <x v="0"/>
    <x v="40"/>
    <x v="279"/>
    <x v="351"/>
  </r>
  <r>
    <x v="612"/>
    <x v="123"/>
    <x v="0"/>
    <x v="612"/>
    <x v="566"/>
    <x v="1"/>
    <x v="2"/>
    <x v="0"/>
    <x v="609"/>
    <x v="605"/>
    <x v="15"/>
    <x v="4"/>
    <x v="4"/>
    <x v="12"/>
    <x v="12"/>
    <x v="0"/>
    <x v="12"/>
    <x v="155"/>
    <x v="39"/>
  </r>
  <r>
    <x v="613"/>
    <x v="131"/>
    <x v="0"/>
    <x v="613"/>
    <x v="567"/>
    <x v="3"/>
    <x v="0"/>
    <x v="1"/>
    <x v="610"/>
    <x v="606"/>
    <x v="1"/>
    <x v="9"/>
    <x v="9"/>
    <x v="239"/>
    <x v="113"/>
    <x v="0"/>
    <x v="144"/>
    <x v="280"/>
    <x v="352"/>
  </r>
  <r>
    <x v="614"/>
    <x v="7"/>
    <x v="0"/>
    <x v="614"/>
    <x v="568"/>
    <x v="3"/>
    <x v="0"/>
    <x v="9"/>
    <x v="611"/>
    <x v="607"/>
    <x v="6"/>
    <x v="46"/>
    <x v="46"/>
    <x v="27"/>
    <x v="24"/>
    <x v="0"/>
    <x v="24"/>
    <x v="91"/>
    <x v="86"/>
  </r>
  <r>
    <x v="615"/>
    <x v="7"/>
    <x v="0"/>
    <x v="615"/>
    <x v="569"/>
    <x v="3"/>
    <x v="0"/>
    <x v="7"/>
    <x v="612"/>
    <x v="608"/>
    <x v="16"/>
    <x v="9"/>
    <x v="9"/>
    <x v="2"/>
    <x v="2"/>
    <x v="0"/>
    <x v="2"/>
    <x v="281"/>
    <x v="353"/>
  </r>
  <r>
    <x v="616"/>
    <x v="7"/>
    <x v="0"/>
    <x v="616"/>
    <x v="570"/>
    <x v="3"/>
    <x v="0"/>
    <x v="3"/>
    <x v="613"/>
    <x v="609"/>
    <x v="17"/>
    <x v="86"/>
    <x v="86"/>
    <x v="91"/>
    <x v="37"/>
    <x v="0"/>
    <x v="37"/>
    <x v="140"/>
    <x v="3"/>
  </r>
  <r>
    <x v="617"/>
    <x v="132"/>
    <x v="0"/>
    <x v="617"/>
    <x v="571"/>
    <x v="3"/>
    <x v="0"/>
    <x v="2"/>
    <x v="614"/>
    <x v="610"/>
    <x v="3"/>
    <x v="0"/>
    <x v="0"/>
    <x v="89"/>
    <x v="28"/>
    <x v="0"/>
    <x v="28"/>
    <x v="28"/>
    <x v="354"/>
  </r>
  <r>
    <x v="618"/>
    <x v="12"/>
    <x v="0"/>
    <x v="618"/>
    <x v="175"/>
    <x v="3"/>
    <x v="1"/>
    <x v="2"/>
    <x v="615"/>
    <x v="611"/>
    <x v="2"/>
    <x v="0"/>
    <x v="0"/>
    <x v="25"/>
    <x v="13"/>
    <x v="0"/>
    <x v="13"/>
    <x v="282"/>
    <x v="355"/>
  </r>
  <r>
    <x v="619"/>
    <x v="133"/>
    <x v="0"/>
    <x v="619"/>
    <x v="572"/>
    <x v="3"/>
    <x v="1"/>
    <x v="4"/>
    <x v="616"/>
    <x v="612"/>
    <x v="0"/>
    <x v="10"/>
    <x v="10"/>
    <x v="174"/>
    <x v="37"/>
    <x v="0"/>
    <x v="37"/>
    <x v="31"/>
    <x v="116"/>
  </r>
  <r>
    <x v="620"/>
    <x v="134"/>
    <x v="0"/>
    <x v="620"/>
    <x v="47"/>
    <x v="1"/>
    <x v="2"/>
    <x v="0"/>
    <x v="617"/>
    <x v="613"/>
    <x v="14"/>
    <x v="54"/>
    <x v="54"/>
    <x v="21"/>
    <x v="20"/>
    <x v="0"/>
    <x v="20"/>
    <x v="82"/>
    <x v="7"/>
  </r>
  <r>
    <x v="621"/>
    <x v="135"/>
    <x v="0"/>
    <x v="621"/>
    <x v="573"/>
    <x v="1"/>
    <x v="2"/>
    <x v="0"/>
    <x v="618"/>
    <x v="614"/>
    <x v="14"/>
    <x v="54"/>
    <x v="54"/>
    <x v="182"/>
    <x v="21"/>
    <x v="0"/>
    <x v="21"/>
    <x v="30"/>
    <x v="356"/>
  </r>
  <r>
    <x v="622"/>
    <x v="7"/>
    <x v="0"/>
    <x v="622"/>
    <x v="574"/>
    <x v="3"/>
    <x v="0"/>
    <x v="6"/>
    <x v="619"/>
    <x v="615"/>
    <x v="14"/>
    <x v="15"/>
    <x v="15"/>
    <x v="240"/>
    <x v="114"/>
    <x v="0"/>
    <x v="145"/>
    <x v="283"/>
    <x v="357"/>
  </r>
  <r>
    <x v="623"/>
    <x v="5"/>
    <x v="0"/>
    <x v="623"/>
    <x v="575"/>
    <x v="3"/>
    <x v="0"/>
    <x v="0"/>
    <x v="620"/>
    <x v="616"/>
    <x v="7"/>
    <x v="0"/>
    <x v="0"/>
    <x v="103"/>
    <x v="61"/>
    <x v="0"/>
    <x v="67"/>
    <x v="43"/>
    <x v="358"/>
  </r>
  <r>
    <x v="624"/>
    <x v="64"/>
    <x v="0"/>
    <x v="624"/>
    <x v="514"/>
    <x v="3"/>
    <x v="0"/>
    <x v="0"/>
    <x v="621"/>
    <x v="617"/>
    <x v="6"/>
    <x v="0"/>
    <x v="0"/>
    <x v="241"/>
    <x v="115"/>
    <x v="0"/>
    <x v="146"/>
    <x v="38"/>
    <x v="7"/>
  </r>
  <r>
    <x v="625"/>
    <x v="136"/>
    <x v="0"/>
    <x v="625"/>
    <x v="576"/>
    <x v="3"/>
    <x v="1"/>
    <x v="0"/>
    <x v="622"/>
    <x v="618"/>
    <x v="15"/>
    <x v="0"/>
    <x v="0"/>
    <x v="0"/>
    <x v="0"/>
    <x v="0"/>
    <x v="0"/>
    <x v="67"/>
    <x v="14"/>
  </r>
  <r>
    <x v="626"/>
    <x v="136"/>
    <x v="0"/>
    <x v="626"/>
    <x v="577"/>
    <x v="3"/>
    <x v="1"/>
    <x v="0"/>
    <x v="623"/>
    <x v="619"/>
    <x v="15"/>
    <x v="0"/>
    <x v="0"/>
    <x v="242"/>
    <x v="116"/>
    <x v="0"/>
    <x v="147"/>
    <x v="142"/>
    <x v="359"/>
  </r>
  <r>
    <x v="627"/>
    <x v="12"/>
    <x v="0"/>
    <x v="627"/>
    <x v="578"/>
    <x v="2"/>
    <x v="3"/>
    <x v="2"/>
    <x v="624"/>
    <x v="620"/>
    <x v="2"/>
    <x v="54"/>
    <x v="54"/>
    <x v="53"/>
    <x v="8"/>
    <x v="0"/>
    <x v="8"/>
    <x v="52"/>
    <x v="360"/>
  </r>
  <r>
    <x v="628"/>
    <x v="58"/>
    <x v="0"/>
    <x v="628"/>
    <x v="579"/>
    <x v="3"/>
    <x v="1"/>
    <x v="0"/>
    <x v="625"/>
    <x v="621"/>
    <x v="6"/>
    <x v="0"/>
    <x v="0"/>
    <x v="14"/>
    <x v="14"/>
    <x v="0"/>
    <x v="14"/>
    <x v="50"/>
    <x v="361"/>
  </r>
  <r>
    <x v="629"/>
    <x v="15"/>
    <x v="0"/>
    <x v="629"/>
    <x v="580"/>
    <x v="3"/>
    <x v="0"/>
    <x v="2"/>
    <x v="626"/>
    <x v="622"/>
    <x v="3"/>
    <x v="0"/>
    <x v="0"/>
    <x v="4"/>
    <x v="4"/>
    <x v="0"/>
    <x v="4"/>
    <x v="58"/>
    <x v="7"/>
  </r>
  <r>
    <x v="630"/>
    <x v="7"/>
    <x v="0"/>
    <x v="630"/>
    <x v="581"/>
    <x v="3"/>
    <x v="1"/>
    <x v="6"/>
    <x v="627"/>
    <x v="623"/>
    <x v="6"/>
    <x v="0"/>
    <x v="0"/>
    <x v="227"/>
    <x v="108"/>
    <x v="0"/>
    <x v="138"/>
    <x v="136"/>
    <x v="362"/>
  </r>
  <r>
    <x v="631"/>
    <x v="83"/>
    <x v="0"/>
    <x v="631"/>
    <x v="582"/>
    <x v="3"/>
    <x v="0"/>
    <x v="0"/>
    <x v="628"/>
    <x v="624"/>
    <x v="15"/>
    <x v="0"/>
    <x v="0"/>
    <x v="75"/>
    <x v="54"/>
    <x v="0"/>
    <x v="56"/>
    <x v="30"/>
    <x v="117"/>
  </r>
  <r>
    <x v="632"/>
    <x v="16"/>
    <x v="0"/>
    <x v="632"/>
    <x v="583"/>
    <x v="3"/>
    <x v="0"/>
    <x v="9"/>
    <x v="629"/>
    <x v="625"/>
    <x v="11"/>
    <x v="21"/>
    <x v="21"/>
    <x v="106"/>
    <x v="62"/>
    <x v="0"/>
    <x v="69"/>
    <x v="284"/>
    <x v="363"/>
  </r>
  <r>
    <x v="633"/>
    <x v="79"/>
    <x v="0"/>
    <x v="633"/>
    <x v="584"/>
    <x v="3"/>
    <x v="0"/>
    <x v="2"/>
    <x v="630"/>
    <x v="626"/>
    <x v="2"/>
    <x v="54"/>
    <x v="54"/>
    <x v="243"/>
    <x v="117"/>
    <x v="0"/>
    <x v="148"/>
    <x v="270"/>
    <x v="202"/>
  </r>
  <r>
    <x v="634"/>
    <x v="16"/>
    <x v="0"/>
    <x v="634"/>
    <x v="490"/>
    <x v="3"/>
    <x v="0"/>
    <x v="9"/>
    <x v="631"/>
    <x v="627"/>
    <x v="7"/>
    <x v="7"/>
    <x v="7"/>
    <x v="74"/>
    <x v="26"/>
    <x v="0"/>
    <x v="26"/>
    <x v="93"/>
    <x v="364"/>
  </r>
  <r>
    <x v="635"/>
    <x v="15"/>
    <x v="0"/>
    <x v="635"/>
    <x v="585"/>
    <x v="3"/>
    <x v="0"/>
    <x v="2"/>
    <x v="632"/>
    <x v="628"/>
    <x v="9"/>
    <x v="0"/>
    <x v="0"/>
    <x v="167"/>
    <x v="15"/>
    <x v="0"/>
    <x v="15"/>
    <x v="181"/>
    <x v="365"/>
  </r>
  <r>
    <x v="636"/>
    <x v="29"/>
    <x v="0"/>
    <x v="636"/>
    <x v="586"/>
    <x v="3"/>
    <x v="0"/>
    <x v="0"/>
    <x v="633"/>
    <x v="629"/>
    <x v="4"/>
    <x v="0"/>
    <x v="0"/>
    <x v="10"/>
    <x v="10"/>
    <x v="0"/>
    <x v="10"/>
    <x v="11"/>
    <x v="9"/>
  </r>
  <r>
    <x v="637"/>
    <x v="112"/>
    <x v="0"/>
    <x v="637"/>
    <x v="587"/>
    <x v="3"/>
    <x v="0"/>
    <x v="0"/>
    <x v="634"/>
    <x v="630"/>
    <x v="21"/>
    <x v="0"/>
    <x v="0"/>
    <x v="15"/>
    <x v="15"/>
    <x v="0"/>
    <x v="15"/>
    <x v="216"/>
    <x v="14"/>
  </r>
  <r>
    <x v="638"/>
    <x v="6"/>
    <x v="0"/>
    <x v="638"/>
    <x v="588"/>
    <x v="3"/>
    <x v="0"/>
    <x v="0"/>
    <x v="635"/>
    <x v="631"/>
    <x v="19"/>
    <x v="0"/>
    <x v="0"/>
    <x v="167"/>
    <x v="15"/>
    <x v="0"/>
    <x v="15"/>
    <x v="285"/>
    <x v="7"/>
  </r>
  <r>
    <x v="639"/>
    <x v="10"/>
    <x v="0"/>
    <x v="639"/>
    <x v="589"/>
    <x v="3"/>
    <x v="0"/>
    <x v="0"/>
    <x v="636"/>
    <x v="632"/>
    <x v="10"/>
    <x v="87"/>
    <x v="87"/>
    <x v="24"/>
    <x v="22"/>
    <x v="2"/>
    <x v="101"/>
    <x v="117"/>
    <x v="366"/>
  </r>
  <r>
    <x v="640"/>
    <x v="5"/>
    <x v="0"/>
    <x v="640"/>
    <x v="110"/>
    <x v="3"/>
    <x v="0"/>
    <x v="0"/>
    <x v="637"/>
    <x v="633"/>
    <x v="25"/>
    <x v="0"/>
    <x v="0"/>
    <x v="241"/>
    <x v="115"/>
    <x v="0"/>
    <x v="146"/>
    <x v="286"/>
    <x v="367"/>
  </r>
  <r>
    <x v="641"/>
    <x v="34"/>
    <x v="0"/>
    <x v="641"/>
    <x v="590"/>
    <x v="3"/>
    <x v="0"/>
    <x v="2"/>
    <x v="638"/>
    <x v="634"/>
    <x v="3"/>
    <x v="0"/>
    <x v="0"/>
    <x v="4"/>
    <x v="4"/>
    <x v="0"/>
    <x v="4"/>
    <x v="4"/>
    <x v="4"/>
  </r>
  <r>
    <x v="642"/>
    <x v="79"/>
    <x v="0"/>
    <x v="642"/>
    <x v="591"/>
    <x v="3"/>
    <x v="0"/>
    <x v="2"/>
    <x v="639"/>
    <x v="635"/>
    <x v="21"/>
    <x v="0"/>
    <x v="0"/>
    <x v="163"/>
    <x v="25"/>
    <x v="0"/>
    <x v="25"/>
    <x v="114"/>
    <x v="7"/>
  </r>
  <r>
    <x v="643"/>
    <x v="7"/>
    <x v="0"/>
    <x v="643"/>
    <x v="592"/>
    <x v="3"/>
    <x v="0"/>
    <x v="3"/>
    <x v="640"/>
    <x v="636"/>
    <x v="8"/>
    <x v="4"/>
    <x v="4"/>
    <x v="244"/>
    <x v="118"/>
    <x v="0"/>
    <x v="149"/>
    <x v="209"/>
    <x v="368"/>
  </r>
  <r>
    <x v="644"/>
    <x v="7"/>
    <x v="0"/>
    <x v="644"/>
    <x v="593"/>
    <x v="2"/>
    <x v="3"/>
    <x v="6"/>
    <x v="641"/>
    <x v="637"/>
    <x v="5"/>
    <x v="4"/>
    <x v="4"/>
    <x v="58"/>
    <x v="46"/>
    <x v="0"/>
    <x v="46"/>
    <x v="287"/>
    <x v="369"/>
  </r>
  <r>
    <x v="645"/>
    <x v="13"/>
    <x v="0"/>
    <x v="645"/>
    <x v="594"/>
    <x v="3"/>
    <x v="0"/>
    <x v="2"/>
    <x v="642"/>
    <x v="638"/>
    <x v="21"/>
    <x v="0"/>
    <x v="0"/>
    <x v="27"/>
    <x v="24"/>
    <x v="0"/>
    <x v="24"/>
    <x v="94"/>
    <x v="7"/>
  </r>
  <r>
    <x v="646"/>
    <x v="3"/>
    <x v="0"/>
    <x v="646"/>
    <x v="595"/>
    <x v="3"/>
    <x v="0"/>
    <x v="1"/>
    <x v="643"/>
    <x v="639"/>
    <x v="8"/>
    <x v="9"/>
    <x v="9"/>
    <x v="245"/>
    <x v="119"/>
    <x v="0"/>
    <x v="150"/>
    <x v="136"/>
    <x v="370"/>
  </r>
  <r>
    <x v="647"/>
    <x v="13"/>
    <x v="0"/>
    <x v="647"/>
    <x v="596"/>
    <x v="3"/>
    <x v="0"/>
    <x v="2"/>
    <x v="644"/>
    <x v="636"/>
    <x v="21"/>
    <x v="0"/>
    <x v="0"/>
    <x v="27"/>
    <x v="24"/>
    <x v="0"/>
    <x v="24"/>
    <x v="176"/>
    <x v="46"/>
  </r>
  <r>
    <x v="648"/>
    <x v="29"/>
    <x v="0"/>
    <x v="648"/>
    <x v="597"/>
    <x v="3"/>
    <x v="2"/>
    <x v="0"/>
    <x v="645"/>
    <x v="640"/>
    <x v="14"/>
    <x v="75"/>
    <x v="75"/>
    <x v="246"/>
    <x v="95"/>
    <x v="2"/>
    <x v="115"/>
    <x v="288"/>
    <x v="371"/>
  </r>
  <r>
    <x v="649"/>
    <x v="63"/>
    <x v="0"/>
    <x v="649"/>
    <x v="598"/>
    <x v="3"/>
    <x v="0"/>
    <x v="0"/>
    <x v="646"/>
    <x v="641"/>
    <x v="10"/>
    <x v="11"/>
    <x v="11"/>
    <x v="4"/>
    <x v="4"/>
    <x v="0"/>
    <x v="4"/>
    <x v="58"/>
    <x v="7"/>
  </r>
  <r>
    <x v="650"/>
    <x v="7"/>
    <x v="0"/>
    <x v="650"/>
    <x v="599"/>
    <x v="3"/>
    <x v="1"/>
    <x v="6"/>
    <x v="647"/>
    <x v="642"/>
    <x v="1"/>
    <x v="4"/>
    <x v="4"/>
    <x v="247"/>
    <x v="120"/>
    <x v="0"/>
    <x v="151"/>
    <x v="289"/>
    <x v="372"/>
  </r>
  <r>
    <x v="651"/>
    <x v="2"/>
    <x v="0"/>
    <x v="651"/>
    <x v="600"/>
    <x v="1"/>
    <x v="2"/>
    <x v="0"/>
    <x v="648"/>
    <x v="643"/>
    <x v="2"/>
    <x v="4"/>
    <x v="4"/>
    <x v="2"/>
    <x v="2"/>
    <x v="0"/>
    <x v="2"/>
    <x v="2"/>
    <x v="2"/>
  </r>
  <r>
    <x v="652"/>
    <x v="20"/>
    <x v="0"/>
    <x v="652"/>
    <x v="601"/>
    <x v="3"/>
    <x v="0"/>
    <x v="0"/>
    <x v="649"/>
    <x v="644"/>
    <x v="9"/>
    <x v="0"/>
    <x v="0"/>
    <x v="167"/>
    <x v="15"/>
    <x v="0"/>
    <x v="15"/>
    <x v="43"/>
    <x v="177"/>
  </r>
  <r>
    <x v="653"/>
    <x v="117"/>
    <x v="0"/>
    <x v="653"/>
    <x v="602"/>
    <x v="3"/>
    <x v="0"/>
    <x v="1"/>
    <x v="650"/>
    <x v="645"/>
    <x v="21"/>
    <x v="21"/>
    <x v="21"/>
    <x v="73"/>
    <x v="38"/>
    <x v="0"/>
    <x v="38"/>
    <x v="272"/>
    <x v="373"/>
  </r>
  <r>
    <x v="654"/>
    <x v="16"/>
    <x v="0"/>
    <x v="654"/>
    <x v="603"/>
    <x v="3"/>
    <x v="0"/>
    <x v="7"/>
    <x v="651"/>
    <x v="646"/>
    <x v="5"/>
    <x v="27"/>
    <x v="27"/>
    <x v="14"/>
    <x v="14"/>
    <x v="0"/>
    <x v="14"/>
    <x v="290"/>
    <x v="374"/>
  </r>
  <r>
    <x v="655"/>
    <x v="123"/>
    <x v="0"/>
    <x v="655"/>
    <x v="604"/>
    <x v="3"/>
    <x v="0"/>
    <x v="0"/>
    <x v="652"/>
    <x v="647"/>
    <x v="9"/>
    <x v="0"/>
    <x v="0"/>
    <x v="12"/>
    <x v="12"/>
    <x v="0"/>
    <x v="12"/>
    <x v="17"/>
    <x v="14"/>
  </r>
  <r>
    <x v="656"/>
    <x v="63"/>
    <x v="0"/>
    <x v="656"/>
    <x v="605"/>
    <x v="3"/>
    <x v="1"/>
    <x v="0"/>
    <x v="653"/>
    <x v="648"/>
    <x v="10"/>
    <x v="0"/>
    <x v="0"/>
    <x v="73"/>
    <x v="38"/>
    <x v="0"/>
    <x v="38"/>
    <x v="9"/>
    <x v="375"/>
  </r>
  <r>
    <x v="657"/>
    <x v="6"/>
    <x v="0"/>
    <x v="657"/>
    <x v="606"/>
    <x v="3"/>
    <x v="0"/>
    <x v="0"/>
    <x v="654"/>
    <x v="649"/>
    <x v="15"/>
    <x v="0"/>
    <x v="0"/>
    <x v="83"/>
    <x v="21"/>
    <x v="0"/>
    <x v="21"/>
    <x v="109"/>
    <x v="102"/>
  </r>
  <r>
    <x v="658"/>
    <x v="34"/>
    <x v="0"/>
    <x v="658"/>
    <x v="607"/>
    <x v="3"/>
    <x v="0"/>
    <x v="2"/>
    <x v="655"/>
    <x v="650"/>
    <x v="25"/>
    <x v="88"/>
    <x v="88"/>
    <x v="193"/>
    <x v="34"/>
    <x v="2"/>
    <x v="102"/>
    <x v="291"/>
    <x v="376"/>
  </r>
  <r>
    <x v="659"/>
    <x v="15"/>
    <x v="0"/>
    <x v="659"/>
    <x v="608"/>
    <x v="3"/>
    <x v="0"/>
    <x v="2"/>
    <x v="656"/>
    <x v="651"/>
    <x v="2"/>
    <x v="0"/>
    <x v="0"/>
    <x v="130"/>
    <x v="64"/>
    <x v="0"/>
    <x v="71"/>
    <x v="204"/>
    <x v="229"/>
  </r>
  <r>
    <x v="660"/>
    <x v="7"/>
    <x v="0"/>
    <x v="660"/>
    <x v="609"/>
    <x v="3"/>
    <x v="0"/>
    <x v="6"/>
    <x v="657"/>
    <x v="652"/>
    <x v="13"/>
    <x v="89"/>
    <x v="89"/>
    <x v="162"/>
    <x v="14"/>
    <x v="2"/>
    <x v="1"/>
    <x v="85"/>
    <x v="377"/>
  </r>
  <r>
    <x v="661"/>
    <x v="14"/>
    <x v="0"/>
    <x v="661"/>
    <x v="610"/>
    <x v="2"/>
    <x v="3"/>
    <x v="2"/>
    <x v="658"/>
    <x v="653"/>
    <x v="19"/>
    <x v="4"/>
    <x v="4"/>
    <x v="14"/>
    <x v="14"/>
    <x v="0"/>
    <x v="14"/>
    <x v="181"/>
    <x v="378"/>
  </r>
  <r>
    <x v="662"/>
    <x v="52"/>
    <x v="0"/>
    <x v="662"/>
    <x v="611"/>
    <x v="3"/>
    <x v="0"/>
    <x v="0"/>
    <x v="659"/>
    <x v="654"/>
    <x v="21"/>
    <x v="0"/>
    <x v="0"/>
    <x v="159"/>
    <x v="87"/>
    <x v="0"/>
    <x v="100"/>
    <x v="292"/>
    <x v="379"/>
  </r>
  <r>
    <x v="663"/>
    <x v="16"/>
    <x v="0"/>
    <x v="663"/>
    <x v="612"/>
    <x v="3"/>
    <x v="1"/>
    <x v="9"/>
    <x v="660"/>
    <x v="655"/>
    <x v="7"/>
    <x v="1"/>
    <x v="1"/>
    <x v="51"/>
    <x v="15"/>
    <x v="0"/>
    <x v="15"/>
    <x v="293"/>
    <x v="380"/>
  </r>
  <r>
    <x v="664"/>
    <x v="137"/>
    <x v="0"/>
    <x v="664"/>
    <x v="613"/>
    <x v="3"/>
    <x v="0"/>
    <x v="0"/>
    <x v="661"/>
    <x v="656"/>
    <x v="8"/>
    <x v="0"/>
    <x v="0"/>
    <x v="110"/>
    <x v="65"/>
    <x v="0"/>
    <x v="72"/>
    <x v="63"/>
    <x v="381"/>
  </r>
  <r>
    <x v="665"/>
    <x v="64"/>
    <x v="0"/>
    <x v="665"/>
    <x v="614"/>
    <x v="3"/>
    <x v="1"/>
    <x v="0"/>
    <x v="662"/>
    <x v="657"/>
    <x v="14"/>
    <x v="0"/>
    <x v="0"/>
    <x v="46"/>
    <x v="40"/>
    <x v="0"/>
    <x v="40"/>
    <x v="9"/>
    <x v="14"/>
  </r>
  <r>
    <x v="666"/>
    <x v="48"/>
    <x v="0"/>
    <x v="666"/>
    <x v="615"/>
    <x v="3"/>
    <x v="1"/>
    <x v="0"/>
    <x v="663"/>
    <x v="658"/>
    <x v="5"/>
    <x v="0"/>
    <x v="0"/>
    <x v="0"/>
    <x v="0"/>
    <x v="0"/>
    <x v="0"/>
    <x v="67"/>
    <x v="14"/>
  </r>
  <r>
    <x v="667"/>
    <x v="48"/>
    <x v="0"/>
    <x v="667"/>
    <x v="616"/>
    <x v="3"/>
    <x v="0"/>
    <x v="0"/>
    <x v="664"/>
    <x v="659"/>
    <x v="5"/>
    <x v="0"/>
    <x v="0"/>
    <x v="53"/>
    <x v="8"/>
    <x v="0"/>
    <x v="8"/>
    <x v="9"/>
    <x v="7"/>
  </r>
  <r>
    <x v="668"/>
    <x v="48"/>
    <x v="0"/>
    <x v="668"/>
    <x v="617"/>
    <x v="3"/>
    <x v="0"/>
    <x v="0"/>
    <x v="665"/>
    <x v="660"/>
    <x v="5"/>
    <x v="0"/>
    <x v="0"/>
    <x v="29"/>
    <x v="3"/>
    <x v="0"/>
    <x v="3"/>
    <x v="8"/>
    <x v="7"/>
  </r>
  <r>
    <x v="669"/>
    <x v="138"/>
    <x v="0"/>
    <x v="669"/>
    <x v="618"/>
    <x v="3"/>
    <x v="0"/>
    <x v="0"/>
    <x v="666"/>
    <x v="661"/>
    <x v="4"/>
    <x v="2"/>
    <x v="2"/>
    <x v="25"/>
    <x v="13"/>
    <x v="0"/>
    <x v="13"/>
    <x v="223"/>
    <x v="266"/>
  </r>
  <r>
    <x v="670"/>
    <x v="44"/>
    <x v="0"/>
    <x v="670"/>
    <x v="619"/>
    <x v="3"/>
    <x v="0"/>
    <x v="9"/>
    <x v="667"/>
    <x v="662"/>
    <x v="4"/>
    <x v="14"/>
    <x v="14"/>
    <x v="248"/>
    <x v="35"/>
    <x v="0"/>
    <x v="35"/>
    <x v="294"/>
    <x v="382"/>
  </r>
  <r>
    <x v="671"/>
    <x v="139"/>
    <x v="0"/>
    <x v="671"/>
    <x v="620"/>
    <x v="3"/>
    <x v="0"/>
    <x v="0"/>
    <x v="668"/>
    <x v="663"/>
    <x v="5"/>
    <x v="0"/>
    <x v="0"/>
    <x v="15"/>
    <x v="15"/>
    <x v="0"/>
    <x v="15"/>
    <x v="216"/>
    <x v="14"/>
  </r>
  <r>
    <x v="672"/>
    <x v="7"/>
    <x v="0"/>
    <x v="672"/>
    <x v="621"/>
    <x v="3"/>
    <x v="0"/>
    <x v="6"/>
    <x v="669"/>
    <x v="664"/>
    <x v="6"/>
    <x v="0"/>
    <x v="0"/>
    <x v="14"/>
    <x v="14"/>
    <x v="0"/>
    <x v="14"/>
    <x v="290"/>
    <x v="374"/>
  </r>
  <r>
    <x v="673"/>
    <x v="3"/>
    <x v="0"/>
    <x v="673"/>
    <x v="622"/>
    <x v="3"/>
    <x v="2"/>
    <x v="1"/>
    <x v="670"/>
    <x v="665"/>
    <x v="21"/>
    <x v="9"/>
    <x v="9"/>
    <x v="0"/>
    <x v="0"/>
    <x v="0"/>
    <x v="0"/>
    <x v="295"/>
    <x v="383"/>
  </r>
  <r>
    <x v="674"/>
    <x v="123"/>
    <x v="0"/>
    <x v="674"/>
    <x v="623"/>
    <x v="3"/>
    <x v="1"/>
    <x v="0"/>
    <x v="671"/>
    <x v="666"/>
    <x v="8"/>
    <x v="0"/>
    <x v="0"/>
    <x v="47"/>
    <x v="41"/>
    <x v="0"/>
    <x v="41"/>
    <x v="19"/>
    <x v="14"/>
  </r>
  <r>
    <x v="675"/>
    <x v="16"/>
    <x v="0"/>
    <x v="675"/>
    <x v="624"/>
    <x v="3"/>
    <x v="0"/>
    <x v="9"/>
    <x v="672"/>
    <x v="667"/>
    <x v="2"/>
    <x v="16"/>
    <x v="16"/>
    <x v="101"/>
    <x v="22"/>
    <x v="0"/>
    <x v="22"/>
    <x v="20"/>
    <x v="384"/>
  </r>
  <r>
    <x v="676"/>
    <x v="0"/>
    <x v="0"/>
    <x v="676"/>
    <x v="625"/>
    <x v="3"/>
    <x v="1"/>
    <x v="0"/>
    <x v="673"/>
    <x v="668"/>
    <x v="26"/>
    <x v="0"/>
    <x v="0"/>
    <x v="249"/>
    <x v="14"/>
    <x v="0"/>
    <x v="14"/>
    <x v="180"/>
    <x v="155"/>
  </r>
  <r>
    <x v="677"/>
    <x v="12"/>
    <x v="0"/>
    <x v="677"/>
    <x v="626"/>
    <x v="3"/>
    <x v="1"/>
    <x v="2"/>
    <x v="674"/>
    <x v="669"/>
    <x v="25"/>
    <x v="0"/>
    <x v="0"/>
    <x v="15"/>
    <x v="15"/>
    <x v="0"/>
    <x v="15"/>
    <x v="285"/>
    <x v="7"/>
  </r>
  <r>
    <x v="678"/>
    <x v="5"/>
    <x v="0"/>
    <x v="678"/>
    <x v="627"/>
    <x v="3"/>
    <x v="0"/>
    <x v="0"/>
    <x v="675"/>
    <x v="670"/>
    <x v="4"/>
    <x v="13"/>
    <x v="13"/>
    <x v="250"/>
    <x v="78"/>
    <x v="2"/>
    <x v="152"/>
    <x v="36"/>
    <x v="385"/>
  </r>
  <r>
    <x v="679"/>
    <x v="7"/>
    <x v="0"/>
    <x v="679"/>
    <x v="628"/>
    <x v="3"/>
    <x v="0"/>
    <x v="6"/>
    <x v="676"/>
    <x v="671"/>
    <x v="0"/>
    <x v="0"/>
    <x v="0"/>
    <x v="181"/>
    <x v="81"/>
    <x v="0"/>
    <x v="93"/>
    <x v="296"/>
    <x v="386"/>
  </r>
  <r>
    <x v="680"/>
    <x v="7"/>
    <x v="0"/>
    <x v="680"/>
    <x v="324"/>
    <x v="3"/>
    <x v="0"/>
    <x v="10"/>
    <x v="677"/>
    <x v="672"/>
    <x v="13"/>
    <x v="40"/>
    <x v="40"/>
    <x v="114"/>
    <x v="36"/>
    <x v="2"/>
    <x v="153"/>
    <x v="117"/>
    <x v="387"/>
  </r>
  <r>
    <x v="681"/>
    <x v="140"/>
    <x v="0"/>
    <x v="681"/>
    <x v="629"/>
    <x v="3"/>
    <x v="1"/>
    <x v="0"/>
    <x v="678"/>
    <x v="673"/>
    <x v="25"/>
    <x v="13"/>
    <x v="13"/>
    <x v="107"/>
    <x v="63"/>
    <x v="3"/>
    <x v="70"/>
    <x v="297"/>
    <x v="388"/>
  </r>
  <r>
    <x v="682"/>
    <x v="36"/>
    <x v="0"/>
    <x v="682"/>
    <x v="630"/>
    <x v="3"/>
    <x v="0"/>
    <x v="0"/>
    <x v="679"/>
    <x v="674"/>
    <x v="19"/>
    <x v="90"/>
    <x v="90"/>
    <x v="74"/>
    <x v="26"/>
    <x v="0"/>
    <x v="26"/>
    <x v="33"/>
    <x v="29"/>
  </r>
  <r>
    <x v="683"/>
    <x v="16"/>
    <x v="0"/>
    <x v="683"/>
    <x v="631"/>
    <x v="2"/>
    <x v="3"/>
    <x v="7"/>
    <x v="680"/>
    <x v="675"/>
    <x v="1"/>
    <x v="24"/>
    <x v="24"/>
    <x v="228"/>
    <x v="109"/>
    <x v="0"/>
    <x v="139"/>
    <x v="298"/>
    <x v="389"/>
  </r>
  <r>
    <x v="684"/>
    <x v="2"/>
    <x v="0"/>
    <x v="684"/>
    <x v="632"/>
    <x v="3"/>
    <x v="0"/>
    <x v="0"/>
    <x v="681"/>
    <x v="676"/>
    <x v="8"/>
    <x v="0"/>
    <x v="0"/>
    <x v="184"/>
    <x v="94"/>
    <x v="0"/>
    <x v="114"/>
    <x v="223"/>
    <x v="7"/>
  </r>
  <r>
    <x v="685"/>
    <x v="12"/>
    <x v="0"/>
    <x v="685"/>
    <x v="633"/>
    <x v="3"/>
    <x v="0"/>
    <x v="2"/>
    <x v="682"/>
    <x v="677"/>
    <x v="25"/>
    <x v="0"/>
    <x v="0"/>
    <x v="18"/>
    <x v="18"/>
    <x v="0"/>
    <x v="18"/>
    <x v="22"/>
    <x v="19"/>
  </r>
  <r>
    <x v="686"/>
    <x v="58"/>
    <x v="0"/>
    <x v="686"/>
    <x v="634"/>
    <x v="3"/>
    <x v="0"/>
    <x v="0"/>
    <x v="683"/>
    <x v="678"/>
    <x v="8"/>
    <x v="0"/>
    <x v="0"/>
    <x v="207"/>
    <x v="0"/>
    <x v="0"/>
    <x v="0"/>
    <x v="268"/>
    <x v="7"/>
  </r>
  <r>
    <x v="687"/>
    <x v="34"/>
    <x v="0"/>
    <x v="687"/>
    <x v="635"/>
    <x v="3"/>
    <x v="0"/>
    <x v="2"/>
    <x v="684"/>
    <x v="679"/>
    <x v="2"/>
    <x v="2"/>
    <x v="2"/>
    <x v="105"/>
    <x v="33"/>
    <x v="0"/>
    <x v="33"/>
    <x v="120"/>
    <x v="390"/>
  </r>
  <r>
    <x v="688"/>
    <x v="141"/>
    <x v="0"/>
    <x v="688"/>
    <x v="636"/>
    <x v="3"/>
    <x v="1"/>
    <x v="9"/>
    <x v="685"/>
    <x v="680"/>
    <x v="30"/>
    <x v="27"/>
    <x v="27"/>
    <x v="64"/>
    <x v="9"/>
    <x v="0"/>
    <x v="9"/>
    <x v="247"/>
    <x v="391"/>
  </r>
  <r>
    <x v="689"/>
    <x v="16"/>
    <x v="0"/>
    <x v="689"/>
    <x v="637"/>
    <x v="3"/>
    <x v="1"/>
    <x v="6"/>
    <x v="686"/>
    <x v="681"/>
    <x v="21"/>
    <x v="3"/>
    <x v="3"/>
    <x v="251"/>
    <x v="114"/>
    <x v="1"/>
    <x v="154"/>
    <x v="47"/>
    <x v="392"/>
  </r>
  <r>
    <x v="690"/>
    <x v="142"/>
    <x v="0"/>
    <x v="690"/>
    <x v="638"/>
    <x v="3"/>
    <x v="0"/>
    <x v="1"/>
    <x v="687"/>
    <x v="682"/>
    <x v="3"/>
    <x v="14"/>
    <x v="14"/>
    <x v="194"/>
    <x v="76"/>
    <x v="0"/>
    <x v="86"/>
    <x v="135"/>
    <x v="393"/>
  </r>
  <r>
    <x v="691"/>
    <x v="12"/>
    <x v="0"/>
    <x v="691"/>
    <x v="639"/>
    <x v="3"/>
    <x v="0"/>
    <x v="2"/>
    <x v="688"/>
    <x v="683"/>
    <x v="25"/>
    <x v="12"/>
    <x v="12"/>
    <x v="252"/>
    <x v="13"/>
    <x v="0"/>
    <x v="13"/>
    <x v="188"/>
    <x v="394"/>
  </r>
  <r>
    <x v="692"/>
    <x v="24"/>
    <x v="0"/>
    <x v="692"/>
    <x v="640"/>
    <x v="3"/>
    <x v="0"/>
    <x v="2"/>
    <x v="689"/>
    <x v="684"/>
    <x v="25"/>
    <x v="0"/>
    <x v="0"/>
    <x v="92"/>
    <x v="57"/>
    <x v="0"/>
    <x v="61"/>
    <x v="173"/>
    <x v="183"/>
  </r>
  <r>
    <x v="693"/>
    <x v="12"/>
    <x v="0"/>
    <x v="693"/>
    <x v="641"/>
    <x v="2"/>
    <x v="3"/>
    <x v="2"/>
    <x v="690"/>
    <x v="685"/>
    <x v="4"/>
    <x v="4"/>
    <x v="4"/>
    <x v="170"/>
    <x v="89"/>
    <x v="0"/>
    <x v="106"/>
    <x v="299"/>
    <x v="395"/>
  </r>
  <r>
    <x v="694"/>
    <x v="5"/>
    <x v="0"/>
    <x v="694"/>
    <x v="642"/>
    <x v="3"/>
    <x v="0"/>
    <x v="0"/>
    <x v="691"/>
    <x v="686"/>
    <x v="8"/>
    <x v="0"/>
    <x v="0"/>
    <x v="87"/>
    <x v="16"/>
    <x v="0"/>
    <x v="16"/>
    <x v="90"/>
    <x v="87"/>
  </r>
  <r>
    <x v="695"/>
    <x v="25"/>
    <x v="0"/>
    <x v="695"/>
    <x v="643"/>
    <x v="3"/>
    <x v="0"/>
    <x v="0"/>
    <x v="692"/>
    <x v="687"/>
    <x v="14"/>
    <x v="2"/>
    <x v="2"/>
    <x v="253"/>
    <x v="107"/>
    <x v="0"/>
    <x v="134"/>
    <x v="38"/>
    <x v="396"/>
  </r>
  <r>
    <x v="696"/>
    <x v="16"/>
    <x v="0"/>
    <x v="696"/>
    <x v="644"/>
    <x v="3"/>
    <x v="0"/>
    <x v="6"/>
    <x v="693"/>
    <x v="688"/>
    <x v="7"/>
    <x v="3"/>
    <x v="3"/>
    <x v="254"/>
    <x v="68"/>
    <x v="1"/>
    <x v="155"/>
    <x v="137"/>
    <x v="397"/>
  </r>
  <r>
    <x v="697"/>
    <x v="25"/>
    <x v="0"/>
    <x v="697"/>
    <x v="645"/>
    <x v="3"/>
    <x v="1"/>
    <x v="0"/>
    <x v="694"/>
    <x v="689"/>
    <x v="14"/>
    <x v="2"/>
    <x v="2"/>
    <x v="78"/>
    <x v="6"/>
    <x v="0"/>
    <x v="6"/>
    <x v="155"/>
    <x v="175"/>
  </r>
  <r>
    <x v="698"/>
    <x v="3"/>
    <x v="0"/>
    <x v="698"/>
    <x v="646"/>
    <x v="3"/>
    <x v="0"/>
    <x v="0"/>
    <x v="695"/>
    <x v="690"/>
    <x v="0"/>
    <x v="2"/>
    <x v="2"/>
    <x v="82"/>
    <x v="37"/>
    <x v="0"/>
    <x v="37"/>
    <x v="0"/>
    <x v="79"/>
  </r>
  <r>
    <x v="699"/>
    <x v="2"/>
    <x v="0"/>
    <x v="699"/>
    <x v="647"/>
    <x v="3"/>
    <x v="0"/>
    <x v="0"/>
    <x v="696"/>
    <x v="691"/>
    <x v="4"/>
    <x v="0"/>
    <x v="0"/>
    <x v="4"/>
    <x v="4"/>
    <x v="0"/>
    <x v="4"/>
    <x v="255"/>
    <x v="110"/>
  </r>
  <r>
    <x v="700"/>
    <x v="2"/>
    <x v="0"/>
    <x v="700"/>
    <x v="291"/>
    <x v="3"/>
    <x v="0"/>
    <x v="0"/>
    <x v="697"/>
    <x v="692"/>
    <x v="4"/>
    <x v="0"/>
    <x v="0"/>
    <x v="4"/>
    <x v="4"/>
    <x v="0"/>
    <x v="4"/>
    <x v="58"/>
    <x v="7"/>
  </r>
  <r>
    <x v="701"/>
    <x v="7"/>
    <x v="0"/>
    <x v="701"/>
    <x v="621"/>
    <x v="3"/>
    <x v="0"/>
    <x v="3"/>
    <x v="698"/>
    <x v="693"/>
    <x v="6"/>
    <x v="91"/>
    <x v="91"/>
    <x v="25"/>
    <x v="13"/>
    <x v="0"/>
    <x v="13"/>
    <x v="185"/>
    <x v="52"/>
  </r>
  <r>
    <x v="702"/>
    <x v="123"/>
    <x v="0"/>
    <x v="702"/>
    <x v="648"/>
    <x v="3"/>
    <x v="0"/>
    <x v="0"/>
    <x v="699"/>
    <x v="694"/>
    <x v="12"/>
    <x v="0"/>
    <x v="0"/>
    <x v="101"/>
    <x v="22"/>
    <x v="0"/>
    <x v="22"/>
    <x v="211"/>
    <x v="14"/>
  </r>
  <r>
    <x v="703"/>
    <x v="25"/>
    <x v="0"/>
    <x v="703"/>
    <x v="649"/>
    <x v="3"/>
    <x v="0"/>
    <x v="0"/>
    <x v="700"/>
    <x v="695"/>
    <x v="14"/>
    <x v="2"/>
    <x v="2"/>
    <x v="18"/>
    <x v="18"/>
    <x v="0"/>
    <x v="18"/>
    <x v="38"/>
    <x v="32"/>
  </r>
  <r>
    <x v="704"/>
    <x v="143"/>
    <x v="0"/>
    <x v="704"/>
    <x v="650"/>
    <x v="3"/>
    <x v="1"/>
    <x v="0"/>
    <x v="622"/>
    <x v="696"/>
    <x v="2"/>
    <x v="0"/>
    <x v="0"/>
    <x v="0"/>
    <x v="0"/>
    <x v="0"/>
    <x v="0"/>
    <x v="67"/>
    <x v="14"/>
  </r>
  <r>
    <x v="705"/>
    <x v="144"/>
    <x v="0"/>
    <x v="705"/>
    <x v="651"/>
    <x v="3"/>
    <x v="0"/>
    <x v="2"/>
    <x v="701"/>
    <x v="697"/>
    <x v="28"/>
    <x v="2"/>
    <x v="2"/>
    <x v="21"/>
    <x v="20"/>
    <x v="0"/>
    <x v="20"/>
    <x v="300"/>
    <x v="398"/>
  </r>
  <r>
    <x v="706"/>
    <x v="145"/>
    <x v="0"/>
    <x v="706"/>
    <x v="652"/>
    <x v="3"/>
    <x v="0"/>
    <x v="2"/>
    <x v="702"/>
    <x v="698"/>
    <x v="8"/>
    <x v="54"/>
    <x v="54"/>
    <x v="157"/>
    <x v="31"/>
    <x v="0"/>
    <x v="31"/>
    <x v="301"/>
    <x v="399"/>
  </r>
  <r>
    <x v="707"/>
    <x v="38"/>
    <x v="0"/>
    <x v="707"/>
    <x v="653"/>
    <x v="3"/>
    <x v="0"/>
    <x v="2"/>
    <x v="703"/>
    <x v="699"/>
    <x v="9"/>
    <x v="4"/>
    <x v="4"/>
    <x v="130"/>
    <x v="64"/>
    <x v="0"/>
    <x v="71"/>
    <x v="20"/>
    <x v="400"/>
  </r>
  <r>
    <x v="708"/>
    <x v="20"/>
    <x v="0"/>
    <x v="708"/>
    <x v="654"/>
    <x v="3"/>
    <x v="1"/>
    <x v="0"/>
    <x v="704"/>
    <x v="700"/>
    <x v="13"/>
    <x v="13"/>
    <x v="13"/>
    <x v="78"/>
    <x v="6"/>
    <x v="2"/>
    <x v="156"/>
    <x v="148"/>
    <x v="401"/>
  </r>
  <r>
    <x v="709"/>
    <x v="146"/>
    <x v="0"/>
    <x v="709"/>
    <x v="584"/>
    <x v="3"/>
    <x v="0"/>
    <x v="0"/>
    <x v="705"/>
    <x v="701"/>
    <x v="8"/>
    <x v="2"/>
    <x v="2"/>
    <x v="73"/>
    <x v="38"/>
    <x v="0"/>
    <x v="38"/>
    <x v="46"/>
    <x v="100"/>
  </r>
  <r>
    <x v="710"/>
    <x v="25"/>
    <x v="0"/>
    <x v="710"/>
    <x v="655"/>
    <x v="3"/>
    <x v="0"/>
    <x v="0"/>
    <x v="706"/>
    <x v="702"/>
    <x v="2"/>
    <x v="0"/>
    <x v="0"/>
    <x v="18"/>
    <x v="18"/>
    <x v="0"/>
    <x v="18"/>
    <x v="3"/>
    <x v="402"/>
  </r>
  <r>
    <x v="711"/>
    <x v="7"/>
    <x v="0"/>
    <x v="711"/>
    <x v="656"/>
    <x v="3"/>
    <x v="0"/>
    <x v="10"/>
    <x v="707"/>
    <x v="703"/>
    <x v="25"/>
    <x v="40"/>
    <x v="40"/>
    <x v="158"/>
    <x v="79"/>
    <x v="2"/>
    <x v="38"/>
    <x v="23"/>
    <x v="403"/>
  </r>
  <r>
    <x v="712"/>
    <x v="16"/>
    <x v="0"/>
    <x v="712"/>
    <x v="657"/>
    <x v="3"/>
    <x v="2"/>
    <x v="9"/>
    <x v="708"/>
    <x v="704"/>
    <x v="11"/>
    <x v="7"/>
    <x v="7"/>
    <x v="82"/>
    <x v="37"/>
    <x v="0"/>
    <x v="37"/>
    <x v="302"/>
    <x v="404"/>
  </r>
  <r>
    <x v="713"/>
    <x v="41"/>
    <x v="0"/>
    <x v="713"/>
    <x v="658"/>
    <x v="3"/>
    <x v="1"/>
    <x v="0"/>
    <x v="709"/>
    <x v="705"/>
    <x v="26"/>
    <x v="0"/>
    <x v="0"/>
    <x v="46"/>
    <x v="40"/>
    <x v="0"/>
    <x v="40"/>
    <x v="9"/>
    <x v="14"/>
  </r>
  <r>
    <x v="714"/>
    <x v="7"/>
    <x v="0"/>
    <x v="714"/>
    <x v="659"/>
    <x v="3"/>
    <x v="0"/>
    <x v="6"/>
    <x v="710"/>
    <x v="706"/>
    <x v="24"/>
    <x v="0"/>
    <x v="0"/>
    <x v="84"/>
    <x v="40"/>
    <x v="0"/>
    <x v="40"/>
    <x v="80"/>
    <x v="405"/>
  </r>
  <r>
    <x v="715"/>
    <x v="2"/>
    <x v="0"/>
    <x v="715"/>
    <x v="660"/>
    <x v="3"/>
    <x v="0"/>
    <x v="0"/>
    <x v="711"/>
    <x v="707"/>
    <x v="0"/>
    <x v="0"/>
    <x v="0"/>
    <x v="255"/>
    <x v="117"/>
    <x v="0"/>
    <x v="148"/>
    <x v="270"/>
    <x v="202"/>
  </r>
  <r>
    <x v="716"/>
    <x v="5"/>
    <x v="0"/>
    <x v="716"/>
    <x v="661"/>
    <x v="3"/>
    <x v="0"/>
    <x v="0"/>
    <x v="712"/>
    <x v="708"/>
    <x v="0"/>
    <x v="0"/>
    <x v="0"/>
    <x v="179"/>
    <x v="93"/>
    <x v="0"/>
    <x v="112"/>
    <x v="119"/>
    <x v="299"/>
  </r>
  <r>
    <x v="717"/>
    <x v="16"/>
    <x v="0"/>
    <x v="717"/>
    <x v="662"/>
    <x v="3"/>
    <x v="0"/>
    <x v="7"/>
    <x v="713"/>
    <x v="709"/>
    <x v="7"/>
    <x v="92"/>
    <x v="92"/>
    <x v="3"/>
    <x v="3"/>
    <x v="0"/>
    <x v="3"/>
    <x v="303"/>
    <x v="406"/>
  </r>
  <r>
    <x v="718"/>
    <x v="6"/>
    <x v="0"/>
    <x v="718"/>
    <x v="663"/>
    <x v="3"/>
    <x v="0"/>
    <x v="0"/>
    <x v="714"/>
    <x v="710"/>
    <x v="8"/>
    <x v="0"/>
    <x v="0"/>
    <x v="60"/>
    <x v="48"/>
    <x v="0"/>
    <x v="48"/>
    <x v="117"/>
    <x v="14"/>
  </r>
  <r>
    <x v="719"/>
    <x v="147"/>
    <x v="0"/>
    <x v="719"/>
    <x v="664"/>
    <x v="3"/>
    <x v="2"/>
    <x v="0"/>
    <x v="715"/>
    <x v="711"/>
    <x v="2"/>
    <x v="0"/>
    <x v="0"/>
    <x v="130"/>
    <x v="64"/>
    <x v="0"/>
    <x v="71"/>
    <x v="6"/>
    <x v="407"/>
  </r>
  <r>
    <x v="720"/>
    <x v="63"/>
    <x v="0"/>
    <x v="720"/>
    <x v="417"/>
    <x v="3"/>
    <x v="0"/>
    <x v="0"/>
    <x v="716"/>
    <x v="712"/>
    <x v="0"/>
    <x v="12"/>
    <x v="12"/>
    <x v="118"/>
    <x v="30"/>
    <x v="0"/>
    <x v="30"/>
    <x v="265"/>
    <x v="323"/>
  </r>
  <r>
    <x v="721"/>
    <x v="90"/>
    <x v="0"/>
    <x v="721"/>
    <x v="665"/>
    <x v="3"/>
    <x v="0"/>
    <x v="0"/>
    <x v="717"/>
    <x v="713"/>
    <x v="9"/>
    <x v="93"/>
    <x v="93"/>
    <x v="177"/>
    <x v="85"/>
    <x v="2"/>
    <x v="157"/>
    <x v="54"/>
    <x v="408"/>
  </r>
  <r>
    <x v="722"/>
    <x v="90"/>
    <x v="0"/>
    <x v="722"/>
    <x v="666"/>
    <x v="3"/>
    <x v="0"/>
    <x v="0"/>
    <x v="718"/>
    <x v="714"/>
    <x v="9"/>
    <x v="93"/>
    <x v="93"/>
    <x v="256"/>
    <x v="121"/>
    <x v="2"/>
    <x v="158"/>
    <x v="54"/>
    <x v="409"/>
  </r>
  <r>
    <x v="723"/>
    <x v="7"/>
    <x v="0"/>
    <x v="723"/>
    <x v="667"/>
    <x v="3"/>
    <x v="2"/>
    <x v="10"/>
    <x v="719"/>
    <x v="715"/>
    <x v="17"/>
    <x v="12"/>
    <x v="12"/>
    <x v="257"/>
    <x v="64"/>
    <x v="0"/>
    <x v="71"/>
    <x v="304"/>
    <x v="410"/>
  </r>
  <r>
    <x v="724"/>
    <x v="7"/>
    <x v="0"/>
    <x v="724"/>
    <x v="668"/>
    <x v="3"/>
    <x v="0"/>
    <x v="6"/>
    <x v="720"/>
    <x v="716"/>
    <x v="23"/>
    <x v="2"/>
    <x v="2"/>
    <x v="258"/>
    <x v="6"/>
    <x v="0"/>
    <x v="6"/>
    <x v="112"/>
    <x v="411"/>
  </r>
  <r>
    <x v="725"/>
    <x v="16"/>
    <x v="0"/>
    <x v="725"/>
    <x v="669"/>
    <x v="3"/>
    <x v="0"/>
    <x v="9"/>
    <x v="721"/>
    <x v="717"/>
    <x v="1"/>
    <x v="20"/>
    <x v="20"/>
    <x v="230"/>
    <x v="111"/>
    <x v="0"/>
    <x v="141"/>
    <x v="305"/>
    <x v="3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P439:Q454" firstHeaderRow="1" firstDataRow="1" firstDataCol="1"/>
  <pivotFields count="19">
    <pivotField compact="0" showAll="0">
      <items count="437"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15">
        <item x="2"/>
        <item x="13"/>
        <item x="11"/>
        <item x="5"/>
        <item x="8"/>
        <item x="7"/>
        <item x="10"/>
        <item x="4"/>
        <item x="3"/>
        <item x="0"/>
        <item x="6"/>
        <item x="1"/>
        <item x="12"/>
        <item x="9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>
      <items count="128">
        <item x="9"/>
        <item x="53"/>
        <item x="120"/>
        <item x="73"/>
        <item x="7"/>
        <item x="61"/>
        <item x="59"/>
        <item x="71"/>
        <item x="114"/>
        <item x="30"/>
        <item x="85"/>
        <item x="20"/>
        <item x="10"/>
        <item x="87"/>
        <item x="124"/>
        <item x="21"/>
        <item x="123"/>
        <item x="28"/>
        <item x="39"/>
        <item x="40"/>
        <item x="52"/>
        <item x="11"/>
        <item x="94"/>
        <item x="56"/>
        <item x="95"/>
        <item x="25"/>
        <item x="31"/>
        <item x="12"/>
        <item x="18"/>
        <item x="97"/>
        <item x="44"/>
        <item x="103"/>
        <item x="26"/>
        <item x="3"/>
        <item x="63"/>
        <item x="90"/>
        <item x="41"/>
        <item x="88"/>
        <item x="19"/>
        <item x="110"/>
        <item x="113"/>
        <item x="66"/>
        <item x="106"/>
        <item x="81"/>
        <item x="34"/>
        <item x="4"/>
        <item x="24"/>
        <item x="86"/>
        <item x="60"/>
        <item x="79"/>
        <item x="101"/>
        <item x="49"/>
        <item x="119"/>
        <item x="50"/>
        <item x="35"/>
        <item x="117"/>
        <item x="36"/>
        <item x="6"/>
        <item x="8"/>
        <item x="122"/>
        <item x="104"/>
        <item x="77"/>
        <item x="17"/>
        <item x="75"/>
        <item x="14"/>
        <item x="33"/>
        <item x="68"/>
        <item x="125"/>
        <item x="67"/>
        <item x="16"/>
        <item x="99"/>
        <item x="5"/>
        <item x="55"/>
        <item x="45"/>
        <item x="13"/>
        <item x="111"/>
        <item x="27"/>
        <item x="46"/>
        <item x="22"/>
        <item x="1"/>
        <item x="76"/>
        <item x="89"/>
        <item x="109"/>
        <item x="105"/>
        <item x="58"/>
        <item x="108"/>
        <item x="15"/>
        <item x="118"/>
        <item x="92"/>
        <item x="69"/>
        <item x="107"/>
        <item x="98"/>
        <item x="38"/>
        <item x="83"/>
        <item x="72"/>
        <item x="64"/>
        <item x="51"/>
        <item x="80"/>
        <item x="93"/>
        <item x="42"/>
        <item x="70"/>
        <item x="32"/>
        <item x="102"/>
        <item x="0"/>
        <item x="82"/>
        <item x="126"/>
        <item x="78"/>
        <item x="121"/>
        <item x="100"/>
        <item x="43"/>
        <item x="74"/>
        <item x="115"/>
        <item x="48"/>
        <item x="37"/>
        <item x="29"/>
        <item x="23"/>
        <item x="57"/>
        <item x="84"/>
        <item x="47"/>
        <item x="96"/>
        <item x="62"/>
        <item x="116"/>
        <item x="2"/>
        <item x="91"/>
        <item x="54"/>
        <item x="65"/>
        <item x="112"/>
        <item t="default"/>
      </items>
    </pivotField>
    <pivotField compact="0" numFmtId="177" showAll="0"/>
    <pivotField compact="0" numFmtId="176" showAll="0"/>
  </pivotFields>
  <rowFields count="1">
    <field x="7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求和项:成本" fld="1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F539:G556" firstHeaderRow="1" firstDataRow="1" firstDataCol="1"/>
  <pivotFields count="19">
    <pivotField compact="0" showAll="0">
      <items count="537"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17">
        <item x="6"/>
        <item x="15"/>
        <item x="11"/>
        <item x="3"/>
        <item x="2"/>
        <item x="10"/>
        <item x="9"/>
        <item x="0"/>
        <item x="5"/>
        <item x="4"/>
        <item x="13"/>
        <item x="14"/>
        <item x="1"/>
        <item x="12"/>
        <item x="8"/>
        <item x="7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>
      <items count="140">
        <item x="86"/>
        <item x="107"/>
        <item x="51"/>
        <item x="109"/>
        <item x="52"/>
        <item x="76"/>
        <item x="87"/>
        <item x="61"/>
        <item x="25"/>
        <item x="101"/>
        <item x="71"/>
        <item x="114"/>
        <item x="137"/>
        <item x="43"/>
        <item x="38"/>
        <item x="63"/>
        <item x="72"/>
        <item x="110"/>
        <item x="3"/>
        <item x="132"/>
        <item x="92"/>
        <item x="44"/>
        <item x="7"/>
        <item x="26"/>
        <item x="113"/>
        <item x="12"/>
        <item x="90"/>
        <item x="99"/>
        <item x="46"/>
        <item x="1"/>
        <item x="95"/>
        <item x="49"/>
        <item x="17"/>
        <item x="115"/>
        <item x="134"/>
        <item x="14"/>
        <item x="75"/>
        <item x="6"/>
        <item x="123"/>
        <item x="89"/>
        <item x="24"/>
        <item x="125"/>
        <item x="112"/>
        <item x="5"/>
        <item x="128"/>
        <item x="8"/>
        <item x="73"/>
        <item x="136"/>
        <item x="83"/>
        <item x="103"/>
        <item x="58"/>
        <item x="65"/>
        <item x="10"/>
        <item x="85"/>
        <item x="124"/>
        <item x="18"/>
        <item x="4"/>
        <item x="15"/>
        <item x="80"/>
        <item x="66"/>
        <item x="118"/>
        <item x="48"/>
        <item x="28"/>
        <item x="27"/>
        <item x="81"/>
        <item x="131"/>
        <item x="2"/>
        <item x="97"/>
        <item x="84"/>
        <item x="22"/>
        <item x="47"/>
        <item x="20"/>
        <item x="30"/>
        <item x="68"/>
        <item x="120"/>
        <item x="60"/>
        <item x="50"/>
        <item x="64"/>
        <item x="57"/>
        <item x="13"/>
        <item x="111"/>
        <item x="53"/>
        <item x="40"/>
        <item x="79"/>
        <item x="98"/>
        <item x="19"/>
        <item x="102"/>
        <item x="108"/>
        <item x="29"/>
        <item x="34"/>
        <item x="55"/>
        <item x="88"/>
        <item x="41"/>
        <item x="16"/>
        <item x="0"/>
        <item x="62"/>
        <item x="56"/>
        <item x="129"/>
        <item x="37"/>
        <item x="39"/>
        <item x="138"/>
        <item x="96"/>
        <item x="36"/>
        <item x="31"/>
        <item x="45"/>
        <item x="126"/>
        <item x="93"/>
        <item x="82"/>
        <item x="119"/>
        <item x="33"/>
        <item x="35"/>
        <item x="122"/>
        <item x="100"/>
        <item x="70"/>
        <item x="94"/>
        <item x="121"/>
        <item x="116"/>
        <item x="32"/>
        <item x="91"/>
        <item x="23"/>
        <item x="117"/>
        <item x="133"/>
        <item x="77"/>
        <item x="11"/>
        <item x="106"/>
        <item x="127"/>
        <item x="78"/>
        <item x="21"/>
        <item x="59"/>
        <item x="74"/>
        <item x="9"/>
        <item x="69"/>
        <item x="54"/>
        <item x="105"/>
        <item x="130"/>
        <item x="67"/>
        <item x="104"/>
        <item x="135"/>
        <item x="42"/>
        <item t="default"/>
      </items>
    </pivotField>
    <pivotField compact="0" numFmtId="177" showAll="0"/>
    <pivotField compact="0" numFmtId="176" showAll="0"/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求和项:成本" fld="1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" cacheId="2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E729:F747" firstHeaderRow="1" firstDataRow="1" firstDataCol="1"/>
  <pivotFields count="19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18">
        <item x="7"/>
        <item x="14"/>
        <item x="1"/>
        <item x="3"/>
        <item x="8"/>
        <item x="4"/>
        <item x="11"/>
        <item x="6"/>
        <item x="16"/>
        <item x="2"/>
        <item x="9"/>
        <item x="5"/>
        <item x="12"/>
        <item x="15"/>
        <item x="0"/>
        <item x="13"/>
        <item x="1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numFmtId="177" showAll="0"/>
    <pivotField compact="0" numFmtId="176" showAll="0"/>
  </pivotFields>
  <rowFields count="1">
    <field x="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求和项:成本" fld="1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56"/>
  <sheetViews>
    <sheetView topLeftCell="A3" workbookViewId="0">
      <selection activeCell="E21" sqref="E21"/>
    </sheetView>
  </sheetViews>
  <sheetFormatPr defaultColWidth="9" defaultRowHeight="13.5"/>
  <cols>
    <col min="1" max="1" width="20" style="11" customWidth="1"/>
    <col min="2" max="2" width="26.6666666666667" style="11" customWidth="1"/>
    <col min="3" max="3" width="20" style="11" customWidth="1"/>
    <col min="4" max="4" width="16.625" style="11" customWidth="1"/>
    <col min="5" max="5" width="23.3333333333333" style="11" customWidth="1"/>
    <col min="6" max="6" width="16.6666666666667" style="11" customWidth="1"/>
    <col min="7" max="7" width="20" style="11" customWidth="1"/>
    <col min="8" max="8" width="16.6666666666667" style="11" customWidth="1"/>
    <col min="9" max="9" width="108.25" style="11" customWidth="1"/>
    <col min="10" max="10" width="20" style="11" customWidth="1"/>
    <col min="11" max="11" width="11.6666666666667" style="11" customWidth="1"/>
    <col min="12" max="12" width="28.3333333333333" style="11" customWidth="1"/>
    <col min="13" max="13" width="15.625" style="11" customWidth="1"/>
    <col min="14" max="15" width="13.25" style="11" customWidth="1"/>
    <col min="16" max="16" width="22.375" style="11"/>
    <col min="17" max="17" width="12.75" style="11"/>
    <col min="18" max="18" width="13.25" style="11" customWidth="1"/>
    <col min="19" max="19" width="12.625" style="12"/>
    <col min="20" max="16297" width="9" style="11"/>
  </cols>
  <sheetData>
    <row r="1" s="11" customFormat="1" ht="20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3" t="s">
        <v>17</v>
      </c>
      <c r="S1" s="12" t="s">
        <v>18</v>
      </c>
    </row>
    <row r="2" s="11" customFormat="1" ht="20" customHeight="1" spans="1:20">
      <c r="A2" s="2">
        <v>5222563</v>
      </c>
      <c r="B2" s="2" t="s">
        <v>19</v>
      </c>
      <c r="C2" s="2" t="s">
        <v>20</v>
      </c>
      <c r="D2" s="2" t="s">
        <v>21</v>
      </c>
      <c r="E2" s="2" t="str">
        <f>RIGHT(D2,4)</f>
        <v>7211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28</v>
      </c>
      <c r="N2" s="2" t="s">
        <v>29</v>
      </c>
      <c r="O2" s="2">
        <f ca="1">EVALUATE(N2)/10000</f>
        <v>1.72</v>
      </c>
      <c r="P2" s="2">
        <v>33</v>
      </c>
      <c r="Q2" s="2">
        <f ca="1">O2*P2</f>
        <v>56.76</v>
      </c>
      <c r="R2" s="14">
        <v>84</v>
      </c>
      <c r="S2" s="12">
        <f ca="1">Q2/R2</f>
        <v>0.675714285714286</v>
      </c>
      <c r="T2" s="11" cm="1">
        <f t="array" ref="T2">_xlfn.XLOOKUP(E2&amp;K2,[1]Sheet2!$B:$B&amp;[1]Sheet2!$D:$D,[1]Sheet2!$F:$F,0)</f>
        <v>0</v>
      </c>
    </row>
    <row r="3" s="11" customFormat="1" ht="20" customHeight="1" spans="1:20">
      <c r="A3" s="2">
        <v>5220806</v>
      </c>
      <c r="B3" s="2" t="s">
        <v>30</v>
      </c>
      <c r="C3" s="2" t="s">
        <v>20</v>
      </c>
      <c r="D3" s="2" t="s">
        <v>31</v>
      </c>
      <c r="E3" s="2" t="str">
        <f t="shared" ref="E3:E66" si="0">RIGHT(D3,4)</f>
        <v>6864</v>
      </c>
      <c r="F3" s="2" t="s">
        <v>22</v>
      </c>
      <c r="G3" s="2" t="s">
        <v>23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36</v>
      </c>
      <c r="N3" s="2" t="s">
        <v>37</v>
      </c>
      <c r="O3" s="2">
        <f ca="1" t="shared" ref="O3:O66" si="1">EVALUATE(N3)/10000</f>
        <v>1.26</v>
      </c>
      <c r="P3" s="2">
        <v>33</v>
      </c>
      <c r="Q3" s="2">
        <f ca="1" t="shared" ref="Q3:Q66" si="2">O3*P3</f>
        <v>41.58</v>
      </c>
      <c r="R3" s="14">
        <v>113.4</v>
      </c>
      <c r="S3" s="12">
        <f ca="1" t="shared" ref="S3:S66" si="3">Q3/R3</f>
        <v>0.366666666666667</v>
      </c>
      <c r="T3" s="11" cm="1">
        <f t="array" ref="T3">_xlfn.XLOOKUP(E3&amp;K3,[1]Sheet2!$B:$B&amp;[1]Sheet2!$D:$D,[1]Sheet2!$F:$F,0)</f>
        <v>0</v>
      </c>
    </row>
    <row r="4" s="11" customFormat="1" ht="20" customHeight="1" spans="1:20">
      <c r="A4" s="2">
        <v>5220798</v>
      </c>
      <c r="B4" s="2" t="s">
        <v>38</v>
      </c>
      <c r="C4" s="2" t="s">
        <v>20</v>
      </c>
      <c r="D4" s="15" t="s">
        <v>39</v>
      </c>
      <c r="E4" s="2" t="str">
        <f t="shared" si="0"/>
        <v>5371</v>
      </c>
      <c r="F4" s="2" t="s">
        <v>22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2">
        <f ca="1" t="shared" si="1"/>
        <v>2.72</v>
      </c>
      <c r="P4" s="2">
        <v>34</v>
      </c>
      <c r="Q4" s="2">
        <f ca="1" t="shared" si="2"/>
        <v>92.48</v>
      </c>
      <c r="R4" s="14">
        <v>196</v>
      </c>
      <c r="S4" s="12">
        <f ca="1" t="shared" si="3"/>
        <v>0.471836734693878</v>
      </c>
      <c r="T4" s="11" cm="1">
        <f t="array" ref="T4">_xlfn.XLOOKUP(E4&amp;K4,[1]Sheet2!$B:$B&amp;[1]Sheet2!$D:$D,[1]Sheet2!$F:$F,0)</f>
        <v>0</v>
      </c>
    </row>
    <row r="5" s="11" customFormat="1" ht="20" customHeight="1" spans="1:20">
      <c r="A5" s="2">
        <v>5220796</v>
      </c>
      <c r="B5" s="2" t="s">
        <v>48</v>
      </c>
      <c r="C5" s="2" t="s">
        <v>20</v>
      </c>
      <c r="D5" s="2" t="s">
        <v>49</v>
      </c>
      <c r="E5" s="2" t="str">
        <f t="shared" si="0"/>
        <v>0067</v>
      </c>
      <c r="F5" s="2" t="s">
        <v>22</v>
      </c>
      <c r="G5" s="2" t="s">
        <v>23</v>
      </c>
      <c r="H5" s="2" t="s">
        <v>32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53</v>
      </c>
      <c r="N5" s="2" t="s">
        <v>54</v>
      </c>
      <c r="O5" s="2">
        <f ca="1" t="shared" si="1"/>
        <v>0.64</v>
      </c>
      <c r="P5" s="2">
        <v>33</v>
      </c>
      <c r="Q5" s="2">
        <f ca="1" t="shared" si="2"/>
        <v>21.12</v>
      </c>
      <c r="R5" s="14">
        <v>43.2</v>
      </c>
      <c r="S5" s="12">
        <f ca="1" t="shared" si="3"/>
        <v>0.488888888888889</v>
      </c>
      <c r="T5" s="11" cm="1">
        <f t="array" ref="T5">_xlfn.XLOOKUP(E5&amp;K5,[1]Sheet2!$B:$B&amp;[1]Sheet2!$D:$D,[1]Sheet2!$F:$F,0)</f>
        <v>0</v>
      </c>
    </row>
    <row r="6" s="11" customFormat="1" ht="20" customHeight="1" spans="1:20">
      <c r="A6" s="2">
        <v>5220789</v>
      </c>
      <c r="B6" s="2" t="s">
        <v>55</v>
      </c>
      <c r="C6" s="2" t="s">
        <v>20</v>
      </c>
      <c r="D6" s="2" t="s">
        <v>56</v>
      </c>
      <c r="E6" s="2" t="str">
        <f t="shared" si="0"/>
        <v>2791</v>
      </c>
      <c r="F6" s="2" t="s">
        <v>22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35</v>
      </c>
      <c r="L6" s="2" t="s">
        <v>36</v>
      </c>
      <c r="M6" s="2" t="s">
        <v>36</v>
      </c>
      <c r="N6" s="2" t="s">
        <v>61</v>
      </c>
      <c r="O6" s="2">
        <f ca="1" t="shared" si="1"/>
        <v>0.8</v>
      </c>
      <c r="P6" s="2">
        <v>33</v>
      </c>
      <c r="Q6" s="2">
        <f ca="1" t="shared" si="2"/>
        <v>26.4</v>
      </c>
      <c r="R6" s="14">
        <v>72.95</v>
      </c>
      <c r="S6" s="12">
        <f ca="1" t="shared" si="3"/>
        <v>0.361891706648389</v>
      </c>
      <c r="T6" s="11" cm="1">
        <f t="array" ref="T6">_xlfn.XLOOKUP(E6&amp;K6,[1]Sheet2!$B:$B&amp;[1]Sheet2!$D:$D,[1]Sheet2!$F:$F,0)</f>
        <v>0</v>
      </c>
    </row>
    <row r="7" s="11" customFormat="1" ht="20" customHeight="1" spans="1:20">
      <c r="A7" s="2">
        <v>5220785</v>
      </c>
      <c r="B7" s="2" t="s">
        <v>55</v>
      </c>
      <c r="C7" s="2" t="s">
        <v>20</v>
      </c>
      <c r="D7" s="2" t="s">
        <v>62</v>
      </c>
      <c r="E7" s="2" t="str">
        <f t="shared" si="0"/>
        <v>0791</v>
      </c>
      <c r="F7" s="2" t="s">
        <v>22</v>
      </c>
      <c r="G7" s="2" t="s">
        <v>40</v>
      </c>
      <c r="H7" s="2" t="s">
        <v>58</v>
      </c>
      <c r="I7" s="2" t="s">
        <v>63</v>
      </c>
      <c r="J7" s="2" t="s">
        <v>60</v>
      </c>
      <c r="K7" s="2" t="s">
        <v>35</v>
      </c>
      <c r="L7" s="2" t="s">
        <v>36</v>
      </c>
      <c r="M7" s="2" t="s">
        <v>36</v>
      </c>
      <c r="N7" s="2" t="s">
        <v>64</v>
      </c>
      <c r="O7" s="2">
        <f ca="1" t="shared" si="1"/>
        <v>0.8</v>
      </c>
      <c r="P7" s="2">
        <v>33</v>
      </c>
      <c r="Q7" s="2">
        <f ca="1" t="shared" si="2"/>
        <v>26.4</v>
      </c>
      <c r="R7" s="14">
        <v>62.27</v>
      </c>
      <c r="S7" s="12">
        <f ca="1" t="shared" si="3"/>
        <v>0.423960173438253</v>
      </c>
      <c r="T7" s="11" cm="1">
        <f t="array" ref="T7">_xlfn.XLOOKUP(E7&amp;K7,[1]Sheet2!$B:$B&amp;[1]Sheet2!$D:$D,[1]Sheet2!$F:$F,0)</f>
        <v>0</v>
      </c>
    </row>
    <row r="8" s="11" customFormat="1" ht="20" customHeight="1" spans="1:20">
      <c r="A8" s="2">
        <v>5220784</v>
      </c>
      <c r="B8" s="2" t="s">
        <v>55</v>
      </c>
      <c r="C8" s="2" t="s">
        <v>20</v>
      </c>
      <c r="D8" s="2" t="s">
        <v>65</v>
      </c>
      <c r="E8" s="2" t="str">
        <f t="shared" si="0"/>
        <v>8791</v>
      </c>
      <c r="F8" s="2" t="s">
        <v>22</v>
      </c>
      <c r="G8" s="2" t="s">
        <v>40</v>
      </c>
      <c r="H8" s="2" t="s">
        <v>58</v>
      </c>
      <c r="I8" s="2" t="s">
        <v>66</v>
      </c>
      <c r="J8" s="2" t="s">
        <v>60</v>
      </c>
      <c r="K8" s="2" t="s">
        <v>35</v>
      </c>
      <c r="L8" s="2" t="s">
        <v>36</v>
      </c>
      <c r="M8" s="2" t="s">
        <v>36</v>
      </c>
      <c r="N8" s="2" t="s">
        <v>67</v>
      </c>
      <c r="O8" s="2">
        <f ca="1" t="shared" si="1"/>
        <v>1.16</v>
      </c>
      <c r="P8" s="2">
        <v>33</v>
      </c>
      <c r="Q8" s="2">
        <f ca="1" t="shared" si="2"/>
        <v>38.28</v>
      </c>
      <c r="R8" s="14">
        <v>90.73</v>
      </c>
      <c r="S8" s="12">
        <f ca="1" t="shared" si="3"/>
        <v>0.42191116499504</v>
      </c>
      <c r="T8" s="11" cm="1">
        <f t="array" ref="T8">_xlfn.XLOOKUP(E8&amp;K8,[1]Sheet2!$B:$B&amp;[1]Sheet2!$D:$D,[1]Sheet2!$F:$F,0)</f>
        <v>0</v>
      </c>
    </row>
    <row r="9" s="11" customFormat="1" ht="20" customHeight="1" spans="1:20">
      <c r="A9" s="2">
        <v>5220782</v>
      </c>
      <c r="B9" s="2" t="s">
        <v>68</v>
      </c>
      <c r="C9" s="2" t="s">
        <v>20</v>
      </c>
      <c r="D9" s="2" t="s">
        <v>69</v>
      </c>
      <c r="E9" s="2" t="str">
        <f t="shared" si="0"/>
        <v>1593</v>
      </c>
      <c r="F9" s="2" t="s">
        <v>22</v>
      </c>
      <c r="G9" s="2" t="s">
        <v>40</v>
      </c>
      <c r="H9" s="2" t="s">
        <v>32</v>
      </c>
      <c r="I9" s="2" t="s">
        <v>70</v>
      </c>
      <c r="J9" s="2" t="s">
        <v>71</v>
      </c>
      <c r="K9" s="2" t="s">
        <v>72</v>
      </c>
      <c r="L9" s="2" t="s">
        <v>53</v>
      </c>
      <c r="M9" s="2" t="s">
        <v>53</v>
      </c>
      <c r="N9" s="2" t="s">
        <v>73</v>
      </c>
      <c r="O9" s="2">
        <f ca="1" t="shared" si="1"/>
        <v>0.95</v>
      </c>
      <c r="P9" s="2">
        <v>33</v>
      </c>
      <c r="Q9" s="2">
        <f ca="1" t="shared" si="2"/>
        <v>31.35</v>
      </c>
      <c r="R9" s="14">
        <v>81</v>
      </c>
      <c r="S9" s="12">
        <f ca="1" t="shared" si="3"/>
        <v>0.387037037037037</v>
      </c>
      <c r="T9" s="11" cm="1">
        <f t="array" ref="T9">_xlfn.XLOOKUP(E9&amp;K9,[1]Sheet2!$B:$B&amp;[1]Sheet2!$D:$D,[1]Sheet2!$F:$F,0)</f>
        <v>0</v>
      </c>
    </row>
    <row r="10" s="11" customFormat="1" ht="20" customHeight="1" spans="1:20">
      <c r="A10" s="2">
        <v>5220778</v>
      </c>
      <c r="B10" s="2" t="s">
        <v>74</v>
      </c>
      <c r="C10" s="2" t="s">
        <v>20</v>
      </c>
      <c r="D10" s="2" t="s">
        <v>75</v>
      </c>
      <c r="E10" s="2" t="str">
        <f t="shared" si="0"/>
        <v>8879</v>
      </c>
      <c r="F10" s="2" t="s">
        <v>22</v>
      </c>
      <c r="G10" s="2" t="s">
        <v>23</v>
      </c>
      <c r="H10" s="2" t="s">
        <v>32</v>
      </c>
      <c r="I10" s="2" t="s">
        <v>76</v>
      </c>
      <c r="J10" s="2" t="s">
        <v>77</v>
      </c>
      <c r="K10" s="2" t="s">
        <v>44</v>
      </c>
      <c r="L10" s="2" t="s">
        <v>36</v>
      </c>
      <c r="M10" s="2" t="s">
        <v>36</v>
      </c>
      <c r="N10" s="2" t="s">
        <v>78</v>
      </c>
      <c r="O10" s="2">
        <f ca="1" t="shared" si="1"/>
        <v>0.21</v>
      </c>
      <c r="P10" s="2">
        <v>33</v>
      </c>
      <c r="Q10" s="2">
        <f ca="1" t="shared" si="2"/>
        <v>6.93</v>
      </c>
      <c r="R10" s="14">
        <v>22.5</v>
      </c>
      <c r="S10" s="12">
        <f ca="1" t="shared" si="3"/>
        <v>0.308</v>
      </c>
      <c r="T10" s="11" cm="1">
        <f t="array" ref="T10">_xlfn.XLOOKUP(E10&amp;K10,[1]Sheet2!$B:$B&amp;[1]Sheet2!$D:$D,[1]Sheet2!$F:$F,0)</f>
        <v>0</v>
      </c>
    </row>
    <row r="11" s="11" customFormat="1" ht="20" customHeight="1" spans="1:20">
      <c r="A11" s="2">
        <v>5220747</v>
      </c>
      <c r="B11" s="2" t="s">
        <v>79</v>
      </c>
      <c r="C11" s="2" t="s">
        <v>20</v>
      </c>
      <c r="D11" s="2" t="s">
        <v>80</v>
      </c>
      <c r="E11" s="2" t="str">
        <f t="shared" si="0"/>
        <v>3800</v>
      </c>
      <c r="F11" s="2" t="s">
        <v>22</v>
      </c>
      <c r="G11" s="2" t="s">
        <v>40</v>
      </c>
      <c r="H11" s="2" t="s">
        <v>24</v>
      </c>
      <c r="I11" s="2" t="s">
        <v>81</v>
      </c>
      <c r="J11" s="2" t="s">
        <v>82</v>
      </c>
      <c r="K11" s="2" t="s">
        <v>83</v>
      </c>
      <c r="L11" s="2" t="s">
        <v>84</v>
      </c>
      <c r="M11" s="2" t="s">
        <v>84</v>
      </c>
      <c r="N11" s="2" t="s">
        <v>85</v>
      </c>
      <c r="O11" s="2">
        <f ca="1" t="shared" si="1"/>
        <v>0.96</v>
      </c>
      <c r="P11" s="2">
        <v>33</v>
      </c>
      <c r="Q11" s="2">
        <f ca="1" t="shared" si="2"/>
        <v>31.68</v>
      </c>
      <c r="R11" s="14">
        <v>66</v>
      </c>
      <c r="S11" s="12">
        <f ca="1" t="shared" si="3"/>
        <v>0.48</v>
      </c>
      <c r="T11" s="11" cm="1">
        <f t="array" ref="T11">_xlfn.XLOOKUP(E11&amp;K11,[1]Sheet2!$B:$B&amp;[1]Sheet2!$D:$D,[1]Sheet2!$F:$F,0)</f>
        <v>0</v>
      </c>
    </row>
    <row r="12" s="11" customFormat="1" ht="20" customHeight="1" spans="1:20">
      <c r="A12" s="2">
        <v>5220733</v>
      </c>
      <c r="B12" s="2" t="s">
        <v>19</v>
      </c>
      <c r="C12" s="2" t="s">
        <v>20</v>
      </c>
      <c r="D12" s="2" t="s">
        <v>86</v>
      </c>
      <c r="E12" s="2" t="str">
        <f t="shared" si="0"/>
        <v>7523</v>
      </c>
      <c r="F12" s="2" t="s">
        <v>22</v>
      </c>
      <c r="G12" s="2" t="s">
        <v>40</v>
      </c>
      <c r="H12" s="2" t="s">
        <v>87</v>
      </c>
      <c r="I12" s="2" t="s">
        <v>88</v>
      </c>
      <c r="J12" s="2" t="s">
        <v>89</v>
      </c>
      <c r="K12" s="2" t="s">
        <v>35</v>
      </c>
      <c r="L12" s="2" t="s">
        <v>53</v>
      </c>
      <c r="M12" s="2" t="s">
        <v>53</v>
      </c>
      <c r="N12" s="2" t="s">
        <v>90</v>
      </c>
      <c r="O12" s="2">
        <f ca="1" t="shared" si="1"/>
        <v>0.96</v>
      </c>
      <c r="P12" s="2">
        <v>33</v>
      </c>
      <c r="Q12" s="2">
        <f ca="1" t="shared" si="2"/>
        <v>31.68</v>
      </c>
      <c r="R12" s="14">
        <v>58.2</v>
      </c>
      <c r="S12" s="12">
        <f ca="1" t="shared" si="3"/>
        <v>0.544329896907216</v>
      </c>
      <c r="T12" s="11" cm="1">
        <f t="array" ref="T12">_xlfn.XLOOKUP(E12&amp;K12,[1]Sheet2!$B:$B&amp;[1]Sheet2!$D:$D,[1]Sheet2!$F:$F,0)</f>
        <v>0</v>
      </c>
    </row>
    <row r="13" s="11" customFormat="1" ht="20" customHeight="1" spans="1:20">
      <c r="A13" s="2">
        <v>5220730</v>
      </c>
      <c r="B13" s="2" t="s">
        <v>19</v>
      </c>
      <c r="C13" s="2" t="s">
        <v>20</v>
      </c>
      <c r="D13" s="2" t="s">
        <v>91</v>
      </c>
      <c r="E13" s="2" t="str">
        <f t="shared" si="0"/>
        <v>2593</v>
      </c>
      <c r="F13" s="2" t="s">
        <v>22</v>
      </c>
      <c r="G13" s="2" t="s">
        <v>40</v>
      </c>
      <c r="H13" s="2" t="s">
        <v>24</v>
      </c>
      <c r="I13" s="2" t="s">
        <v>92</v>
      </c>
      <c r="J13" s="2" t="s">
        <v>93</v>
      </c>
      <c r="K13" s="2" t="s">
        <v>94</v>
      </c>
      <c r="L13" s="2" t="s">
        <v>95</v>
      </c>
      <c r="M13" s="2" t="s">
        <v>95</v>
      </c>
      <c r="N13" s="2" t="s">
        <v>96</v>
      </c>
      <c r="O13" s="2">
        <f ca="1" t="shared" si="1"/>
        <v>0.96</v>
      </c>
      <c r="P13" s="2">
        <v>33</v>
      </c>
      <c r="Q13" s="2">
        <f ca="1" t="shared" si="2"/>
        <v>31.68</v>
      </c>
      <c r="R13" s="14">
        <v>65</v>
      </c>
      <c r="S13" s="12">
        <f ca="1" t="shared" si="3"/>
        <v>0.487384615384615</v>
      </c>
      <c r="T13" s="11" cm="1">
        <f t="array" ref="T13">_xlfn.XLOOKUP(E13&amp;K13,[1]Sheet2!$B:$B&amp;[1]Sheet2!$D:$D,[1]Sheet2!$F:$F,0)</f>
        <v>0</v>
      </c>
    </row>
    <row r="14" s="11" customFormat="1" ht="20" customHeight="1" spans="1:20">
      <c r="A14" s="2">
        <v>5220729</v>
      </c>
      <c r="B14" s="2" t="s">
        <v>19</v>
      </c>
      <c r="C14" s="2" t="s">
        <v>20</v>
      </c>
      <c r="D14" s="2" t="s">
        <v>97</v>
      </c>
      <c r="E14" s="2" t="str">
        <f t="shared" si="0"/>
        <v>2335</v>
      </c>
      <c r="F14" s="2" t="s">
        <v>22</v>
      </c>
      <c r="G14" s="2" t="s">
        <v>40</v>
      </c>
      <c r="H14" s="2" t="s">
        <v>98</v>
      </c>
      <c r="I14" s="2"/>
      <c r="J14" s="2" t="s">
        <v>99</v>
      </c>
      <c r="K14" s="2" t="s">
        <v>100</v>
      </c>
      <c r="L14" s="2" t="s">
        <v>101</v>
      </c>
      <c r="M14" s="2" t="s">
        <v>101</v>
      </c>
      <c r="N14" s="2">
        <v>0</v>
      </c>
      <c r="O14" s="2">
        <f ca="1" t="shared" si="1"/>
        <v>0</v>
      </c>
      <c r="P14" s="2">
        <v>33</v>
      </c>
      <c r="Q14" s="2">
        <f ca="1" t="shared" si="2"/>
        <v>0</v>
      </c>
      <c r="R14" s="14">
        <v>420</v>
      </c>
      <c r="S14" s="12">
        <f ca="1" t="shared" si="3"/>
        <v>0</v>
      </c>
      <c r="T14" s="11" cm="1">
        <f t="array" ref="T14">_xlfn.XLOOKUP(E14&amp;K14,[1]Sheet2!$B:$B&amp;[1]Sheet2!$D:$D,[1]Sheet2!$F:$F,0)</f>
        <v>399</v>
      </c>
    </row>
    <row r="15" s="11" customFormat="1" ht="20" customHeight="1" spans="1:20">
      <c r="A15" s="2">
        <v>5220719</v>
      </c>
      <c r="B15" s="2" t="s">
        <v>102</v>
      </c>
      <c r="C15" s="2" t="s">
        <v>20</v>
      </c>
      <c r="D15" s="2" t="s">
        <v>103</v>
      </c>
      <c r="E15" s="2" t="str">
        <f t="shared" si="0"/>
        <v>3386</v>
      </c>
      <c r="F15" s="2" t="s">
        <v>22</v>
      </c>
      <c r="G15" s="2" t="s">
        <v>40</v>
      </c>
      <c r="H15" s="2" t="s">
        <v>32</v>
      </c>
      <c r="I15" s="2" t="s">
        <v>104</v>
      </c>
      <c r="J15" s="2" t="s">
        <v>105</v>
      </c>
      <c r="K15" s="2" t="s">
        <v>106</v>
      </c>
      <c r="L15" s="2" t="s">
        <v>107</v>
      </c>
      <c r="M15" s="2" t="s">
        <v>107</v>
      </c>
      <c r="N15" s="2" t="s">
        <v>108</v>
      </c>
      <c r="O15" s="2">
        <f ca="1" t="shared" si="1"/>
        <v>0.33</v>
      </c>
      <c r="P15" s="2">
        <v>33</v>
      </c>
      <c r="Q15" s="2">
        <f ca="1" t="shared" si="2"/>
        <v>10.89</v>
      </c>
      <c r="R15" s="14">
        <v>29.7</v>
      </c>
      <c r="S15" s="12">
        <f ca="1" t="shared" si="3"/>
        <v>0.366666666666667</v>
      </c>
      <c r="T15" s="11" cm="1">
        <f t="array" ref="T15">_xlfn.XLOOKUP(E15&amp;K15,[1]Sheet2!$B:$B&amp;[1]Sheet2!$D:$D,[1]Sheet2!$F:$F,0)</f>
        <v>0</v>
      </c>
    </row>
    <row r="16" s="11" customFormat="1" ht="20" customHeight="1" spans="1:20">
      <c r="A16" s="2">
        <v>5220717</v>
      </c>
      <c r="B16" s="2" t="s">
        <v>109</v>
      </c>
      <c r="C16" s="2" t="s">
        <v>20</v>
      </c>
      <c r="D16" s="2" t="s">
        <v>110</v>
      </c>
      <c r="E16" s="2" t="str">
        <f t="shared" si="0"/>
        <v>8483</v>
      </c>
      <c r="F16" s="2" t="s">
        <v>22</v>
      </c>
      <c r="G16" s="2" t="s">
        <v>23</v>
      </c>
      <c r="H16" s="2" t="s">
        <v>58</v>
      </c>
      <c r="I16" s="2" t="s">
        <v>111</v>
      </c>
      <c r="J16" s="2" t="s">
        <v>112</v>
      </c>
      <c r="K16" s="2" t="s">
        <v>52</v>
      </c>
      <c r="L16" s="2" t="s">
        <v>36</v>
      </c>
      <c r="M16" s="2" t="s">
        <v>36</v>
      </c>
      <c r="N16" s="2" t="s">
        <v>113</v>
      </c>
      <c r="O16" s="2">
        <f ca="1" t="shared" si="1"/>
        <v>0.48</v>
      </c>
      <c r="P16" s="2">
        <v>33</v>
      </c>
      <c r="Q16" s="2">
        <f ca="1" t="shared" si="2"/>
        <v>15.84</v>
      </c>
      <c r="R16" s="14">
        <v>32.8</v>
      </c>
      <c r="S16" s="12">
        <f ca="1" t="shared" si="3"/>
        <v>0.482926829268293</v>
      </c>
      <c r="T16" s="11" cm="1">
        <f t="array" ref="T16">_xlfn.XLOOKUP(E16&amp;K16,[1]Sheet2!$B:$B&amp;[1]Sheet2!$D:$D,[1]Sheet2!$F:$F,0)</f>
        <v>0</v>
      </c>
    </row>
    <row r="17" s="11" customFormat="1" ht="20" customHeight="1" spans="1:20">
      <c r="A17" s="2">
        <v>5220716</v>
      </c>
      <c r="B17" s="2" t="s">
        <v>114</v>
      </c>
      <c r="C17" s="2" t="s">
        <v>20</v>
      </c>
      <c r="D17" s="2" t="s">
        <v>115</v>
      </c>
      <c r="E17" s="2" t="str">
        <f t="shared" si="0"/>
        <v>1286</v>
      </c>
      <c r="F17" s="2" t="s">
        <v>22</v>
      </c>
      <c r="G17" s="2" t="s">
        <v>40</v>
      </c>
      <c r="H17" s="2" t="s">
        <v>32</v>
      </c>
      <c r="I17" s="2" t="s">
        <v>116</v>
      </c>
      <c r="J17" s="2" t="s">
        <v>117</v>
      </c>
      <c r="K17" s="2" t="s">
        <v>118</v>
      </c>
      <c r="L17" s="2" t="s">
        <v>119</v>
      </c>
      <c r="M17" s="2" t="s">
        <v>119</v>
      </c>
      <c r="N17" s="2" t="s">
        <v>120</v>
      </c>
      <c r="O17" s="2">
        <f ca="1" t="shared" si="1"/>
        <v>0.55</v>
      </c>
      <c r="P17" s="2">
        <v>33</v>
      </c>
      <c r="Q17" s="2">
        <f ca="1" t="shared" si="2"/>
        <v>18.15</v>
      </c>
      <c r="R17" s="14">
        <v>49.5</v>
      </c>
      <c r="S17" s="12">
        <f ca="1" t="shared" si="3"/>
        <v>0.366666666666667</v>
      </c>
      <c r="T17" s="11" cm="1">
        <f t="array" ref="T17">_xlfn.XLOOKUP(E17&amp;K17,[1]Sheet2!$B:$B&amp;[1]Sheet2!$D:$D,[1]Sheet2!$F:$F,0)</f>
        <v>0</v>
      </c>
    </row>
    <row r="18" s="11" customFormat="1" ht="20" customHeight="1" spans="1:20">
      <c r="A18" s="2">
        <v>5220698</v>
      </c>
      <c r="B18" s="2" t="s">
        <v>121</v>
      </c>
      <c r="C18" s="2" t="s">
        <v>20</v>
      </c>
      <c r="D18" s="2" t="s">
        <v>122</v>
      </c>
      <c r="E18" s="2" t="str">
        <f t="shared" si="0"/>
        <v>3027</v>
      </c>
      <c r="F18" s="2" t="s">
        <v>22</v>
      </c>
      <c r="G18" s="2" t="s">
        <v>23</v>
      </c>
      <c r="H18" s="2" t="s">
        <v>58</v>
      </c>
      <c r="I18" s="2" t="s">
        <v>123</v>
      </c>
      <c r="J18" s="2" t="s">
        <v>124</v>
      </c>
      <c r="K18" s="2" t="s">
        <v>35</v>
      </c>
      <c r="L18" s="2" t="s">
        <v>53</v>
      </c>
      <c r="M18" s="2" t="s">
        <v>53</v>
      </c>
      <c r="N18" s="2" t="s">
        <v>125</v>
      </c>
      <c r="O18" s="2">
        <f ca="1" t="shared" si="1"/>
        <v>1.2</v>
      </c>
      <c r="P18" s="2">
        <v>33</v>
      </c>
      <c r="Q18" s="2">
        <f ca="1" t="shared" si="2"/>
        <v>39.6</v>
      </c>
      <c r="R18" s="14">
        <v>103</v>
      </c>
      <c r="S18" s="12">
        <f ca="1" t="shared" si="3"/>
        <v>0.384466019417476</v>
      </c>
      <c r="T18" s="11" cm="1">
        <f t="array" ref="T18">_xlfn.XLOOKUP(E18&amp;K18,[1]Sheet2!$B:$B&amp;[1]Sheet2!$D:$D,[1]Sheet2!$F:$F,0)</f>
        <v>0</v>
      </c>
    </row>
    <row r="19" s="11" customFormat="1" ht="20" customHeight="1" spans="1:20">
      <c r="A19" s="2">
        <v>5220668</v>
      </c>
      <c r="B19" s="2" t="s">
        <v>126</v>
      </c>
      <c r="C19" s="2" t="s">
        <v>20</v>
      </c>
      <c r="D19" s="2" t="s">
        <v>127</v>
      </c>
      <c r="E19" s="2" t="str">
        <f t="shared" si="0"/>
        <v>0621</v>
      </c>
      <c r="F19" s="2" t="s">
        <v>22</v>
      </c>
      <c r="G19" s="2" t="s">
        <v>40</v>
      </c>
      <c r="H19" s="2" t="s">
        <v>32</v>
      </c>
      <c r="I19" s="2" t="s">
        <v>128</v>
      </c>
      <c r="J19" s="2" t="s">
        <v>129</v>
      </c>
      <c r="K19" s="2" t="s">
        <v>130</v>
      </c>
      <c r="L19" s="2" t="s">
        <v>53</v>
      </c>
      <c r="M19" s="2" t="s">
        <v>53</v>
      </c>
      <c r="N19" s="2" t="s">
        <v>131</v>
      </c>
      <c r="O19" s="2">
        <f ca="1" t="shared" si="1"/>
        <v>1.04</v>
      </c>
      <c r="P19" s="2">
        <v>33</v>
      </c>
      <c r="Q19" s="2">
        <f ca="1" t="shared" si="2"/>
        <v>34.32</v>
      </c>
      <c r="R19" s="14">
        <v>97.2</v>
      </c>
      <c r="S19" s="12">
        <f ca="1" t="shared" si="3"/>
        <v>0.353086419753086</v>
      </c>
      <c r="T19" s="11" cm="1">
        <f t="array" ref="T19">_xlfn.XLOOKUP(E19&amp;K19,[1]Sheet2!$B:$B&amp;[1]Sheet2!$D:$D,[1]Sheet2!$F:$F,0)</f>
        <v>0</v>
      </c>
    </row>
    <row r="20" s="11" customFormat="1" ht="20" customHeight="1" spans="1:20">
      <c r="A20" s="2">
        <v>5220656</v>
      </c>
      <c r="B20" s="2" t="s">
        <v>79</v>
      </c>
      <c r="C20" s="2" t="s">
        <v>20</v>
      </c>
      <c r="D20" s="2" t="s">
        <v>132</v>
      </c>
      <c r="E20" s="2" t="str">
        <f t="shared" si="0"/>
        <v>3815</v>
      </c>
      <c r="F20" s="2" t="s">
        <v>22</v>
      </c>
      <c r="G20" s="2" t="s">
        <v>40</v>
      </c>
      <c r="H20" s="2" t="s">
        <v>41</v>
      </c>
      <c r="I20" s="2" t="s">
        <v>133</v>
      </c>
      <c r="J20" s="2" t="s">
        <v>134</v>
      </c>
      <c r="K20" s="2" t="s">
        <v>106</v>
      </c>
      <c r="L20" s="2" t="s">
        <v>135</v>
      </c>
      <c r="M20" s="2" t="s">
        <v>135</v>
      </c>
      <c r="N20" s="2" t="s">
        <v>136</v>
      </c>
      <c r="O20" s="2">
        <f ca="1" t="shared" si="1"/>
        <v>1.36</v>
      </c>
      <c r="P20" s="2">
        <v>33</v>
      </c>
      <c r="Q20" s="2">
        <f ca="1" t="shared" si="2"/>
        <v>44.88</v>
      </c>
      <c r="R20" s="14">
        <v>115.1</v>
      </c>
      <c r="S20" s="12">
        <f ca="1" t="shared" si="3"/>
        <v>0.38992180712424</v>
      </c>
      <c r="T20" s="11" cm="1">
        <f t="array" ref="T20">_xlfn.XLOOKUP(E20&amp;K20,[1]Sheet2!$B:$B&amp;[1]Sheet2!$D:$D,[1]Sheet2!$F:$F,0)</f>
        <v>92</v>
      </c>
    </row>
    <row r="21" s="11" customFormat="1" ht="20" customHeight="1" spans="1:20">
      <c r="A21" s="2">
        <v>5220655</v>
      </c>
      <c r="B21" s="2" t="s">
        <v>137</v>
      </c>
      <c r="C21" s="2" t="s">
        <v>20</v>
      </c>
      <c r="D21" s="2" t="s">
        <v>138</v>
      </c>
      <c r="E21" s="2" t="str">
        <f t="shared" si="0"/>
        <v>5660</v>
      </c>
      <c r="F21" s="2" t="s">
        <v>22</v>
      </c>
      <c r="G21" s="2" t="s">
        <v>40</v>
      </c>
      <c r="H21" s="2" t="s">
        <v>32</v>
      </c>
      <c r="I21" s="2" t="s">
        <v>139</v>
      </c>
      <c r="J21" s="2" t="s">
        <v>140</v>
      </c>
      <c r="K21" s="2" t="s">
        <v>35</v>
      </c>
      <c r="L21" s="2" t="s">
        <v>119</v>
      </c>
      <c r="M21" s="2" t="s">
        <v>119</v>
      </c>
      <c r="N21" s="2" t="s">
        <v>141</v>
      </c>
      <c r="O21" s="2">
        <f ca="1" t="shared" si="1"/>
        <v>1.12</v>
      </c>
      <c r="P21" s="2">
        <v>33</v>
      </c>
      <c r="Q21" s="2">
        <f ca="1" t="shared" si="2"/>
        <v>36.96</v>
      </c>
      <c r="R21" s="14">
        <v>85.5</v>
      </c>
      <c r="S21" s="12">
        <f ca="1" t="shared" si="3"/>
        <v>0.432280701754386</v>
      </c>
      <c r="T21" s="11" cm="1">
        <f t="array" ref="T21">_xlfn.XLOOKUP(E21&amp;K21,[1]Sheet2!$B:$B&amp;[1]Sheet2!$D:$D,[1]Sheet2!$F:$F,0)</f>
        <v>0</v>
      </c>
    </row>
    <row r="22" s="11" customFormat="1" ht="20" customHeight="1" spans="1:20">
      <c r="A22" s="2">
        <v>5220643</v>
      </c>
      <c r="B22" s="2" t="s">
        <v>19</v>
      </c>
      <c r="C22" s="2" t="s">
        <v>20</v>
      </c>
      <c r="D22" s="2" t="s">
        <v>142</v>
      </c>
      <c r="E22" s="2" t="str">
        <f t="shared" si="0"/>
        <v>5127</v>
      </c>
      <c r="F22" s="2" t="s">
        <v>22</v>
      </c>
      <c r="G22" s="2" t="s">
        <v>40</v>
      </c>
      <c r="H22" s="2" t="s">
        <v>98</v>
      </c>
      <c r="I22" s="2" t="s">
        <v>143</v>
      </c>
      <c r="J22" s="2" t="s">
        <v>144</v>
      </c>
      <c r="K22" s="2" t="s">
        <v>145</v>
      </c>
      <c r="L22" s="2" t="s">
        <v>36</v>
      </c>
      <c r="M22" s="2" t="s">
        <v>36</v>
      </c>
      <c r="N22" s="2" t="s">
        <v>146</v>
      </c>
      <c r="O22" s="2">
        <f ca="1" t="shared" si="1"/>
        <v>1</v>
      </c>
      <c r="P22" s="2">
        <v>33</v>
      </c>
      <c r="Q22" s="2">
        <f ca="1" t="shared" si="2"/>
        <v>33</v>
      </c>
      <c r="R22" s="14">
        <v>57</v>
      </c>
      <c r="S22" s="12">
        <f ca="1" t="shared" si="3"/>
        <v>0.578947368421053</v>
      </c>
      <c r="T22" s="11" cm="1">
        <f t="array" ref="T22">_xlfn.XLOOKUP(E22&amp;K22,[1]Sheet2!$B:$B&amp;[1]Sheet2!$D:$D,[1]Sheet2!$F:$F,0)</f>
        <v>9</v>
      </c>
    </row>
    <row r="23" s="11" customFormat="1" ht="20" customHeight="1" spans="1:20">
      <c r="A23" s="2">
        <v>5220617</v>
      </c>
      <c r="B23" s="2" t="s">
        <v>137</v>
      </c>
      <c r="C23" s="2" t="s">
        <v>20</v>
      </c>
      <c r="D23" s="2" t="s">
        <v>147</v>
      </c>
      <c r="E23" s="2" t="str">
        <f t="shared" si="0"/>
        <v>4099</v>
      </c>
      <c r="F23" s="2" t="s">
        <v>22</v>
      </c>
      <c r="G23" s="2" t="s">
        <v>40</v>
      </c>
      <c r="H23" s="2" t="s">
        <v>32</v>
      </c>
      <c r="I23" s="2" t="s">
        <v>148</v>
      </c>
      <c r="J23" s="2" t="s">
        <v>149</v>
      </c>
      <c r="K23" s="2" t="s">
        <v>150</v>
      </c>
      <c r="L23" s="2" t="s">
        <v>107</v>
      </c>
      <c r="M23" s="2" t="s">
        <v>107</v>
      </c>
      <c r="N23" s="2" t="s">
        <v>151</v>
      </c>
      <c r="O23" s="2">
        <f ca="1" t="shared" si="1"/>
        <v>0.56</v>
      </c>
      <c r="P23" s="2">
        <v>33</v>
      </c>
      <c r="Q23" s="2">
        <f ca="1" t="shared" si="2"/>
        <v>18.48</v>
      </c>
      <c r="R23" s="14">
        <v>44</v>
      </c>
      <c r="S23" s="12">
        <f ca="1" t="shared" si="3"/>
        <v>0.42</v>
      </c>
      <c r="T23" s="11" cm="1">
        <f t="array" ref="T23">_xlfn.XLOOKUP(E23&amp;K23,[1]Sheet2!$B:$B&amp;[1]Sheet2!$D:$D,[1]Sheet2!$F:$F,0)</f>
        <v>0</v>
      </c>
    </row>
    <row r="24" s="11" customFormat="1" ht="20" customHeight="1" spans="1:20">
      <c r="A24" s="2">
        <v>5220614</v>
      </c>
      <c r="B24" s="2" t="s">
        <v>137</v>
      </c>
      <c r="C24" s="2" t="s">
        <v>20</v>
      </c>
      <c r="D24" s="2" t="s">
        <v>152</v>
      </c>
      <c r="E24" s="2" t="str">
        <f t="shared" si="0"/>
        <v>9793</v>
      </c>
      <c r="F24" s="2" t="s">
        <v>22</v>
      </c>
      <c r="G24" s="2" t="s">
        <v>40</v>
      </c>
      <c r="H24" s="2" t="s">
        <v>32</v>
      </c>
      <c r="I24" s="2" t="s">
        <v>153</v>
      </c>
      <c r="J24" s="2" t="s">
        <v>154</v>
      </c>
      <c r="K24" s="2" t="s">
        <v>106</v>
      </c>
      <c r="L24" s="2" t="s">
        <v>53</v>
      </c>
      <c r="M24" s="2" t="s">
        <v>53</v>
      </c>
      <c r="N24" s="2" t="s">
        <v>155</v>
      </c>
      <c r="O24" s="2">
        <f ca="1" t="shared" si="1"/>
        <v>1</v>
      </c>
      <c r="P24" s="2">
        <v>33</v>
      </c>
      <c r="Q24" s="2">
        <f ca="1" t="shared" si="2"/>
        <v>33</v>
      </c>
      <c r="R24" s="14">
        <v>79.2</v>
      </c>
      <c r="S24" s="12">
        <f ca="1" t="shared" si="3"/>
        <v>0.416666666666667</v>
      </c>
      <c r="T24" s="11" cm="1">
        <f t="array" ref="T24">_xlfn.XLOOKUP(E24&amp;K24,[1]Sheet2!$B:$B&amp;[1]Sheet2!$D:$D,[1]Sheet2!$F:$F,0)</f>
        <v>0</v>
      </c>
    </row>
    <row r="25" s="11" customFormat="1" ht="20" customHeight="1" spans="1:20">
      <c r="A25" s="2">
        <v>5220600</v>
      </c>
      <c r="B25" s="2" t="s">
        <v>156</v>
      </c>
      <c r="C25" s="2" t="s">
        <v>20</v>
      </c>
      <c r="D25" s="2" t="s">
        <v>157</v>
      </c>
      <c r="E25" s="2" t="str">
        <f t="shared" si="0"/>
        <v>1925</v>
      </c>
      <c r="F25" s="2" t="s">
        <v>22</v>
      </c>
      <c r="G25" s="2" t="s">
        <v>40</v>
      </c>
      <c r="H25" s="2" t="s">
        <v>32</v>
      </c>
      <c r="I25" s="2" t="s">
        <v>158</v>
      </c>
      <c r="J25" s="2" t="s">
        <v>159</v>
      </c>
      <c r="K25" s="2" t="s">
        <v>118</v>
      </c>
      <c r="L25" s="2" t="s">
        <v>53</v>
      </c>
      <c r="M25" s="2" t="s">
        <v>53</v>
      </c>
      <c r="N25" s="2" t="s">
        <v>160</v>
      </c>
      <c r="O25" s="2">
        <f ca="1" t="shared" si="1"/>
        <v>0.72</v>
      </c>
      <c r="P25" s="2">
        <v>33</v>
      </c>
      <c r="Q25" s="2">
        <f ca="1" t="shared" si="2"/>
        <v>23.76</v>
      </c>
      <c r="R25" s="14">
        <v>61.2</v>
      </c>
      <c r="S25" s="12">
        <f ca="1" t="shared" si="3"/>
        <v>0.388235294117647</v>
      </c>
      <c r="T25" s="11" cm="1">
        <f t="array" ref="T25">_xlfn.XLOOKUP(E25&amp;K25,[1]Sheet2!$B:$B&amp;[1]Sheet2!$D:$D,[1]Sheet2!$F:$F,0)</f>
        <v>0</v>
      </c>
    </row>
    <row r="26" s="11" customFormat="1" ht="20" customHeight="1" spans="1:20">
      <c r="A26" s="2">
        <v>5220596</v>
      </c>
      <c r="B26" s="2" t="s">
        <v>79</v>
      </c>
      <c r="C26" s="2" t="s">
        <v>20</v>
      </c>
      <c r="D26" s="2" t="s">
        <v>161</v>
      </c>
      <c r="E26" s="2" t="str">
        <f t="shared" si="0"/>
        <v>0407</v>
      </c>
      <c r="F26" s="2" t="s">
        <v>22</v>
      </c>
      <c r="G26" s="2" t="s">
        <v>40</v>
      </c>
      <c r="H26" s="2" t="s">
        <v>41</v>
      </c>
      <c r="I26" s="2" t="s">
        <v>162</v>
      </c>
      <c r="J26" s="2" t="s">
        <v>163</v>
      </c>
      <c r="K26" s="2" t="s">
        <v>130</v>
      </c>
      <c r="L26" s="2" t="s">
        <v>135</v>
      </c>
      <c r="M26" s="2" t="s">
        <v>135</v>
      </c>
      <c r="N26" s="2" t="s">
        <v>164</v>
      </c>
      <c r="O26" s="2">
        <f ca="1" t="shared" si="1"/>
        <v>0.32</v>
      </c>
      <c r="P26" s="2">
        <v>33</v>
      </c>
      <c r="Q26" s="2">
        <f ca="1" t="shared" si="2"/>
        <v>10.56</v>
      </c>
      <c r="R26" s="14">
        <v>26</v>
      </c>
      <c r="S26" s="12">
        <f ca="1" t="shared" si="3"/>
        <v>0.406153846153846</v>
      </c>
      <c r="T26" s="11" cm="1">
        <f t="array" ref="T26">_xlfn.XLOOKUP(E26&amp;K26,[1]Sheet2!$B:$B&amp;[1]Sheet2!$D:$D,[1]Sheet2!$F:$F,0)</f>
        <v>2</v>
      </c>
    </row>
    <row r="27" s="11" customFormat="1" ht="20" customHeight="1" spans="1:20">
      <c r="A27" s="2">
        <v>5220581</v>
      </c>
      <c r="B27" s="2" t="s">
        <v>156</v>
      </c>
      <c r="C27" s="2" t="s">
        <v>20</v>
      </c>
      <c r="D27" s="2" t="s">
        <v>165</v>
      </c>
      <c r="E27" s="2" t="str">
        <f t="shared" si="0"/>
        <v>0086</v>
      </c>
      <c r="F27" s="2" t="s">
        <v>22</v>
      </c>
      <c r="G27" s="2" t="s">
        <v>23</v>
      </c>
      <c r="H27" s="2" t="s">
        <v>32</v>
      </c>
      <c r="I27" s="2" t="s">
        <v>166</v>
      </c>
      <c r="J27" s="2" t="s">
        <v>167</v>
      </c>
      <c r="K27" s="2" t="s">
        <v>118</v>
      </c>
      <c r="L27" s="2" t="s">
        <v>36</v>
      </c>
      <c r="M27" s="2" t="s">
        <v>36</v>
      </c>
      <c r="N27" s="2" t="s">
        <v>168</v>
      </c>
      <c r="O27" s="2">
        <f ca="1" t="shared" si="1"/>
        <v>0.36</v>
      </c>
      <c r="P27" s="2">
        <v>33</v>
      </c>
      <c r="Q27" s="2">
        <f ca="1" t="shared" si="2"/>
        <v>11.88</v>
      </c>
      <c r="R27" s="14">
        <v>22.5</v>
      </c>
      <c r="S27" s="12">
        <f ca="1" t="shared" si="3"/>
        <v>0.528</v>
      </c>
      <c r="T27" s="11" cm="1">
        <f t="array" ref="T27">_xlfn.XLOOKUP(E27&amp;K27,[1]Sheet2!$B:$B&amp;[1]Sheet2!$D:$D,[1]Sheet2!$F:$F,0)</f>
        <v>0</v>
      </c>
    </row>
    <row r="28" s="11" customFormat="1" ht="20" customHeight="1" spans="1:20">
      <c r="A28" s="2">
        <v>5220579</v>
      </c>
      <c r="B28" s="2" t="s">
        <v>109</v>
      </c>
      <c r="C28" s="2" t="s">
        <v>20</v>
      </c>
      <c r="D28" s="2" t="s">
        <v>169</v>
      </c>
      <c r="E28" s="2" t="str">
        <f t="shared" si="0"/>
        <v>3604</v>
      </c>
      <c r="F28" s="2" t="s">
        <v>22</v>
      </c>
      <c r="G28" s="2" t="s">
        <v>23</v>
      </c>
      <c r="H28" s="2" t="s">
        <v>58</v>
      </c>
      <c r="I28" s="2" t="s">
        <v>170</v>
      </c>
      <c r="J28" s="2" t="s">
        <v>171</v>
      </c>
      <c r="K28" s="2" t="s">
        <v>106</v>
      </c>
      <c r="L28" s="2" t="s">
        <v>36</v>
      </c>
      <c r="M28" s="2" t="s">
        <v>36</v>
      </c>
      <c r="N28" s="2" t="s">
        <v>172</v>
      </c>
      <c r="O28" s="2">
        <f ca="1" t="shared" si="1"/>
        <v>0.36</v>
      </c>
      <c r="P28" s="2">
        <v>33</v>
      </c>
      <c r="Q28" s="2">
        <f ca="1" t="shared" si="2"/>
        <v>11.88</v>
      </c>
      <c r="R28" s="14">
        <v>22</v>
      </c>
      <c r="S28" s="12">
        <f ca="1" t="shared" si="3"/>
        <v>0.54</v>
      </c>
      <c r="T28" s="11" cm="1">
        <f t="array" ref="T28">_xlfn.XLOOKUP(E28&amp;K28,[1]Sheet2!$B:$B&amp;[1]Sheet2!$D:$D,[1]Sheet2!$F:$F,0)</f>
        <v>0</v>
      </c>
    </row>
    <row r="29" s="11" customFormat="1" ht="20" customHeight="1" spans="1:20">
      <c r="A29" s="2">
        <v>5220572</v>
      </c>
      <c r="B29" s="2" t="s">
        <v>79</v>
      </c>
      <c r="C29" s="2" t="s">
        <v>20</v>
      </c>
      <c r="D29" s="2" t="s">
        <v>173</v>
      </c>
      <c r="E29" s="2" t="str">
        <f t="shared" si="0"/>
        <v>8438</v>
      </c>
      <c r="F29" s="2" t="s">
        <v>22</v>
      </c>
      <c r="G29" s="2" t="s">
        <v>40</v>
      </c>
      <c r="H29" s="2" t="s">
        <v>24</v>
      </c>
      <c r="I29" s="2" t="s">
        <v>174</v>
      </c>
      <c r="J29" s="2" t="s">
        <v>175</v>
      </c>
      <c r="K29" s="2" t="s">
        <v>106</v>
      </c>
      <c r="L29" s="2" t="s">
        <v>176</v>
      </c>
      <c r="M29" s="2" t="s">
        <v>176</v>
      </c>
      <c r="N29" s="2" t="s">
        <v>177</v>
      </c>
      <c r="O29" s="2">
        <f ca="1" t="shared" si="1"/>
        <v>0.72</v>
      </c>
      <c r="P29" s="2">
        <v>33</v>
      </c>
      <c r="Q29" s="2">
        <f ca="1" t="shared" si="2"/>
        <v>23.76</v>
      </c>
      <c r="R29" s="14">
        <v>41</v>
      </c>
      <c r="S29" s="12">
        <f ca="1" t="shared" si="3"/>
        <v>0.579512195121951</v>
      </c>
      <c r="T29" s="11" cm="1">
        <f t="array" ref="T29">_xlfn.XLOOKUP(E29&amp;K29,[1]Sheet2!$B:$B&amp;[1]Sheet2!$D:$D,[1]Sheet2!$F:$F,0)</f>
        <v>0</v>
      </c>
    </row>
    <row r="30" s="11" customFormat="1" ht="20" customHeight="1" spans="1:20">
      <c r="A30" s="2">
        <v>5220570</v>
      </c>
      <c r="B30" s="2" t="s">
        <v>178</v>
      </c>
      <c r="C30" s="2" t="s">
        <v>20</v>
      </c>
      <c r="D30" s="2" t="s">
        <v>179</v>
      </c>
      <c r="E30" s="2" t="str">
        <f t="shared" si="0"/>
        <v>7707</v>
      </c>
      <c r="F30" s="2" t="s">
        <v>22</v>
      </c>
      <c r="G30" s="2" t="s">
        <v>23</v>
      </c>
      <c r="H30" s="2" t="s">
        <v>32</v>
      </c>
      <c r="I30" s="2" t="s">
        <v>180</v>
      </c>
      <c r="J30" s="2" t="s">
        <v>181</v>
      </c>
      <c r="K30" s="2" t="s">
        <v>118</v>
      </c>
      <c r="L30" s="2" t="s">
        <v>53</v>
      </c>
      <c r="M30" s="2" t="s">
        <v>53</v>
      </c>
      <c r="N30" s="2" t="s">
        <v>113</v>
      </c>
      <c r="O30" s="2">
        <f ca="1" t="shared" si="1"/>
        <v>0.48</v>
      </c>
      <c r="P30" s="2">
        <v>33</v>
      </c>
      <c r="Q30" s="2">
        <f ca="1" t="shared" si="2"/>
        <v>15.84</v>
      </c>
      <c r="R30" s="14">
        <v>37.8</v>
      </c>
      <c r="S30" s="12">
        <f ca="1" t="shared" si="3"/>
        <v>0.419047619047619</v>
      </c>
      <c r="T30" s="11" cm="1">
        <f t="array" ref="T30">_xlfn.XLOOKUP(E30&amp;K30,[1]Sheet2!$B:$B&amp;[1]Sheet2!$D:$D,[1]Sheet2!$F:$F,0)</f>
        <v>0</v>
      </c>
    </row>
    <row r="31" s="11" customFormat="1" ht="20" customHeight="1" spans="1:20">
      <c r="A31" s="2">
        <v>5220563</v>
      </c>
      <c r="B31" s="2" t="s">
        <v>182</v>
      </c>
      <c r="C31" s="2" t="s">
        <v>20</v>
      </c>
      <c r="D31" s="2" t="s">
        <v>183</v>
      </c>
      <c r="E31" s="2" t="str">
        <f t="shared" si="0"/>
        <v>9338</v>
      </c>
      <c r="F31" s="2" t="s">
        <v>22</v>
      </c>
      <c r="G31" s="2" t="s">
        <v>40</v>
      </c>
      <c r="H31" s="2" t="s">
        <v>32</v>
      </c>
      <c r="I31" s="2" t="s">
        <v>184</v>
      </c>
      <c r="J31" s="2" t="s">
        <v>185</v>
      </c>
      <c r="K31" s="2" t="s">
        <v>186</v>
      </c>
      <c r="L31" s="2" t="s">
        <v>53</v>
      </c>
      <c r="M31" s="2" t="s">
        <v>53</v>
      </c>
      <c r="N31" s="2" t="s">
        <v>187</v>
      </c>
      <c r="O31" s="2">
        <f ca="1" t="shared" si="1"/>
        <v>1.25</v>
      </c>
      <c r="P31" s="2">
        <v>33</v>
      </c>
      <c r="Q31" s="2">
        <f ca="1" t="shared" si="2"/>
        <v>41.25</v>
      </c>
      <c r="R31" s="14">
        <v>105.3</v>
      </c>
      <c r="S31" s="12">
        <f ca="1" t="shared" si="3"/>
        <v>0.391737891737892</v>
      </c>
      <c r="T31" s="11" cm="1">
        <f t="array" ref="T31">_xlfn.XLOOKUP(E31&amp;K31,[1]Sheet2!$B:$B&amp;[1]Sheet2!$D:$D,[1]Sheet2!$F:$F,0)</f>
        <v>0</v>
      </c>
    </row>
    <row r="32" s="11" customFormat="1" ht="20" customHeight="1" spans="1:20">
      <c r="A32" s="2">
        <v>5220552</v>
      </c>
      <c r="B32" s="2" t="s">
        <v>79</v>
      </c>
      <c r="C32" s="2" t="s">
        <v>20</v>
      </c>
      <c r="D32" s="2" t="s">
        <v>188</v>
      </c>
      <c r="E32" s="2" t="str">
        <f t="shared" si="0"/>
        <v>3610</v>
      </c>
      <c r="F32" s="2" t="s">
        <v>22</v>
      </c>
      <c r="G32" s="2" t="s">
        <v>40</v>
      </c>
      <c r="H32" s="2" t="s">
        <v>189</v>
      </c>
      <c r="I32" s="2" t="s">
        <v>190</v>
      </c>
      <c r="J32" s="2" t="s">
        <v>191</v>
      </c>
      <c r="K32" s="2" t="s">
        <v>35</v>
      </c>
      <c r="L32" s="2" t="s">
        <v>192</v>
      </c>
      <c r="M32" s="2" t="s">
        <v>192</v>
      </c>
      <c r="N32" s="2" t="s">
        <v>193</v>
      </c>
      <c r="O32" s="2">
        <f ca="1" t="shared" si="1"/>
        <v>2.1</v>
      </c>
      <c r="P32" s="2">
        <v>34</v>
      </c>
      <c r="Q32" s="2">
        <f ca="1" t="shared" si="2"/>
        <v>71.4</v>
      </c>
      <c r="R32" s="14">
        <v>162</v>
      </c>
      <c r="S32" s="12">
        <f ca="1" t="shared" si="3"/>
        <v>0.440740740740741</v>
      </c>
      <c r="T32" s="11" cm="1">
        <f t="array" ref="T32">_xlfn.XLOOKUP(E32&amp;K32,[1]Sheet2!$B:$B&amp;[1]Sheet2!$D:$D,[1]Sheet2!$F:$F,0)</f>
        <v>0</v>
      </c>
    </row>
    <row r="33" s="11" customFormat="1" ht="20" customHeight="1" spans="1:20">
      <c r="A33" s="2">
        <v>5220543</v>
      </c>
      <c r="B33" s="2" t="s">
        <v>194</v>
      </c>
      <c r="C33" s="2" t="s">
        <v>20</v>
      </c>
      <c r="D33" s="2" t="s">
        <v>195</v>
      </c>
      <c r="E33" s="2" t="str">
        <f t="shared" si="0"/>
        <v>4296</v>
      </c>
      <c r="F33" s="2" t="s">
        <v>22</v>
      </c>
      <c r="G33" s="2" t="s">
        <v>40</v>
      </c>
      <c r="H33" s="2" t="s">
        <v>58</v>
      </c>
      <c r="I33" s="2" t="s">
        <v>196</v>
      </c>
      <c r="J33" s="2" t="s">
        <v>197</v>
      </c>
      <c r="K33" s="2" t="s">
        <v>52</v>
      </c>
      <c r="L33" s="2" t="s">
        <v>53</v>
      </c>
      <c r="M33" s="2" t="s">
        <v>53</v>
      </c>
      <c r="N33" s="2" t="s">
        <v>155</v>
      </c>
      <c r="O33" s="2">
        <f ca="1" t="shared" si="1"/>
        <v>1</v>
      </c>
      <c r="P33" s="2">
        <v>33</v>
      </c>
      <c r="Q33" s="2">
        <f ca="1" t="shared" si="2"/>
        <v>33</v>
      </c>
      <c r="R33" s="14">
        <v>74.2</v>
      </c>
      <c r="S33" s="12">
        <f ca="1" t="shared" si="3"/>
        <v>0.444743935309973</v>
      </c>
      <c r="T33" s="11" cm="1">
        <f t="array" ref="T33">_xlfn.XLOOKUP(E33&amp;K33,[1]Sheet2!$B:$B&amp;[1]Sheet2!$D:$D,[1]Sheet2!$F:$F,0)</f>
        <v>0</v>
      </c>
    </row>
    <row r="34" s="11" customFormat="1" ht="20" customHeight="1" spans="1:20">
      <c r="A34" s="2">
        <v>5220538</v>
      </c>
      <c r="B34" s="2" t="s">
        <v>19</v>
      </c>
      <c r="C34" s="2" t="s">
        <v>20</v>
      </c>
      <c r="D34" s="2" t="s">
        <v>198</v>
      </c>
      <c r="E34" s="2" t="str">
        <f t="shared" si="0"/>
        <v>5417</v>
      </c>
      <c r="F34" s="2" t="s">
        <v>22</v>
      </c>
      <c r="G34" s="2" t="s">
        <v>57</v>
      </c>
      <c r="H34" s="2" t="s">
        <v>87</v>
      </c>
      <c r="I34" s="2" t="s">
        <v>199</v>
      </c>
      <c r="J34" s="2" t="s">
        <v>200</v>
      </c>
      <c r="K34" s="2" t="s">
        <v>94</v>
      </c>
      <c r="L34" s="2" t="s">
        <v>201</v>
      </c>
      <c r="M34" s="2" t="s">
        <v>201</v>
      </c>
      <c r="N34" s="2" t="s">
        <v>202</v>
      </c>
      <c r="O34" s="2">
        <f ca="1" t="shared" si="1"/>
        <v>0.7</v>
      </c>
      <c r="P34" s="2">
        <v>38</v>
      </c>
      <c r="Q34" s="2">
        <f ca="1" t="shared" si="2"/>
        <v>26.6</v>
      </c>
      <c r="R34" s="14">
        <v>68</v>
      </c>
      <c r="S34" s="12">
        <f ca="1" t="shared" si="3"/>
        <v>0.391176470588235</v>
      </c>
      <c r="T34" s="11" cm="1">
        <f t="array" ref="T34">_xlfn.XLOOKUP(E34&amp;K34,[1]Sheet2!$B:$B&amp;[1]Sheet2!$D:$D,[1]Sheet2!$F:$F,0)</f>
        <v>0</v>
      </c>
    </row>
    <row r="35" s="11" customFormat="1" ht="20" customHeight="1" spans="1:20">
      <c r="A35" s="2">
        <v>5220535</v>
      </c>
      <c r="B35" s="2" t="s">
        <v>203</v>
      </c>
      <c r="C35" s="2" t="s">
        <v>20</v>
      </c>
      <c r="D35" s="2" t="s">
        <v>204</v>
      </c>
      <c r="E35" s="2" t="str">
        <f t="shared" si="0"/>
        <v>5176</v>
      </c>
      <c r="F35" s="2" t="s">
        <v>22</v>
      </c>
      <c r="G35" s="2" t="s">
        <v>40</v>
      </c>
      <c r="H35" s="2" t="s">
        <v>32</v>
      </c>
      <c r="I35" s="2" t="s">
        <v>205</v>
      </c>
      <c r="J35" s="2" t="s">
        <v>206</v>
      </c>
      <c r="K35" s="2" t="s">
        <v>52</v>
      </c>
      <c r="L35" s="2" t="s">
        <v>53</v>
      </c>
      <c r="M35" s="2" t="s">
        <v>53</v>
      </c>
      <c r="N35" s="2" t="s">
        <v>207</v>
      </c>
      <c r="O35" s="2">
        <f ca="1" t="shared" si="1"/>
        <v>1.26</v>
      </c>
      <c r="P35" s="2">
        <v>33</v>
      </c>
      <c r="Q35" s="2">
        <f ca="1" t="shared" si="2"/>
        <v>41.58</v>
      </c>
      <c r="R35" s="14">
        <v>115.2</v>
      </c>
      <c r="S35" s="12">
        <f ca="1" t="shared" si="3"/>
        <v>0.3609375</v>
      </c>
      <c r="T35" s="11" cm="1">
        <f t="array" ref="T35">_xlfn.XLOOKUP(E35&amp;K35,[1]Sheet2!$B:$B&amp;[1]Sheet2!$D:$D,[1]Sheet2!$F:$F,0)</f>
        <v>0</v>
      </c>
    </row>
    <row r="36" s="11" customFormat="1" ht="20" customHeight="1" spans="1:20">
      <c r="A36" s="2">
        <v>5220527</v>
      </c>
      <c r="B36" s="2" t="s">
        <v>208</v>
      </c>
      <c r="C36" s="2" t="s">
        <v>20</v>
      </c>
      <c r="D36" s="2" t="s">
        <v>209</v>
      </c>
      <c r="E36" s="2" t="str">
        <f t="shared" si="0"/>
        <v>3992</v>
      </c>
      <c r="F36" s="2" t="s">
        <v>22</v>
      </c>
      <c r="G36" s="2" t="s">
        <v>40</v>
      </c>
      <c r="H36" s="2" t="s">
        <v>24</v>
      </c>
      <c r="I36" s="2" t="s">
        <v>210</v>
      </c>
      <c r="J36" s="2" t="s">
        <v>211</v>
      </c>
      <c r="K36" s="2" t="s">
        <v>94</v>
      </c>
      <c r="L36" s="2" t="s">
        <v>84</v>
      </c>
      <c r="M36" s="2" t="s">
        <v>84</v>
      </c>
      <c r="N36" s="2" t="s">
        <v>212</v>
      </c>
      <c r="O36" s="2">
        <f ca="1" t="shared" si="1"/>
        <v>0.52</v>
      </c>
      <c r="P36" s="2">
        <v>33</v>
      </c>
      <c r="Q36" s="2">
        <f ca="1" t="shared" si="2"/>
        <v>17.16</v>
      </c>
      <c r="R36" s="14">
        <v>30</v>
      </c>
      <c r="S36" s="12">
        <f ca="1" t="shared" si="3"/>
        <v>0.572</v>
      </c>
      <c r="T36" s="11" cm="1">
        <f t="array" ref="T36">_xlfn.XLOOKUP(E36&amp;K36,[1]Sheet2!$B:$B&amp;[1]Sheet2!$D:$D,[1]Sheet2!$F:$F,0)</f>
        <v>0</v>
      </c>
    </row>
    <row r="37" s="11" customFormat="1" ht="20" customHeight="1" spans="1:20">
      <c r="A37" s="2">
        <v>5220516</v>
      </c>
      <c r="B37" s="2" t="s">
        <v>213</v>
      </c>
      <c r="C37" s="2" t="s">
        <v>20</v>
      </c>
      <c r="D37" s="2" t="s">
        <v>214</v>
      </c>
      <c r="E37" s="2" t="str">
        <f t="shared" si="0"/>
        <v>1707</v>
      </c>
      <c r="F37" s="2" t="s">
        <v>22</v>
      </c>
      <c r="G37" s="2" t="s">
        <v>40</v>
      </c>
      <c r="H37" s="2" t="s">
        <v>32</v>
      </c>
      <c r="I37" s="2" t="s">
        <v>215</v>
      </c>
      <c r="J37" s="2" t="s">
        <v>216</v>
      </c>
      <c r="K37" s="2" t="s">
        <v>118</v>
      </c>
      <c r="L37" s="2" t="s">
        <v>53</v>
      </c>
      <c r="M37" s="2" t="s">
        <v>53</v>
      </c>
      <c r="N37" s="2" t="s">
        <v>217</v>
      </c>
      <c r="O37" s="2">
        <f ca="1" t="shared" si="1"/>
        <v>0.63</v>
      </c>
      <c r="P37" s="2">
        <v>33</v>
      </c>
      <c r="Q37" s="2">
        <f ca="1" t="shared" si="2"/>
        <v>20.79</v>
      </c>
      <c r="R37" s="14">
        <v>56.7</v>
      </c>
      <c r="S37" s="12">
        <f ca="1" t="shared" si="3"/>
        <v>0.366666666666667</v>
      </c>
      <c r="T37" s="11" cm="1">
        <f t="array" ref="T37">_xlfn.XLOOKUP(E37&amp;K37,[1]Sheet2!$B:$B&amp;[1]Sheet2!$D:$D,[1]Sheet2!$F:$F,0)</f>
        <v>0</v>
      </c>
    </row>
    <row r="38" s="11" customFormat="1" ht="20" customHeight="1" spans="1:20">
      <c r="A38" s="2">
        <v>5220509</v>
      </c>
      <c r="B38" s="2" t="s">
        <v>218</v>
      </c>
      <c r="C38" s="2" t="s">
        <v>20</v>
      </c>
      <c r="D38" s="2" t="s">
        <v>219</v>
      </c>
      <c r="E38" s="2" t="str">
        <f t="shared" si="0"/>
        <v>6171</v>
      </c>
      <c r="F38" s="2" t="s">
        <v>22</v>
      </c>
      <c r="G38" s="2" t="s">
        <v>57</v>
      </c>
      <c r="H38" s="2" t="s">
        <v>32</v>
      </c>
      <c r="I38" s="2" t="s">
        <v>220</v>
      </c>
      <c r="J38" s="2" t="s">
        <v>221</v>
      </c>
      <c r="K38" s="2" t="s">
        <v>130</v>
      </c>
      <c r="L38" s="2" t="s">
        <v>222</v>
      </c>
      <c r="M38" s="2" t="s">
        <v>222</v>
      </c>
      <c r="N38" s="2" t="s">
        <v>223</v>
      </c>
      <c r="O38" s="2">
        <f ca="1" t="shared" si="1"/>
        <v>1.2</v>
      </c>
      <c r="P38" s="2">
        <v>34</v>
      </c>
      <c r="Q38" s="2">
        <f ca="1" t="shared" si="2"/>
        <v>40.8</v>
      </c>
      <c r="R38" s="14">
        <v>86.4</v>
      </c>
      <c r="S38" s="12">
        <f ca="1" t="shared" si="3"/>
        <v>0.472222222222222</v>
      </c>
      <c r="T38" s="11" cm="1">
        <f t="array" ref="T38">_xlfn.XLOOKUP(E38&amp;K38,[1]Sheet2!$B:$B&amp;[1]Sheet2!$D:$D,[1]Sheet2!$F:$F,0)</f>
        <v>0</v>
      </c>
    </row>
    <row r="39" s="11" customFormat="1" ht="20" customHeight="1" spans="1:20">
      <c r="A39" s="2">
        <v>5220508</v>
      </c>
      <c r="B39" s="2" t="s">
        <v>224</v>
      </c>
      <c r="C39" s="2" t="s">
        <v>20</v>
      </c>
      <c r="D39" s="2" t="s">
        <v>225</v>
      </c>
      <c r="E39" s="2" t="str">
        <f t="shared" si="0"/>
        <v>9848</v>
      </c>
      <c r="F39" s="2" t="s">
        <v>22</v>
      </c>
      <c r="G39" s="2" t="s">
        <v>40</v>
      </c>
      <c r="H39" s="2" t="s">
        <v>32</v>
      </c>
      <c r="I39" s="2" t="s">
        <v>226</v>
      </c>
      <c r="J39" s="2" t="s">
        <v>227</v>
      </c>
      <c r="K39" s="2" t="s">
        <v>52</v>
      </c>
      <c r="L39" s="2" t="s">
        <v>53</v>
      </c>
      <c r="M39" s="2" t="s">
        <v>53</v>
      </c>
      <c r="N39" s="2" t="s">
        <v>168</v>
      </c>
      <c r="O39" s="2">
        <f ca="1" t="shared" si="1"/>
        <v>0.36</v>
      </c>
      <c r="P39" s="2">
        <v>33</v>
      </c>
      <c r="Q39" s="2">
        <f ca="1" t="shared" si="2"/>
        <v>11.88</v>
      </c>
      <c r="R39" s="14">
        <v>24.3</v>
      </c>
      <c r="S39" s="12">
        <f ca="1" t="shared" si="3"/>
        <v>0.488888888888889</v>
      </c>
      <c r="T39" s="11" cm="1">
        <f t="array" ref="T39">_xlfn.XLOOKUP(E39&amp;K39,[1]Sheet2!$B:$B&amp;[1]Sheet2!$D:$D,[1]Sheet2!$F:$F,0)</f>
        <v>0</v>
      </c>
    </row>
    <row r="40" s="11" customFormat="1" ht="20" customHeight="1" spans="1:20">
      <c r="A40" s="2">
        <v>5220505</v>
      </c>
      <c r="B40" s="2" t="s">
        <v>224</v>
      </c>
      <c r="C40" s="2" t="s">
        <v>20</v>
      </c>
      <c r="D40" s="2" t="s">
        <v>228</v>
      </c>
      <c r="E40" s="2" t="str">
        <f t="shared" si="0"/>
        <v>8552</v>
      </c>
      <c r="F40" s="2" t="s">
        <v>22</v>
      </c>
      <c r="G40" s="2" t="s">
        <v>40</v>
      </c>
      <c r="H40" s="2" t="s">
        <v>32</v>
      </c>
      <c r="I40" s="2" t="s">
        <v>229</v>
      </c>
      <c r="J40" s="2" t="s">
        <v>230</v>
      </c>
      <c r="K40" s="2" t="s">
        <v>52</v>
      </c>
      <c r="L40" s="2" t="s">
        <v>53</v>
      </c>
      <c r="M40" s="2" t="s">
        <v>53</v>
      </c>
      <c r="N40" s="2" t="s">
        <v>231</v>
      </c>
      <c r="O40" s="2">
        <f ca="1" t="shared" si="1"/>
        <v>0.4</v>
      </c>
      <c r="P40" s="2">
        <v>33</v>
      </c>
      <c r="Q40" s="2">
        <f ca="1" t="shared" si="2"/>
        <v>13.2</v>
      </c>
      <c r="R40" s="14">
        <v>31.5</v>
      </c>
      <c r="S40" s="12">
        <f ca="1" t="shared" si="3"/>
        <v>0.419047619047619</v>
      </c>
      <c r="T40" s="11" cm="1">
        <f t="array" ref="T40">_xlfn.XLOOKUP(E40&amp;K40,[1]Sheet2!$B:$B&amp;[1]Sheet2!$D:$D,[1]Sheet2!$F:$F,0)</f>
        <v>0</v>
      </c>
    </row>
    <row r="41" s="11" customFormat="1" ht="20" customHeight="1" spans="1:20">
      <c r="A41" s="2">
        <v>5220498</v>
      </c>
      <c r="B41" s="2" t="s">
        <v>232</v>
      </c>
      <c r="C41" s="2" t="s">
        <v>20</v>
      </c>
      <c r="D41" s="2" t="s">
        <v>233</v>
      </c>
      <c r="E41" s="2" t="str">
        <f t="shared" si="0"/>
        <v>6430</v>
      </c>
      <c r="F41" s="2" t="s">
        <v>22</v>
      </c>
      <c r="G41" s="2" t="s">
        <v>40</v>
      </c>
      <c r="H41" s="2" t="s">
        <v>24</v>
      </c>
      <c r="I41" s="2" t="s">
        <v>234</v>
      </c>
      <c r="J41" s="2" t="s">
        <v>235</v>
      </c>
      <c r="K41" s="2" t="s">
        <v>72</v>
      </c>
      <c r="L41" s="2" t="s">
        <v>236</v>
      </c>
      <c r="M41" s="2" t="s">
        <v>236</v>
      </c>
      <c r="N41" s="2" t="s">
        <v>237</v>
      </c>
      <c r="O41" s="2">
        <f ca="1" t="shared" si="1"/>
        <v>2.16</v>
      </c>
      <c r="P41" s="2">
        <v>33</v>
      </c>
      <c r="Q41" s="2">
        <f ca="1" t="shared" si="2"/>
        <v>71.28</v>
      </c>
      <c r="R41" s="14">
        <v>129</v>
      </c>
      <c r="S41" s="12">
        <f ca="1" t="shared" si="3"/>
        <v>0.552558139534884</v>
      </c>
      <c r="T41" s="11" cm="1">
        <f t="array" ref="T41">_xlfn.XLOOKUP(E41&amp;K41,[1]Sheet2!$B:$B&amp;[1]Sheet2!$D:$D,[1]Sheet2!$F:$F,0)</f>
        <v>0</v>
      </c>
    </row>
    <row r="42" s="11" customFormat="1" ht="20" customHeight="1" spans="1:20">
      <c r="A42" s="2">
        <v>5220497</v>
      </c>
      <c r="B42" s="2" t="s">
        <v>203</v>
      </c>
      <c r="C42" s="2" t="s">
        <v>20</v>
      </c>
      <c r="D42" s="2" t="s">
        <v>238</v>
      </c>
      <c r="E42" s="2" t="str">
        <f t="shared" si="0"/>
        <v>4040</v>
      </c>
      <c r="F42" s="2" t="s">
        <v>22</v>
      </c>
      <c r="G42" s="2" t="s">
        <v>40</v>
      </c>
      <c r="H42" s="2" t="s">
        <v>32</v>
      </c>
      <c r="I42" s="2" t="s">
        <v>239</v>
      </c>
      <c r="J42" s="2" t="s">
        <v>240</v>
      </c>
      <c r="K42" s="2" t="s">
        <v>52</v>
      </c>
      <c r="L42" s="2" t="s">
        <v>53</v>
      </c>
      <c r="M42" s="2" t="s">
        <v>53</v>
      </c>
      <c r="N42" s="2" t="s">
        <v>231</v>
      </c>
      <c r="O42" s="2">
        <f ca="1" t="shared" si="1"/>
        <v>0.4</v>
      </c>
      <c r="P42" s="2">
        <v>33</v>
      </c>
      <c r="Q42" s="2">
        <f ca="1" t="shared" si="2"/>
        <v>13.2</v>
      </c>
      <c r="R42" s="14">
        <v>31.5</v>
      </c>
      <c r="S42" s="12">
        <f ca="1" t="shared" si="3"/>
        <v>0.419047619047619</v>
      </c>
      <c r="T42" s="11" cm="1">
        <f t="array" ref="T42">_xlfn.XLOOKUP(E42&amp;K42,[1]Sheet2!$B:$B&amp;[1]Sheet2!$D:$D,[1]Sheet2!$F:$F,0)</f>
        <v>0</v>
      </c>
    </row>
    <row r="43" s="11" customFormat="1" ht="20" customHeight="1" spans="1:20">
      <c r="A43" s="2">
        <v>5220480</v>
      </c>
      <c r="B43" s="2" t="s">
        <v>241</v>
      </c>
      <c r="C43" s="2" t="s">
        <v>20</v>
      </c>
      <c r="D43" s="2" t="s">
        <v>242</v>
      </c>
      <c r="E43" s="2" t="str">
        <f t="shared" si="0"/>
        <v>5477</v>
      </c>
      <c r="F43" s="2" t="s">
        <v>22</v>
      </c>
      <c r="G43" s="2" t="s">
        <v>40</v>
      </c>
      <c r="H43" s="2" t="s">
        <v>32</v>
      </c>
      <c r="I43" s="2" t="s">
        <v>243</v>
      </c>
      <c r="J43" s="2" t="s">
        <v>244</v>
      </c>
      <c r="K43" s="2" t="s">
        <v>118</v>
      </c>
      <c r="L43" s="2" t="s">
        <v>53</v>
      </c>
      <c r="M43" s="2" t="s">
        <v>53</v>
      </c>
      <c r="N43" s="2" t="s">
        <v>85</v>
      </c>
      <c r="O43" s="2">
        <f ca="1" t="shared" si="1"/>
        <v>0.96</v>
      </c>
      <c r="P43" s="2">
        <v>33</v>
      </c>
      <c r="Q43" s="2">
        <f ca="1" t="shared" si="2"/>
        <v>31.68</v>
      </c>
      <c r="R43" s="14">
        <v>86.4</v>
      </c>
      <c r="S43" s="12">
        <f ca="1" t="shared" si="3"/>
        <v>0.366666666666667</v>
      </c>
      <c r="T43" s="11" cm="1">
        <f t="array" ref="T43">_xlfn.XLOOKUP(E43&amp;K43,[1]Sheet2!$B:$B&amp;[1]Sheet2!$D:$D,[1]Sheet2!$F:$F,0)</f>
        <v>0</v>
      </c>
    </row>
    <row r="44" s="11" customFormat="1" ht="20" customHeight="1" spans="1:20">
      <c r="A44" s="2">
        <v>5220476</v>
      </c>
      <c r="B44" s="2" t="s">
        <v>74</v>
      </c>
      <c r="C44" s="2" t="s">
        <v>20</v>
      </c>
      <c r="D44" s="2" t="s">
        <v>245</v>
      </c>
      <c r="E44" s="2" t="str">
        <f t="shared" si="0"/>
        <v>5936</v>
      </c>
      <c r="F44" s="2" t="s">
        <v>22</v>
      </c>
      <c r="G44" s="2" t="s">
        <v>23</v>
      </c>
      <c r="H44" s="2" t="s">
        <v>32</v>
      </c>
      <c r="I44" s="2" t="s">
        <v>246</v>
      </c>
      <c r="J44" s="2" t="s">
        <v>247</v>
      </c>
      <c r="K44" s="2" t="s">
        <v>35</v>
      </c>
      <c r="L44" s="2" t="s">
        <v>36</v>
      </c>
      <c r="M44" s="2" t="s">
        <v>36</v>
      </c>
      <c r="N44" s="2" t="s">
        <v>231</v>
      </c>
      <c r="O44" s="2">
        <f ca="1" t="shared" si="1"/>
        <v>0.4</v>
      </c>
      <c r="P44" s="2">
        <v>33</v>
      </c>
      <c r="Q44" s="2">
        <f ca="1" t="shared" si="2"/>
        <v>13.2</v>
      </c>
      <c r="R44" s="14">
        <v>27</v>
      </c>
      <c r="S44" s="12">
        <f ca="1" t="shared" si="3"/>
        <v>0.488888888888889</v>
      </c>
      <c r="T44" s="11" cm="1">
        <f t="array" ref="T44">_xlfn.XLOOKUP(E44&amp;K44,[1]Sheet2!$B:$B&amp;[1]Sheet2!$D:$D,[1]Sheet2!$F:$F,0)</f>
        <v>0</v>
      </c>
    </row>
    <row r="45" s="11" customFormat="1" ht="20" customHeight="1" spans="1:20">
      <c r="A45" s="2">
        <v>5220473</v>
      </c>
      <c r="B45" s="2" t="s">
        <v>74</v>
      </c>
      <c r="C45" s="2" t="s">
        <v>20</v>
      </c>
      <c r="D45" s="2" t="s">
        <v>248</v>
      </c>
      <c r="E45" s="2" t="str">
        <f t="shared" si="0"/>
        <v>1168</v>
      </c>
      <c r="F45" s="2" t="s">
        <v>22</v>
      </c>
      <c r="G45" s="2" t="s">
        <v>23</v>
      </c>
      <c r="H45" s="2" t="s">
        <v>32</v>
      </c>
      <c r="I45" s="2" t="s">
        <v>249</v>
      </c>
      <c r="J45" s="2" t="s">
        <v>250</v>
      </c>
      <c r="K45" s="2" t="s">
        <v>35</v>
      </c>
      <c r="L45" s="2" t="s">
        <v>36</v>
      </c>
      <c r="M45" s="2" t="s">
        <v>36</v>
      </c>
      <c r="N45" s="2" t="s">
        <v>251</v>
      </c>
      <c r="O45" s="2">
        <f ca="1" t="shared" si="1"/>
        <v>0.28</v>
      </c>
      <c r="P45" s="2">
        <v>33</v>
      </c>
      <c r="Q45" s="2">
        <f ca="1" t="shared" si="2"/>
        <v>9.24</v>
      </c>
      <c r="R45" s="14">
        <v>22.5</v>
      </c>
      <c r="S45" s="12">
        <f ca="1" t="shared" si="3"/>
        <v>0.410666666666667</v>
      </c>
      <c r="T45" s="11" cm="1">
        <f t="array" ref="T45">_xlfn.XLOOKUP(E45&amp;K45,[1]Sheet2!$B:$B&amp;[1]Sheet2!$D:$D,[1]Sheet2!$F:$F,0)</f>
        <v>0</v>
      </c>
    </row>
    <row r="46" s="11" customFormat="1" ht="20" customHeight="1" spans="1:20">
      <c r="A46" s="2">
        <v>5220456</v>
      </c>
      <c r="B46" s="2" t="s">
        <v>79</v>
      </c>
      <c r="C46" s="2" t="s">
        <v>20</v>
      </c>
      <c r="D46" s="2" t="s">
        <v>252</v>
      </c>
      <c r="E46" s="2" t="str">
        <f t="shared" si="0"/>
        <v>7381</v>
      </c>
      <c r="F46" s="2" t="s">
        <v>22</v>
      </c>
      <c r="G46" s="2" t="s">
        <v>57</v>
      </c>
      <c r="H46" s="2" t="s">
        <v>41</v>
      </c>
      <c r="I46" s="2" t="s">
        <v>253</v>
      </c>
      <c r="J46" s="2" t="s">
        <v>254</v>
      </c>
      <c r="K46" s="2" t="s">
        <v>145</v>
      </c>
      <c r="L46" s="2" t="s">
        <v>255</v>
      </c>
      <c r="M46" s="2" t="s">
        <v>255</v>
      </c>
      <c r="N46" s="2" t="s">
        <v>64</v>
      </c>
      <c r="O46" s="2">
        <f ca="1" t="shared" si="1"/>
        <v>0.8</v>
      </c>
      <c r="P46" s="2">
        <v>33</v>
      </c>
      <c r="Q46" s="2">
        <f ca="1" t="shared" si="2"/>
        <v>26.4</v>
      </c>
      <c r="R46" s="14">
        <v>54.45</v>
      </c>
      <c r="S46" s="12">
        <f ca="1" t="shared" si="3"/>
        <v>0.484848484848485</v>
      </c>
      <c r="T46" s="11" cm="1">
        <f t="array" ref="T46">_xlfn.XLOOKUP(E46&amp;K46,[1]Sheet2!$B:$B&amp;[1]Sheet2!$D:$D,[1]Sheet2!$F:$F,0)</f>
        <v>0</v>
      </c>
    </row>
    <row r="47" s="11" customFormat="1" ht="20" customHeight="1" spans="1:20">
      <c r="A47" s="2">
        <v>5220455</v>
      </c>
      <c r="B47" s="2" t="s">
        <v>102</v>
      </c>
      <c r="C47" s="2" t="s">
        <v>20</v>
      </c>
      <c r="D47" s="2" t="s">
        <v>256</v>
      </c>
      <c r="E47" s="2" t="str">
        <f t="shared" si="0"/>
        <v>4347</v>
      </c>
      <c r="F47" s="2" t="s">
        <v>22</v>
      </c>
      <c r="G47" s="2" t="s">
        <v>40</v>
      </c>
      <c r="H47" s="2" t="s">
        <v>32</v>
      </c>
      <c r="I47" s="2" t="s">
        <v>257</v>
      </c>
      <c r="J47" s="2" t="s">
        <v>258</v>
      </c>
      <c r="K47" s="2" t="s">
        <v>259</v>
      </c>
      <c r="L47" s="2" t="s">
        <v>53</v>
      </c>
      <c r="M47" s="2" t="s">
        <v>53</v>
      </c>
      <c r="N47" s="2" t="s">
        <v>260</v>
      </c>
      <c r="O47" s="2">
        <f ca="1" t="shared" si="1"/>
        <v>0.54</v>
      </c>
      <c r="P47" s="2">
        <v>33</v>
      </c>
      <c r="Q47" s="2">
        <f ca="1" t="shared" si="2"/>
        <v>17.82</v>
      </c>
      <c r="R47" s="14">
        <v>48.6</v>
      </c>
      <c r="S47" s="12">
        <f ca="1" t="shared" si="3"/>
        <v>0.366666666666667</v>
      </c>
      <c r="T47" s="11" cm="1">
        <f t="array" ref="T47">_xlfn.XLOOKUP(E47&amp;K47,[1]Sheet2!$B:$B&amp;[1]Sheet2!$D:$D,[1]Sheet2!$F:$F,0)</f>
        <v>0</v>
      </c>
    </row>
    <row r="48" s="11" customFormat="1" ht="20" customHeight="1" spans="1:20">
      <c r="A48" s="2">
        <v>5220453</v>
      </c>
      <c r="B48" s="2" t="s">
        <v>261</v>
      </c>
      <c r="C48" s="2" t="s">
        <v>20</v>
      </c>
      <c r="D48" s="2" t="s">
        <v>262</v>
      </c>
      <c r="E48" s="2" t="str">
        <f t="shared" si="0"/>
        <v>6301</v>
      </c>
      <c r="F48" s="2" t="s">
        <v>22</v>
      </c>
      <c r="G48" s="2" t="s">
        <v>40</v>
      </c>
      <c r="H48" s="2" t="s">
        <v>32</v>
      </c>
      <c r="I48" s="2" t="s">
        <v>263</v>
      </c>
      <c r="J48" s="2" t="s">
        <v>264</v>
      </c>
      <c r="K48" s="2" t="s">
        <v>265</v>
      </c>
      <c r="L48" s="2" t="s">
        <v>53</v>
      </c>
      <c r="M48" s="2" t="s">
        <v>53</v>
      </c>
      <c r="N48" s="2" t="s">
        <v>266</v>
      </c>
      <c r="O48" s="2">
        <f ca="1" t="shared" si="1"/>
        <v>1.69</v>
      </c>
      <c r="P48" s="2">
        <v>33</v>
      </c>
      <c r="Q48" s="2">
        <f ca="1" t="shared" si="2"/>
        <v>55.77</v>
      </c>
      <c r="R48" s="14">
        <v>176.4</v>
      </c>
      <c r="S48" s="12">
        <f ca="1" t="shared" si="3"/>
        <v>0.316156462585034</v>
      </c>
      <c r="T48" s="11" cm="1">
        <f t="array" ref="T48">_xlfn.XLOOKUP(E48&amp;K48,[1]Sheet2!$B:$B&amp;[1]Sheet2!$D:$D,[1]Sheet2!$F:$F,0)</f>
        <v>0</v>
      </c>
    </row>
    <row r="49" s="11" customFormat="1" ht="20" customHeight="1" spans="1:20">
      <c r="A49" s="2">
        <v>5220448</v>
      </c>
      <c r="B49" s="2" t="s">
        <v>68</v>
      </c>
      <c r="C49" s="2" t="s">
        <v>20</v>
      </c>
      <c r="D49" s="2" t="s">
        <v>267</v>
      </c>
      <c r="E49" s="2" t="str">
        <f t="shared" si="0"/>
        <v>7273</v>
      </c>
      <c r="F49" s="2" t="s">
        <v>22</v>
      </c>
      <c r="G49" s="2" t="s">
        <v>40</v>
      </c>
      <c r="H49" s="2" t="s">
        <v>32</v>
      </c>
      <c r="I49" s="2" t="s">
        <v>268</v>
      </c>
      <c r="J49" s="2" t="s">
        <v>269</v>
      </c>
      <c r="K49" s="2" t="s">
        <v>44</v>
      </c>
      <c r="L49" s="2" t="s">
        <v>53</v>
      </c>
      <c r="M49" s="2" t="s">
        <v>53</v>
      </c>
      <c r="N49" s="2" t="s">
        <v>141</v>
      </c>
      <c r="O49" s="2">
        <f ca="1" t="shared" si="1"/>
        <v>1.12</v>
      </c>
      <c r="P49" s="2">
        <v>33</v>
      </c>
      <c r="Q49" s="2">
        <f ca="1" t="shared" si="2"/>
        <v>36.96</v>
      </c>
      <c r="R49" s="14">
        <v>85.5</v>
      </c>
      <c r="S49" s="12">
        <f ca="1" t="shared" si="3"/>
        <v>0.432280701754386</v>
      </c>
      <c r="T49" s="11" cm="1">
        <f t="array" ref="T49">_xlfn.XLOOKUP(E49&amp;K49,[1]Sheet2!$B:$B&amp;[1]Sheet2!$D:$D,[1]Sheet2!$F:$F,0)</f>
        <v>0</v>
      </c>
    </row>
    <row r="50" s="11" customFormat="1" ht="20" customHeight="1" spans="1:20">
      <c r="A50" s="2">
        <v>5220433</v>
      </c>
      <c r="B50" s="2" t="s">
        <v>270</v>
      </c>
      <c r="C50" s="2" t="s">
        <v>20</v>
      </c>
      <c r="D50" s="2" t="s">
        <v>271</v>
      </c>
      <c r="E50" s="2" t="str">
        <f t="shared" si="0"/>
        <v>1925</v>
      </c>
      <c r="F50" s="2" t="s">
        <v>22</v>
      </c>
      <c r="G50" s="2" t="s">
        <v>40</v>
      </c>
      <c r="H50" s="2" t="s">
        <v>32</v>
      </c>
      <c r="I50" s="2" t="s">
        <v>272</v>
      </c>
      <c r="J50" s="2" t="s">
        <v>273</v>
      </c>
      <c r="K50" s="2" t="s">
        <v>130</v>
      </c>
      <c r="L50" s="2" t="s">
        <v>53</v>
      </c>
      <c r="M50" s="2" t="s">
        <v>53</v>
      </c>
      <c r="N50" s="2" t="s">
        <v>274</v>
      </c>
      <c r="O50" s="2">
        <f ca="1" t="shared" si="1"/>
        <v>1.08</v>
      </c>
      <c r="P50" s="2">
        <v>33</v>
      </c>
      <c r="Q50" s="2">
        <f ca="1" t="shared" si="2"/>
        <v>35.64</v>
      </c>
      <c r="R50" s="14">
        <v>85.5</v>
      </c>
      <c r="S50" s="12">
        <f ca="1" t="shared" si="3"/>
        <v>0.416842105263158</v>
      </c>
      <c r="T50" s="11" cm="1">
        <f t="array" ref="T50">_xlfn.XLOOKUP(E50&amp;K50,[1]Sheet2!$B:$B&amp;[1]Sheet2!$D:$D,[1]Sheet2!$F:$F,0)</f>
        <v>0</v>
      </c>
    </row>
    <row r="51" s="11" customFormat="1" ht="20" customHeight="1" spans="1:20">
      <c r="A51" s="2">
        <v>5220400</v>
      </c>
      <c r="B51" s="2" t="s">
        <v>275</v>
      </c>
      <c r="C51" s="2" t="s">
        <v>20</v>
      </c>
      <c r="D51" s="2" t="s">
        <v>276</v>
      </c>
      <c r="E51" s="2" t="str">
        <f t="shared" si="0"/>
        <v>8470</v>
      </c>
      <c r="F51" s="2" t="s">
        <v>22</v>
      </c>
      <c r="G51" s="2" t="s">
        <v>23</v>
      </c>
      <c r="H51" s="2" t="s">
        <v>32</v>
      </c>
      <c r="I51" s="2" t="s">
        <v>277</v>
      </c>
      <c r="J51" s="2" t="s">
        <v>278</v>
      </c>
      <c r="K51" s="2" t="s">
        <v>145</v>
      </c>
      <c r="L51" s="2" t="s">
        <v>36</v>
      </c>
      <c r="M51" s="2" t="s">
        <v>36</v>
      </c>
      <c r="N51" s="2" t="s">
        <v>113</v>
      </c>
      <c r="O51" s="2">
        <f ca="1" t="shared" si="1"/>
        <v>0.48</v>
      </c>
      <c r="P51" s="2">
        <v>33</v>
      </c>
      <c r="Q51" s="2">
        <f ca="1" t="shared" si="2"/>
        <v>15.84</v>
      </c>
      <c r="R51" s="14">
        <v>32.4</v>
      </c>
      <c r="S51" s="12">
        <f ca="1" t="shared" si="3"/>
        <v>0.488888888888889</v>
      </c>
      <c r="T51" s="11" cm="1">
        <f t="array" ref="T51">_xlfn.XLOOKUP(E51&amp;K51,[1]Sheet2!$B:$B&amp;[1]Sheet2!$D:$D,[1]Sheet2!$F:$F,0)</f>
        <v>0</v>
      </c>
    </row>
    <row r="52" s="11" customFormat="1" ht="20" customHeight="1" spans="1:20">
      <c r="A52" s="2">
        <v>5220391</v>
      </c>
      <c r="B52" s="2" t="s">
        <v>279</v>
      </c>
      <c r="C52" s="2" t="s">
        <v>20</v>
      </c>
      <c r="D52" s="2" t="s">
        <v>280</v>
      </c>
      <c r="E52" s="2" t="str">
        <f t="shared" si="0"/>
        <v>0091</v>
      </c>
      <c r="F52" s="2" t="s">
        <v>22</v>
      </c>
      <c r="G52" s="2" t="s">
        <v>40</v>
      </c>
      <c r="H52" s="2" t="s">
        <v>281</v>
      </c>
      <c r="I52" s="2" t="s">
        <v>282</v>
      </c>
      <c r="J52" s="2" t="s">
        <v>283</v>
      </c>
      <c r="K52" s="2" t="s">
        <v>52</v>
      </c>
      <c r="L52" s="2" t="s">
        <v>284</v>
      </c>
      <c r="M52" s="2" t="s">
        <v>284</v>
      </c>
      <c r="N52" s="2" t="s">
        <v>285</v>
      </c>
      <c r="O52" s="2">
        <f ca="1" t="shared" si="1"/>
        <v>0.52</v>
      </c>
      <c r="P52" s="2">
        <v>33</v>
      </c>
      <c r="Q52" s="2">
        <f ca="1" t="shared" si="2"/>
        <v>17.16</v>
      </c>
      <c r="R52" s="14">
        <v>47</v>
      </c>
      <c r="S52" s="12">
        <f ca="1" t="shared" si="3"/>
        <v>0.365106382978723</v>
      </c>
      <c r="T52" s="11" cm="1">
        <f t="array" ref="T52">_xlfn.XLOOKUP(E52&amp;K52,[1]Sheet2!$B:$B&amp;[1]Sheet2!$D:$D,[1]Sheet2!$F:$F,0)</f>
        <v>0</v>
      </c>
    </row>
    <row r="53" s="11" customFormat="1" ht="20" customHeight="1" spans="1:20">
      <c r="A53" s="2">
        <v>5220383</v>
      </c>
      <c r="B53" s="2" t="s">
        <v>286</v>
      </c>
      <c r="C53" s="2" t="s">
        <v>20</v>
      </c>
      <c r="D53" s="2" t="s">
        <v>287</v>
      </c>
      <c r="E53" s="2" t="str">
        <f t="shared" si="0"/>
        <v>7457</v>
      </c>
      <c r="F53" s="2" t="s">
        <v>22</v>
      </c>
      <c r="G53" s="2" t="s">
        <v>23</v>
      </c>
      <c r="H53" s="2" t="s">
        <v>58</v>
      </c>
      <c r="I53" s="2" t="s">
        <v>288</v>
      </c>
      <c r="J53" s="2" t="s">
        <v>289</v>
      </c>
      <c r="K53" s="2" t="s">
        <v>52</v>
      </c>
      <c r="L53" s="2" t="s">
        <v>53</v>
      </c>
      <c r="M53" s="2" t="s">
        <v>53</v>
      </c>
      <c r="N53" s="2" t="s">
        <v>113</v>
      </c>
      <c r="O53" s="2">
        <f ca="1" t="shared" si="1"/>
        <v>0.48</v>
      </c>
      <c r="P53" s="2">
        <v>33</v>
      </c>
      <c r="Q53" s="2">
        <f ca="1" t="shared" si="2"/>
        <v>15.84</v>
      </c>
      <c r="R53" s="14">
        <v>32.8</v>
      </c>
      <c r="S53" s="12">
        <f ca="1" t="shared" si="3"/>
        <v>0.482926829268293</v>
      </c>
      <c r="T53" s="11" cm="1">
        <f t="array" ref="T53">_xlfn.XLOOKUP(E53&amp;K53,[1]Sheet2!$B:$B&amp;[1]Sheet2!$D:$D,[1]Sheet2!$F:$F,0)</f>
        <v>0</v>
      </c>
    </row>
    <row r="54" s="11" customFormat="1" ht="20" customHeight="1" spans="1:20">
      <c r="A54" s="2">
        <v>5220377</v>
      </c>
      <c r="B54" s="2" t="s">
        <v>74</v>
      </c>
      <c r="C54" s="2" t="s">
        <v>20</v>
      </c>
      <c r="D54" s="2" t="s">
        <v>290</v>
      </c>
      <c r="E54" s="2" t="str">
        <f t="shared" si="0"/>
        <v>7030</v>
      </c>
      <c r="F54" s="2" t="s">
        <v>22</v>
      </c>
      <c r="G54" s="2" t="s">
        <v>23</v>
      </c>
      <c r="H54" s="2" t="s">
        <v>32</v>
      </c>
      <c r="I54" s="2" t="s">
        <v>291</v>
      </c>
      <c r="J54" s="2" t="s">
        <v>292</v>
      </c>
      <c r="K54" s="2" t="s">
        <v>293</v>
      </c>
      <c r="L54" s="2" t="s">
        <v>53</v>
      </c>
      <c r="M54" s="2" t="s">
        <v>53</v>
      </c>
      <c r="N54" s="2" t="s">
        <v>294</v>
      </c>
      <c r="O54" s="2">
        <f ca="1" t="shared" si="1"/>
        <v>1.2</v>
      </c>
      <c r="P54" s="2">
        <v>33</v>
      </c>
      <c r="Q54" s="2">
        <f ca="1" t="shared" si="2"/>
        <v>39.6</v>
      </c>
      <c r="R54" s="14">
        <v>108</v>
      </c>
      <c r="S54" s="12">
        <f ca="1" t="shared" si="3"/>
        <v>0.366666666666667</v>
      </c>
      <c r="T54" s="11" cm="1">
        <f t="array" ref="T54">_xlfn.XLOOKUP(E54&amp;K54,[1]Sheet2!$B:$B&amp;[1]Sheet2!$D:$D,[1]Sheet2!$F:$F,0)</f>
        <v>0</v>
      </c>
    </row>
    <row r="55" s="11" customFormat="1" ht="20" customHeight="1" spans="1:20">
      <c r="A55" s="2">
        <v>5220375</v>
      </c>
      <c r="B55" s="2" t="s">
        <v>30</v>
      </c>
      <c r="C55" s="2" t="s">
        <v>20</v>
      </c>
      <c r="D55" s="2" t="s">
        <v>295</v>
      </c>
      <c r="E55" s="2" t="str">
        <f t="shared" si="0"/>
        <v>8573</v>
      </c>
      <c r="F55" s="2" t="s">
        <v>22</v>
      </c>
      <c r="G55" s="2" t="s">
        <v>57</v>
      </c>
      <c r="H55" s="2" t="s">
        <v>32</v>
      </c>
      <c r="I55" s="2" t="s">
        <v>296</v>
      </c>
      <c r="J55" s="2" t="s">
        <v>297</v>
      </c>
      <c r="K55" s="2" t="s">
        <v>52</v>
      </c>
      <c r="L55" s="2" t="s">
        <v>36</v>
      </c>
      <c r="M55" s="2" t="s">
        <v>36</v>
      </c>
      <c r="N55" s="2" t="s">
        <v>177</v>
      </c>
      <c r="O55" s="2">
        <f ca="1" t="shared" si="1"/>
        <v>0.72</v>
      </c>
      <c r="P55" s="2">
        <v>33</v>
      </c>
      <c r="Q55" s="2">
        <f ca="1" t="shared" si="2"/>
        <v>23.76</v>
      </c>
      <c r="R55" s="14">
        <v>56.7</v>
      </c>
      <c r="S55" s="12">
        <f ca="1" t="shared" si="3"/>
        <v>0.419047619047619</v>
      </c>
      <c r="T55" s="11" cm="1">
        <f t="array" ref="T55">_xlfn.XLOOKUP(E55&amp;K55,[1]Sheet2!$B:$B&amp;[1]Sheet2!$D:$D,[1]Sheet2!$F:$F,0)</f>
        <v>0</v>
      </c>
    </row>
    <row r="56" s="11" customFormat="1" ht="20" customHeight="1" spans="1:20">
      <c r="A56" s="2">
        <v>5220356</v>
      </c>
      <c r="B56" s="2" t="s">
        <v>298</v>
      </c>
      <c r="C56" s="2" t="s">
        <v>20</v>
      </c>
      <c r="D56" s="2" t="s">
        <v>299</v>
      </c>
      <c r="E56" s="2" t="str">
        <f t="shared" si="0"/>
        <v>7767</v>
      </c>
      <c r="F56" s="2" t="s">
        <v>22</v>
      </c>
      <c r="G56" s="2" t="s">
        <v>40</v>
      </c>
      <c r="H56" s="2" t="s">
        <v>32</v>
      </c>
      <c r="I56" s="2" t="s">
        <v>300</v>
      </c>
      <c r="J56" s="2" t="s">
        <v>301</v>
      </c>
      <c r="K56" s="2" t="s">
        <v>293</v>
      </c>
      <c r="L56" s="2" t="s">
        <v>107</v>
      </c>
      <c r="M56" s="2" t="s">
        <v>107</v>
      </c>
      <c r="N56" s="2" t="s">
        <v>302</v>
      </c>
      <c r="O56" s="2">
        <f ca="1" t="shared" si="1"/>
        <v>0.54</v>
      </c>
      <c r="P56" s="2">
        <v>33</v>
      </c>
      <c r="Q56" s="2">
        <f ca="1" t="shared" si="2"/>
        <v>17.82</v>
      </c>
      <c r="R56" s="14">
        <v>54</v>
      </c>
      <c r="S56" s="12">
        <f ca="1" t="shared" si="3"/>
        <v>0.33</v>
      </c>
      <c r="T56" s="11" cm="1">
        <f t="array" ref="T56">_xlfn.XLOOKUP(E56&amp;K56,[1]Sheet2!$B:$B&amp;[1]Sheet2!$D:$D,[1]Sheet2!$F:$F,0)</f>
        <v>0</v>
      </c>
    </row>
    <row r="57" s="11" customFormat="1" ht="20" customHeight="1" spans="1:20">
      <c r="A57" s="2">
        <v>5220334</v>
      </c>
      <c r="B57" s="2" t="s">
        <v>121</v>
      </c>
      <c r="C57" s="2" t="s">
        <v>20</v>
      </c>
      <c r="D57" s="2" t="s">
        <v>303</v>
      </c>
      <c r="E57" s="2" t="str">
        <f t="shared" si="0"/>
        <v>7162</v>
      </c>
      <c r="F57" s="2" t="s">
        <v>22</v>
      </c>
      <c r="G57" s="2" t="s">
        <v>40</v>
      </c>
      <c r="H57" s="2" t="s">
        <v>58</v>
      </c>
      <c r="I57" s="2" t="s">
        <v>304</v>
      </c>
      <c r="J57" s="2" t="s">
        <v>305</v>
      </c>
      <c r="K57" s="2" t="s">
        <v>265</v>
      </c>
      <c r="L57" s="2" t="s">
        <v>53</v>
      </c>
      <c r="M57" s="2" t="s">
        <v>53</v>
      </c>
      <c r="N57" s="2" t="s">
        <v>306</v>
      </c>
      <c r="O57" s="2">
        <f ca="1" t="shared" si="1"/>
        <v>0.78</v>
      </c>
      <c r="P57" s="2">
        <v>33</v>
      </c>
      <c r="Q57" s="2">
        <f ca="1" t="shared" si="2"/>
        <v>25.74</v>
      </c>
      <c r="R57" s="14">
        <v>65.2</v>
      </c>
      <c r="S57" s="12">
        <f ca="1" t="shared" si="3"/>
        <v>0.39478527607362</v>
      </c>
      <c r="T57" s="11" cm="1">
        <f t="array" ref="T57">_xlfn.XLOOKUP(E57&amp;K57,[1]Sheet2!$B:$B&amp;[1]Sheet2!$D:$D,[1]Sheet2!$F:$F,0)</f>
        <v>0</v>
      </c>
    </row>
    <row r="58" s="11" customFormat="1" ht="20" customHeight="1" spans="1:20">
      <c r="A58" s="2">
        <v>5220333</v>
      </c>
      <c r="B58" s="2" t="s">
        <v>307</v>
      </c>
      <c r="C58" s="2" t="s">
        <v>20</v>
      </c>
      <c r="D58" s="2" t="s">
        <v>308</v>
      </c>
      <c r="E58" s="2" t="str">
        <f t="shared" si="0"/>
        <v>6309</v>
      </c>
      <c r="F58" s="2" t="s">
        <v>22</v>
      </c>
      <c r="G58" s="2" t="s">
        <v>23</v>
      </c>
      <c r="H58" s="2" t="s">
        <v>24</v>
      </c>
      <c r="I58" s="2" t="s">
        <v>309</v>
      </c>
      <c r="J58" s="2" t="s">
        <v>310</v>
      </c>
      <c r="K58" s="2" t="s">
        <v>265</v>
      </c>
      <c r="L58" s="2" t="s">
        <v>95</v>
      </c>
      <c r="M58" s="2" t="s">
        <v>95</v>
      </c>
      <c r="N58" s="2" t="s">
        <v>311</v>
      </c>
      <c r="O58" s="2">
        <f ca="1" t="shared" si="1"/>
        <v>0.64</v>
      </c>
      <c r="P58" s="2">
        <v>33</v>
      </c>
      <c r="Q58" s="2">
        <f ca="1" t="shared" si="2"/>
        <v>21.12</v>
      </c>
      <c r="R58" s="14">
        <v>40</v>
      </c>
      <c r="S58" s="12">
        <f ca="1" t="shared" si="3"/>
        <v>0.528</v>
      </c>
      <c r="T58" s="11" cm="1">
        <f t="array" ref="T58">_xlfn.XLOOKUP(E58&amp;K58,[1]Sheet2!$B:$B&amp;[1]Sheet2!$D:$D,[1]Sheet2!$F:$F,0)</f>
        <v>0</v>
      </c>
    </row>
    <row r="59" s="11" customFormat="1" ht="20" customHeight="1" spans="1:20">
      <c r="A59" s="2">
        <v>5220318</v>
      </c>
      <c r="B59" s="2" t="s">
        <v>312</v>
      </c>
      <c r="C59" s="2" t="s">
        <v>20</v>
      </c>
      <c r="D59" s="2" t="s">
        <v>313</v>
      </c>
      <c r="E59" s="2" t="str">
        <f t="shared" si="0"/>
        <v>9916</v>
      </c>
      <c r="F59" s="2" t="s">
        <v>22</v>
      </c>
      <c r="G59" s="2" t="s">
        <v>40</v>
      </c>
      <c r="H59" s="2" t="s">
        <v>24</v>
      </c>
      <c r="I59" s="2" t="s">
        <v>314</v>
      </c>
      <c r="J59" s="2" t="s">
        <v>315</v>
      </c>
      <c r="K59" s="2" t="s">
        <v>44</v>
      </c>
      <c r="L59" s="2" t="s">
        <v>316</v>
      </c>
      <c r="M59" s="2" t="s">
        <v>316</v>
      </c>
      <c r="N59" s="2" t="s">
        <v>317</v>
      </c>
      <c r="O59" s="2">
        <f ca="1" t="shared" si="1"/>
        <v>0.92</v>
      </c>
      <c r="P59" s="2">
        <v>33</v>
      </c>
      <c r="Q59" s="2">
        <f ca="1" t="shared" si="2"/>
        <v>30.36</v>
      </c>
      <c r="R59" s="14">
        <v>50.6</v>
      </c>
      <c r="S59" s="12">
        <f ca="1" t="shared" si="3"/>
        <v>0.6</v>
      </c>
      <c r="T59" s="11" cm="1">
        <f t="array" ref="T59">_xlfn.XLOOKUP(E59&amp;K59,[1]Sheet2!$B:$B&amp;[1]Sheet2!$D:$D,[1]Sheet2!$F:$F,0)</f>
        <v>32</v>
      </c>
    </row>
    <row r="60" s="11" customFormat="1" ht="20" customHeight="1" spans="1:20">
      <c r="A60" s="2">
        <v>5220304</v>
      </c>
      <c r="B60" s="2" t="s">
        <v>318</v>
      </c>
      <c r="C60" s="2" t="s">
        <v>20</v>
      </c>
      <c r="D60" s="2" t="s">
        <v>319</v>
      </c>
      <c r="E60" s="2" t="str">
        <f t="shared" si="0"/>
        <v>9022</v>
      </c>
      <c r="F60" s="2" t="s">
        <v>22</v>
      </c>
      <c r="G60" s="2" t="s">
        <v>40</v>
      </c>
      <c r="H60" s="2" t="s">
        <v>32</v>
      </c>
      <c r="I60" s="2" t="s">
        <v>320</v>
      </c>
      <c r="J60" s="2" t="s">
        <v>321</v>
      </c>
      <c r="K60" s="2" t="s">
        <v>322</v>
      </c>
      <c r="L60" s="2" t="s">
        <v>107</v>
      </c>
      <c r="M60" s="2" t="s">
        <v>107</v>
      </c>
      <c r="N60" s="2" t="s">
        <v>323</v>
      </c>
      <c r="O60" s="2">
        <f ca="1" t="shared" si="1"/>
        <v>0.93</v>
      </c>
      <c r="P60" s="2">
        <v>33</v>
      </c>
      <c r="Q60" s="2">
        <f ca="1" t="shared" si="2"/>
        <v>30.69</v>
      </c>
      <c r="R60" s="14">
        <v>81</v>
      </c>
      <c r="S60" s="12">
        <f ca="1" t="shared" si="3"/>
        <v>0.378888888888889</v>
      </c>
      <c r="T60" s="11" cm="1">
        <f t="array" ref="T60">_xlfn.XLOOKUP(E60&amp;K60,[1]Sheet2!$B:$B&amp;[1]Sheet2!$D:$D,[1]Sheet2!$F:$F,0)</f>
        <v>0</v>
      </c>
    </row>
    <row r="61" s="11" customFormat="1" ht="20" customHeight="1" spans="1:20">
      <c r="A61" s="2">
        <v>5220300</v>
      </c>
      <c r="B61" s="2" t="s">
        <v>324</v>
      </c>
      <c r="C61" s="2" t="s">
        <v>20</v>
      </c>
      <c r="D61" s="2" t="s">
        <v>325</v>
      </c>
      <c r="E61" s="2" t="str">
        <f t="shared" si="0"/>
        <v>1490</v>
      </c>
      <c r="F61" s="2" t="s">
        <v>22</v>
      </c>
      <c r="G61" s="2" t="s">
        <v>40</v>
      </c>
      <c r="H61" s="2" t="s">
        <v>32</v>
      </c>
      <c r="I61" s="2" t="s">
        <v>326</v>
      </c>
      <c r="J61" s="2" t="s">
        <v>327</v>
      </c>
      <c r="K61" s="2" t="s">
        <v>265</v>
      </c>
      <c r="L61" s="2" t="s">
        <v>328</v>
      </c>
      <c r="M61" s="2" t="s">
        <v>328</v>
      </c>
      <c r="N61" s="2" t="s">
        <v>329</v>
      </c>
      <c r="O61" s="2">
        <f ca="1" t="shared" si="1"/>
        <v>2.08</v>
      </c>
      <c r="P61" s="2">
        <v>34</v>
      </c>
      <c r="Q61" s="2">
        <f ca="1" t="shared" si="2"/>
        <v>70.72</v>
      </c>
      <c r="R61" s="14">
        <v>162</v>
      </c>
      <c r="S61" s="12">
        <f ca="1" t="shared" si="3"/>
        <v>0.436543209876543</v>
      </c>
      <c r="T61" s="11" cm="1">
        <f t="array" ref="T61">_xlfn.XLOOKUP(E61&amp;K61,[1]Sheet2!$B:$B&amp;[1]Sheet2!$D:$D,[1]Sheet2!$F:$F,0)</f>
        <v>0</v>
      </c>
    </row>
    <row r="62" s="11" customFormat="1" ht="20" customHeight="1" spans="1:20">
      <c r="A62" s="2">
        <v>5220296</v>
      </c>
      <c r="B62" s="2" t="s">
        <v>330</v>
      </c>
      <c r="C62" s="2" t="s">
        <v>20</v>
      </c>
      <c r="D62" s="2" t="s">
        <v>331</v>
      </c>
      <c r="E62" s="2" t="str">
        <f t="shared" si="0"/>
        <v>3687</v>
      </c>
      <c r="F62" s="2" t="s">
        <v>22</v>
      </c>
      <c r="G62" s="2" t="s">
        <v>40</v>
      </c>
      <c r="H62" s="2" t="s">
        <v>32</v>
      </c>
      <c r="I62" s="2" t="s">
        <v>332</v>
      </c>
      <c r="J62" s="2" t="s">
        <v>333</v>
      </c>
      <c r="K62" s="2" t="s">
        <v>322</v>
      </c>
      <c r="L62" s="2" t="s">
        <v>334</v>
      </c>
      <c r="M62" s="2" t="s">
        <v>334</v>
      </c>
      <c r="N62" s="2" t="s">
        <v>335</v>
      </c>
      <c r="O62" s="2">
        <f ca="1" t="shared" si="1"/>
        <v>1.4</v>
      </c>
      <c r="P62" s="2">
        <v>34</v>
      </c>
      <c r="Q62" s="2">
        <f ca="1" t="shared" si="2"/>
        <v>47.6</v>
      </c>
      <c r="R62" s="14">
        <v>106.2</v>
      </c>
      <c r="S62" s="12">
        <f ca="1" t="shared" si="3"/>
        <v>0.448210922787194</v>
      </c>
      <c r="T62" s="11" cm="1">
        <f t="array" ref="T62">_xlfn.XLOOKUP(E62&amp;K62,[1]Sheet2!$B:$B&amp;[1]Sheet2!$D:$D,[1]Sheet2!$F:$F,0)</f>
        <v>0</v>
      </c>
    </row>
    <row r="63" s="11" customFormat="1" ht="20" customHeight="1" spans="1:20">
      <c r="A63" s="2">
        <v>5220284</v>
      </c>
      <c r="B63" s="2" t="s">
        <v>121</v>
      </c>
      <c r="C63" s="2" t="s">
        <v>20</v>
      </c>
      <c r="D63" s="2" t="s">
        <v>336</v>
      </c>
      <c r="E63" s="2" t="str">
        <f t="shared" si="0"/>
        <v>2108</v>
      </c>
      <c r="F63" s="2" t="s">
        <v>22</v>
      </c>
      <c r="G63" s="2" t="s">
        <v>40</v>
      </c>
      <c r="H63" s="2" t="s">
        <v>58</v>
      </c>
      <c r="I63" s="2" t="s">
        <v>337</v>
      </c>
      <c r="J63" s="2" t="s">
        <v>338</v>
      </c>
      <c r="K63" s="2" t="s">
        <v>339</v>
      </c>
      <c r="L63" s="2" t="s">
        <v>53</v>
      </c>
      <c r="M63" s="2" t="s">
        <v>53</v>
      </c>
      <c r="N63" s="2" t="s">
        <v>340</v>
      </c>
      <c r="O63" s="2">
        <f ca="1" t="shared" si="1"/>
        <v>0.42</v>
      </c>
      <c r="P63" s="2">
        <v>33</v>
      </c>
      <c r="Q63" s="2">
        <f ca="1" t="shared" si="2"/>
        <v>13.86</v>
      </c>
      <c r="R63" s="14">
        <v>44.1</v>
      </c>
      <c r="S63" s="12">
        <f ca="1" t="shared" si="3"/>
        <v>0.314285714285714</v>
      </c>
      <c r="T63" s="11" cm="1">
        <f t="array" ref="T63">_xlfn.XLOOKUP(E63&amp;K63,[1]Sheet2!$B:$B&amp;[1]Sheet2!$D:$D,[1]Sheet2!$F:$F,0)</f>
        <v>0</v>
      </c>
    </row>
    <row r="64" s="11" customFormat="1" ht="20" customHeight="1" spans="1:20">
      <c r="A64" s="2">
        <v>5220267</v>
      </c>
      <c r="B64" s="2" t="s">
        <v>121</v>
      </c>
      <c r="C64" s="2" t="s">
        <v>20</v>
      </c>
      <c r="D64" s="2" t="s">
        <v>341</v>
      </c>
      <c r="E64" s="2" t="str">
        <f t="shared" si="0"/>
        <v>4240</v>
      </c>
      <c r="F64" s="2" t="s">
        <v>22</v>
      </c>
      <c r="G64" s="2" t="s">
        <v>40</v>
      </c>
      <c r="H64" s="2" t="s">
        <v>58</v>
      </c>
      <c r="I64" s="2" t="s">
        <v>342</v>
      </c>
      <c r="J64" s="2" t="s">
        <v>343</v>
      </c>
      <c r="K64" s="2" t="s">
        <v>145</v>
      </c>
      <c r="L64" s="2" t="s">
        <v>53</v>
      </c>
      <c r="M64" s="2" t="s">
        <v>53</v>
      </c>
      <c r="N64" s="2" t="s">
        <v>344</v>
      </c>
      <c r="O64" s="2">
        <f ca="1" t="shared" si="1"/>
        <v>1.36</v>
      </c>
      <c r="P64" s="2">
        <v>33</v>
      </c>
      <c r="Q64" s="2">
        <f ca="1" t="shared" si="2"/>
        <v>44.88</v>
      </c>
      <c r="R64" s="14">
        <v>107.1</v>
      </c>
      <c r="S64" s="12">
        <f ca="1" t="shared" si="3"/>
        <v>0.419047619047619</v>
      </c>
      <c r="T64" s="11" cm="1">
        <f t="array" ref="T64">_xlfn.XLOOKUP(E64&amp;K64,[1]Sheet2!$B:$B&amp;[1]Sheet2!$D:$D,[1]Sheet2!$F:$F,0)</f>
        <v>0</v>
      </c>
    </row>
    <row r="65" s="11" customFormat="1" ht="20" customHeight="1" spans="1:20">
      <c r="A65" s="2">
        <v>5220266</v>
      </c>
      <c r="B65" s="2" t="s">
        <v>121</v>
      </c>
      <c r="C65" s="2" t="s">
        <v>20</v>
      </c>
      <c r="D65" s="2" t="s">
        <v>345</v>
      </c>
      <c r="E65" s="2" t="str">
        <f t="shared" si="0"/>
        <v>5240</v>
      </c>
      <c r="F65" s="2" t="s">
        <v>22</v>
      </c>
      <c r="G65" s="2" t="s">
        <v>40</v>
      </c>
      <c r="H65" s="2" t="s">
        <v>58</v>
      </c>
      <c r="I65" s="2" t="s">
        <v>346</v>
      </c>
      <c r="J65" s="2" t="s">
        <v>347</v>
      </c>
      <c r="K65" s="2" t="s">
        <v>145</v>
      </c>
      <c r="L65" s="2" t="s">
        <v>53</v>
      </c>
      <c r="M65" s="2" t="s">
        <v>53</v>
      </c>
      <c r="N65" s="2" t="s">
        <v>207</v>
      </c>
      <c r="O65" s="2">
        <f ca="1" t="shared" si="1"/>
        <v>1.26</v>
      </c>
      <c r="P65" s="2">
        <v>33</v>
      </c>
      <c r="Q65" s="2">
        <f ca="1" t="shared" si="2"/>
        <v>41.58</v>
      </c>
      <c r="R65" s="14">
        <v>122.4</v>
      </c>
      <c r="S65" s="12">
        <f ca="1" t="shared" si="3"/>
        <v>0.339705882352941</v>
      </c>
      <c r="T65" s="11" cm="1">
        <f t="array" ref="T65">_xlfn.XLOOKUP(E65&amp;K65,[1]Sheet2!$B:$B&amp;[1]Sheet2!$D:$D,[1]Sheet2!$F:$F,0)</f>
        <v>0</v>
      </c>
    </row>
    <row r="66" s="11" customFormat="1" ht="20" customHeight="1" spans="1:20">
      <c r="A66" s="2">
        <v>5220255</v>
      </c>
      <c r="B66" s="2" t="s">
        <v>348</v>
      </c>
      <c r="C66" s="2" t="s">
        <v>20</v>
      </c>
      <c r="D66" s="2" t="s">
        <v>349</v>
      </c>
      <c r="E66" s="2" t="str">
        <f t="shared" si="0"/>
        <v>6027</v>
      </c>
      <c r="F66" s="2" t="s">
        <v>22</v>
      </c>
      <c r="G66" s="2" t="s">
        <v>57</v>
      </c>
      <c r="H66" s="2" t="s">
        <v>58</v>
      </c>
      <c r="I66" s="2" t="s">
        <v>350</v>
      </c>
      <c r="J66" s="2" t="s">
        <v>351</v>
      </c>
      <c r="K66" s="2" t="s">
        <v>352</v>
      </c>
      <c r="L66" s="2" t="s">
        <v>53</v>
      </c>
      <c r="M66" s="2" t="s">
        <v>53</v>
      </c>
      <c r="N66" s="2" t="s">
        <v>323</v>
      </c>
      <c r="O66" s="2">
        <f ca="1" t="shared" si="1"/>
        <v>0.93</v>
      </c>
      <c r="P66" s="2">
        <v>33</v>
      </c>
      <c r="Q66" s="2">
        <f ca="1" t="shared" si="2"/>
        <v>30.69</v>
      </c>
      <c r="R66" s="14">
        <v>78.7</v>
      </c>
      <c r="S66" s="12">
        <f ca="1" t="shared" si="3"/>
        <v>0.389961880559085</v>
      </c>
      <c r="T66" s="11" cm="1">
        <f t="array" ref="T66">_xlfn.XLOOKUP(E66&amp;K66,[1]Sheet2!$B:$B&amp;[1]Sheet2!$D:$D,[1]Sheet2!$F:$F,0)</f>
        <v>0</v>
      </c>
    </row>
    <row r="67" s="11" customFormat="1" ht="20" customHeight="1" spans="1:20">
      <c r="A67" s="2">
        <v>5220244</v>
      </c>
      <c r="B67" s="2" t="s">
        <v>55</v>
      </c>
      <c r="C67" s="2" t="s">
        <v>20</v>
      </c>
      <c r="D67" s="2" t="s">
        <v>353</v>
      </c>
      <c r="E67" s="2" t="str">
        <f t="shared" ref="E67:E130" si="4">RIGHT(D67,4)</f>
        <v>1240</v>
      </c>
      <c r="F67" s="2" t="s">
        <v>22</v>
      </c>
      <c r="G67" s="2" t="s">
        <v>23</v>
      </c>
      <c r="H67" s="2" t="s">
        <v>58</v>
      </c>
      <c r="I67" s="2" t="s">
        <v>354</v>
      </c>
      <c r="J67" s="2" t="s">
        <v>355</v>
      </c>
      <c r="K67" s="2" t="s">
        <v>145</v>
      </c>
      <c r="L67" s="2" t="s">
        <v>53</v>
      </c>
      <c r="M67" s="2" t="s">
        <v>53</v>
      </c>
      <c r="N67" s="2" t="s">
        <v>177</v>
      </c>
      <c r="O67" s="2">
        <f ca="1" t="shared" ref="O67:O130" si="5">EVALUATE(N67)/10000</f>
        <v>0.72</v>
      </c>
      <c r="P67" s="2">
        <v>33</v>
      </c>
      <c r="Q67" s="2">
        <f ca="1" t="shared" ref="Q67:Q130" si="6">O67*P67</f>
        <v>23.76</v>
      </c>
      <c r="R67" s="14">
        <v>56.7</v>
      </c>
      <c r="S67" s="12">
        <f ca="1" t="shared" ref="S67:S130" si="7">Q67/R67</f>
        <v>0.419047619047619</v>
      </c>
      <c r="T67" s="11" cm="1">
        <f t="array" ref="T67">_xlfn.XLOOKUP(E67&amp;K67,[1]Sheet2!$B:$B&amp;[1]Sheet2!$D:$D,[1]Sheet2!$F:$F,0)</f>
        <v>0</v>
      </c>
    </row>
    <row r="68" s="11" customFormat="1" ht="20" customHeight="1" spans="1:20">
      <c r="A68" s="2">
        <v>5220242</v>
      </c>
      <c r="B68" s="2" t="s">
        <v>356</v>
      </c>
      <c r="C68" s="2" t="s">
        <v>20</v>
      </c>
      <c r="D68" s="2" t="s">
        <v>357</v>
      </c>
      <c r="E68" s="2" t="str">
        <f t="shared" si="4"/>
        <v>9240</v>
      </c>
      <c r="F68" s="2" t="s">
        <v>22</v>
      </c>
      <c r="G68" s="2" t="s">
        <v>40</v>
      </c>
      <c r="H68" s="2" t="s">
        <v>58</v>
      </c>
      <c r="I68" s="2" t="s">
        <v>358</v>
      </c>
      <c r="J68" s="2" t="s">
        <v>359</v>
      </c>
      <c r="K68" s="2" t="s">
        <v>145</v>
      </c>
      <c r="L68" s="2" t="s">
        <v>53</v>
      </c>
      <c r="M68" s="2" t="s">
        <v>53</v>
      </c>
      <c r="N68" s="2" t="s">
        <v>251</v>
      </c>
      <c r="O68" s="2">
        <f ca="1" t="shared" si="5"/>
        <v>0.28</v>
      </c>
      <c r="P68" s="2">
        <v>33</v>
      </c>
      <c r="Q68" s="2">
        <f ca="1" t="shared" si="6"/>
        <v>9.24</v>
      </c>
      <c r="R68" s="14">
        <v>16.6</v>
      </c>
      <c r="S68" s="12">
        <f ca="1" t="shared" si="7"/>
        <v>0.556626506024096</v>
      </c>
      <c r="T68" s="11" cm="1">
        <f t="array" ref="T68">_xlfn.XLOOKUP(E68&amp;K68,[1]Sheet2!$B:$B&amp;[1]Sheet2!$D:$D,[1]Sheet2!$F:$F,0)</f>
        <v>0</v>
      </c>
    </row>
    <row r="69" s="11" customFormat="1" ht="20" customHeight="1" spans="1:20">
      <c r="A69" s="2">
        <v>5220241</v>
      </c>
      <c r="B69" s="2" t="s">
        <v>356</v>
      </c>
      <c r="C69" s="2" t="s">
        <v>20</v>
      </c>
      <c r="D69" s="2" t="s">
        <v>360</v>
      </c>
      <c r="E69" s="2" t="str">
        <f t="shared" si="4"/>
        <v>6217</v>
      </c>
      <c r="F69" s="2" t="s">
        <v>22</v>
      </c>
      <c r="G69" s="2" t="s">
        <v>23</v>
      </c>
      <c r="H69" s="2" t="s">
        <v>58</v>
      </c>
      <c r="I69" s="2" t="s">
        <v>361</v>
      </c>
      <c r="J69" s="2" t="s">
        <v>362</v>
      </c>
      <c r="K69" s="2" t="s">
        <v>118</v>
      </c>
      <c r="L69" s="2" t="s">
        <v>36</v>
      </c>
      <c r="M69" s="2" t="s">
        <v>36</v>
      </c>
      <c r="N69" s="2" t="s">
        <v>363</v>
      </c>
      <c r="O69" s="2">
        <f ca="1" t="shared" si="5"/>
        <v>0.44</v>
      </c>
      <c r="P69" s="2">
        <v>33</v>
      </c>
      <c r="Q69" s="2">
        <f ca="1" t="shared" si="6"/>
        <v>14.52</v>
      </c>
      <c r="R69" s="14">
        <v>36.72</v>
      </c>
      <c r="S69" s="12">
        <f ca="1" t="shared" si="7"/>
        <v>0.395424836601307</v>
      </c>
      <c r="T69" s="11" cm="1">
        <f t="array" ref="T69">_xlfn.XLOOKUP(E69&amp;K69,[1]Sheet2!$B:$B&amp;[1]Sheet2!$D:$D,[1]Sheet2!$F:$F,0)</f>
        <v>0</v>
      </c>
    </row>
    <row r="70" s="11" customFormat="1" ht="20" customHeight="1" spans="1:20">
      <c r="A70" s="2">
        <v>5220240</v>
      </c>
      <c r="B70" s="2" t="s">
        <v>55</v>
      </c>
      <c r="C70" s="2" t="s">
        <v>20</v>
      </c>
      <c r="D70" s="2" t="s">
        <v>364</v>
      </c>
      <c r="E70" s="2" t="str">
        <f t="shared" si="4"/>
        <v>4217</v>
      </c>
      <c r="F70" s="2" t="s">
        <v>22</v>
      </c>
      <c r="G70" s="2" t="s">
        <v>40</v>
      </c>
      <c r="H70" s="2" t="s">
        <v>58</v>
      </c>
      <c r="I70" s="2" t="s">
        <v>365</v>
      </c>
      <c r="J70" s="2" t="s">
        <v>362</v>
      </c>
      <c r="K70" s="2" t="s">
        <v>118</v>
      </c>
      <c r="L70" s="2" t="s">
        <v>36</v>
      </c>
      <c r="M70" s="2" t="s">
        <v>36</v>
      </c>
      <c r="N70" s="2" t="s">
        <v>366</v>
      </c>
      <c r="O70" s="2">
        <f ca="1" t="shared" si="5"/>
        <v>1.04</v>
      </c>
      <c r="P70" s="2">
        <v>33</v>
      </c>
      <c r="Q70" s="2">
        <f ca="1" t="shared" si="6"/>
        <v>34.32</v>
      </c>
      <c r="R70" s="14">
        <v>79.53</v>
      </c>
      <c r="S70" s="12">
        <f ca="1" t="shared" si="7"/>
        <v>0.431535269709544</v>
      </c>
      <c r="T70" s="11" cm="1">
        <f t="array" ref="T70">_xlfn.XLOOKUP(E70&amp;K70,[1]Sheet2!$B:$B&amp;[1]Sheet2!$D:$D,[1]Sheet2!$F:$F,0)</f>
        <v>0</v>
      </c>
    </row>
    <row r="71" s="11" customFormat="1" ht="20" customHeight="1" spans="1:20">
      <c r="A71" s="2">
        <v>5220239</v>
      </c>
      <c r="B71" s="2" t="s">
        <v>286</v>
      </c>
      <c r="C71" s="2" t="s">
        <v>20</v>
      </c>
      <c r="D71" s="2" t="s">
        <v>367</v>
      </c>
      <c r="E71" s="2" t="str">
        <f t="shared" si="4"/>
        <v>2217</v>
      </c>
      <c r="F71" s="2" t="s">
        <v>22</v>
      </c>
      <c r="G71" s="2" t="s">
        <v>23</v>
      </c>
      <c r="H71" s="2" t="s">
        <v>58</v>
      </c>
      <c r="I71" s="2" t="s">
        <v>368</v>
      </c>
      <c r="J71" s="2" t="s">
        <v>362</v>
      </c>
      <c r="K71" s="2" t="s">
        <v>118</v>
      </c>
      <c r="L71" s="2" t="s">
        <v>36</v>
      </c>
      <c r="M71" s="2" t="s">
        <v>36</v>
      </c>
      <c r="N71" s="2" t="s">
        <v>369</v>
      </c>
      <c r="O71" s="2">
        <f ca="1" t="shared" si="5"/>
        <v>0.68</v>
      </c>
      <c r="P71" s="2">
        <v>33</v>
      </c>
      <c r="Q71" s="2">
        <f ca="1" t="shared" si="6"/>
        <v>22.44</v>
      </c>
      <c r="R71" s="14">
        <v>52.45</v>
      </c>
      <c r="S71" s="12">
        <f ca="1" t="shared" si="7"/>
        <v>0.427836034318398</v>
      </c>
      <c r="T71" s="11" cm="1">
        <f t="array" ref="T71">_xlfn.XLOOKUP(E71&amp;K71,[1]Sheet2!$B:$B&amp;[1]Sheet2!$D:$D,[1]Sheet2!$F:$F,0)</f>
        <v>0</v>
      </c>
    </row>
    <row r="72" s="11" customFormat="1" ht="20" customHeight="1" spans="1:20">
      <c r="A72" s="2">
        <v>5220238</v>
      </c>
      <c r="B72" s="2" t="s">
        <v>121</v>
      </c>
      <c r="C72" s="2" t="s">
        <v>20</v>
      </c>
      <c r="D72" s="2" t="s">
        <v>370</v>
      </c>
      <c r="E72" s="2" t="str">
        <f t="shared" si="4"/>
        <v>3072</v>
      </c>
      <c r="F72" s="2" t="s">
        <v>22</v>
      </c>
      <c r="G72" s="2" t="s">
        <v>40</v>
      </c>
      <c r="H72" s="2" t="s">
        <v>58</v>
      </c>
      <c r="I72" s="2" t="s">
        <v>371</v>
      </c>
      <c r="J72" s="2" t="s">
        <v>372</v>
      </c>
      <c r="K72" s="2" t="s">
        <v>145</v>
      </c>
      <c r="L72" s="2" t="s">
        <v>53</v>
      </c>
      <c r="M72" s="2" t="s">
        <v>53</v>
      </c>
      <c r="N72" s="2" t="s">
        <v>373</v>
      </c>
      <c r="O72" s="2">
        <f ca="1" t="shared" si="5"/>
        <v>1.6</v>
      </c>
      <c r="P72" s="2">
        <v>33</v>
      </c>
      <c r="Q72" s="2">
        <f ca="1" t="shared" si="6"/>
        <v>52.8</v>
      </c>
      <c r="R72" s="14">
        <v>144.76</v>
      </c>
      <c r="S72" s="12">
        <f ca="1" t="shared" si="7"/>
        <v>0.364741641337386</v>
      </c>
      <c r="T72" s="11" cm="1">
        <f t="array" ref="T72">_xlfn.XLOOKUP(E72&amp;K72,[1]Sheet2!$B:$B&amp;[1]Sheet2!$D:$D,[1]Sheet2!$F:$F,0)</f>
        <v>0</v>
      </c>
    </row>
    <row r="73" s="11" customFormat="1" ht="20" customHeight="1" spans="1:20">
      <c r="A73" s="2">
        <v>5220237</v>
      </c>
      <c r="B73" s="2" t="s">
        <v>109</v>
      </c>
      <c r="C73" s="2" t="s">
        <v>20</v>
      </c>
      <c r="D73" s="2" t="s">
        <v>374</v>
      </c>
      <c r="E73" s="2" t="str">
        <f t="shared" si="4"/>
        <v>1072</v>
      </c>
      <c r="F73" s="2" t="s">
        <v>22</v>
      </c>
      <c r="G73" s="2" t="s">
        <v>40</v>
      </c>
      <c r="H73" s="2" t="s">
        <v>58</v>
      </c>
      <c r="I73" s="2" t="s">
        <v>375</v>
      </c>
      <c r="J73" s="2" t="s">
        <v>372</v>
      </c>
      <c r="K73" s="2" t="s">
        <v>145</v>
      </c>
      <c r="L73" s="2" t="s">
        <v>53</v>
      </c>
      <c r="M73" s="2" t="s">
        <v>53</v>
      </c>
      <c r="N73" s="2" t="s">
        <v>172</v>
      </c>
      <c r="O73" s="2">
        <f ca="1" t="shared" si="5"/>
        <v>0.36</v>
      </c>
      <c r="P73" s="2">
        <v>33</v>
      </c>
      <c r="Q73" s="2">
        <f ca="1" t="shared" si="6"/>
        <v>11.88</v>
      </c>
      <c r="R73" s="14">
        <v>32.18</v>
      </c>
      <c r="S73" s="12">
        <f ca="1" t="shared" si="7"/>
        <v>0.369173399627098</v>
      </c>
      <c r="T73" s="11" cm="1">
        <f t="array" ref="T73">_xlfn.XLOOKUP(E73&amp;K73,[1]Sheet2!$B:$B&amp;[1]Sheet2!$D:$D,[1]Sheet2!$F:$F,0)</f>
        <v>0</v>
      </c>
    </row>
    <row r="74" s="11" customFormat="1" ht="20" customHeight="1" spans="1:20">
      <c r="A74" s="2">
        <v>5220234</v>
      </c>
      <c r="B74" s="2" t="s">
        <v>109</v>
      </c>
      <c r="C74" s="2" t="s">
        <v>20</v>
      </c>
      <c r="D74" s="2" t="s">
        <v>376</v>
      </c>
      <c r="E74" s="2" t="str">
        <f t="shared" si="4"/>
        <v>9072</v>
      </c>
      <c r="F74" s="2" t="s">
        <v>22</v>
      </c>
      <c r="G74" s="2" t="s">
        <v>40</v>
      </c>
      <c r="H74" s="2" t="s">
        <v>58</v>
      </c>
      <c r="I74" s="2" t="s">
        <v>377</v>
      </c>
      <c r="J74" s="2" t="s">
        <v>372</v>
      </c>
      <c r="K74" s="2" t="s">
        <v>145</v>
      </c>
      <c r="L74" s="2" t="s">
        <v>53</v>
      </c>
      <c r="M74" s="2" t="s">
        <v>53</v>
      </c>
      <c r="N74" s="2" t="s">
        <v>378</v>
      </c>
      <c r="O74" s="2">
        <f ca="1" t="shared" si="5"/>
        <v>1.96</v>
      </c>
      <c r="P74" s="2">
        <v>33</v>
      </c>
      <c r="Q74" s="2">
        <f ca="1" t="shared" si="6"/>
        <v>64.68</v>
      </c>
      <c r="R74" s="14">
        <v>175.13</v>
      </c>
      <c r="S74" s="12">
        <f ca="1" t="shared" si="7"/>
        <v>0.369325643807457</v>
      </c>
      <c r="T74" s="11" cm="1">
        <f t="array" ref="T74">_xlfn.XLOOKUP(E74&amp;K74,[1]Sheet2!$B:$B&amp;[1]Sheet2!$D:$D,[1]Sheet2!$F:$F,0)</f>
        <v>0</v>
      </c>
    </row>
    <row r="75" s="11" customFormat="1" ht="20" customHeight="1" spans="1:20">
      <c r="A75" s="2">
        <v>5220233</v>
      </c>
      <c r="B75" s="2" t="s">
        <v>194</v>
      </c>
      <c r="C75" s="2" t="s">
        <v>20</v>
      </c>
      <c r="D75" s="2" t="s">
        <v>379</v>
      </c>
      <c r="E75" s="2" t="str">
        <f t="shared" si="4"/>
        <v>9072</v>
      </c>
      <c r="F75" s="2" t="s">
        <v>22</v>
      </c>
      <c r="G75" s="2" t="s">
        <v>40</v>
      </c>
      <c r="H75" s="2" t="s">
        <v>58</v>
      </c>
      <c r="I75" s="2" t="s">
        <v>380</v>
      </c>
      <c r="J75" s="2" t="s">
        <v>372</v>
      </c>
      <c r="K75" s="2" t="s">
        <v>145</v>
      </c>
      <c r="L75" s="2" t="s">
        <v>53</v>
      </c>
      <c r="M75" s="2" t="s">
        <v>53</v>
      </c>
      <c r="N75" s="2" t="s">
        <v>381</v>
      </c>
      <c r="O75" s="2">
        <f ca="1" t="shared" si="5"/>
        <v>0.78</v>
      </c>
      <c r="P75" s="2">
        <v>33</v>
      </c>
      <c r="Q75" s="2">
        <f ca="1" t="shared" si="6"/>
        <v>25.74</v>
      </c>
      <c r="R75" s="14">
        <v>58.09</v>
      </c>
      <c r="S75" s="12">
        <f ca="1" t="shared" si="7"/>
        <v>0.443105525908074</v>
      </c>
      <c r="T75" s="11" cm="1">
        <f t="array" ref="T75">_xlfn.XLOOKUP(E75&amp;K75,[1]Sheet2!$B:$B&amp;[1]Sheet2!$D:$D,[1]Sheet2!$F:$F,0)</f>
        <v>0</v>
      </c>
    </row>
    <row r="76" s="11" customFormat="1" ht="20" customHeight="1" spans="1:20">
      <c r="A76" s="2">
        <v>5220232</v>
      </c>
      <c r="B76" s="2" t="s">
        <v>121</v>
      </c>
      <c r="C76" s="2" t="s">
        <v>20</v>
      </c>
      <c r="D76" s="2" t="s">
        <v>382</v>
      </c>
      <c r="E76" s="2" t="str">
        <f t="shared" si="4"/>
        <v>5072</v>
      </c>
      <c r="F76" s="2" t="s">
        <v>22</v>
      </c>
      <c r="G76" s="2" t="s">
        <v>57</v>
      </c>
      <c r="H76" s="2" t="s">
        <v>58</v>
      </c>
      <c r="I76" s="2" t="s">
        <v>383</v>
      </c>
      <c r="J76" s="2" t="s">
        <v>372</v>
      </c>
      <c r="K76" s="2" t="s">
        <v>145</v>
      </c>
      <c r="L76" s="2" t="s">
        <v>53</v>
      </c>
      <c r="M76" s="2" t="s">
        <v>53</v>
      </c>
      <c r="N76" s="2" t="s">
        <v>366</v>
      </c>
      <c r="O76" s="2">
        <f ca="1" t="shared" si="5"/>
        <v>1.04</v>
      </c>
      <c r="P76" s="2">
        <v>33</v>
      </c>
      <c r="Q76" s="2">
        <f ca="1" t="shared" si="6"/>
        <v>34.32</v>
      </c>
      <c r="R76" s="14">
        <v>69.71</v>
      </c>
      <c r="S76" s="12">
        <f ca="1" t="shared" si="7"/>
        <v>0.492325347869746</v>
      </c>
      <c r="T76" s="11" cm="1">
        <f t="array" ref="T76">_xlfn.XLOOKUP(E76&amp;K76,[1]Sheet2!$B:$B&amp;[1]Sheet2!$D:$D,[1]Sheet2!$F:$F,0)</f>
        <v>0</v>
      </c>
    </row>
    <row r="77" s="11" customFormat="1" ht="20" customHeight="1" spans="1:20">
      <c r="A77" s="2">
        <v>5220231</v>
      </c>
      <c r="B77" s="2" t="s">
        <v>109</v>
      </c>
      <c r="C77" s="2" t="s">
        <v>20</v>
      </c>
      <c r="D77" s="2" t="s">
        <v>384</v>
      </c>
      <c r="E77" s="2" t="str">
        <f t="shared" si="4"/>
        <v>5072</v>
      </c>
      <c r="F77" s="2" t="s">
        <v>22</v>
      </c>
      <c r="G77" s="2" t="s">
        <v>23</v>
      </c>
      <c r="H77" s="2" t="s">
        <v>58</v>
      </c>
      <c r="I77" s="2" t="s">
        <v>385</v>
      </c>
      <c r="J77" s="2" t="s">
        <v>372</v>
      </c>
      <c r="K77" s="2" t="s">
        <v>145</v>
      </c>
      <c r="L77" s="2" t="s">
        <v>53</v>
      </c>
      <c r="M77" s="2" t="s">
        <v>53</v>
      </c>
      <c r="N77" s="2" t="s">
        <v>386</v>
      </c>
      <c r="O77" s="2">
        <f ca="1" t="shared" si="5"/>
        <v>0.6</v>
      </c>
      <c r="P77" s="2">
        <v>33</v>
      </c>
      <c r="Q77" s="2">
        <f ca="1" t="shared" si="6"/>
        <v>19.8</v>
      </c>
      <c r="R77" s="14">
        <v>53.62</v>
      </c>
      <c r="S77" s="12">
        <f ca="1" t="shared" si="7"/>
        <v>0.369265199552406</v>
      </c>
      <c r="T77" s="11" cm="1">
        <f t="array" ref="T77">_xlfn.XLOOKUP(E77&amp;K77,[1]Sheet2!$B:$B&amp;[1]Sheet2!$D:$D,[1]Sheet2!$F:$F,0)</f>
        <v>0</v>
      </c>
    </row>
    <row r="78" s="11" customFormat="1" ht="20" customHeight="1" spans="1:20">
      <c r="A78" s="2">
        <v>5220223</v>
      </c>
      <c r="B78" s="2" t="s">
        <v>55</v>
      </c>
      <c r="C78" s="2" t="s">
        <v>20</v>
      </c>
      <c r="D78" s="2" t="s">
        <v>387</v>
      </c>
      <c r="E78" s="2" t="str">
        <f t="shared" si="4"/>
        <v>0140</v>
      </c>
      <c r="F78" s="2" t="s">
        <v>22</v>
      </c>
      <c r="G78" s="2" t="s">
        <v>40</v>
      </c>
      <c r="H78" s="2" t="s">
        <v>58</v>
      </c>
      <c r="I78" s="2" t="s">
        <v>388</v>
      </c>
      <c r="J78" s="2" t="s">
        <v>389</v>
      </c>
      <c r="K78" s="2" t="s">
        <v>352</v>
      </c>
      <c r="L78" s="2" t="s">
        <v>53</v>
      </c>
      <c r="M78" s="2" t="s">
        <v>53</v>
      </c>
      <c r="N78" s="2" t="s">
        <v>390</v>
      </c>
      <c r="O78" s="2">
        <f ca="1" t="shared" si="5"/>
        <v>1.19</v>
      </c>
      <c r="P78" s="2">
        <v>33</v>
      </c>
      <c r="Q78" s="2">
        <f ca="1" t="shared" si="6"/>
        <v>39.27</v>
      </c>
      <c r="R78" s="14">
        <v>110.2</v>
      </c>
      <c r="S78" s="12">
        <f ca="1" t="shared" si="7"/>
        <v>0.356352087114338</v>
      </c>
      <c r="T78" s="11" cm="1">
        <f t="array" ref="T78">_xlfn.XLOOKUP(E78&amp;K78,[1]Sheet2!$B:$B&amp;[1]Sheet2!$D:$D,[1]Sheet2!$F:$F,0)</f>
        <v>0</v>
      </c>
    </row>
    <row r="79" s="11" customFormat="1" ht="20" customHeight="1" spans="1:20">
      <c r="A79" s="2">
        <v>5220213</v>
      </c>
      <c r="B79" s="2" t="s">
        <v>121</v>
      </c>
      <c r="C79" s="2" t="s">
        <v>20</v>
      </c>
      <c r="D79" s="2" t="s">
        <v>391</v>
      </c>
      <c r="E79" s="2" t="str">
        <f t="shared" si="4"/>
        <v>1379</v>
      </c>
      <c r="F79" s="2" t="s">
        <v>22</v>
      </c>
      <c r="G79" s="2" t="s">
        <v>40</v>
      </c>
      <c r="H79" s="2" t="s">
        <v>58</v>
      </c>
      <c r="I79" s="2" t="s">
        <v>392</v>
      </c>
      <c r="J79" s="2" t="s">
        <v>393</v>
      </c>
      <c r="K79" s="2" t="s">
        <v>394</v>
      </c>
      <c r="L79" s="2" t="s">
        <v>53</v>
      </c>
      <c r="M79" s="2" t="s">
        <v>53</v>
      </c>
      <c r="N79" s="2" t="s">
        <v>395</v>
      </c>
      <c r="O79" s="2">
        <f ca="1" t="shared" si="5"/>
        <v>1.24</v>
      </c>
      <c r="P79" s="2">
        <v>33</v>
      </c>
      <c r="Q79" s="2">
        <f ca="1" t="shared" si="6"/>
        <v>40.92</v>
      </c>
      <c r="R79" s="14">
        <v>98.1</v>
      </c>
      <c r="S79" s="12">
        <f ca="1" t="shared" si="7"/>
        <v>0.417125382262997</v>
      </c>
      <c r="T79" s="11" cm="1">
        <f t="array" ref="T79">_xlfn.XLOOKUP(E79&amp;K79,[1]Sheet2!$B:$B&amp;[1]Sheet2!$D:$D,[1]Sheet2!$F:$F,0)</f>
        <v>0</v>
      </c>
    </row>
    <row r="80" s="11" customFormat="1" ht="20" customHeight="1" spans="1:20">
      <c r="A80" s="2">
        <v>5220197</v>
      </c>
      <c r="B80" s="2" t="s">
        <v>396</v>
      </c>
      <c r="C80" s="2" t="s">
        <v>20</v>
      </c>
      <c r="D80" s="2" t="s">
        <v>397</v>
      </c>
      <c r="E80" s="2" t="str">
        <f t="shared" si="4"/>
        <v>7335</v>
      </c>
      <c r="F80" s="2" t="s">
        <v>22</v>
      </c>
      <c r="G80" s="2" t="s">
        <v>40</v>
      </c>
      <c r="H80" s="2" t="s">
        <v>281</v>
      </c>
      <c r="I80" s="2" t="s">
        <v>398</v>
      </c>
      <c r="J80" s="2" t="s">
        <v>399</v>
      </c>
      <c r="K80" s="2" t="s">
        <v>35</v>
      </c>
      <c r="L80" s="2" t="s">
        <v>400</v>
      </c>
      <c r="M80" s="2" t="s">
        <v>400</v>
      </c>
      <c r="N80" s="2" t="s">
        <v>401</v>
      </c>
      <c r="O80" s="2">
        <f ca="1" t="shared" si="5"/>
        <v>2.24</v>
      </c>
      <c r="P80" s="2">
        <v>34</v>
      </c>
      <c r="Q80" s="2">
        <f ca="1" t="shared" si="6"/>
        <v>76.16</v>
      </c>
      <c r="R80" s="14">
        <v>169</v>
      </c>
      <c r="S80" s="12">
        <f ca="1" t="shared" si="7"/>
        <v>0.450650887573965</v>
      </c>
      <c r="T80" s="11" cm="1">
        <f t="array" ref="T80">_xlfn.XLOOKUP(E80&amp;K80,[1]Sheet2!$B:$B&amp;[1]Sheet2!$D:$D,[1]Sheet2!$F:$F,0)</f>
        <v>0</v>
      </c>
    </row>
    <row r="81" s="11" customFormat="1" ht="20" customHeight="1" spans="1:20">
      <c r="A81" s="2">
        <v>5220183</v>
      </c>
      <c r="B81" s="2" t="s">
        <v>30</v>
      </c>
      <c r="C81" s="2" t="s">
        <v>20</v>
      </c>
      <c r="D81" s="2" t="s">
        <v>402</v>
      </c>
      <c r="E81" s="2" t="str">
        <f t="shared" si="4"/>
        <v>4136</v>
      </c>
      <c r="F81" s="2" t="s">
        <v>22</v>
      </c>
      <c r="G81" s="2" t="s">
        <v>40</v>
      </c>
      <c r="H81" s="2" t="s">
        <v>32</v>
      </c>
      <c r="I81" s="2" t="s">
        <v>403</v>
      </c>
      <c r="J81" s="2" t="s">
        <v>404</v>
      </c>
      <c r="K81" s="2" t="s">
        <v>265</v>
      </c>
      <c r="L81" s="2" t="s">
        <v>53</v>
      </c>
      <c r="M81" s="2" t="s">
        <v>53</v>
      </c>
      <c r="N81" s="2" t="s">
        <v>405</v>
      </c>
      <c r="O81" s="2">
        <f ca="1" t="shared" si="5"/>
        <v>1.12</v>
      </c>
      <c r="P81" s="2">
        <v>33</v>
      </c>
      <c r="Q81" s="2">
        <f ca="1" t="shared" si="6"/>
        <v>36.96</v>
      </c>
      <c r="R81" s="14">
        <v>88.2</v>
      </c>
      <c r="S81" s="12">
        <f ca="1" t="shared" si="7"/>
        <v>0.419047619047619</v>
      </c>
      <c r="T81" s="11" cm="1">
        <f t="array" ref="T81">_xlfn.XLOOKUP(E81&amp;K81,[1]Sheet2!$B:$B&amp;[1]Sheet2!$D:$D,[1]Sheet2!$F:$F,0)</f>
        <v>0</v>
      </c>
    </row>
    <row r="82" s="11" customFormat="1" ht="20" customHeight="1" spans="1:20">
      <c r="A82" s="2">
        <v>5220164</v>
      </c>
      <c r="B82" s="2" t="s">
        <v>121</v>
      </c>
      <c r="C82" s="2" t="s">
        <v>20</v>
      </c>
      <c r="D82" s="2" t="s">
        <v>406</v>
      </c>
      <c r="E82" s="2" t="str">
        <f t="shared" si="4"/>
        <v>8379</v>
      </c>
      <c r="F82" s="2" t="s">
        <v>22</v>
      </c>
      <c r="G82" s="2" t="s">
        <v>40</v>
      </c>
      <c r="H82" s="2" t="s">
        <v>58</v>
      </c>
      <c r="I82" s="2" t="s">
        <v>407</v>
      </c>
      <c r="J82" s="2" t="s">
        <v>408</v>
      </c>
      <c r="K82" s="2" t="s">
        <v>394</v>
      </c>
      <c r="L82" s="2" t="s">
        <v>53</v>
      </c>
      <c r="M82" s="2" t="s">
        <v>53</v>
      </c>
      <c r="N82" s="2" t="s">
        <v>369</v>
      </c>
      <c r="O82" s="2">
        <f ca="1" t="shared" si="5"/>
        <v>0.68</v>
      </c>
      <c r="P82" s="2">
        <v>33</v>
      </c>
      <c r="Q82" s="2">
        <f ca="1" t="shared" si="6"/>
        <v>22.44</v>
      </c>
      <c r="R82" s="14">
        <v>54</v>
      </c>
      <c r="S82" s="12">
        <f ca="1" t="shared" si="7"/>
        <v>0.415555555555556</v>
      </c>
      <c r="T82" s="11" cm="1">
        <f t="array" ref="T82">_xlfn.XLOOKUP(E82&amp;K82,[1]Sheet2!$B:$B&amp;[1]Sheet2!$D:$D,[1]Sheet2!$F:$F,0)</f>
        <v>0</v>
      </c>
    </row>
    <row r="83" s="11" customFormat="1" ht="20" customHeight="1" spans="1:20">
      <c r="A83" s="2">
        <v>5220162</v>
      </c>
      <c r="B83" s="2" t="s">
        <v>74</v>
      </c>
      <c r="C83" s="2" t="s">
        <v>20</v>
      </c>
      <c r="D83" s="2" t="s">
        <v>409</v>
      </c>
      <c r="E83" s="2" t="str">
        <f t="shared" si="4"/>
        <v>2473</v>
      </c>
      <c r="F83" s="2" t="s">
        <v>22</v>
      </c>
      <c r="G83" s="2" t="s">
        <v>23</v>
      </c>
      <c r="H83" s="2" t="s">
        <v>32</v>
      </c>
      <c r="I83" s="2" t="s">
        <v>410</v>
      </c>
      <c r="J83" s="2" t="s">
        <v>411</v>
      </c>
      <c r="K83" s="2" t="s">
        <v>293</v>
      </c>
      <c r="L83" s="2" t="s">
        <v>107</v>
      </c>
      <c r="M83" s="2" t="s">
        <v>107</v>
      </c>
      <c r="N83" s="2" t="s">
        <v>412</v>
      </c>
      <c r="O83" s="2">
        <f ca="1" t="shared" si="5"/>
        <v>2.1</v>
      </c>
      <c r="P83" s="2">
        <v>33</v>
      </c>
      <c r="Q83" s="2">
        <f ca="1" t="shared" si="6"/>
        <v>69.3</v>
      </c>
      <c r="R83" s="14">
        <v>189</v>
      </c>
      <c r="S83" s="12">
        <f ca="1" t="shared" si="7"/>
        <v>0.366666666666667</v>
      </c>
      <c r="T83" s="11" cm="1">
        <f t="array" ref="T83">_xlfn.XLOOKUP(E83&amp;K83,[1]Sheet2!$B:$B&amp;[1]Sheet2!$D:$D,[1]Sheet2!$F:$F,0)</f>
        <v>0</v>
      </c>
    </row>
    <row r="84" s="11" customFormat="1" ht="20" customHeight="1" spans="1:20">
      <c r="A84" s="2">
        <v>5220159</v>
      </c>
      <c r="B84" s="2" t="s">
        <v>121</v>
      </c>
      <c r="C84" s="2" t="s">
        <v>20</v>
      </c>
      <c r="D84" s="2" t="s">
        <v>413</v>
      </c>
      <c r="E84" s="2" t="str">
        <f t="shared" si="4"/>
        <v>5379</v>
      </c>
      <c r="F84" s="2" t="s">
        <v>22</v>
      </c>
      <c r="G84" s="2" t="s">
        <v>23</v>
      </c>
      <c r="H84" s="2" t="s">
        <v>58</v>
      </c>
      <c r="I84" s="2" t="s">
        <v>414</v>
      </c>
      <c r="J84" s="2" t="s">
        <v>415</v>
      </c>
      <c r="K84" s="2" t="s">
        <v>394</v>
      </c>
      <c r="L84" s="2" t="s">
        <v>53</v>
      </c>
      <c r="M84" s="2" t="s">
        <v>53</v>
      </c>
      <c r="N84" s="2" t="s">
        <v>54</v>
      </c>
      <c r="O84" s="2">
        <f ca="1" t="shared" si="5"/>
        <v>0.64</v>
      </c>
      <c r="P84" s="2">
        <v>33</v>
      </c>
      <c r="Q84" s="2">
        <f ca="1" t="shared" si="6"/>
        <v>21.12</v>
      </c>
      <c r="R84" s="14">
        <v>50.4</v>
      </c>
      <c r="S84" s="12">
        <f ca="1" t="shared" si="7"/>
        <v>0.419047619047619</v>
      </c>
      <c r="T84" s="11" cm="1">
        <f t="array" ref="T84">_xlfn.XLOOKUP(E84&amp;K84,[1]Sheet2!$B:$B&amp;[1]Sheet2!$D:$D,[1]Sheet2!$F:$F,0)</f>
        <v>0</v>
      </c>
    </row>
    <row r="85" s="11" customFormat="1" ht="20" customHeight="1" spans="1:20">
      <c r="A85" s="2">
        <v>5220156</v>
      </c>
      <c r="B85" s="2" t="s">
        <v>416</v>
      </c>
      <c r="C85" s="2" t="s">
        <v>20</v>
      </c>
      <c r="D85" s="2" t="s">
        <v>417</v>
      </c>
      <c r="E85" s="2" t="str">
        <f t="shared" si="4"/>
        <v>1088</v>
      </c>
      <c r="F85" s="2" t="s">
        <v>22</v>
      </c>
      <c r="G85" s="2" t="s">
        <v>40</v>
      </c>
      <c r="H85" s="2" t="s">
        <v>418</v>
      </c>
      <c r="I85" s="2" t="s">
        <v>419</v>
      </c>
      <c r="J85" s="2" t="s">
        <v>420</v>
      </c>
      <c r="K85" s="2" t="s">
        <v>106</v>
      </c>
      <c r="L85" s="2" t="s">
        <v>53</v>
      </c>
      <c r="M85" s="2" t="s">
        <v>53</v>
      </c>
      <c r="N85" s="2" t="s">
        <v>421</v>
      </c>
      <c r="O85" s="2">
        <f ca="1" t="shared" si="5"/>
        <v>0.9</v>
      </c>
      <c r="P85" s="2">
        <v>33</v>
      </c>
      <c r="Q85" s="2">
        <f ca="1" t="shared" si="6"/>
        <v>29.7</v>
      </c>
      <c r="R85" s="14">
        <v>106</v>
      </c>
      <c r="S85" s="12">
        <f ca="1" t="shared" si="7"/>
        <v>0.280188679245283</v>
      </c>
      <c r="T85" s="11" cm="1">
        <f t="array" ref="T85">_xlfn.XLOOKUP(E85&amp;K85,[1]Sheet2!$B:$B&amp;[1]Sheet2!$D:$D,[1]Sheet2!$F:$F,0)</f>
        <v>0</v>
      </c>
    </row>
    <row r="86" s="11" customFormat="1" ht="20" customHeight="1" spans="1:20">
      <c r="A86" s="2">
        <v>5220151</v>
      </c>
      <c r="B86" s="2" t="s">
        <v>19</v>
      </c>
      <c r="C86" s="2" t="s">
        <v>20</v>
      </c>
      <c r="D86" s="2" t="s">
        <v>422</v>
      </c>
      <c r="E86" s="2" t="str">
        <f t="shared" si="4"/>
        <v>7143</v>
      </c>
      <c r="F86" s="2" t="s">
        <v>22</v>
      </c>
      <c r="G86" s="2" t="s">
        <v>40</v>
      </c>
      <c r="H86" s="2" t="s">
        <v>87</v>
      </c>
      <c r="I86" s="2" t="s">
        <v>423</v>
      </c>
      <c r="J86" s="2" t="s">
        <v>424</v>
      </c>
      <c r="K86" s="2" t="s">
        <v>293</v>
      </c>
      <c r="L86" s="2" t="s">
        <v>53</v>
      </c>
      <c r="M86" s="2" t="s">
        <v>53</v>
      </c>
      <c r="N86" s="2" t="s">
        <v>425</v>
      </c>
      <c r="O86" s="2">
        <f ca="1" t="shared" si="5"/>
        <v>0.91</v>
      </c>
      <c r="P86" s="2">
        <v>33</v>
      </c>
      <c r="Q86" s="2">
        <f ca="1" t="shared" si="6"/>
        <v>30.03</v>
      </c>
      <c r="R86" s="14">
        <v>98</v>
      </c>
      <c r="S86" s="12">
        <f ca="1" t="shared" si="7"/>
        <v>0.306428571428571</v>
      </c>
      <c r="T86" s="11" cm="1">
        <f t="array" ref="T86">_xlfn.XLOOKUP(E86&amp;K86,[1]Sheet2!$B:$B&amp;[1]Sheet2!$D:$D,[1]Sheet2!$F:$F,0)</f>
        <v>0</v>
      </c>
    </row>
    <row r="87" s="11" customFormat="1" ht="20" customHeight="1" spans="1:20">
      <c r="A87" s="2">
        <v>5220149</v>
      </c>
      <c r="B87" s="2" t="s">
        <v>74</v>
      </c>
      <c r="C87" s="2" t="s">
        <v>20</v>
      </c>
      <c r="D87" s="2" t="s">
        <v>426</v>
      </c>
      <c r="E87" s="2" t="str">
        <f t="shared" si="4"/>
        <v>3785</v>
      </c>
      <c r="F87" s="2" t="s">
        <v>22</v>
      </c>
      <c r="G87" s="2" t="s">
        <v>23</v>
      </c>
      <c r="H87" s="2" t="s">
        <v>32</v>
      </c>
      <c r="I87" s="2" t="s">
        <v>427</v>
      </c>
      <c r="J87" s="2" t="s">
        <v>428</v>
      </c>
      <c r="K87" s="2" t="s">
        <v>293</v>
      </c>
      <c r="L87" s="2" t="s">
        <v>107</v>
      </c>
      <c r="M87" s="2" t="s">
        <v>107</v>
      </c>
      <c r="N87" s="2" t="s">
        <v>429</v>
      </c>
      <c r="O87" s="2">
        <f ca="1" t="shared" si="5"/>
        <v>1.54</v>
      </c>
      <c r="P87" s="2">
        <v>33</v>
      </c>
      <c r="Q87" s="2">
        <f ca="1" t="shared" si="6"/>
        <v>50.82</v>
      </c>
      <c r="R87" s="14">
        <v>138.6</v>
      </c>
      <c r="S87" s="12">
        <f ca="1" t="shared" si="7"/>
        <v>0.366666666666667</v>
      </c>
      <c r="T87" s="11" cm="1">
        <f t="array" ref="T87">_xlfn.XLOOKUP(E87&amp;K87,[1]Sheet2!$B:$B&amp;[1]Sheet2!$D:$D,[1]Sheet2!$F:$F,0)</f>
        <v>0</v>
      </c>
    </row>
    <row r="88" s="11" customFormat="1" ht="20" customHeight="1" spans="1:20">
      <c r="A88" s="2">
        <v>5220146</v>
      </c>
      <c r="B88" s="2" t="s">
        <v>430</v>
      </c>
      <c r="C88" s="2" t="s">
        <v>20</v>
      </c>
      <c r="D88" s="2" t="s">
        <v>431</v>
      </c>
      <c r="E88" s="2" t="str">
        <f t="shared" si="4"/>
        <v>3608</v>
      </c>
      <c r="F88" s="2" t="s">
        <v>22</v>
      </c>
      <c r="G88" s="2" t="s">
        <v>40</v>
      </c>
      <c r="H88" s="2" t="s">
        <v>32</v>
      </c>
      <c r="I88" s="2" t="s">
        <v>432</v>
      </c>
      <c r="J88" s="2" t="s">
        <v>433</v>
      </c>
      <c r="K88" s="2" t="s">
        <v>27</v>
      </c>
      <c r="L88" s="2" t="s">
        <v>53</v>
      </c>
      <c r="M88" s="2" t="s">
        <v>53</v>
      </c>
      <c r="N88" s="2" t="s">
        <v>136</v>
      </c>
      <c r="O88" s="2">
        <f ca="1" t="shared" si="5"/>
        <v>1.36</v>
      </c>
      <c r="P88" s="2">
        <v>33</v>
      </c>
      <c r="Q88" s="2">
        <f ca="1" t="shared" si="6"/>
        <v>44.88</v>
      </c>
      <c r="R88" s="14">
        <v>107.1</v>
      </c>
      <c r="S88" s="12">
        <f ca="1" t="shared" si="7"/>
        <v>0.419047619047619</v>
      </c>
      <c r="T88" s="11" cm="1">
        <f t="array" ref="T88">_xlfn.XLOOKUP(E88&amp;K88,[1]Sheet2!$B:$B&amp;[1]Sheet2!$D:$D,[1]Sheet2!$F:$F,0)</f>
        <v>0</v>
      </c>
    </row>
    <row r="89" s="11" customFormat="1" ht="20" customHeight="1" spans="1:20">
      <c r="A89" s="2">
        <v>5220139</v>
      </c>
      <c r="B89" s="2" t="s">
        <v>19</v>
      </c>
      <c r="C89" s="2" t="s">
        <v>20</v>
      </c>
      <c r="D89" s="2" t="s">
        <v>434</v>
      </c>
      <c r="E89" s="2" t="str">
        <f t="shared" si="4"/>
        <v>8234</v>
      </c>
      <c r="F89" s="2" t="s">
        <v>22</v>
      </c>
      <c r="G89" s="2" t="s">
        <v>40</v>
      </c>
      <c r="H89" s="2" t="s">
        <v>98</v>
      </c>
      <c r="I89" s="2" t="s">
        <v>435</v>
      </c>
      <c r="J89" s="2" t="s">
        <v>436</v>
      </c>
      <c r="K89" s="2" t="s">
        <v>106</v>
      </c>
      <c r="L89" s="2" t="s">
        <v>437</v>
      </c>
      <c r="M89" s="2" t="s">
        <v>437</v>
      </c>
      <c r="N89" s="2" t="s">
        <v>438</v>
      </c>
      <c r="O89" s="2">
        <f ca="1" t="shared" si="5"/>
        <v>0.45</v>
      </c>
      <c r="P89" s="2">
        <v>33</v>
      </c>
      <c r="Q89" s="2">
        <f ca="1" t="shared" si="6"/>
        <v>14.85</v>
      </c>
      <c r="R89" s="14">
        <v>32</v>
      </c>
      <c r="S89" s="12">
        <f ca="1" t="shared" si="7"/>
        <v>0.4640625</v>
      </c>
      <c r="T89" s="11" cm="1">
        <f t="array" ref="T89">_xlfn.XLOOKUP(E89&amp;K89,[1]Sheet2!$B:$B&amp;[1]Sheet2!$D:$D,[1]Sheet2!$F:$F,0)</f>
        <v>0</v>
      </c>
    </row>
    <row r="90" s="11" customFormat="1" ht="20" customHeight="1" spans="1:20">
      <c r="A90" s="2">
        <v>5220137</v>
      </c>
      <c r="B90" s="2" t="s">
        <v>439</v>
      </c>
      <c r="C90" s="2" t="s">
        <v>20</v>
      </c>
      <c r="D90" s="2" t="s">
        <v>440</v>
      </c>
      <c r="E90" s="2" t="str">
        <f t="shared" si="4"/>
        <v>0601</v>
      </c>
      <c r="F90" s="2" t="s">
        <v>22</v>
      </c>
      <c r="G90" s="2" t="s">
        <v>40</v>
      </c>
      <c r="H90" s="2" t="s">
        <v>32</v>
      </c>
      <c r="I90" s="2" t="s">
        <v>441</v>
      </c>
      <c r="J90" s="2" t="s">
        <v>442</v>
      </c>
      <c r="K90" s="2" t="s">
        <v>145</v>
      </c>
      <c r="L90" s="2" t="s">
        <v>53</v>
      </c>
      <c r="M90" s="2" t="s">
        <v>53</v>
      </c>
      <c r="N90" s="2" t="s">
        <v>443</v>
      </c>
      <c r="O90" s="2">
        <f ca="1" t="shared" si="5"/>
        <v>0.4</v>
      </c>
      <c r="P90" s="2">
        <v>33</v>
      </c>
      <c r="Q90" s="2">
        <f ca="1" t="shared" si="6"/>
        <v>13.2</v>
      </c>
      <c r="R90" s="14">
        <v>28.8</v>
      </c>
      <c r="S90" s="12">
        <f ca="1" t="shared" si="7"/>
        <v>0.458333333333333</v>
      </c>
      <c r="T90" s="11" cm="1">
        <f t="array" ref="T90">_xlfn.XLOOKUP(E90&amp;K90,[1]Sheet2!$B:$B&amp;[1]Sheet2!$D:$D,[1]Sheet2!$F:$F,0)</f>
        <v>0</v>
      </c>
    </row>
    <row r="91" s="11" customFormat="1" ht="20" customHeight="1" spans="1:20">
      <c r="A91" s="2">
        <v>5220127</v>
      </c>
      <c r="B91" s="2" t="s">
        <v>224</v>
      </c>
      <c r="C91" s="2" t="s">
        <v>20</v>
      </c>
      <c r="D91" s="2" t="s">
        <v>444</v>
      </c>
      <c r="E91" s="2" t="str">
        <f t="shared" si="4"/>
        <v>2805</v>
      </c>
      <c r="F91" s="2" t="s">
        <v>22</v>
      </c>
      <c r="G91" s="2" t="s">
        <v>40</v>
      </c>
      <c r="H91" s="2" t="s">
        <v>32</v>
      </c>
      <c r="I91" s="2" t="s">
        <v>445</v>
      </c>
      <c r="J91" s="2" t="s">
        <v>446</v>
      </c>
      <c r="K91" s="2" t="s">
        <v>118</v>
      </c>
      <c r="L91" s="2" t="s">
        <v>53</v>
      </c>
      <c r="M91" s="2" t="s">
        <v>53</v>
      </c>
      <c r="N91" s="2" t="s">
        <v>447</v>
      </c>
      <c r="O91" s="2">
        <f ca="1" t="shared" si="5"/>
        <v>0.16</v>
      </c>
      <c r="P91" s="2">
        <v>33</v>
      </c>
      <c r="Q91" s="2">
        <f ca="1" t="shared" si="6"/>
        <v>5.28</v>
      </c>
      <c r="R91" s="14">
        <v>22.5</v>
      </c>
      <c r="S91" s="12">
        <f ca="1" t="shared" si="7"/>
        <v>0.234666666666667</v>
      </c>
      <c r="T91" s="11" cm="1">
        <f t="array" ref="T91">_xlfn.XLOOKUP(E91&amp;K91,[1]Sheet2!$B:$B&amp;[1]Sheet2!$D:$D,[1]Sheet2!$F:$F,0)</f>
        <v>0</v>
      </c>
    </row>
    <row r="92" s="11" customFormat="1" ht="20" customHeight="1" spans="1:20">
      <c r="A92" s="2">
        <v>5220123</v>
      </c>
      <c r="B92" s="2" t="s">
        <v>448</v>
      </c>
      <c r="C92" s="2" t="s">
        <v>20</v>
      </c>
      <c r="D92" s="2" t="s">
        <v>449</v>
      </c>
      <c r="E92" s="2" t="str">
        <f t="shared" si="4"/>
        <v>7894</v>
      </c>
      <c r="F92" s="2" t="s">
        <v>22</v>
      </c>
      <c r="G92" s="2" t="s">
        <v>40</v>
      </c>
      <c r="H92" s="2" t="s">
        <v>32</v>
      </c>
      <c r="I92" s="2" t="s">
        <v>450</v>
      </c>
      <c r="J92" s="2" t="s">
        <v>451</v>
      </c>
      <c r="K92" s="2" t="s">
        <v>44</v>
      </c>
      <c r="L92" s="2" t="s">
        <v>222</v>
      </c>
      <c r="M92" s="2" t="s">
        <v>222</v>
      </c>
      <c r="N92" s="2" t="s">
        <v>452</v>
      </c>
      <c r="O92" s="2">
        <f ca="1" t="shared" si="5"/>
        <v>3.68</v>
      </c>
      <c r="P92" s="2">
        <v>34</v>
      </c>
      <c r="Q92" s="2">
        <f ca="1" t="shared" si="6"/>
        <v>125.12</v>
      </c>
      <c r="R92" s="14">
        <v>277.2</v>
      </c>
      <c r="S92" s="12">
        <f ca="1" t="shared" si="7"/>
        <v>0.451370851370851</v>
      </c>
      <c r="T92" s="11" cm="1">
        <f t="array" ref="T92">_xlfn.XLOOKUP(E92&amp;K92,[1]Sheet2!$B:$B&amp;[1]Sheet2!$D:$D,[1]Sheet2!$F:$F,0)</f>
        <v>0</v>
      </c>
    </row>
    <row r="93" s="11" customFormat="1" ht="20" customHeight="1" spans="1:20">
      <c r="A93" s="2">
        <v>5220118</v>
      </c>
      <c r="B93" s="2" t="s">
        <v>19</v>
      </c>
      <c r="C93" s="2" t="s">
        <v>20</v>
      </c>
      <c r="D93" s="2" t="s">
        <v>453</v>
      </c>
      <c r="E93" s="2" t="str">
        <f t="shared" si="4"/>
        <v>7912</v>
      </c>
      <c r="F93" s="2" t="s">
        <v>22</v>
      </c>
      <c r="G93" s="2" t="s">
        <v>40</v>
      </c>
      <c r="H93" s="2" t="s">
        <v>98</v>
      </c>
      <c r="I93" s="2" t="s">
        <v>454</v>
      </c>
      <c r="J93" s="2" t="s">
        <v>455</v>
      </c>
      <c r="K93" s="2" t="s">
        <v>322</v>
      </c>
      <c r="L93" s="2" t="s">
        <v>36</v>
      </c>
      <c r="M93" s="2" t="s">
        <v>36</v>
      </c>
      <c r="N93" s="2" t="s">
        <v>456</v>
      </c>
      <c r="O93" s="2">
        <f ca="1" t="shared" si="5"/>
        <v>1.17</v>
      </c>
      <c r="P93" s="2">
        <v>33</v>
      </c>
      <c r="Q93" s="2">
        <f ca="1" t="shared" si="6"/>
        <v>38.61</v>
      </c>
      <c r="R93" s="14">
        <v>91</v>
      </c>
      <c r="S93" s="12">
        <f ca="1" t="shared" si="7"/>
        <v>0.424285714285714</v>
      </c>
      <c r="T93" s="11" cm="1">
        <f t="array" ref="T93">_xlfn.XLOOKUP(E93&amp;K93,[1]Sheet2!$B:$B&amp;[1]Sheet2!$D:$D,[1]Sheet2!$F:$F,0)</f>
        <v>0</v>
      </c>
    </row>
    <row r="94" s="11" customFormat="1" ht="20" customHeight="1" spans="1:20">
      <c r="A94" s="2">
        <v>5220117</v>
      </c>
      <c r="B94" s="2" t="s">
        <v>121</v>
      </c>
      <c r="C94" s="2" t="s">
        <v>20</v>
      </c>
      <c r="D94" s="2" t="s">
        <v>457</v>
      </c>
      <c r="E94" s="2" t="str">
        <f t="shared" si="4"/>
        <v>5379</v>
      </c>
      <c r="F94" s="2" t="s">
        <v>22</v>
      </c>
      <c r="G94" s="2" t="s">
        <v>40</v>
      </c>
      <c r="H94" s="2" t="s">
        <v>58</v>
      </c>
      <c r="I94" s="2" t="s">
        <v>458</v>
      </c>
      <c r="J94" s="2" t="s">
        <v>459</v>
      </c>
      <c r="K94" s="2" t="s">
        <v>394</v>
      </c>
      <c r="L94" s="2" t="s">
        <v>107</v>
      </c>
      <c r="M94" s="2" t="s">
        <v>107</v>
      </c>
      <c r="N94" s="2" t="s">
        <v>460</v>
      </c>
      <c r="O94" s="2">
        <f ca="1" t="shared" si="5"/>
        <v>0.5</v>
      </c>
      <c r="P94" s="2">
        <v>33</v>
      </c>
      <c r="Q94" s="2">
        <f ca="1" t="shared" si="6"/>
        <v>16.5</v>
      </c>
      <c r="R94" s="14">
        <v>53.1</v>
      </c>
      <c r="S94" s="12">
        <f ca="1" t="shared" si="7"/>
        <v>0.310734463276836</v>
      </c>
      <c r="T94" s="11" cm="1">
        <f t="array" ref="T94">_xlfn.XLOOKUP(E94&amp;K94,[1]Sheet2!$B:$B&amp;[1]Sheet2!$D:$D,[1]Sheet2!$F:$F,0)</f>
        <v>0</v>
      </c>
    </row>
    <row r="95" s="11" customFormat="1" ht="20" customHeight="1" spans="1:20">
      <c r="A95" s="2">
        <v>5220095</v>
      </c>
      <c r="B95" s="2" t="s">
        <v>224</v>
      </c>
      <c r="C95" s="2" t="s">
        <v>20</v>
      </c>
      <c r="D95" s="2" t="s">
        <v>461</v>
      </c>
      <c r="E95" s="2" t="str">
        <f t="shared" si="4"/>
        <v>1029</v>
      </c>
      <c r="F95" s="2" t="s">
        <v>22</v>
      </c>
      <c r="G95" s="2" t="s">
        <v>40</v>
      </c>
      <c r="H95" s="2" t="s">
        <v>32</v>
      </c>
      <c r="I95" s="2" t="s">
        <v>462</v>
      </c>
      <c r="J95" s="2" t="s">
        <v>463</v>
      </c>
      <c r="K95" s="2" t="s">
        <v>118</v>
      </c>
      <c r="L95" s="2" t="s">
        <v>53</v>
      </c>
      <c r="M95" s="2" t="s">
        <v>53</v>
      </c>
      <c r="N95" s="2" t="s">
        <v>464</v>
      </c>
      <c r="O95" s="2">
        <f ca="1" t="shared" si="5"/>
        <v>0.28</v>
      </c>
      <c r="P95" s="2">
        <v>33</v>
      </c>
      <c r="Q95" s="2">
        <f ca="1" t="shared" si="6"/>
        <v>9.24</v>
      </c>
      <c r="R95" s="14">
        <v>22.5</v>
      </c>
      <c r="S95" s="12">
        <f ca="1" t="shared" si="7"/>
        <v>0.410666666666667</v>
      </c>
      <c r="T95" s="11" cm="1">
        <f t="array" ref="T95">_xlfn.XLOOKUP(E95&amp;K95,[1]Sheet2!$B:$B&amp;[1]Sheet2!$D:$D,[1]Sheet2!$F:$F,0)</f>
        <v>0</v>
      </c>
    </row>
    <row r="96" s="11" customFormat="1" ht="20" customHeight="1" spans="1:20">
      <c r="A96" s="2">
        <v>5220092</v>
      </c>
      <c r="B96" s="2" t="s">
        <v>19</v>
      </c>
      <c r="C96" s="2" t="s">
        <v>20</v>
      </c>
      <c r="D96" s="2" t="s">
        <v>465</v>
      </c>
      <c r="E96" s="2" t="str">
        <f t="shared" si="4"/>
        <v>8243</v>
      </c>
      <c r="F96" s="2" t="s">
        <v>22</v>
      </c>
      <c r="G96" s="2" t="s">
        <v>40</v>
      </c>
      <c r="H96" s="2" t="s">
        <v>466</v>
      </c>
      <c r="I96" s="2" t="s">
        <v>467</v>
      </c>
      <c r="J96" s="2" t="s">
        <v>468</v>
      </c>
      <c r="K96" s="2" t="s">
        <v>259</v>
      </c>
      <c r="L96" s="2" t="s">
        <v>469</v>
      </c>
      <c r="M96" s="2" t="s">
        <v>469</v>
      </c>
      <c r="N96" s="2" t="s">
        <v>470</v>
      </c>
      <c r="O96" s="2">
        <f ca="1" t="shared" si="5"/>
        <v>2.16</v>
      </c>
      <c r="P96" s="2">
        <v>34</v>
      </c>
      <c r="Q96" s="2">
        <f ca="1" t="shared" si="6"/>
        <v>73.44</v>
      </c>
      <c r="R96" s="14">
        <v>120.49</v>
      </c>
      <c r="S96" s="12">
        <f ca="1" t="shared" si="7"/>
        <v>0.609511162752096</v>
      </c>
      <c r="T96" s="11" cm="1">
        <f t="array" ref="T96">_xlfn.XLOOKUP(E96&amp;K96,[1]Sheet2!$B:$B&amp;[1]Sheet2!$D:$D,[1]Sheet2!$F:$F,0)</f>
        <v>0</v>
      </c>
    </row>
    <row r="97" s="11" customFormat="1" ht="20" customHeight="1" spans="1:20">
      <c r="A97" s="2">
        <v>5220085</v>
      </c>
      <c r="B97" s="2" t="s">
        <v>79</v>
      </c>
      <c r="C97" s="2" t="s">
        <v>20</v>
      </c>
      <c r="D97" s="2" t="s">
        <v>471</v>
      </c>
      <c r="E97" s="2" t="str">
        <f t="shared" si="4"/>
        <v>4467</v>
      </c>
      <c r="F97" s="2" t="s">
        <v>22</v>
      </c>
      <c r="G97" s="2" t="s">
        <v>40</v>
      </c>
      <c r="H97" s="2" t="s">
        <v>24</v>
      </c>
      <c r="I97" s="2" t="s">
        <v>472</v>
      </c>
      <c r="J97" s="2" t="s">
        <v>473</v>
      </c>
      <c r="K97" s="2" t="s">
        <v>474</v>
      </c>
      <c r="L97" s="2" t="s">
        <v>236</v>
      </c>
      <c r="M97" s="2" t="s">
        <v>236</v>
      </c>
      <c r="N97" s="2" t="s">
        <v>475</v>
      </c>
      <c r="O97" s="2">
        <f ca="1" t="shared" si="5"/>
        <v>1.32</v>
      </c>
      <c r="P97" s="2">
        <v>33</v>
      </c>
      <c r="Q97" s="2">
        <f ca="1" t="shared" si="6"/>
        <v>43.56</v>
      </c>
      <c r="R97" s="14">
        <v>105</v>
      </c>
      <c r="S97" s="12">
        <f ca="1" t="shared" si="7"/>
        <v>0.414857142857143</v>
      </c>
      <c r="T97" s="11" cm="1">
        <f t="array" ref="T97">_xlfn.XLOOKUP(E97&amp;K97,[1]Sheet2!$B:$B&amp;[1]Sheet2!$D:$D,[1]Sheet2!$F:$F,0)</f>
        <v>0</v>
      </c>
    </row>
    <row r="98" s="11" customFormat="1" ht="20" customHeight="1" spans="1:20">
      <c r="A98" s="2">
        <v>5220078</v>
      </c>
      <c r="B98" s="2" t="s">
        <v>224</v>
      </c>
      <c r="C98" s="2" t="s">
        <v>20</v>
      </c>
      <c r="D98" s="2" t="s">
        <v>476</v>
      </c>
      <c r="E98" s="2" t="str">
        <f t="shared" si="4"/>
        <v>4581</v>
      </c>
      <c r="F98" s="2" t="s">
        <v>22</v>
      </c>
      <c r="G98" s="2" t="s">
        <v>40</v>
      </c>
      <c r="H98" s="2" t="s">
        <v>32</v>
      </c>
      <c r="I98" s="2" t="s">
        <v>477</v>
      </c>
      <c r="J98" s="2" t="s">
        <v>478</v>
      </c>
      <c r="K98" s="2" t="s">
        <v>118</v>
      </c>
      <c r="L98" s="2" t="s">
        <v>53</v>
      </c>
      <c r="M98" s="2" t="s">
        <v>53</v>
      </c>
      <c r="N98" s="2" t="s">
        <v>172</v>
      </c>
      <c r="O98" s="2">
        <f ca="1" t="shared" si="5"/>
        <v>0.36</v>
      </c>
      <c r="P98" s="2">
        <v>33</v>
      </c>
      <c r="Q98" s="2">
        <f ca="1" t="shared" si="6"/>
        <v>11.88</v>
      </c>
      <c r="R98" s="14">
        <v>32.4</v>
      </c>
      <c r="S98" s="12">
        <f ca="1" t="shared" si="7"/>
        <v>0.366666666666667</v>
      </c>
      <c r="T98" s="11" cm="1">
        <f t="array" ref="T98">_xlfn.XLOOKUP(E98&amp;K98,[1]Sheet2!$B:$B&amp;[1]Sheet2!$D:$D,[1]Sheet2!$F:$F,0)</f>
        <v>0</v>
      </c>
    </row>
    <row r="99" s="11" customFormat="1" ht="20" customHeight="1" spans="1:20">
      <c r="A99" s="2">
        <v>5220075</v>
      </c>
      <c r="B99" s="2" t="s">
        <v>479</v>
      </c>
      <c r="C99" s="2" t="s">
        <v>20</v>
      </c>
      <c r="D99" s="2" t="s">
        <v>480</v>
      </c>
      <c r="E99" s="2" t="str">
        <f t="shared" si="4"/>
        <v>1611</v>
      </c>
      <c r="F99" s="2" t="s">
        <v>22</v>
      </c>
      <c r="G99" s="2" t="s">
        <v>40</v>
      </c>
      <c r="H99" s="2" t="s">
        <v>32</v>
      </c>
      <c r="I99" s="2" t="s">
        <v>481</v>
      </c>
      <c r="J99" s="2" t="s">
        <v>482</v>
      </c>
      <c r="K99" s="2" t="s">
        <v>118</v>
      </c>
      <c r="L99" s="2" t="s">
        <v>53</v>
      </c>
      <c r="M99" s="2" t="s">
        <v>53</v>
      </c>
      <c r="N99" s="2" t="s">
        <v>483</v>
      </c>
      <c r="O99" s="2">
        <f ca="1" t="shared" si="5"/>
        <v>1.08</v>
      </c>
      <c r="P99" s="2">
        <v>33</v>
      </c>
      <c r="Q99" s="2">
        <f ca="1" t="shared" si="6"/>
        <v>35.64</v>
      </c>
      <c r="R99" s="14">
        <v>85.5</v>
      </c>
      <c r="S99" s="12">
        <f ca="1" t="shared" si="7"/>
        <v>0.416842105263158</v>
      </c>
      <c r="T99" s="11" cm="1">
        <f t="array" ref="T99">_xlfn.XLOOKUP(E99&amp;K99,[1]Sheet2!$B:$B&amp;[1]Sheet2!$D:$D,[1]Sheet2!$F:$F,0)</f>
        <v>0</v>
      </c>
    </row>
    <row r="100" s="11" customFormat="1" ht="20" customHeight="1" spans="1:20">
      <c r="A100" s="2">
        <v>5220074</v>
      </c>
      <c r="B100" s="2" t="s">
        <v>55</v>
      </c>
      <c r="C100" s="2" t="s">
        <v>20</v>
      </c>
      <c r="D100" s="2" t="s">
        <v>484</v>
      </c>
      <c r="E100" s="2" t="str">
        <f t="shared" si="4"/>
        <v>2379</v>
      </c>
      <c r="F100" s="2" t="s">
        <v>22</v>
      </c>
      <c r="G100" s="2" t="s">
        <v>40</v>
      </c>
      <c r="H100" s="2" t="s">
        <v>58</v>
      </c>
      <c r="I100" s="2" t="s">
        <v>485</v>
      </c>
      <c r="J100" s="2" t="s">
        <v>486</v>
      </c>
      <c r="K100" s="2" t="s">
        <v>394</v>
      </c>
      <c r="L100" s="2" t="s">
        <v>119</v>
      </c>
      <c r="M100" s="2" t="s">
        <v>119</v>
      </c>
      <c r="N100" s="2" t="s">
        <v>487</v>
      </c>
      <c r="O100" s="2">
        <f ca="1" t="shared" si="5"/>
        <v>0.25</v>
      </c>
      <c r="P100" s="2">
        <v>33</v>
      </c>
      <c r="Q100" s="2">
        <f ca="1" t="shared" si="6"/>
        <v>8.25</v>
      </c>
      <c r="R100" s="14">
        <v>18</v>
      </c>
      <c r="S100" s="12">
        <f ca="1" t="shared" si="7"/>
        <v>0.458333333333333</v>
      </c>
      <c r="T100" s="11" cm="1">
        <f t="array" ref="T100">_xlfn.XLOOKUP(E100&amp;K100,[1]Sheet2!$B:$B&amp;[1]Sheet2!$D:$D,[1]Sheet2!$F:$F,0)</f>
        <v>0</v>
      </c>
    </row>
    <row r="101" s="11" customFormat="1" ht="20" customHeight="1" spans="1:20">
      <c r="A101" s="2">
        <v>5220070</v>
      </c>
      <c r="B101" s="2" t="s">
        <v>203</v>
      </c>
      <c r="C101" s="2" t="s">
        <v>20</v>
      </c>
      <c r="D101" s="2" t="s">
        <v>488</v>
      </c>
      <c r="E101" s="2" t="str">
        <f t="shared" si="4"/>
        <v>1301</v>
      </c>
      <c r="F101" s="2" t="s">
        <v>22</v>
      </c>
      <c r="G101" s="2" t="s">
        <v>40</v>
      </c>
      <c r="H101" s="2" t="s">
        <v>32</v>
      </c>
      <c r="I101" s="2" t="s">
        <v>489</v>
      </c>
      <c r="J101" s="2" t="s">
        <v>490</v>
      </c>
      <c r="K101" s="2" t="s">
        <v>118</v>
      </c>
      <c r="L101" s="2" t="s">
        <v>53</v>
      </c>
      <c r="M101" s="2" t="s">
        <v>53</v>
      </c>
      <c r="N101" s="2" t="s">
        <v>155</v>
      </c>
      <c r="O101" s="2">
        <f ca="1" t="shared" si="5"/>
        <v>1</v>
      </c>
      <c r="P101" s="2">
        <v>33</v>
      </c>
      <c r="Q101" s="2">
        <f ca="1" t="shared" si="6"/>
        <v>33</v>
      </c>
      <c r="R101" s="14">
        <v>79.2</v>
      </c>
      <c r="S101" s="12">
        <f ca="1" t="shared" si="7"/>
        <v>0.416666666666667</v>
      </c>
      <c r="T101" s="11" cm="1">
        <f t="array" ref="T101">_xlfn.XLOOKUP(E101&amp;K101,[1]Sheet2!$B:$B&amp;[1]Sheet2!$D:$D,[1]Sheet2!$F:$F,0)</f>
        <v>0</v>
      </c>
    </row>
    <row r="102" s="11" customFormat="1" ht="20" customHeight="1" spans="1:20">
      <c r="A102" s="2">
        <v>5220056</v>
      </c>
      <c r="B102" s="2" t="s">
        <v>74</v>
      </c>
      <c r="C102" s="2" t="s">
        <v>20</v>
      </c>
      <c r="D102" s="2" t="s">
        <v>491</v>
      </c>
      <c r="E102" s="2" t="str">
        <f t="shared" si="4"/>
        <v>1469</v>
      </c>
      <c r="F102" s="2" t="s">
        <v>22</v>
      </c>
      <c r="G102" s="2" t="s">
        <v>40</v>
      </c>
      <c r="H102" s="2" t="s">
        <v>32</v>
      </c>
      <c r="I102" s="2" t="s">
        <v>492</v>
      </c>
      <c r="J102" s="2" t="s">
        <v>493</v>
      </c>
      <c r="K102" s="2" t="s">
        <v>494</v>
      </c>
      <c r="L102" s="2" t="s">
        <v>36</v>
      </c>
      <c r="M102" s="2" t="s">
        <v>36</v>
      </c>
      <c r="N102" s="2" t="s">
        <v>495</v>
      </c>
      <c r="O102" s="2">
        <f ca="1" t="shared" si="5"/>
        <v>0.84</v>
      </c>
      <c r="P102" s="2">
        <v>33</v>
      </c>
      <c r="Q102" s="2">
        <f ca="1" t="shared" si="6"/>
        <v>27.72</v>
      </c>
      <c r="R102" s="14">
        <v>66.6</v>
      </c>
      <c r="S102" s="12">
        <f ca="1" t="shared" si="7"/>
        <v>0.416216216216216</v>
      </c>
      <c r="T102" s="11" cm="1">
        <f t="array" ref="T102">_xlfn.XLOOKUP(E102&amp;K102,[1]Sheet2!$B:$B&amp;[1]Sheet2!$D:$D,[1]Sheet2!$F:$F,0)</f>
        <v>0</v>
      </c>
    </row>
    <row r="103" s="11" customFormat="1" ht="20" customHeight="1" spans="1:20">
      <c r="A103" s="2">
        <v>5220049</v>
      </c>
      <c r="B103" s="2" t="s">
        <v>286</v>
      </c>
      <c r="C103" s="2" t="s">
        <v>20</v>
      </c>
      <c r="D103" s="2" t="s">
        <v>496</v>
      </c>
      <c r="E103" s="2" t="str">
        <f t="shared" si="4"/>
        <v>1435</v>
      </c>
      <c r="F103" s="2" t="s">
        <v>22</v>
      </c>
      <c r="G103" s="2" t="s">
        <v>40</v>
      </c>
      <c r="H103" s="2" t="s">
        <v>58</v>
      </c>
      <c r="I103" s="2" t="s">
        <v>497</v>
      </c>
      <c r="J103" s="2" t="s">
        <v>498</v>
      </c>
      <c r="K103" s="2" t="s">
        <v>106</v>
      </c>
      <c r="L103" s="2" t="s">
        <v>36</v>
      </c>
      <c r="M103" s="2" t="s">
        <v>36</v>
      </c>
      <c r="N103" s="2" t="s">
        <v>499</v>
      </c>
      <c r="O103" s="2">
        <f ca="1" t="shared" si="5"/>
        <v>0.24</v>
      </c>
      <c r="P103" s="2">
        <v>33</v>
      </c>
      <c r="Q103" s="2">
        <f ca="1" t="shared" si="6"/>
        <v>7.92</v>
      </c>
      <c r="R103" s="14">
        <v>28.8</v>
      </c>
      <c r="S103" s="12">
        <f ca="1" t="shared" si="7"/>
        <v>0.275</v>
      </c>
      <c r="T103" s="11" cm="1">
        <f t="array" ref="T103">_xlfn.XLOOKUP(E103&amp;K103,[1]Sheet2!$B:$B&amp;[1]Sheet2!$D:$D,[1]Sheet2!$F:$F,0)</f>
        <v>0</v>
      </c>
    </row>
    <row r="104" s="11" customFormat="1" ht="20" customHeight="1" spans="1:20">
      <c r="A104" s="2">
        <v>5220045</v>
      </c>
      <c r="B104" s="2" t="s">
        <v>500</v>
      </c>
      <c r="C104" s="2" t="s">
        <v>20</v>
      </c>
      <c r="D104" s="2" t="s">
        <v>501</v>
      </c>
      <c r="E104" s="2" t="str">
        <f t="shared" si="4"/>
        <v>3261</v>
      </c>
      <c r="F104" s="2" t="s">
        <v>22</v>
      </c>
      <c r="G104" s="2" t="s">
        <v>23</v>
      </c>
      <c r="H104" s="2" t="s">
        <v>32</v>
      </c>
      <c r="I104" s="2" t="s">
        <v>502</v>
      </c>
      <c r="J104" s="2" t="s">
        <v>503</v>
      </c>
      <c r="K104" s="2" t="s">
        <v>494</v>
      </c>
      <c r="L104" s="2" t="s">
        <v>36</v>
      </c>
      <c r="M104" s="2" t="s">
        <v>36</v>
      </c>
      <c r="N104" s="2" t="s">
        <v>85</v>
      </c>
      <c r="O104" s="2">
        <f ca="1" t="shared" si="5"/>
        <v>0.96</v>
      </c>
      <c r="P104" s="2">
        <v>33</v>
      </c>
      <c r="Q104" s="2">
        <f ca="1" t="shared" si="6"/>
        <v>31.68</v>
      </c>
      <c r="R104" s="14">
        <v>75.6</v>
      </c>
      <c r="S104" s="12">
        <f ca="1" t="shared" si="7"/>
        <v>0.419047619047619</v>
      </c>
      <c r="T104" s="11" cm="1">
        <f t="array" ref="T104">_xlfn.XLOOKUP(E104&amp;K104,[1]Sheet2!$B:$B&amp;[1]Sheet2!$D:$D,[1]Sheet2!$F:$F,0)</f>
        <v>0</v>
      </c>
    </row>
    <row r="105" s="11" customFormat="1" ht="20" customHeight="1" spans="1:20">
      <c r="A105" s="2">
        <v>5220038</v>
      </c>
      <c r="B105" s="2" t="s">
        <v>286</v>
      </c>
      <c r="C105" s="2" t="s">
        <v>20</v>
      </c>
      <c r="D105" s="2" t="s">
        <v>504</v>
      </c>
      <c r="E105" s="2" t="str">
        <f t="shared" si="4"/>
        <v>0435</v>
      </c>
      <c r="F105" s="2" t="s">
        <v>22</v>
      </c>
      <c r="G105" s="2" t="s">
        <v>40</v>
      </c>
      <c r="H105" s="2" t="s">
        <v>58</v>
      </c>
      <c r="I105" s="2" t="s">
        <v>505</v>
      </c>
      <c r="J105" s="2" t="s">
        <v>506</v>
      </c>
      <c r="K105" s="2" t="s">
        <v>106</v>
      </c>
      <c r="L105" s="2" t="s">
        <v>36</v>
      </c>
      <c r="M105" s="2" t="s">
        <v>36</v>
      </c>
      <c r="N105" s="2" t="s">
        <v>369</v>
      </c>
      <c r="O105" s="2">
        <f ca="1" t="shared" si="5"/>
        <v>0.68</v>
      </c>
      <c r="P105" s="2">
        <v>33</v>
      </c>
      <c r="Q105" s="2">
        <f ca="1" t="shared" si="6"/>
        <v>22.44</v>
      </c>
      <c r="R105" s="14">
        <v>53.5</v>
      </c>
      <c r="S105" s="12">
        <f ca="1" t="shared" si="7"/>
        <v>0.419439252336449</v>
      </c>
      <c r="T105" s="11" cm="1">
        <f t="array" ref="T105">_xlfn.XLOOKUP(E105&amp;K105,[1]Sheet2!$B:$B&amp;[1]Sheet2!$D:$D,[1]Sheet2!$F:$F,0)</f>
        <v>0</v>
      </c>
    </row>
    <row r="106" s="11" customFormat="1" ht="20" customHeight="1" spans="1:20">
      <c r="A106" s="2">
        <v>5220036</v>
      </c>
      <c r="B106" s="2" t="s">
        <v>507</v>
      </c>
      <c r="C106" s="2" t="s">
        <v>20</v>
      </c>
      <c r="D106" s="2" t="s">
        <v>508</v>
      </c>
      <c r="E106" s="2" t="str">
        <f t="shared" si="4"/>
        <v>6015</v>
      </c>
      <c r="F106" s="2" t="s">
        <v>22</v>
      </c>
      <c r="G106" s="2" t="s">
        <v>40</v>
      </c>
      <c r="H106" s="2" t="s">
        <v>87</v>
      </c>
      <c r="I106" s="2" t="s">
        <v>509</v>
      </c>
      <c r="J106" s="2" t="s">
        <v>510</v>
      </c>
      <c r="K106" s="2" t="s">
        <v>186</v>
      </c>
      <c r="L106" s="2" t="s">
        <v>511</v>
      </c>
      <c r="M106" s="2" t="s">
        <v>511</v>
      </c>
      <c r="N106" s="2" t="s">
        <v>512</v>
      </c>
      <c r="O106" s="2">
        <f ca="1" t="shared" si="5"/>
        <v>2.4</v>
      </c>
      <c r="P106" s="2">
        <v>34</v>
      </c>
      <c r="Q106" s="2">
        <f ca="1" t="shared" si="6"/>
        <v>81.6</v>
      </c>
      <c r="R106" s="14">
        <v>173.9</v>
      </c>
      <c r="S106" s="12">
        <f ca="1" t="shared" si="7"/>
        <v>0.469235192639448</v>
      </c>
      <c r="T106" s="11" cm="1">
        <f t="array" ref="T106">_xlfn.XLOOKUP(E106&amp;K106,[1]Sheet2!$B:$B&amp;[1]Sheet2!$D:$D,[1]Sheet2!$F:$F,0)</f>
        <v>102</v>
      </c>
    </row>
    <row r="107" s="11" customFormat="1" ht="20" customHeight="1" spans="1:20">
      <c r="A107" s="2">
        <v>5220029</v>
      </c>
      <c r="B107" s="2" t="s">
        <v>19</v>
      </c>
      <c r="C107" s="2" t="s">
        <v>20</v>
      </c>
      <c r="D107" s="2" t="s">
        <v>513</v>
      </c>
      <c r="E107" s="2" t="str">
        <f t="shared" si="4"/>
        <v>4349</v>
      </c>
      <c r="F107" s="2" t="s">
        <v>22</v>
      </c>
      <c r="G107" s="2" t="s">
        <v>40</v>
      </c>
      <c r="H107" s="2" t="s">
        <v>87</v>
      </c>
      <c r="I107" s="2" t="s">
        <v>514</v>
      </c>
      <c r="J107" s="2" t="s">
        <v>515</v>
      </c>
      <c r="K107" s="2" t="s">
        <v>106</v>
      </c>
      <c r="L107" s="2" t="s">
        <v>516</v>
      </c>
      <c r="M107" s="2" t="s">
        <v>516</v>
      </c>
      <c r="N107" s="2" t="s">
        <v>517</v>
      </c>
      <c r="O107" s="2">
        <f ca="1" t="shared" si="5"/>
        <v>0.63</v>
      </c>
      <c r="P107" s="2">
        <v>34</v>
      </c>
      <c r="Q107" s="2">
        <f ca="1" t="shared" si="6"/>
        <v>21.42</v>
      </c>
      <c r="R107" s="14">
        <v>54</v>
      </c>
      <c r="S107" s="12">
        <f ca="1" t="shared" si="7"/>
        <v>0.396666666666667</v>
      </c>
      <c r="T107" s="11" cm="1">
        <f t="array" ref="T107">_xlfn.XLOOKUP(E107&amp;K107,[1]Sheet2!$B:$B&amp;[1]Sheet2!$D:$D,[1]Sheet2!$F:$F,0)</f>
        <v>0</v>
      </c>
    </row>
    <row r="108" s="11" customFormat="1" ht="20" customHeight="1" spans="1:20">
      <c r="A108" s="2">
        <v>5220023</v>
      </c>
      <c r="B108" s="2" t="s">
        <v>19</v>
      </c>
      <c r="C108" s="2" t="s">
        <v>20</v>
      </c>
      <c r="D108" s="2" t="s">
        <v>518</v>
      </c>
      <c r="E108" s="2" t="str">
        <f t="shared" si="4"/>
        <v>8550</v>
      </c>
      <c r="F108" s="2" t="s">
        <v>22</v>
      </c>
      <c r="G108" s="2" t="s">
        <v>40</v>
      </c>
      <c r="H108" s="2" t="s">
        <v>87</v>
      </c>
      <c r="I108" s="2" t="s">
        <v>519</v>
      </c>
      <c r="J108" s="2" t="s">
        <v>520</v>
      </c>
      <c r="K108" s="2" t="s">
        <v>72</v>
      </c>
      <c r="L108" s="2" t="s">
        <v>53</v>
      </c>
      <c r="M108" s="2" t="s">
        <v>53</v>
      </c>
      <c r="N108" s="2" t="s">
        <v>521</v>
      </c>
      <c r="O108" s="2">
        <f ca="1" t="shared" si="5"/>
        <v>1.52</v>
      </c>
      <c r="P108" s="2">
        <v>33</v>
      </c>
      <c r="Q108" s="2">
        <f ca="1" t="shared" si="6"/>
        <v>50.16</v>
      </c>
      <c r="R108" s="14">
        <v>140</v>
      </c>
      <c r="S108" s="12">
        <f ca="1" t="shared" si="7"/>
        <v>0.358285714285714</v>
      </c>
      <c r="T108" s="11" cm="1">
        <f t="array" ref="T108">_xlfn.XLOOKUP(E108&amp;K108,[1]Sheet2!$B:$B&amp;[1]Sheet2!$D:$D,[1]Sheet2!$F:$F,0)</f>
        <v>0</v>
      </c>
    </row>
    <row r="109" s="11" customFormat="1" ht="20" customHeight="1" spans="1:20">
      <c r="A109" s="2">
        <v>5220016</v>
      </c>
      <c r="B109" s="2" t="s">
        <v>30</v>
      </c>
      <c r="C109" s="2" t="s">
        <v>20</v>
      </c>
      <c r="D109" s="2" t="s">
        <v>522</v>
      </c>
      <c r="E109" s="2" t="str">
        <f t="shared" si="4"/>
        <v>0947</v>
      </c>
      <c r="F109" s="2" t="s">
        <v>22</v>
      </c>
      <c r="G109" s="2" t="s">
        <v>40</v>
      </c>
      <c r="H109" s="2" t="s">
        <v>32</v>
      </c>
      <c r="I109" s="2" t="s">
        <v>523</v>
      </c>
      <c r="J109" s="2" t="s">
        <v>524</v>
      </c>
      <c r="K109" s="2" t="s">
        <v>52</v>
      </c>
      <c r="L109" s="2" t="s">
        <v>53</v>
      </c>
      <c r="M109" s="2" t="s">
        <v>53</v>
      </c>
      <c r="N109" s="2" t="s">
        <v>525</v>
      </c>
      <c r="O109" s="2">
        <f ca="1" t="shared" si="5"/>
        <v>0.95</v>
      </c>
      <c r="P109" s="2">
        <v>33</v>
      </c>
      <c r="Q109" s="2">
        <f ca="1" t="shared" si="6"/>
        <v>31.35</v>
      </c>
      <c r="R109" s="14">
        <v>85.5</v>
      </c>
      <c r="S109" s="12">
        <f ca="1" t="shared" si="7"/>
        <v>0.366666666666667</v>
      </c>
      <c r="T109" s="11" cm="1">
        <f t="array" ref="T109">_xlfn.XLOOKUP(E109&amp;K109,[1]Sheet2!$B:$B&amp;[1]Sheet2!$D:$D,[1]Sheet2!$F:$F,0)</f>
        <v>0</v>
      </c>
    </row>
    <row r="110" s="11" customFormat="1" ht="20" customHeight="1" spans="1:20">
      <c r="A110" s="2">
        <v>5220006</v>
      </c>
      <c r="B110" s="2" t="s">
        <v>526</v>
      </c>
      <c r="C110" s="2" t="s">
        <v>20</v>
      </c>
      <c r="D110" s="2" t="s">
        <v>527</v>
      </c>
      <c r="E110" s="2" t="str">
        <f t="shared" si="4"/>
        <v>6135</v>
      </c>
      <c r="F110" s="2" t="s">
        <v>22</v>
      </c>
      <c r="G110" s="2" t="s">
        <v>23</v>
      </c>
      <c r="H110" s="2" t="s">
        <v>58</v>
      </c>
      <c r="I110" s="2" t="s">
        <v>528</v>
      </c>
      <c r="J110" s="2" t="s">
        <v>529</v>
      </c>
      <c r="K110" s="2" t="s">
        <v>322</v>
      </c>
      <c r="L110" s="2" t="s">
        <v>530</v>
      </c>
      <c r="M110" s="2" t="s">
        <v>530</v>
      </c>
      <c r="N110" s="2" t="s">
        <v>531</v>
      </c>
      <c r="O110" s="2">
        <f ca="1" t="shared" si="5"/>
        <v>3.42</v>
      </c>
      <c r="P110" s="2">
        <v>38</v>
      </c>
      <c r="Q110" s="2">
        <f ca="1" t="shared" si="6"/>
        <v>129.96</v>
      </c>
      <c r="R110" s="14">
        <v>306</v>
      </c>
      <c r="S110" s="12">
        <f ca="1" t="shared" si="7"/>
        <v>0.424705882352941</v>
      </c>
      <c r="T110" s="11" cm="1">
        <f t="array" ref="T110">_xlfn.XLOOKUP(E110&amp;K110,[1]Sheet2!$B:$B&amp;[1]Sheet2!$D:$D,[1]Sheet2!$F:$F,0)</f>
        <v>0</v>
      </c>
    </row>
    <row r="111" s="11" customFormat="1" ht="20" customHeight="1" spans="1:20">
      <c r="A111" s="2">
        <v>5219995</v>
      </c>
      <c r="B111" s="2" t="s">
        <v>121</v>
      </c>
      <c r="C111" s="2" t="s">
        <v>20</v>
      </c>
      <c r="D111" s="2" t="s">
        <v>532</v>
      </c>
      <c r="E111" s="2" t="str">
        <f t="shared" si="4"/>
        <v>3461</v>
      </c>
      <c r="F111" s="2" t="s">
        <v>22</v>
      </c>
      <c r="G111" s="2" t="s">
        <v>57</v>
      </c>
      <c r="H111" s="2" t="s">
        <v>58</v>
      </c>
      <c r="I111" s="2" t="s">
        <v>533</v>
      </c>
      <c r="J111" s="2" t="s">
        <v>534</v>
      </c>
      <c r="K111" s="2" t="s">
        <v>535</v>
      </c>
      <c r="L111" s="2" t="s">
        <v>119</v>
      </c>
      <c r="M111" s="2" t="s">
        <v>119</v>
      </c>
      <c r="N111" s="2" t="s">
        <v>536</v>
      </c>
      <c r="O111" s="2">
        <f ca="1" t="shared" si="5"/>
        <v>0.75</v>
      </c>
      <c r="P111" s="2">
        <v>33</v>
      </c>
      <c r="Q111" s="2">
        <f ca="1" t="shared" si="6"/>
        <v>24.75</v>
      </c>
      <c r="R111" s="14">
        <v>62.5</v>
      </c>
      <c r="S111" s="12">
        <f ca="1" t="shared" si="7"/>
        <v>0.396</v>
      </c>
      <c r="T111" s="11" cm="1">
        <f t="array" ref="T111">_xlfn.XLOOKUP(E111&amp;K111,[1]Sheet2!$B:$B&amp;[1]Sheet2!$D:$D,[1]Sheet2!$F:$F,0)</f>
        <v>0</v>
      </c>
    </row>
    <row r="112" s="11" customFormat="1" ht="20" customHeight="1" spans="1:20">
      <c r="A112" s="2">
        <v>5219989</v>
      </c>
      <c r="B112" s="2" t="s">
        <v>30</v>
      </c>
      <c r="C112" s="2" t="s">
        <v>20</v>
      </c>
      <c r="D112" s="2" t="s">
        <v>537</v>
      </c>
      <c r="E112" s="2" t="str">
        <f t="shared" si="4"/>
        <v>0707</v>
      </c>
      <c r="F112" s="2" t="s">
        <v>22</v>
      </c>
      <c r="G112" s="2" t="s">
        <v>40</v>
      </c>
      <c r="H112" s="2" t="s">
        <v>32</v>
      </c>
      <c r="I112" s="2" t="s">
        <v>538</v>
      </c>
      <c r="J112" s="2" t="s">
        <v>539</v>
      </c>
      <c r="K112" s="2" t="s">
        <v>118</v>
      </c>
      <c r="L112" s="2" t="s">
        <v>119</v>
      </c>
      <c r="M112" s="2" t="s">
        <v>119</v>
      </c>
      <c r="N112" s="2" t="s">
        <v>187</v>
      </c>
      <c r="O112" s="2">
        <f ca="1" t="shared" si="5"/>
        <v>1.25</v>
      </c>
      <c r="P112" s="2">
        <v>33</v>
      </c>
      <c r="Q112" s="2">
        <f ca="1" t="shared" si="6"/>
        <v>41.25</v>
      </c>
      <c r="R112" s="14">
        <v>97.2</v>
      </c>
      <c r="S112" s="12">
        <f ca="1" t="shared" si="7"/>
        <v>0.424382716049383</v>
      </c>
      <c r="T112" s="11" cm="1">
        <f t="array" ref="T112">_xlfn.XLOOKUP(E112&amp;K112,[1]Sheet2!$B:$B&amp;[1]Sheet2!$D:$D,[1]Sheet2!$F:$F,0)</f>
        <v>0</v>
      </c>
    </row>
    <row r="113" s="11" customFormat="1" ht="20" customHeight="1" spans="1:20">
      <c r="A113" s="2">
        <v>5219985</v>
      </c>
      <c r="B113" s="2" t="s">
        <v>208</v>
      </c>
      <c r="C113" s="2" t="s">
        <v>20</v>
      </c>
      <c r="D113" s="2" t="s">
        <v>540</v>
      </c>
      <c r="E113" s="2" t="str">
        <f t="shared" si="4"/>
        <v>7074</v>
      </c>
      <c r="F113" s="2" t="s">
        <v>22</v>
      </c>
      <c r="G113" s="2" t="s">
        <v>40</v>
      </c>
      <c r="H113" s="2" t="s">
        <v>466</v>
      </c>
      <c r="I113" s="2" t="s">
        <v>541</v>
      </c>
      <c r="J113" s="2" t="s">
        <v>542</v>
      </c>
      <c r="K113" s="2" t="s">
        <v>35</v>
      </c>
      <c r="L113" s="2" t="s">
        <v>469</v>
      </c>
      <c r="M113" s="2" t="s">
        <v>469</v>
      </c>
      <c r="N113" s="2" t="s">
        <v>543</v>
      </c>
      <c r="O113" s="2">
        <f ca="1" t="shared" si="5"/>
        <v>1.08</v>
      </c>
      <c r="P113" s="2">
        <v>34</v>
      </c>
      <c r="Q113" s="2">
        <f ca="1" t="shared" si="6"/>
        <v>36.72</v>
      </c>
      <c r="R113" s="14">
        <v>64.3</v>
      </c>
      <c r="S113" s="12">
        <f ca="1" t="shared" si="7"/>
        <v>0.571073094867807</v>
      </c>
      <c r="T113" s="11" cm="1">
        <f t="array" ref="T113">_xlfn.XLOOKUP(E113&amp;K113,[1]Sheet2!$B:$B&amp;[1]Sheet2!$D:$D,[1]Sheet2!$F:$F,0)</f>
        <v>0</v>
      </c>
    </row>
    <row r="114" s="11" customFormat="1" ht="20" customHeight="1" spans="1:20">
      <c r="A114" s="2">
        <v>5219983</v>
      </c>
      <c r="B114" s="2" t="s">
        <v>270</v>
      </c>
      <c r="C114" s="2" t="s">
        <v>20</v>
      </c>
      <c r="D114" s="2" t="s">
        <v>544</v>
      </c>
      <c r="E114" s="2" t="str">
        <f t="shared" si="4"/>
        <v>6153</v>
      </c>
      <c r="F114" s="2" t="s">
        <v>22</v>
      </c>
      <c r="G114" s="2" t="s">
        <v>40</v>
      </c>
      <c r="H114" s="2" t="s">
        <v>32</v>
      </c>
      <c r="I114" s="2" t="s">
        <v>545</v>
      </c>
      <c r="J114" s="2" t="s">
        <v>546</v>
      </c>
      <c r="K114" s="2" t="s">
        <v>547</v>
      </c>
      <c r="L114" s="2" t="s">
        <v>53</v>
      </c>
      <c r="M114" s="2" t="s">
        <v>53</v>
      </c>
      <c r="N114" s="2" t="s">
        <v>155</v>
      </c>
      <c r="O114" s="2">
        <f ca="1" t="shared" si="5"/>
        <v>1</v>
      </c>
      <c r="P114" s="2">
        <v>33</v>
      </c>
      <c r="Q114" s="2">
        <f ca="1" t="shared" si="6"/>
        <v>33</v>
      </c>
      <c r="R114" s="14">
        <v>90</v>
      </c>
      <c r="S114" s="12">
        <f ca="1" t="shared" si="7"/>
        <v>0.366666666666667</v>
      </c>
      <c r="T114" s="11" cm="1">
        <f t="array" ref="T114">_xlfn.XLOOKUP(E114&amp;K114,[1]Sheet2!$B:$B&amp;[1]Sheet2!$D:$D,[1]Sheet2!$F:$F,0)</f>
        <v>0</v>
      </c>
    </row>
    <row r="115" s="11" customFormat="1" ht="20" customHeight="1" spans="1:20">
      <c r="A115" s="2">
        <v>5219968</v>
      </c>
      <c r="B115" s="2" t="s">
        <v>548</v>
      </c>
      <c r="C115" s="2" t="s">
        <v>20</v>
      </c>
      <c r="D115" s="2" t="s">
        <v>549</v>
      </c>
      <c r="E115" s="2" t="str">
        <f t="shared" si="4"/>
        <v>6507</v>
      </c>
      <c r="F115" s="2" t="s">
        <v>22</v>
      </c>
      <c r="G115" s="2" t="s">
        <v>40</v>
      </c>
      <c r="H115" s="2" t="s">
        <v>32</v>
      </c>
      <c r="I115" s="2" t="s">
        <v>550</v>
      </c>
      <c r="J115" s="2" t="s">
        <v>551</v>
      </c>
      <c r="K115" s="2" t="s">
        <v>552</v>
      </c>
      <c r="L115" s="2" t="s">
        <v>107</v>
      </c>
      <c r="M115" s="2" t="s">
        <v>107</v>
      </c>
      <c r="N115" s="2" t="s">
        <v>553</v>
      </c>
      <c r="O115" s="2">
        <f ca="1" t="shared" si="5"/>
        <v>0.56</v>
      </c>
      <c r="P115" s="2">
        <v>33</v>
      </c>
      <c r="Q115" s="2">
        <f ca="1" t="shared" si="6"/>
        <v>18.48</v>
      </c>
      <c r="R115" s="14">
        <v>44.1</v>
      </c>
      <c r="S115" s="12">
        <f ca="1" t="shared" si="7"/>
        <v>0.419047619047619</v>
      </c>
      <c r="T115" s="11" cm="1">
        <f t="array" ref="T115">_xlfn.XLOOKUP(E115&amp;K115,[1]Sheet2!$B:$B&amp;[1]Sheet2!$D:$D,[1]Sheet2!$F:$F,0)</f>
        <v>0</v>
      </c>
    </row>
    <row r="116" s="11" customFormat="1" ht="20" customHeight="1" spans="1:20">
      <c r="A116" s="2">
        <v>5219962</v>
      </c>
      <c r="B116" s="2" t="s">
        <v>554</v>
      </c>
      <c r="C116" s="2" t="s">
        <v>20</v>
      </c>
      <c r="D116" s="2" t="s">
        <v>555</v>
      </c>
      <c r="E116" s="2" t="str">
        <f t="shared" si="4"/>
        <v>3249</v>
      </c>
      <c r="F116" s="2" t="s">
        <v>22</v>
      </c>
      <c r="G116" s="2" t="s">
        <v>40</v>
      </c>
      <c r="H116" s="2" t="s">
        <v>32</v>
      </c>
      <c r="I116" s="2" t="s">
        <v>556</v>
      </c>
      <c r="J116" s="2" t="s">
        <v>557</v>
      </c>
      <c r="K116" s="2" t="s">
        <v>259</v>
      </c>
      <c r="L116" s="2" t="s">
        <v>36</v>
      </c>
      <c r="M116" s="2" t="s">
        <v>36</v>
      </c>
      <c r="N116" s="2" t="s">
        <v>558</v>
      </c>
      <c r="O116" s="2">
        <f ca="1" t="shared" si="5"/>
        <v>1.1</v>
      </c>
      <c r="P116" s="2">
        <v>33</v>
      </c>
      <c r="Q116" s="2">
        <f ca="1" t="shared" si="6"/>
        <v>36.3</v>
      </c>
      <c r="R116" s="14">
        <v>79.2</v>
      </c>
      <c r="S116" s="12">
        <f ca="1" t="shared" si="7"/>
        <v>0.458333333333333</v>
      </c>
      <c r="T116" s="11" cm="1">
        <f t="array" ref="T116">_xlfn.XLOOKUP(E116&amp;K116,[1]Sheet2!$B:$B&amp;[1]Sheet2!$D:$D,[1]Sheet2!$F:$F,0)</f>
        <v>0</v>
      </c>
    </row>
    <row r="117" s="11" customFormat="1" ht="20" customHeight="1" spans="1:20">
      <c r="A117" s="2">
        <v>5219960</v>
      </c>
      <c r="B117" s="2" t="s">
        <v>554</v>
      </c>
      <c r="C117" s="2" t="s">
        <v>20</v>
      </c>
      <c r="D117" s="2" t="s">
        <v>559</v>
      </c>
      <c r="E117" s="2" t="str">
        <f t="shared" si="4"/>
        <v>2801</v>
      </c>
      <c r="F117" s="2" t="s">
        <v>22</v>
      </c>
      <c r="G117" s="2" t="s">
        <v>40</v>
      </c>
      <c r="H117" s="2" t="s">
        <v>32</v>
      </c>
      <c r="I117" s="2" t="s">
        <v>560</v>
      </c>
      <c r="J117" s="2" t="s">
        <v>561</v>
      </c>
      <c r="K117" s="2" t="s">
        <v>259</v>
      </c>
      <c r="L117" s="2" t="s">
        <v>36</v>
      </c>
      <c r="M117" s="2" t="s">
        <v>36</v>
      </c>
      <c r="N117" s="2" t="s">
        <v>562</v>
      </c>
      <c r="O117" s="2">
        <f ca="1" t="shared" si="5"/>
        <v>0.4</v>
      </c>
      <c r="P117" s="2">
        <v>33</v>
      </c>
      <c r="Q117" s="2">
        <f ca="1" t="shared" si="6"/>
        <v>13.2</v>
      </c>
      <c r="R117" s="14">
        <v>28.8</v>
      </c>
      <c r="S117" s="12">
        <f ca="1" t="shared" si="7"/>
        <v>0.458333333333333</v>
      </c>
      <c r="T117" s="11" cm="1">
        <f t="array" ref="T117">_xlfn.XLOOKUP(E117&amp;K117,[1]Sheet2!$B:$B&amp;[1]Sheet2!$D:$D,[1]Sheet2!$F:$F,0)</f>
        <v>0</v>
      </c>
    </row>
    <row r="118" s="11" customFormat="1" ht="20" customHeight="1" spans="1:20">
      <c r="A118" s="2">
        <v>5219951</v>
      </c>
      <c r="B118" s="2" t="s">
        <v>563</v>
      </c>
      <c r="C118" s="2" t="s">
        <v>20</v>
      </c>
      <c r="D118" s="2" t="s">
        <v>564</v>
      </c>
      <c r="E118" s="2" t="str">
        <f t="shared" si="4"/>
        <v>2741</v>
      </c>
      <c r="F118" s="2" t="s">
        <v>22</v>
      </c>
      <c r="G118" s="2" t="s">
        <v>40</v>
      </c>
      <c r="H118" s="2" t="s">
        <v>565</v>
      </c>
      <c r="I118" s="2" t="s">
        <v>566</v>
      </c>
      <c r="J118" s="2" t="s">
        <v>567</v>
      </c>
      <c r="K118" s="2" t="s">
        <v>118</v>
      </c>
      <c r="L118" s="2" t="s">
        <v>568</v>
      </c>
      <c r="M118" s="2" t="s">
        <v>568</v>
      </c>
      <c r="N118" s="2" t="s">
        <v>569</v>
      </c>
      <c r="O118" s="2">
        <f ca="1" t="shared" si="5"/>
        <v>1.41</v>
      </c>
      <c r="P118" s="2">
        <v>33</v>
      </c>
      <c r="Q118" s="2">
        <f ca="1" t="shared" si="6"/>
        <v>46.53</v>
      </c>
      <c r="R118" s="14">
        <v>85.4</v>
      </c>
      <c r="S118" s="12">
        <f ca="1" t="shared" si="7"/>
        <v>0.544847775175644</v>
      </c>
      <c r="T118" s="11" cm="1">
        <f t="array" ref="T118">_xlfn.XLOOKUP(E118&amp;K118,[1]Sheet2!$B:$B&amp;[1]Sheet2!$D:$D,[1]Sheet2!$F:$F,0)</f>
        <v>0</v>
      </c>
    </row>
    <row r="119" s="11" customFormat="1" ht="20" customHeight="1" spans="1:20">
      <c r="A119" s="2">
        <v>5219944</v>
      </c>
      <c r="B119" s="2" t="s">
        <v>570</v>
      </c>
      <c r="C119" s="2" t="s">
        <v>20</v>
      </c>
      <c r="D119" s="2" t="s">
        <v>571</v>
      </c>
      <c r="E119" s="2" t="str">
        <f t="shared" si="4"/>
        <v>7919</v>
      </c>
      <c r="F119" s="2" t="s">
        <v>22</v>
      </c>
      <c r="G119" s="2" t="s">
        <v>23</v>
      </c>
      <c r="H119" s="2" t="s">
        <v>58</v>
      </c>
      <c r="I119" s="2" t="s">
        <v>572</v>
      </c>
      <c r="J119" s="2" t="s">
        <v>573</v>
      </c>
      <c r="K119" s="2" t="s">
        <v>94</v>
      </c>
      <c r="L119" s="2" t="s">
        <v>53</v>
      </c>
      <c r="M119" s="2" t="s">
        <v>53</v>
      </c>
      <c r="N119" s="2" t="s">
        <v>574</v>
      </c>
      <c r="O119" s="2">
        <f ca="1" t="shared" si="5"/>
        <v>1.6</v>
      </c>
      <c r="P119" s="2">
        <v>33</v>
      </c>
      <c r="Q119" s="2">
        <f ca="1" t="shared" si="6"/>
        <v>52.8</v>
      </c>
      <c r="R119" s="14">
        <v>121</v>
      </c>
      <c r="S119" s="12">
        <f ca="1" t="shared" si="7"/>
        <v>0.436363636363636</v>
      </c>
      <c r="T119" s="11" cm="1">
        <f t="array" ref="T119">_xlfn.XLOOKUP(E119&amp;K119,[1]Sheet2!$B:$B&amp;[1]Sheet2!$D:$D,[1]Sheet2!$F:$F,0)</f>
        <v>0</v>
      </c>
    </row>
    <row r="120" s="11" customFormat="1" ht="20" customHeight="1" spans="1:20">
      <c r="A120" s="2">
        <v>5219942</v>
      </c>
      <c r="B120" s="2" t="s">
        <v>68</v>
      </c>
      <c r="C120" s="2" t="s">
        <v>20</v>
      </c>
      <c r="D120" s="2" t="s">
        <v>575</v>
      </c>
      <c r="E120" s="2" t="str">
        <f t="shared" si="4"/>
        <v>1994</v>
      </c>
      <c r="F120" s="2" t="s">
        <v>22</v>
      </c>
      <c r="G120" s="2" t="s">
        <v>40</v>
      </c>
      <c r="H120" s="2" t="s">
        <v>32</v>
      </c>
      <c r="I120" s="2" t="s">
        <v>576</v>
      </c>
      <c r="J120" s="2" t="s">
        <v>577</v>
      </c>
      <c r="K120" s="2" t="s">
        <v>145</v>
      </c>
      <c r="L120" s="2" t="s">
        <v>53</v>
      </c>
      <c r="M120" s="2" t="s">
        <v>53</v>
      </c>
      <c r="N120" s="2" t="s">
        <v>578</v>
      </c>
      <c r="O120" s="2">
        <f ca="1" t="shared" si="5"/>
        <v>1.32</v>
      </c>
      <c r="P120" s="2">
        <v>33</v>
      </c>
      <c r="Q120" s="2">
        <f ca="1" t="shared" si="6"/>
        <v>43.56</v>
      </c>
      <c r="R120" s="14">
        <v>100.8</v>
      </c>
      <c r="S120" s="12">
        <f ca="1" t="shared" si="7"/>
        <v>0.432142857142857</v>
      </c>
      <c r="T120" s="11" cm="1">
        <f t="array" ref="T120">_xlfn.XLOOKUP(E120&amp;K120,[1]Sheet2!$B:$B&amp;[1]Sheet2!$D:$D,[1]Sheet2!$F:$F,0)</f>
        <v>0</v>
      </c>
    </row>
    <row r="121" s="11" customFormat="1" ht="20" customHeight="1" spans="1:20">
      <c r="A121" s="2">
        <v>5219927</v>
      </c>
      <c r="B121" s="2" t="s">
        <v>109</v>
      </c>
      <c r="C121" s="2" t="s">
        <v>20</v>
      </c>
      <c r="D121" s="2" t="s">
        <v>579</v>
      </c>
      <c r="E121" s="2" t="str">
        <f t="shared" si="4"/>
        <v>8182</v>
      </c>
      <c r="F121" s="2" t="s">
        <v>22</v>
      </c>
      <c r="G121" s="2" t="s">
        <v>40</v>
      </c>
      <c r="H121" s="2" t="s">
        <v>58</v>
      </c>
      <c r="I121" s="2" t="s">
        <v>580</v>
      </c>
      <c r="J121" s="2" t="s">
        <v>581</v>
      </c>
      <c r="K121" s="2" t="s">
        <v>72</v>
      </c>
      <c r="L121" s="2" t="s">
        <v>53</v>
      </c>
      <c r="M121" s="2" t="s">
        <v>53</v>
      </c>
      <c r="N121" s="2" t="s">
        <v>168</v>
      </c>
      <c r="O121" s="2">
        <f ca="1" t="shared" si="5"/>
        <v>0.36</v>
      </c>
      <c r="P121" s="2">
        <v>33</v>
      </c>
      <c r="Q121" s="2">
        <f ca="1" t="shared" si="6"/>
        <v>11.88</v>
      </c>
      <c r="R121" s="14">
        <v>32.4</v>
      </c>
      <c r="S121" s="12">
        <f ca="1" t="shared" si="7"/>
        <v>0.366666666666667</v>
      </c>
      <c r="T121" s="11" cm="1">
        <f t="array" ref="T121">_xlfn.XLOOKUP(E121&amp;K121,[1]Sheet2!$B:$B&amp;[1]Sheet2!$D:$D,[1]Sheet2!$F:$F,0)</f>
        <v>0</v>
      </c>
    </row>
    <row r="122" s="11" customFormat="1" ht="20" customHeight="1" spans="1:20">
      <c r="A122" s="2">
        <v>5219922</v>
      </c>
      <c r="B122" s="2" t="s">
        <v>137</v>
      </c>
      <c r="C122" s="2" t="s">
        <v>20</v>
      </c>
      <c r="D122" s="2" t="s">
        <v>582</v>
      </c>
      <c r="E122" s="2" t="str">
        <f t="shared" si="4"/>
        <v>7838</v>
      </c>
      <c r="F122" s="2" t="s">
        <v>22</v>
      </c>
      <c r="G122" s="2" t="s">
        <v>40</v>
      </c>
      <c r="H122" s="2" t="s">
        <v>32</v>
      </c>
      <c r="I122" s="2" t="s">
        <v>583</v>
      </c>
      <c r="J122" s="2" t="s">
        <v>584</v>
      </c>
      <c r="K122" s="2" t="s">
        <v>106</v>
      </c>
      <c r="L122" s="2" t="s">
        <v>585</v>
      </c>
      <c r="M122" s="2" t="s">
        <v>585</v>
      </c>
      <c r="N122" s="2" t="s">
        <v>586</v>
      </c>
      <c r="O122" s="2">
        <f ca="1" t="shared" si="5"/>
        <v>1.6</v>
      </c>
      <c r="P122" s="2">
        <v>34</v>
      </c>
      <c r="Q122" s="2">
        <f ca="1" t="shared" si="6"/>
        <v>54.4</v>
      </c>
      <c r="R122" s="14">
        <v>122.4</v>
      </c>
      <c r="S122" s="12">
        <f ca="1" t="shared" si="7"/>
        <v>0.444444444444444</v>
      </c>
      <c r="T122" s="11" cm="1">
        <f t="array" ref="T122">_xlfn.XLOOKUP(E122&amp;K122,[1]Sheet2!$B:$B&amp;[1]Sheet2!$D:$D,[1]Sheet2!$F:$F,0)</f>
        <v>0</v>
      </c>
    </row>
    <row r="123" s="11" customFormat="1" ht="20" customHeight="1" spans="1:20">
      <c r="A123" s="2">
        <v>5219919</v>
      </c>
      <c r="B123" s="2" t="s">
        <v>121</v>
      </c>
      <c r="C123" s="2" t="s">
        <v>20</v>
      </c>
      <c r="D123" s="2" t="s">
        <v>587</v>
      </c>
      <c r="E123" s="2" t="str">
        <f t="shared" si="4"/>
        <v>6182</v>
      </c>
      <c r="F123" s="2" t="s">
        <v>22</v>
      </c>
      <c r="G123" s="2" t="s">
        <v>40</v>
      </c>
      <c r="H123" s="2" t="s">
        <v>58</v>
      </c>
      <c r="I123" s="2" t="s">
        <v>588</v>
      </c>
      <c r="J123" s="2" t="s">
        <v>589</v>
      </c>
      <c r="K123" s="2" t="s">
        <v>72</v>
      </c>
      <c r="L123" s="2" t="s">
        <v>53</v>
      </c>
      <c r="M123" s="2" t="s">
        <v>53</v>
      </c>
      <c r="N123" s="2" t="s">
        <v>590</v>
      </c>
      <c r="O123" s="2">
        <f ca="1" t="shared" si="5"/>
        <v>0.96</v>
      </c>
      <c r="P123" s="2">
        <v>33</v>
      </c>
      <c r="Q123" s="2">
        <f ca="1" t="shared" si="6"/>
        <v>31.68</v>
      </c>
      <c r="R123" s="14">
        <v>86.4</v>
      </c>
      <c r="S123" s="12">
        <f ca="1" t="shared" si="7"/>
        <v>0.366666666666667</v>
      </c>
      <c r="T123" s="11" cm="1">
        <f t="array" ref="T123">_xlfn.XLOOKUP(E123&amp;K123,[1]Sheet2!$B:$B&amp;[1]Sheet2!$D:$D,[1]Sheet2!$F:$F,0)</f>
        <v>0</v>
      </c>
    </row>
    <row r="124" s="11" customFormat="1" ht="20" customHeight="1" spans="1:20">
      <c r="A124" s="2">
        <v>5219907</v>
      </c>
      <c r="B124" s="2" t="s">
        <v>591</v>
      </c>
      <c r="C124" s="2" t="s">
        <v>20</v>
      </c>
      <c r="D124" s="2" t="s">
        <v>592</v>
      </c>
      <c r="E124" s="2" t="str">
        <f t="shared" si="4"/>
        <v>9734</v>
      </c>
      <c r="F124" s="2" t="s">
        <v>22</v>
      </c>
      <c r="G124" s="2" t="s">
        <v>40</v>
      </c>
      <c r="H124" s="2" t="s">
        <v>593</v>
      </c>
      <c r="I124" s="2" t="s">
        <v>594</v>
      </c>
      <c r="J124" s="2" t="s">
        <v>595</v>
      </c>
      <c r="K124" s="2" t="s">
        <v>474</v>
      </c>
      <c r="L124" s="2" t="s">
        <v>255</v>
      </c>
      <c r="M124" s="2" t="s">
        <v>255</v>
      </c>
      <c r="N124" s="2" t="s">
        <v>596</v>
      </c>
      <c r="O124" s="2">
        <f ca="1" t="shared" si="5"/>
        <v>1.32</v>
      </c>
      <c r="P124" s="2">
        <v>33</v>
      </c>
      <c r="Q124" s="2">
        <f ca="1" t="shared" si="6"/>
        <v>43.56</v>
      </c>
      <c r="R124" s="14">
        <v>120</v>
      </c>
      <c r="S124" s="12">
        <f ca="1" t="shared" si="7"/>
        <v>0.363</v>
      </c>
      <c r="T124" s="11" cm="1">
        <f t="array" ref="T124">_xlfn.XLOOKUP(E124&amp;K124,[1]Sheet2!$B:$B&amp;[1]Sheet2!$D:$D,[1]Sheet2!$F:$F,0)</f>
        <v>0</v>
      </c>
    </row>
    <row r="125" s="11" customFormat="1" ht="20" customHeight="1" spans="1:20">
      <c r="A125" s="2">
        <v>5219904</v>
      </c>
      <c r="B125" s="2" t="s">
        <v>19</v>
      </c>
      <c r="C125" s="2" t="s">
        <v>20</v>
      </c>
      <c r="D125" s="2" t="s">
        <v>597</v>
      </c>
      <c r="E125" s="2" t="str">
        <f t="shared" si="4"/>
        <v>8917</v>
      </c>
      <c r="F125" s="2" t="s">
        <v>22</v>
      </c>
      <c r="G125" s="2" t="s">
        <v>40</v>
      </c>
      <c r="H125" s="2" t="s">
        <v>98</v>
      </c>
      <c r="I125" s="2" t="s">
        <v>598</v>
      </c>
      <c r="J125" s="2" t="s">
        <v>599</v>
      </c>
      <c r="K125" s="2" t="s">
        <v>186</v>
      </c>
      <c r="L125" s="2" t="s">
        <v>36</v>
      </c>
      <c r="M125" s="2" t="s">
        <v>36</v>
      </c>
      <c r="N125" s="2" t="s">
        <v>495</v>
      </c>
      <c r="O125" s="2">
        <f ca="1" t="shared" si="5"/>
        <v>0.84</v>
      </c>
      <c r="P125" s="2">
        <v>33</v>
      </c>
      <c r="Q125" s="2">
        <f ca="1" t="shared" si="6"/>
        <v>27.72</v>
      </c>
      <c r="R125" s="14">
        <v>54</v>
      </c>
      <c r="S125" s="12">
        <f ca="1" t="shared" si="7"/>
        <v>0.513333333333333</v>
      </c>
      <c r="T125" s="11" cm="1">
        <f t="array" ref="T125">_xlfn.XLOOKUP(E125&amp;K125,[1]Sheet2!$B:$B&amp;[1]Sheet2!$D:$D,[1]Sheet2!$F:$F,0)</f>
        <v>6</v>
      </c>
    </row>
    <row r="126" s="11" customFormat="1" ht="20" customHeight="1" spans="1:20">
      <c r="A126" s="2">
        <v>5219899</v>
      </c>
      <c r="B126" s="2" t="s">
        <v>600</v>
      </c>
      <c r="C126" s="2" t="s">
        <v>20</v>
      </c>
      <c r="D126" s="2" t="s">
        <v>601</v>
      </c>
      <c r="E126" s="2" t="str">
        <f t="shared" si="4"/>
        <v>2621</v>
      </c>
      <c r="F126" s="2" t="s">
        <v>22</v>
      </c>
      <c r="G126" s="2" t="s">
        <v>40</v>
      </c>
      <c r="H126" s="2" t="s">
        <v>602</v>
      </c>
      <c r="I126" s="2" t="s">
        <v>603</v>
      </c>
      <c r="J126" s="2" t="s">
        <v>604</v>
      </c>
      <c r="K126" s="2" t="s">
        <v>265</v>
      </c>
      <c r="L126" s="2" t="s">
        <v>53</v>
      </c>
      <c r="M126" s="2" t="s">
        <v>53</v>
      </c>
      <c r="N126" s="2" t="s">
        <v>605</v>
      </c>
      <c r="O126" s="2">
        <f ca="1" t="shared" si="5"/>
        <v>0.8</v>
      </c>
      <c r="P126" s="2">
        <v>33</v>
      </c>
      <c r="Q126" s="2">
        <f ca="1" t="shared" si="6"/>
        <v>26.4</v>
      </c>
      <c r="R126" s="14">
        <v>60</v>
      </c>
      <c r="S126" s="12">
        <f ca="1" t="shared" si="7"/>
        <v>0.44</v>
      </c>
      <c r="T126" s="11" cm="1">
        <f t="array" ref="T126">_xlfn.XLOOKUP(E126&amp;K126,[1]Sheet2!$B:$B&amp;[1]Sheet2!$D:$D,[1]Sheet2!$F:$F,0)</f>
        <v>0</v>
      </c>
    </row>
    <row r="127" s="11" customFormat="1" ht="20" customHeight="1" spans="1:20">
      <c r="A127" s="2">
        <v>5219894</v>
      </c>
      <c r="B127" s="2" t="s">
        <v>74</v>
      </c>
      <c r="C127" s="2" t="s">
        <v>20</v>
      </c>
      <c r="D127" s="2" t="s">
        <v>606</v>
      </c>
      <c r="E127" s="2" t="str">
        <f t="shared" si="4"/>
        <v>6710</v>
      </c>
      <c r="F127" s="2" t="s">
        <v>22</v>
      </c>
      <c r="G127" s="2" t="s">
        <v>23</v>
      </c>
      <c r="H127" s="2" t="s">
        <v>32</v>
      </c>
      <c r="I127" s="2" t="s">
        <v>607</v>
      </c>
      <c r="J127" s="2" t="s">
        <v>608</v>
      </c>
      <c r="K127" s="2" t="s">
        <v>145</v>
      </c>
      <c r="L127" s="2" t="s">
        <v>53</v>
      </c>
      <c r="M127" s="2" t="s">
        <v>53</v>
      </c>
      <c r="N127" s="2" t="s">
        <v>131</v>
      </c>
      <c r="O127" s="2">
        <f ca="1" t="shared" si="5"/>
        <v>1.04</v>
      </c>
      <c r="P127" s="2">
        <v>33</v>
      </c>
      <c r="Q127" s="2">
        <f ca="1" t="shared" si="6"/>
        <v>34.32</v>
      </c>
      <c r="R127" s="14">
        <v>93.6</v>
      </c>
      <c r="S127" s="12">
        <f ca="1" t="shared" si="7"/>
        <v>0.366666666666667</v>
      </c>
      <c r="T127" s="11" cm="1">
        <f t="array" ref="T127">_xlfn.XLOOKUP(E127&amp;K127,[1]Sheet2!$B:$B&amp;[1]Sheet2!$D:$D,[1]Sheet2!$F:$F,0)</f>
        <v>0</v>
      </c>
    </row>
    <row r="128" s="11" customFormat="1" ht="20" customHeight="1" spans="1:20">
      <c r="A128" s="2">
        <v>5219890</v>
      </c>
      <c r="B128" s="2" t="s">
        <v>609</v>
      </c>
      <c r="C128" s="2" t="s">
        <v>20</v>
      </c>
      <c r="D128" s="2" t="s">
        <v>610</v>
      </c>
      <c r="E128" s="2" t="str">
        <f t="shared" si="4"/>
        <v>2714</v>
      </c>
      <c r="F128" s="2" t="s">
        <v>22</v>
      </c>
      <c r="G128" s="2" t="s">
        <v>40</v>
      </c>
      <c r="H128" s="2" t="s">
        <v>32</v>
      </c>
      <c r="I128" s="2" t="s">
        <v>611</v>
      </c>
      <c r="J128" s="2" t="s">
        <v>612</v>
      </c>
      <c r="K128" s="2" t="s">
        <v>150</v>
      </c>
      <c r="L128" s="2" t="s">
        <v>613</v>
      </c>
      <c r="M128" s="2" t="s">
        <v>613</v>
      </c>
      <c r="N128" s="2" t="s">
        <v>614</v>
      </c>
      <c r="O128" s="2">
        <f ca="1" t="shared" si="5"/>
        <v>0.22</v>
      </c>
      <c r="P128" s="2">
        <v>38</v>
      </c>
      <c r="Q128" s="2">
        <f ca="1" t="shared" si="6"/>
        <v>8.36</v>
      </c>
      <c r="R128" s="14">
        <v>15</v>
      </c>
      <c r="S128" s="12">
        <f ca="1" t="shared" si="7"/>
        <v>0.557333333333333</v>
      </c>
      <c r="T128" s="11" cm="1">
        <f t="array" ref="T128">_xlfn.XLOOKUP(E128&amp;K128,[1]Sheet2!$B:$B&amp;[1]Sheet2!$D:$D,[1]Sheet2!$F:$F,0)</f>
        <v>0</v>
      </c>
    </row>
    <row r="129" s="11" customFormat="1" ht="20" customHeight="1" spans="1:20">
      <c r="A129" s="2">
        <v>5219874</v>
      </c>
      <c r="B129" s="2" t="s">
        <v>19</v>
      </c>
      <c r="C129" s="2" t="s">
        <v>20</v>
      </c>
      <c r="D129" s="2" t="s">
        <v>615</v>
      </c>
      <c r="E129" s="2" t="str">
        <f t="shared" si="4"/>
        <v>9506</v>
      </c>
      <c r="F129" s="2" t="s">
        <v>22</v>
      </c>
      <c r="G129" s="2" t="s">
        <v>40</v>
      </c>
      <c r="H129" s="2" t="s">
        <v>41</v>
      </c>
      <c r="I129" s="2" t="s">
        <v>616</v>
      </c>
      <c r="J129" s="2" t="s">
        <v>617</v>
      </c>
      <c r="K129" s="2" t="s">
        <v>339</v>
      </c>
      <c r="L129" s="2" t="s">
        <v>618</v>
      </c>
      <c r="M129" s="2" t="s">
        <v>618</v>
      </c>
      <c r="N129" s="2" t="s">
        <v>395</v>
      </c>
      <c r="O129" s="2">
        <f ca="1" t="shared" si="5"/>
        <v>1.24</v>
      </c>
      <c r="P129" s="2">
        <v>33</v>
      </c>
      <c r="Q129" s="2">
        <f ca="1" t="shared" si="6"/>
        <v>40.92</v>
      </c>
      <c r="R129" s="14">
        <v>107</v>
      </c>
      <c r="S129" s="12">
        <f ca="1" t="shared" si="7"/>
        <v>0.382429906542056</v>
      </c>
      <c r="T129" s="11" cm="1">
        <f t="array" ref="T129">_xlfn.XLOOKUP(E129&amp;K129,[1]Sheet2!$B:$B&amp;[1]Sheet2!$D:$D,[1]Sheet2!$F:$F,0)</f>
        <v>0</v>
      </c>
    </row>
    <row r="130" s="11" customFormat="1" ht="20" customHeight="1" spans="1:20">
      <c r="A130" s="2">
        <v>5219873</v>
      </c>
      <c r="B130" s="2" t="s">
        <v>348</v>
      </c>
      <c r="C130" s="2" t="s">
        <v>20</v>
      </c>
      <c r="D130" s="2" t="s">
        <v>619</v>
      </c>
      <c r="E130" s="2" t="str">
        <f t="shared" si="4"/>
        <v>4182</v>
      </c>
      <c r="F130" s="2" t="s">
        <v>22</v>
      </c>
      <c r="G130" s="2" t="s">
        <v>57</v>
      </c>
      <c r="H130" s="2" t="s">
        <v>58</v>
      </c>
      <c r="I130" s="2" t="s">
        <v>620</v>
      </c>
      <c r="J130" s="2" t="s">
        <v>621</v>
      </c>
      <c r="K130" s="2" t="s">
        <v>72</v>
      </c>
      <c r="L130" s="2" t="s">
        <v>53</v>
      </c>
      <c r="M130" s="2" t="s">
        <v>53</v>
      </c>
      <c r="N130" s="2" t="s">
        <v>622</v>
      </c>
      <c r="O130" s="2">
        <f ca="1" t="shared" si="5"/>
        <v>1.52</v>
      </c>
      <c r="P130" s="2">
        <v>33</v>
      </c>
      <c r="Q130" s="2">
        <f ca="1" t="shared" si="6"/>
        <v>50.16</v>
      </c>
      <c r="R130" s="14">
        <v>112</v>
      </c>
      <c r="S130" s="12">
        <f ca="1" t="shared" si="7"/>
        <v>0.447857142857143</v>
      </c>
      <c r="T130" s="11" cm="1">
        <f t="array" ref="T130">_xlfn.XLOOKUP(E130&amp;K130,[1]Sheet2!$B:$B&amp;[1]Sheet2!$D:$D,[1]Sheet2!$F:$F,0)</f>
        <v>0</v>
      </c>
    </row>
    <row r="131" s="11" customFormat="1" ht="20" customHeight="1" spans="1:20">
      <c r="A131" s="2">
        <v>5219868</v>
      </c>
      <c r="B131" s="2" t="s">
        <v>121</v>
      </c>
      <c r="C131" s="2" t="s">
        <v>20</v>
      </c>
      <c r="D131" s="2" t="s">
        <v>623</v>
      </c>
      <c r="E131" s="2" t="str">
        <f t="shared" ref="E131:E194" si="8">RIGHT(D131,4)</f>
        <v>0199</v>
      </c>
      <c r="F131" s="2" t="s">
        <v>22</v>
      </c>
      <c r="G131" s="2" t="s">
        <v>40</v>
      </c>
      <c r="H131" s="2" t="s">
        <v>58</v>
      </c>
      <c r="I131" s="2" t="s">
        <v>624</v>
      </c>
      <c r="J131" s="2" t="s">
        <v>625</v>
      </c>
      <c r="K131" s="2" t="s">
        <v>535</v>
      </c>
      <c r="L131" s="2" t="s">
        <v>53</v>
      </c>
      <c r="M131" s="2" t="s">
        <v>53</v>
      </c>
      <c r="N131" s="2" t="s">
        <v>626</v>
      </c>
      <c r="O131" s="2">
        <f ca="1" t="shared" ref="O131:O194" si="9">EVALUATE(N131)/10000</f>
        <v>0.42</v>
      </c>
      <c r="P131" s="2">
        <v>33</v>
      </c>
      <c r="Q131" s="2">
        <f ca="1" t="shared" ref="Q131:Q194" si="10">O131*P131</f>
        <v>13.86</v>
      </c>
      <c r="R131" s="14">
        <v>44.1</v>
      </c>
      <c r="S131" s="12">
        <f ca="1" t="shared" ref="S131:S194" si="11">Q131/R131</f>
        <v>0.314285714285714</v>
      </c>
      <c r="T131" s="11" cm="1">
        <f t="array" ref="T131">_xlfn.XLOOKUP(E131&amp;K131,[1]Sheet2!$B:$B&amp;[1]Sheet2!$D:$D,[1]Sheet2!$F:$F,0)</f>
        <v>0</v>
      </c>
    </row>
    <row r="132" s="11" customFormat="1" ht="20" customHeight="1" spans="1:20">
      <c r="A132" s="2">
        <v>5219858</v>
      </c>
      <c r="B132" s="2" t="s">
        <v>55</v>
      </c>
      <c r="C132" s="2" t="s">
        <v>20</v>
      </c>
      <c r="D132" s="2" t="s">
        <v>627</v>
      </c>
      <c r="E132" s="2" t="str">
        <f t="shared" si="8"/>
        <v>9199</v>
      </c>
      <c r="F132" s="2" t="s">
        <v>22</v>
      </c>
      <c r="G132" s="2" t="s">
        <v>40</v>
      </c>
      <c r="H132" s="2" t="s">
        <v>58</v>
      </c>
      <c r="I132" s="2" t="s">
        <v>624</v>
      </c>
      <c r="J132" s="2" t="s">
        <v>628</v>
      </c>
      <c r="K132" s="2" t="s">
        <v>535</v>
      </c>
      <c r="L132" s="2" t="s">
        <v>53</v>
      </c>
      <c r="M132" s="2" t="s">
        <v>53</v>
      </c>
      <c r="N132" s="2" t="s">
        <v>626</v>
      </c>
      <c r="O132" s="2">
        <f ca="1" t="shared" si="9"/>
        <v>0.42</v>
      </c>
      <c r="P132" s="2">
        <v>33</v>
      </c>
      <c r="Q132" s="2">
        <f ca="1" t="shared" si="10"/>
        <v>13.86</v>
      </c>
      <c r="R132" s="14">
        <v>39.1</v>
      </c>
      <c r="S132" s="12">
        <f ca="1" t="shared" si="11"/>
        <v>0.354475703324808</v>
      </c>
      <c r="T132" s="11" cm="1">
        <f t="array" ref="T132">_xlfn.XLOOKUP(E132&amp;K132,[1]Sheet2!$B:$B&amp;[1]Sheet2!$D:$D,[1]Sheet2!$F:$F,0)</f>
        <v>0</v>
      </c>
    </row>
    <row r="133" s="11" customFormat="1" ht="20" customHeight="1" spans="1:20">
      <c r="A133" s="2">
        <v>5219846</v>
      </c>
      <c r="B133" s="2" t="s">
        <v>629</v>
      </c>
      <c r="C133" s="2" t="s">
        <v>20</v>
      </c>
      <c r="D133" s="2" t="s">
        <v>630</v>
      </c>
      <c r="E133" s="2" t="str">
        <f t="shared" si="8"/>
        <v>4838</v>
      </c>
      <c r="F133" s="2" t="s">
        <v>22</v>
      </c>
      <c r="G133" s="2" t="s">
        <v>23</v>
      </c>
      <c r="H133" s="2" t="s">
        <v>32</v>
      </c>
      <c r="I133" s="2" t="s">
        <v>631</v>
      </c>
      <c r="J133" s="2" t="s">
        <v>632</v>
      </c>
      <c r="K133" s="2" t="s">
        <v>552</v>
      </c>
      <c r="L133" s="2" t="s">
        <v>107</v>
      </c>
      <c r="M133" s="2" t="s">
        <v>107</v>
      </c>
      <c r="N133" s="2" t="s">
        <v>633</v>
      </c>
      <c r="O133" s="2">
        <f ca="1" t="shared" si="9"/>
        <v>1.5</v>
      </c>
      <c r="P133" s="2">
        <v>33</v>
      </c>
      <c r="Q133" s="2">
        <f ca="1" t="shared" si="10"/>
        <v>49.5</v>
      </c>
      <c r="R133" s="14">
        <v>135</v>
      </c>
      <c r="S133" s="12">
        <f ca="1" t="shared" si="11"/>
        <v>0.366666666666667</v>
      </c>
      <c r="T133" s="11" cm="1">
        <f t="array" ref="T133">_xlfn.XLOOKUP(E133&amp;K133,[1]Sheet2!$B:$B&amp;[1]Sheet2!$D:$D,[1]Sheet2!$F:$F,0)</f>
        <v>0</v>
      </c>
    </row>
    <row r="134" s="11" customFormat="1" ht="20" customHeight="1" spans="1:20">
      <c r="A134" s="2">
        <v>5219841</v>
      </c>
      <c r="B134" s="2" t="s">
        <v>634</v>
      </c>
      <c r="C134" s="2" t="s">
        <v>20</v>
      </c>
      <c r="D134" s="2" t="s">
        <v>635</v>
      </c>
      <c r="E134" s="2" t="str">
        <f t="shared" si="8"/>
        <v>3482</v>
      </c>
      <c r="F134" s="2" t="s">
        <v>22</v>
      </c>
      <c r="G134" s="2" t="s">
        <v>57</v>
      </c>
      <c r="H134" s="2" t="s">
        <v>58</v>
      </c>
      <c r="I134" s="2" t="s">
        <v>636</v>
      </c>
      <c r="J134" s="2" t="s">
        <v>637</v>
      </c>
      <c r="K134" s="2" t="s">
        <v>145</v>
      </c>
      <c r="L134" s="2" t="s">
        <v>53</v>
      </c>
      <c r="M134" s="2" t="s">
        <v>53</v>
      </c>
      <c r="N134" s="2" t="s">
        <v>323</v>
      </c>
      <c r="O134" s="2">
        <f ca="1" t="shared" si="9"/>
        <v>0.93</v>
      </c>
      <c r="P134" s="2">
        <v>33</v>
      </c>
      <c r="Q134" s="2">
        <f ca="1" t="shared" si="10"/>
        <v>30.69</v>
      </c>
      <c r="R134" s="14">
        <v>78.7</v>
      </c>
      <c r="S134" s="12">
        <f ca="1" t="shared" si="11"/>
        <v>0.389961880559085</v>
      </c>
      <c r="T134" s="11" cm="1">
        <f t="array" ref="T134">_xlfn.XLOOKUP(E134&amp;K134,[1]Sheet2!$B:$B&amp;[1]Sheet2!$D:$D,[1]Sheet2!$F:$F,0)</f>
        <v>0</v>
      </c>
    </row>
    <row r="135" s="11" customFormat="1" ht="20" customHeight="1" spans="1:20">
      <c r="A135" s="2">
        <v>5219837</v>
      </c>
      <c r="B135" s="2" t="s">
        <v>74</v>
      </c>
      <c r="C135" s="2" t="s">
        <v>20</v>
      </c>
      <c r="D135" s="2" t="s">
        <v>638</v>
      </c>
      <c r="E135" s="2" t="str">
        <f t="shared" si="8"/>
        <v>7151</v>
      </c>
      <c r="F135" s="2" t="s">
        <v>22</v>
      </c>
      <c r="G135" s="2" t="s">
        <v>23</v>
      </c>
      <c r="H135" s="2" t="s">
        <v>32</v>
      </c>
      <c r="I135" s="2" t="s">
        <v>639</v>
      </c>
      <c r="J135" s="2" t="s">
        <v>640</v>
      </c>
      <c r="K135" s="2" t="s">
        <v>44</v>
      </c>
      <c r="L135" s="2" t="s">
        <v>53</v>
      </c>
      <c r="M135" s="2" t="s">
        <v>53</v>
      </c>
      <c r="N135" s="2" t="s">
        <v>363</v>
      </c>
      <c r="O135" s="2">
        <f ca="1" t="shared" si="9"/>
        <v>0.44</v>
      </c>
      <c r="P135" s="2">
        <v>33</v>
      </c>
      <c r="Q135" s="2">
        <f ca="1" t="shared" si="10"/>
        <v>14.52</v>
      </c>
      <c r="R135" s="14">
        <v>37.8</v>
      </c>
      <c r="S135" s="12">
        <f ca="1" t="shared" si="11"/>
        <v>0.384126984126984</v>
      </c>
      <c r="T135" s="11" cm="1">
        <f t="array" ref="T135">_xlfn.XLOOKUP(E135&amp;K135,[1]Sheet2!$B:$B&amp;[1]Sheet2!$D:$D,[1]Sheet2!$F:$F,0)</f>
        <v>0</v>
      </c>
    </row>
    <row r="136" s="11" customFormat="1" ht="20" customHeight="1" spans="1:20">
      <c r="A136" s="2">
        <v>5219833</v>
      </c>
      <c r="B136" s="2" t="s">
        <v>74</v>
      </c>
      <c r="C136" s="2" t="s">
        <v>20</v>
      </c>
      <c r="D136" s="2" t="s">
        <v>641</v>
      </c>
      <c r="E136" s="2" t="str">
        <f t="shared" si="8"/>
        <v>0895</v>
      </c>
      <c r="F136" s="2" t="s">
        <v>22</v>
      </c>
      <c r="G136" s="2" t="s">
        <v>40</v>
      </c>
      <c r="H136" s="2" t="s">
        <v>32</v>
      </c>
      <c r="I136" s="2" t="s">
        <v>642</v>
      </c>
      <c r="J136" s="2" t="s">
        <v>643</v>
      </c>
      <c r="K136" s="2" t="s">
        <v>44</v>
      </c>
      <c r="L136" s="2" t="s">
        <v>53</v>
      </c>
      <c r="M136" s="2" t="s">
        <v>53</v>
      </c>
      <c r="N136" s="2" t="s">
        <v>366</v>
      </c>
      <c r="O136" s="2">
        <f ca="1" t="shared" si="9"/>
        <v>1.04</v>
      </c>
      <c r="P136" s="2">
        <v>33</v>
      </c>
      <c r="Q136" s="2">
        <f ca="1" t="shared" si="10"/>
        <v>34.32</v>
      </c>
      <c r="R136" s="14">
        <v>81.9</v>
      </c>
      <c r="S136" s="12">
        <f ca="1" t="shared" si="11"/>
        <v>0.419047619047619</v>
      </c>
      <c r="T136" s="11" cm="1">
        <f t="array" ref="T136">_xlfn.XLOOKUP(E136&amp;K136,[1]Sheet2!$B:$B&amp;[1]Sheet2!$D:$D,[1]Sheet2!$F:$F,0)</f>
        <v>0</v>
      </c>
    </row>
    <row r="137" s="11" customFormat="1" ht="20" customHeight="1" spans="1:20">
      <c r="A137" s="2">
        <v>5219829</v>
      </c>
      <c r="B137" s="2" t="s">
        <v>19</v>
      </c>
      <c r="C137" s="2" t="s">
        <v>20</v>
      </c>
      <c r="D137" s="2" t="s">
        <v>644</v>
      </c>
      <c r="E137" s="2" t="str">
        <f t="shared" si="8"/>
        <v>4129</v>
      </c>
      <c r="F137" s="2" t="s">
        <v>22</v>
      </c>
      <c r="G137" s="2" t="s">
        <v>57</v>
      </c>
      <c r="H137" s="2" t="s">
        <v>41</v>
      </c>
      <c r="I137" s="2" t="s">
        <v>645</v>
      </c>
      <c r="J137" s="2" t="s">
        <v>646</v>
      </c>
      <c r="K137" s="2" t="s">
        <v>94</v>
      </c>
      <c r="L137" s="2" t="s">
        <v>618</v>
      </c>
      <c r="M137" s="2" t="s">
        <v>618</v>
      </c>
      <c r="N137" s="2" t="s">
        <v>647</v>
      </c>
      <c r="O137" s="2">
        <f ca="1" t="shared" si="9"/>
        <v>0.64</v>
      </c>
      <c r="P137" s="2">
        <v>33</v>
      </c>
      <c r="Q137" s="2">
        <f ca="1" t="shared" si="10"/>
        <v>21.12</v>
      </c>
      <c r="R137" s="14">
        <v>59.28</v>
      </c>
      <c r="S137" s="12">
        <f ca="1" t="shared" si="11"/>
        <v>0.356275303643725</v>
      </c>
      <c r="T137" s="11" cm="1">
        <f t="array" ref="T137">_xlfn.XLOOKUP(E137&amp;K137,[1]Sheet2!$B:$B&amp;[1]Sheet2!$D:$D,[1]Sheet2!$F:$F,0)</f>
        <v>10</v>
      </c>
    </row>
    <row r="138" s="11" customFormat="1" ht="20" customHeight="1" spans="1:20">
      <c r="A138" s="2">
        <v>5219824</v>
      </c>
      <c r="B138" s="2" t="s">
        <v>648</v>
      </c>
      <c r="C138" s="2" t="s">
        <v>20</v>
      </c>
      <c r="D138" s="2" t="s">
        <v>649</v>
      </c>
      <c r="E138" s="2" t="str">
        <f t="shared" si="8"/>
        <v>4908</v>
      </c>
      <c r="F138" s="2" t="s">
        <v>22</v>
      </c>
      <c r="G138" s="2" t="s">
        <v>40</v>
      </c>
      <c r="H138" s="2" t="s">
        <v>32</v>
      </c>
      <c r="I138" s="2" t="s">
        <v>650</v>
      </c>
      <c r="J138" s="2" t="s">
        <v>651</v>
      </c>
      <c r="K138" s="2" t="s">
        <v>106</v>
      </c>
      <c r="L138" s="2" t="s">
        <v>53</v>
      </c>
      <c r="M138" s="2" t="s">
        <v>53</v>
      </c>
      <c r="N138" s="2" t="s">
        <v>652</v>
      </c>
      <c r="O138" s="2">
        <f ca="1" t="shared" si="9"/>
        <v>1.12</v>
      </c>
      <c r="P138" s="2">
        <v>33</v>
      </c>
      <c r="Q138" s="2">
        <f ca="1" t="shared" si="10"/>
        <v>36.96</v>
      </c>
      <c r="R138" s="14">
        <v>85.5</v>
      </c>
      <c r="S138" s="12">
        <f ca="1" t="shared" si="11"/>
        <v>0.432280701754386</v>
      </c>
      <c r="T138" s="11" cm="1">
        <f t="array" ref="T138">_xlfn.XLOOKUP(E138&amp;K138,[1]Sheet2!$B:$B&amp;[1]Sheet2!$D:$D,[1]Sheet2!$F:$F,0)</f>
        <v>0</v>
      </c>
    </row>
    <row r="139" s="11" customFormat="1" ht="20" customHeight="1" spans="1:20">
      <c r="A139" s="2">
        <v>5219816</v>
      </c>
      <c r="B139" s="2" t="s">
        <v>19</v>
      </c>
      <c r="C139" s="2" t="s">
        <v>20</v>
      </c>
      <c r="D139" s="2" t="s">
        <v>653</v>
      </c>
      <c r="E139" s="2" t="str">
        <f t="shared" si="8"/>
        <v>8917</v>
      </c>
      <c r="F139" s="2" t="s">
        <v>22</v>
      </c>
      <c r="G139" s="2" t="s">
        <v>40</v>
      </c>
      <c r="H139" s="2" t="s">
        <v>98</v>
      </c>
      <c r="I139" s="2" t="s">
        <v>654</v>
      </c>
      <c r="J139" s="2" t="s">
        <v>655</v>
      </c>
      <c r="K139" s="2" t="s">
        <v>186</v>
      </c>
      <c r="L139" s="2" t="s">
        <v>36</v>
      </c>
      <c r="M139" s="2" t="s">
        <v>36</v>
      </c>
      <c r="N139" s="2" t="s">
        <v>605</v>
      </c>
      <c r="O139" s="2">
        <f ca="1" t="shared" si="9"/>
        <v>0.8</v>
      </c>
      <c r="P139" s="2">
        <v>33</v>
      </c>
      <c r="Q139" s="2">
        <f ca="1" t="shared" si="10"/>
        <v>26.4</v>
      </c>
      <c r="R139" s="14">
        <v>54</v>
      </c>
      <c r="S139" s="12">
        <f ca="1" t="shared" si="11"/>
        <v>0.488888888888889</v>
      </c>
      <c r="T139" s="11" cm="1">
        <f t="array" ref="T139">_xlfn.XLOOKUP(E139&amp;K139,[1]Sheet2!$B:$B&amp;[1]Sheet2!$D:$D,[1]Sheet2!$F:$F,0)</f>
        <v>6</v>
      </c>
    </row>
    <row r="140" s="11" customFormat="1" ht="20" customHeight="1" spans="1:20">
      <c r="A140" s="2">
        <v>5219807</v>
      </c>
      <c r="B140" s="2" t="s">
        <v>19</v>
      </c>
      <c r="C140" s="2" t="s">
        <v>20</v>
      </c>
      <c r="D140" s="2" t="s">
        <v>656</v>
      </c>
      <c r="E140" s="2" t="str">
        <f t="shared" si="8"/>
        <v>3903</v>
      </c>
      <c r="F140" s="2" t="s">
        <v>22</v>
      </c>
      <c r="G140" s="2" t="s">
        <v>40</v>
      </c>
      <c r="H140" s="2" t="s">
        <v>87</v>
      </c>
      <c r="I140" s="2" t="s">
        <v>657</v>
      </c>
      <c r="J140" s="2" t="s">
        <v>658</v>
      </c>
      <c r="K140" s="2" t="s">
        <v>35</v>
      </c>
      <c r="L140" s="2" t="s">
        <v>53</v>
      </c>
      <c r="M140" s="2" t="s">
        <v>53</v>
      </c>
      <c r="N140" s="2" t="s">
        <v>659</v>
      </c>
      <c r="O140" s="2">
        <f ca="1" t="shared" si="9"/>
        <v>0.6</v>
      </c>
      <c r="P140" s="2">
        <v>33</v>
      </c>
      <c r="Q140" s="2">
        <f ca="1" t="shared" si="10"/>
        <v>19.8</v>
      </c>
      <c r="R140" s="14">
        <v>58</v>
      </c>
      <c r="S140" s="12">
        <f ca="1" t="shared" si="11"/>
        <v>0.341379310344828</v>
      </c>
      <c r="T140" s="11" cm="1">
        <f t="array" ref="T140">_xlfn.XLOOKUP(E140&amp;K140,[1]Sheet2!$B:$B&amp;[1]Sheet2!$D:$D,[1]Sheet2!$F:$F,0)</f>
        <v>0</v>
      </c>
    </row>
    <row r="141" s="11" customFormat="1" ht="20" customHeight="1" spans="1:20">
      <c r="A141" s="2">
        <v>5219799</v>
      </c>
      <c r="B141" s="2" t="s">
        <v>74</v>
      </c>
      <c r="C141" s="2" t="s">
        <v>20</v>
      </c>
      <c r="D141" s="2" t="s">
        <v>660</v>
      </c>
      <c r="E141" s="2" t="str">
        <f t="shared" si="8"/>
        <v>2594</v>
      </c>
      <c r="F141" s="2" t="s">
        <v>22</v>
      </c>
      <c r="G141" s="2" t="s">
        <v>40</v>
      </c>
      <c r="H141" s="2" t="s">
        <v>32</v>
      </c>
      <c r="I141" s="2" t="s">
        <v>661</v>
      </c>
      <c r="J141" s="2" t="s">
        <v>662</v>
      </c>
      <c r="K141" s="2" t="s">
        <v>100</v>
      </c>
      <c r="L141" s="2" t="s">
        <v>53</v>
      </c>
      <c r="M141" s="2" t="s">
        <v>53</v>
      </c>
      <c r="N141" s="2" t="s">
        <v>663</v>
      </c>
      <c r="O141" s="2">
        <f ca="1" t="shared" si="9"/>
        <v>0.2</v>
      </c>
      <c r="P141" s="2">
        <v>33</v>
      </c>
      <c r="Q141" s="2">
        <f ca="1" t="shared" si="10"/>
        <v>6.6</v>
      </c>
      <c r="R141" s="14">
        <v>18</v>
      </c>
      <c r="S141" s="12">
        <f ca="1" t="shared" si="11"/>
        <v>0.366666666666667</v>
      </c>
      <c r="T141" s="11" cm="1">
        <f t="array" ref="T141">_xlfn.XLOOKUP(E141&amp;K141,[1]Sheet2!$B:$B&amp;[1]Sheet2!$D:$D,[1]Sheet2!$F:$F,0)</f>
        <v>0</v>
      </c>
    </row>
    <row r="142" s="11" customFormat="1" ht="20" customHeight="1" spans="1:20">
      <c r="A142" s="2">
        <v>5219797</v>
      </c>
      <c r="B142" s="2" t="s">
        <v>19</v>
      </c>
      <c r="C142" s="2" t="s">
        <v>20</v>
      </c>
      <c r="D142" s="2" t="s">
        <v>664</v>
      </c>
      <c r="E142" s="2" t="str">
        <f t="shared" si="8"/>
        <v>3943</v>
      </c>
      <c r="F142" s="2" t="s">
        <v>22</v>
      </c>
      <c r="G142" s="2" t="s">
        <v>40</v>
      </c>
      <c r="H142" s="2" t="s">
        <v>466</v>
      </c>
      <c r="I142" s="2" t="s">
        <v>665</v>
      </c>
      <c r="J142" s="2" t="s">
        <v>666</v>
      </c>
      <c r="K142" s="2" t="s">
        <v>94</v>
      </c>
      <c r="L142" s="2" t="s">
        <v>667</v>
      </c>
      <c r="M142" s="2" t="s">
        <v>667</v>
      </c>
      <c r="N142" s="2" t="s">
        <v>668</v>
      </c>
      <c r="O142" s="2">
        <f ca="1" t="shared" si="9"/>
        <v>1.92</v>
      </c>
      <c r="P142" s="2">
        <v>34</v>
      </c>
      <c r="Q142" s="2">
        <f ca="1" t="shared" si="10"/>
        <v>65.28</v>
      </c>
      <c r="R142" s="14">
        <v>98.18</v>
      </c>
      <c r="S142" s="12">
        <f ca="1" t="shared" si="11"/>
        <v>0.664901201874109</v>
      </c>
      <c r="T142" s="11" cm="1">
        <f t="array" ref="T142">_xlfn.XLOOKUP(E142&amp;K142,[1]Sheet2!$B:$B&amp;[1]Sheet2!$D:$D,[1]Sheet2!$F:$F,0)</f>
        <v>0</v>
      </c>
    </row>
    <row r="143" s="11" customFormat="1" ht="20" customHeight="1" spans="1:20">
      <c r="A143" s="2">
        <v>5219792</v>
      </c>
      <c r="B143" s="2" t="s">
        <v>55</v>
      </c>
      <c r="C143" s="2" t="s">
        <v>20</v>
      </c>
      <c r="D143" s="2" t="s">
        <v>669</v>
      </c>
      <c r="E143" s="2" t="str">
        <f t="shared" si="8"/>
        <v>9377</v>
      </c>
      <c r="F143" s="2" t="s">
        <v>22</v>
      </c>
      <c r="G143" s="2" t="s">
        <v>40</v>
      </c>
      <c r="H143" s="2" t="s">
        <v>58</v>
      </c>
      <c r="I143" s="2" t="s">
        <v>670</v>
      </c>
      <c r="J143" s="2" t="s">
        <v>671</v>
      </c>
      <c r="K143" s="2" t="s">
        <v>94</v>
      </c>
      <c r="L143" s="2" t="s">
        <v>672</v>
      </c>
      <c r="M143" s="2" t="s">
        <v>672</v>
      </c>
      <c r="N143" s="2" t="s">
        <v>673</v>
      </c>
      <c r="O143" s="2">
        <f ca="1" t="shared" si="9"/>
        <v>0.99</v>
      </c>
      <c r="P143" s="2">
        <v>34</v>
      </c>
      <c r="Q143" s="2">
        <f ca="1" t="shared" si="10"/>
        <v>33.66</v>
      </c>
      <c r="R143" s="14">
        <v>64.12</v>
      </c>
      <c r="S143" s="12">
        <f ca="1" t="shared" si="11"/>
        <v>0.524953212726138</v>
      </c>
      <c r="T143" s="11" cm="1">
        <f t="array" ref="T143">_xlfn.XLOOKUP(E143&amp;K143,[1]Sheet2!$B:$B&amp;[1]Sheet2!$D:$D,[1]Sheet2!$F:$F,0)</f>
        <v>0</v>
      </c>
    </row>
    <row r="144" s="11" customFormat="1" ht="20" customHeight="1" spans="1:20">
      <c r="A144" s="2">
        <v>5219786</v>
      </c>
      <c r="B144" s="2" t="s">
        <v>74</v>
      </c>
      <c r="C144" s="2" t="s">
        <v>20</v>
      </c>
      <c r="D144" s="2" t="s">
        <v>674</v>
      </c>
      <c r="E144" s="2" t="str">
        <f t="shared" si="8"/>
        <v>3411</v>
      </c>
      <c r="F144" s="2" t="s">
        <v>22</v>
      </c>
      <c r="G144" s="2" t="s">
        <v>40</v>
      </c>
      <c r="H144" s="2" t="s">
        <v>32</v>
      </c>
      <c r="I144" s="2" t="s">
        <v>675</v>
      </c>
      <c r="J144" s="2" t="s">
        <v>676</v>
      </c>
      <c r="K144" s="2" t="s">
        <v>44</v>
      </c>
      <c r="L144" s="2" t="s">
        <v>677</v>
      </c>
      <c r="M144" s="2" t="s">
        <v>677</v>
      </c>
      <c r="N144" s="2" t="s">
        <v>678</v>
      </c>
      <c r="O144" s="2">
        <f ca="1" t="shared" si="9"/>
        <v>0.54</v>
      </c>
      <c r="P144" s="2">
        <v>33</v>
      </c>
      <c r="Q144" s="2">
        <f ca="1" t="shared" si="10"/>
        <v>17.82</v>
      </c>
      <c r="R144" s="14">
        <v>49.5</v>
      </c>
      <c r="S144" s="12">
        <f ca="1" t="shared" si="11"/>
        <v>0.36</v>
      </c>
      <c r="T144" s="11" cm="1">
        <f t="array" ref="T144">_xlfn.XLOOKUP(E144&amp;K144,[1]Sheet2!$B:$B&amp;[1]Sheet2!$D:$D,[1]Sheet2!$F:$F,0)</f>
        <v>0</v>
      </c>
    </row>
    <row r="145" s="11" customFormat="1" ht="20" customHeight="1" spans="1:20">
      <c r="A145" s="2">
        <v>5219780</v>
      </c>
      <c r="B145" s="2" t="s">
        <v>79</v>
      </c>
      <c r="C145" s="2" t="s">
        <v>20</v>
      </c>
      <c r="D145" s="2" t="s">
        <v>679</v>
      </c>
      <c r="E145" s="2" t="str">
        <f t="shared" si="8"/>
        <v>6960</v>
      </c>
      <c r="F145" s="2" t="s">
        <v>22</v>
      </c>
      <c r="G145" s="2" t="s">
        <v>40</v>
      </c>
      <c r="H145" s="2" t="s">
        <v>24</v>
      </c>
      <c r="I145" s="2" t="s">
        <v>680</v>
      </c>
      <c r="J145" s="2" t="s">
        <v>681</v>
      </c>
      <c r="K145" s="2" t="s">
        <v>52</v>
      </c>
      <c r="L145" s="2" t="s">
        <v>84</v>
      </c>
      <c r="M145" s="2" t="s">
        <v>84</v>
      </c>
      <c r="N145" s="2" t="s">
        <v>682</v>
      </c>
      <c r="O145" s="2">
        <f ca="1" t="shared" si="9"/>
        <v>1.28</v>
      </c>
      <c r="P145" s="2">
        <v>33</v>
      </c>
      <c r="Q145" s="2">
        <f ca="1" t="shared" si="10"/>
        <v>42.24</v>
      </c>
      <c r="R145" s="14">
        <v>82.6</v>
      </c>
      <c r="S145" s="12">
        <f ca="1" t="shared" si="11"/>
        <v>0.51138014527845</v>
      </c>
      <c r="T145" s="11" cm="1">
        <f t="array" ref="T145">_xlfn.XLOOKUP(E145&amp;K145,[1]Sheet2!$B:$B&amp;[1]Sheet2!$D:$D,[1]Sheet2!$F:$F,0)</f>
        <v>64</v>
      </c>
    </row>
    <row r="146" s="11" customFormat="1" ht="20" customHeight="1" spans="1:20">
      <c r="A146" s="2">
        <v>5219778</v>
      </c>
      <c r="B146" s="2" t="s">
        <v>396</v>
      </c>
      <c r="C146" s="2" t="s">
        <v>20</v>
      </c>
      <c r="D146" s="2" t="s">
        <v>683</v>
      </c>
      <c r="E146" s="2" t="str">
        <f t="shared" si="8"/>
        <v>5548</v>
      </c>
      <c r="F146" s="2" t="s">
        <v>22</v>
      </c>
      <c r="G146" s="2" t="s">
        <v>23</v>
      </c>
      <c r="H146" s="2" t="s">
        <v>32</v>
      </c>
      <c r="I146" s="2" t="s">
        <v>684</v>
      </c>
      <c r="J146" s="2" t="s">
        <v>685</v>
      </c>
      <c r="K146" s="2" t="s">
        <v>186</v>
      </c>
      <c r="L146" s="2" t="s">
        <v>53</v>
      </c>
      <c r="M146" s="2" t="s">
        <v>53</v>
      </c>
      <c r="N146" s="2" t="s">
        <v>113</v>
      </c>
      <c r="O146" s="2">
        <f ca="1" t="shared" si="9"/>
        <v>0.48</v>
      </c>
      <c r="P146" s="2">
        <v>33</v>
      </c>
      <c r="Q146" s="2">
        <f ca="1" t="shared" si="10"/>
        <v>15.84</v>
      </c>
      <c r="R146" s="14">
        <v>37.8</v>
      </c>
      <c r="S146" s="12">
        <f ca="1" t="shared" si="11"/>
        <v>0.419047619047619</v>
      </c>
      <c r="T146" s="11" cm="1">
        <f t="array" ref="T146">_xlfn.XLOOKUP(E146&amp;K146,[1]Sheet2!$B:$B&amp;[1]Sheet2!$D:$D,[1]Sheet2!$F:$F,0)</f>
        <v>0</v>
      </c>
    </row>
    <row r="147" s="11" customFormat="1" ht="20" customHeight="1" spans="1:20">
      <c r="A147" s="2">
        <v>5219760</v>
      </c>
      <c r="B147" s="2" t="s">
        <v>19</v>
      </c>
      <c r="C147" s="2" t="s">
        <v>20</v>
      </c>
      <c r="D147" s="2" t="s">
        <v>686</v>
      </c>
      <c r="E147" s="2" t="str">
        <f t="shared" si="8"/>
        <v>5446</v>
      </c>
      <c r="F147" s="2" t="s">
        <v>22</v>
      </c>
      <c r="G147" s="2" t="s">
        <v>23</v>
      </c>
      <c r="H147" s="2" t="s">
        <v>87</v>
      </c>
      <c r="I147" s="2" t="s">
        <v>687</v>
      </c>
      <c r="J147" s="2" t="s">
        <v>688</v>
      </c>
      <c r="K147" s="2" t="s">
        <v>293</v>
      </c>
      <c r="L147" s="2" t="s">
        <v>36</v>
      </c>
      <c r="M147" s="2" t="s">
        <v>36</v>
      </c>
      <c r="N147" s="2" t="s">
        <v>689</v>
      </c>
      <c r="O147" s="2">
        <f ca="1" t="shared" si="9"/>
        <v>0.24</v>
      </c>
      <c r="P147" s="2">
        <v>33</v>
      </c>
      <c r="Q147" s="2">
        <f ca="1" t="shared" si="10"/>
        <v>7.92</v>
      </c>
      <c r="R147" s="14">
        <v>30</v>
      </c>
      <c r="S147" s="12">
        <f ca="1" t="shared" si="11"/>
        <v>0.264</v>
      </c>
      <c r="T147" s="11" cm="1">
        <f t="array" ref="T147">_xlfn.XLOOKUP(E147&amp;K147,[1]Sheet2!$B:$B&amp;[1]Sheet2!$D:$D,[1]Sheet2!$F:$F,0)</f>
        <v>0</v>
      </c>
    </row>
    <row r="148" s="11" customFormat="1" ht="20" customHeight="1" spans="1:20">
      <c r="A148" s="2">
        <v>5219747</v>
      </c>
      <c r="B148" s="2" t="s">
        <v>19</v>
      </c>
      <c r="C148" s="2" t="s">
        <v>20</v>
      </c>
      <c r="D148" s="2" t="s">
        <v>690</v>
      </c>
      <c r="E148" s="2" t="str">
        <f t="shared" si="8"/>
        <v>2208</v>
      </c>
      <c r="F148" s="2" t="s">
        <v>22</v>
      </c>
      <c r="G148" s="2" t="s">
        <v>40</v>
      </c>
      <c r="H148" s="2" t="s">
        <v>87</v>
      </c>
      <c r="I148" s="2" t="s">
        <v>691</v>
      </c>
      <c r="J148" s="2" t="s">
        <v>692</v>
      </c>
      <c r="K148" s="2" t="s">
        <v>27</v>
      </c>
      <c r="L148" s="2" t="s">
        <v>53</v>
      </c>
      <c r="M148" s="2" t="s">
        <v>53</v>
      </c>
      <c r="N148" s="2" t="s">
        <v>574</v>
      </c>
      <c r="O148" s="2">
        <f ca="1" t="shared" si="9"/>
        <v>1.6</v>
      </c>
      <c r="P148" s="2">
        <v>33</v>
      </c>
      <c r="Q148" s="2">
        <f ca="1" t="shared" si="10"/>
        <v>52.8</v>
      </c>
      <c r="R148" s="14">
        <v>150</v>
      </c>
      <c r="S148" s="12">
        <f ca="1" t="shared" si="11"/>
        <v>0.352</v>
      </c>
      <c r="T148" s="11" cm="1">
        <f t="array" ref="T148">_xlfn.XLOOKUP(E148&amp;K148,[1]Sheet2!$B:$B&amp;[1]Sheet2!$D:$D,[1]Sheet2!$F:$F,0)</f>
        <v>0</v>
      </c>
    </row>
    <row r="149" s="11" customFormat="1" ht="20" customHeight="1" spans="1:20">
      <c r="A149" s="2">
        <v>5219743</v>
      </c>
      <c r="B149" s="2" t="s">
        <v>19</v>
      </c>
      <c r="C149" s="2" t="s">
        <v>20</v>
      </c>
      <c r="D149" s="2" t="s">
        <v>693</v>
      </c>
      <c r="E149" s="2" t="str">
        <f t="shared" si="8"/>
        <v>2183</v>
      </c>
      <c r="F149" s="2" t="s">
        <v>22</v>
      </c>
      <c r="G149" s="2" t="s">
        <v>40</v>
      </c>
      <c r="H149" s="2" t="s">
        <v>24</v>
      </c>
      <c r="I149" s="2" t="s">
        <v>694</v>
      </c>
      <c r="J149" s="2" t="s">
        <v>695</v>
      </c>
      <c r="K149" s="2" t="s">
        <v>339</v>
      </c>
      <c r="L149" s="2" t="s">
        <v>176</v>
      </c>
      <c r="M149" s="2" t="s">
        <v>176</v>
      </c>
      <c r="N149" s="2" t="s">
        <v>696</v>
      </c>
      <c r="O149" s="2">
        <f ca="1" t="shared" si="9"/>
        <v>0.99</v>
      </c>
      <c r="P149" s="2">
        <v>33</v>
      </c>
      <c r="Q149" s="2">
        <f ca="1" t="shared" si="10"/>
        <v>32.67</v>
      </c>
      <c r="R149" s="14">
        <v>68.6</v>
      </c>
      <c r="S149" s="12">
        <f ca="1" t="shared" si="11"/>
        <v>0.476239067055394</v>
      </c>
      <c r="T149" s="11" cm="1">
        <f t="array" ref="T149">_xlfn.XLOOKUP(E149&amp;K149,[1]Sheet2!$B:$B&amp;[1]Sheet2!$D:$D,[1]Sheet2!$F:$F,0)</f>
        <v>50</v>
      </c>
    </row>
    <row r="150" s="11" customFormat="1" ht="20" customHeight="1" spans="1:20">
      <c r="A150" s="2">
        <v>5219730</v>
      </c>
      <c r="B150" s="2" t="s">
        <v>74</v>
      </c>
      <c r="C150" s="2" t="s">
        <v>20</v>
      </c>
      <c r="D150" s="2" t="s">
        <v>697</v>
      </c>
      <c r="E150" s="2" t="str">
        <f t="shared" si="8"/>
        <v>7768</v>
      </c>
      <c r="F150" s="2" t="s">
        <v>22</v>
      </c>
      <c r="G150" s="2" t="s">
        <v>23</v>
      </c>
      <c r="H150" s="2" t="s">
        <v>281</v>
      </c>
      <c r="I150" s="2" t="s">
        <v>698</v>
      </c>
      <c r="J150" s="2" t="s">
        <v>699</v>
      </c>
      <c r="K150" s="2" t="s">
        <v>44</v>
      </c>
      <c r="L150" s="2" t="s">
        <v>95</v>
      </c>
      <c r="M150" s="2" t="s">
        <v>95</v>
      </c>
      <c r="N150" s="2" t="s">
        <v>700</v>
      </c>
      <c r="O150" s="2">
        <f ca="1" t="shared" si="9"/>
        <v>1.84</v>
      </c>
      <c r="P150" s="2">
        <v>33</v>
      </c>
      <c r="Q150" s="2">
        <f ca="1" t="shared" si="10"/>
        <v>60.72</v>
      </c>
      <c r="R150" s="14">
        <v>156</v>
      </c>
      <c r="S150" s="12">
        <f ca="1" t="shared" si="11"/>
        <v>0.389230769230769</v>
      </c>
      <c r="T150" s="11" cm="1">
        <f t="array" ref="T150">_xlfn.XLOOKUP(E150&amp;K150,[1]Sheet2!$B:$B&amp;[1]Sheet2!$D:$D,[1]Sheet2!$F:$F,0)</f>
        <v>0</v>
      </c>
    </row>
    <row r="151" s="11" customFormat="1" ht="20" customHeight="1" spans="1:20">
      <c r="A151" s="2">
        <v>5219721</v>
      </c>
      <c r="B151" s="2" t="s">
        <v>30</v>
      </c>
      <c r="C151" s="2" t="s">
        <v>20</v>
      </c>
      <c r="D151" s="2" t="s">
        <v>701</v>
      </c>
      <c r="E151" s="2" t="str">
        <f t="shared" si="8"/>
        <v>8246</v>
      </c>
      <c r="F151" s="2" t="s">
        <v>22</v>
      </c>
      <c r="G151" s="2" t="s">
        <v>40</v>
      </c>
      <c r="H151" s="2" t="s">
        <v>32</v>
      </c>
      <c r="I151" s="2" t="s">
        <v>702</v>
      </c>
      <c r="J151" s="2" t="s">
        <v>703</v>
      </c>
      <c r="K151" s="2" t="s">
        <v>35</v>
      </c>
      <c r="L151" s="2" t="s">
        <v>334</v>
      </c>
      <c r="M151" s="2" t="s">
        <v>334</v>
      </c>
      <c r="N151" s="2" t="s">
        <v>704</v>
      </c>
      <c r="O151" s="2">
        <f ca="1" t="shared" si="9"/>
        <v>1.2</v>
      </c>
      <c r="P151" s="2">
        <v>34</v>
      </c>
      <c r="Q151" s="2">
        <f ca="1" t="shared" si="10"/>
        <v>40.8</v>
      </c>
      <c r="R151" s="14">
        <v>89.1</v>
      </c>
      <c r="S151" s="12">
        <f ca="1" t="shared" si="11"/>
        <v>0.457912457912458</v>
      </c>
      <c r="T151" s="11" cm="1">
        <f t="array" ref="T151">_xlfn.XLOOKUP(E151&amp;K151,[1]Sheet2!$B:$B&amp;[1]Sheet2!$D:$D,[1]Sheet2!$F:$F,0)</f>
        <v>0</v>
      </c>
    </row>
    <row r="152" s="11" customFormat="1" ht="20" customHeight="1" spans="1:20">
      <c r="A152" s="2">
        <v>5219720</v>
      </c>
      <c r="B152" s="2" t="s">
        <v>74</v>
      </c>
      <c r="C152" s="2" t="s">
        <v>20</v>
      </c>
      <c r="D152" s="2" t="s">
        <v>705</v>
      </c>
      <c r="E152" s="2" t="str">
        <f t="shared" si="8"/>
        <v>9507</v>
      </c>
      <c r="F152" s="2" t="s">
        <v>22</v>
      </c>
      <c r="G152" s="2" t="s">
        <v>40</v>
      </c>
      <c r="H152" s="2" t="s">
        <v>32</v>
      </c>
      <c r="I152" s="2" t="s">
        <v>706</v>
      </c>
      <c r="J152" s="2" t="s">
        <v>707</v>
      </c>
      <c r="K152" s="2" t="s">
        <v>44</v>
      </c>
      <c r="L152" s="2" t="s">
        <v>53</v>
      </c>
      <c r="M152" s="2" t="s">
        <v>53</v>
      </c>
      <c r="N152" s="2" t="s">
        <v>155</v>
      </c>
      <c r="O152" s="2">
        <f ca="1" t="shared" si="9"/>
        <v>1</v>
      </c>
      <c r="P152" s="2">
        <v>33</v>
      </c>
      <c r="Q152" s="2">
        <f ca="1" t="shared" si="10"/>
        <v>33</v>
      </c>
      <c r="R152" s="14">
        <v>86.4</v>
      </c>
      <c r="S152" s="12">
        <f ca="1" t="shared" si="11"/>
        <v>0.381944444444444</v>
      </c>
      <c r="T152" s="11" cm="1">
        <f t="array" ref="T152">_xlfn.XLOOKUP(E152&amp;K152,[1]Sheet2!$B:$B&amp;[1]Sheet2!$D:$D,[1]Sheet2!$F:$F,0)</f>
        <v>0</v>
      </c>
    </row>
    <row r="153" s="11" customFormat="1" ht="20" customHeight="1" spans="1:20">
      <c r="A153" s="2">
        <v>5219719</v>
      </c>
      <c r="B153" s="2" t="s">
        <v>570</v>
      </c>
      <c r="C153" s="2" t="s">
        <v>20</v>
      </c>
      <c r="D153" s="2" t="s">
        <v>708</v>
      </c>
      <c r="E153" s="2" t="str">
        <f t="shared" si="8"/>
        <v>3869</v>
      </c>
      <c r="F153" s="2" t="s">
        <v>22</v>
      </c>
      <c r="G153" s="2" t="s">
        <v>40</v>
      </c>
      <c r="H153" s="2" t="s">
        <v>58</v>
      </c>
      <c r="I153" s="2" t="s">
        <v>709</v>
      </c>
      <c r="J153" s="2" t="s">
        <v>710</v>
      </c>
      <c r="K153" s="2" t="s">
        <v>100</v>
      </c>
      <c r="L153" s="2" t="s">
        <v>53</v>
      </c>
      <c r="M153" s="2" t="s">
        <v>53</v>
      </c>
      <c r="N153" s="2" t="s">
        <v>711</v>
      </c>
      <c r="O153" s="2">
        <f ca="1" t="shared" si="9"/>
        <v>0.45</v>
      </c>
      <c r="P153" s="2">
        <v>33</v>
      </c>
      <c r="Q153" s="2">
        <f ca="1" t="shared" si="10"/>
        <v>14.85</v>
      </c>
      <c r="R153" s="14">
        <v>39.9</v>
      </c>
      <c r="S153" s="12">
        <f ca="1" t="shared" si="11"/>
        <v>0.37218045112782</v>
      </c>
      <c r="T153" s="11" cm="1">
        <f t="array" ref="T153">_xlfn.XLOOKUP(E153&amp;K153,[1]Sheet2!$B:$B&amp;[1]Sheet2!$D:$D,[1]Sheet2!$F:$F,0)</f>
        <v>0</v>
      </c>
    </row>
    <row r="154" s="11" customFormat="1" ht="20" customHeight="1" spans="1:20">
      <c r="A154" s="2">
        <v>5219718</v>
      </c>
      <c r="B154" s="2" t="s">
        <v>55</v>
      </c>
      <c r="C154" s="2" t="s">
        <v>20</v>
      </c>
      <c r="D154" s="2" t="s">
        <v>712</v>
      </c>
      <c r="E154" s="2" t="str">
        <f t="shared" si="8"/>
        <v>5869</v>
      </c>
      <c r="F154" s="2" t="s">
        <v>22</v>
      </c>
      <c r="G154" s="2" t="s">
        <v>40</v>
      </c>
      <c r="H154" s="2" t="s">
        <v>58</v>
      </c>
      <c r="I154" s="2" t="s">
        <v>713</v>
      </c>
      <c r="J154" s="2" t="s">
        <v>710</v>
      </c>
      <c r="K154" s="2" t="s">
        <v>100</v>
      </c>
      <c r="L154" s="2" t="s">
        <v>53</v>
      </c>
      <c r="M154" s="2" t="s">
        <v>53</v>
      </c>
      <c r="N154" s="2" t="s">
        <v>596</v>
      </c>
      <c r="O154" s="2">
        <f ca="1" t="shared" si="9"/>
        <v>1.32</v>
      </c>
      <c r="P154" s="2">
        <v>33</v>
      </c>
      <c r="Q154" s="2">
        <f ca="1" t="shared" si="10"/>
        <v>43.56</v>
      </c>
      <c r="R154" s="14">
        <v>102.82</v>
      </c>
      <c r="S154" s="12">
        <f ca="1" t="shared" si="11"/>
        <v>0.423652985800428</v>
      </c>
      <c r="T154" s="11" cm="1">
        <f t="array" ref="T154">_xlfn.XLOOKUP(E154&amp;K154,[1]Sheet2!$B:$B&amp;[1]Sheet2!$D:$D,[1]Sheet2!$F:$F,0)</f>
        <v>0</v>
      </c>
    </row>
    <row r="155" s="11" customFormat="1" ht="20" customHeight="1" spans="1:20">
      <c r="A155" s="2">
        <v>5219717</v>
      </c>
      <c r="B155" s="2" t="s">
        <v>55</v>
      </c>
      <c r="C155" s="2" t="s">
        <v>20</v>
      </c>
      <c r="D155" s="2" t="s">
        <v>714</v>
      </c>
      <c r="E155" s="2" t="str">
        <f t="shared" si="8"/>
        <v>1869</v>
      </c>
      <c r="F155" s="2" t="s">
        <v>22</v>
      </c>
      <c r="G155" s="2" t="s">
        <v>40</v>
      </c>
      <c r="H155" s="2" t="s">
        <v>58</v>
      </c>
      <c r="I155" s="2" t="s">
        <v>715</v>
      </c>
      <c r="J155" s="2" t="s">
        <v>710</v>
      </c>
      <c r="K155" s="2" t="s">
        <v>100</v>
      </c>
      <c r="L155" s="2" t="s">
        <v>53</v>
      </c>
      <c r="M155" s="2" t="s">
        <v>53</v>
      </c>
      <c r="N155" s="2" t="s">
        <v>716</v>
      </c>
      <c r="O155" s="2">
        <f ca="1" t="shared" si="9"/>
        <v>0.24</v>
      </c>
      <c r="P155" s="2">
        <v>33</v>
      </c>
      <c r="Q155" s="2">
        <f ca="1" t="shared" si="10"/>
        <v>7.92</v>
      </c>
      <c r="R155" s="14">
        <v>21.28</v>
      </c>
      <c r="S155" s="12">
        <f ca="1" t="shared" si="11"/>
        <v>0.37218045112782</v>
      </c>
      <c r="T155" s="11" cm="1">
        <f t="array" ref="T155">_xlfn.XLOOKUP(E155&amp;K155,[1]Sheet2!$B:$B&amp;[1]Sheet2!$D:$D,[1]Sheet2!$F:$F,0)</f>
        <v>0</v>
      </c>
    </row>
    <row r="156" s="11" customFormat="1" ht="20" customHeight="1" spans="1:20">
      <c r="A156" s="2">
        <v>5219708</v>
      </c>
      <c r="B156" s="2" t="s">
        <v>114</v>
      </c>
      <c r="C156" s="2" t="s">
        <v>20</v>
      </c>
      <c r="D156" s="2" t="s">
        <v>717</v>
      </c>
      <c r="E156" s="2" t="str">
        <f t="shared" si="8"/>
        <v>2807</v>
      </c>
      <c r="F156" s="2" t="s">
        <v>22</v>
      </c>
      <c r="G156" s="2" t="s">
        <v>40</v>
      </c>
      <c r="H156" s="2" t="s">
        <v>32</v>
      </c>
      <c r="I156" s="2" t="s">
        <v>718</v>
      </c>
      <c r="J156" s="2" t="s">
        <v>719</v>
      </c>
      <c r="K156" s="2" t="s">
        <v>52</v>
      </c>
      <c r="L156" s="2" t="s">
        <v>334</v>
      </c>
      <c r="M156" s="2" t="s">
        <v>334</v>
      </c>
      <c r="N156" s="2" t="s">
        <v>720</v>
      </c>
      <c r="O156" s="2">
        <f ca="1" t="shared" si="9"/>
        <v>0.84</v>
      </c>
      <c r="P156" s="2">
        <v>34</v>
      </c>
      <c r="Q156" s="2">
        <f ca="1" t="shared" si="10"/>
        <v>28.56</v>
      </c>
      <c r="R156" s="14">
        <v>69.12</v>
      </c>
      <c r="S156" s="12">
        <f ca="1" t="shared" si="11"/>
        <v>0.413194444444444</v>
      </c>
      <c r="T156" s="11" cm="1">
        <f t="array" ref="T156">_xlfn.XLOOKUP(E156&amp;K156,[1]Sheet2!$B:$B&amp;[1]Sheet2!$D:$D,[1]Sheet2!$F:$F,0)</f>
        <v>0</v>
      </c>
    </row>
    <row r="157" s="11" customFormat="1" ht="20" customHeight="1" spans="1:20">
      <c r="A157" s="2">
        <v>5219695</v>
      </c>
      <c r="B157" s="2" t="s">
        <v>74</v>
      </c>
      <c r="C157" s="2" t="s">
        <v>20</v>
      </c>
      <c r="D157" s="2" t="s">
        <v>721</v>
      </c>
      <c r="E157" s="2" t="str">
        <f t="shared" si="8"/>
        <v>6755</v>
      </c>
      <c r="F157" s="2" t="s">
        <v>22</v>
      </c>
      <c r="G157" s="2" t="s">
        <v>23</v>
      </c>
      <c r="H157" s="2" t="s">
        <v>32</v>
      </c>
      <c r="I157" s="2" t="s">
        <v>722</v>
      </c>
      <c r="J157" s="2" t="s">
        <v>723</v>
      </c>
      <c r="K157" s="2" t="s">
        <v>44</v>
      </c>
      <c r="L157" s="2" t="s">
        <v>53</v>
      </c>
      <c r="M157" s="2" t="s">
        <v>53</v>
      </c>
      <c r="N157" s="2" t="s">
        <v>553</v>
      </c>
      <c r="O157" s="2">
        <f ca="1" t="shared" si="9"/>
        <v>0.56</v>
      </c>
      <c r="P157" s="2">
        <v>33</v>
      </c>
      <c r="Q157" s="2">
        <f ca="1" t="shared" si="10"/>
        <v>18.48</v>
      </c>
      <c r="R157" s="14">
        <v>37.8</v>
      </c>
      <c r="S157" s="12">
        <f ca="1" t="shared" si="11"/>
        <v>0.488888888888889</v>
      </c>
      <c r="T157" s="11" cm="1">
        <f t="array" ref="T157">_xlfn.XLOOKUP(E157&amp;K157,[1]Sheet2!$B:$B&amp;[1]Sheet2!$D:$D,[1]Sheet2!$F:$F,0)</f>
        <v>0</v>
      </c>
    </row>
    <row r="158" s="11" customFormat="1" ht="20" customHeight="1" spans="1:20">
      <c r="A158" s="2">
        <v>5219687</v>
      </c>
      <c r="B158" s="2" t="s">
        <v>724</v>
      </c>
      <c r="C158" s="2" t="s">
        <v>20</v>
      </c>
      <c r="D158" s="2" t="s">
        <v>725</v>
      </c>
      <c r="E158" s="2" t="str">
        <f t="shared" si="8"/>
        <v>1252</v>
      </c>
      <c r="F158" s="2" t="s">
        <v>22</v>
      </c>
      <c r="G158" s="2" t="s">
        <v>40</v>
      </c>
      <c r="H158" s="2" t="s">
        <v>58</v>
      </c>
      <c r="I158" s="2" t="s">
        <v>726</v>
      </c>
      <c r="J158" s="2" t="s">
        <v>727</v>
      </c>
      <c r="K158" s="2" t="s">
        <v>52</v>
      </c>
      <c r="L158" s="2" t="s">
        <v>53</v>
      </c>
      <c r="M158" s="2" t="s">
        <v>53</v>
      </c>
      <c r="N158" s="2" t="s">
        <v>378</v>
      </c>
      <c r="O158" s="2">
        <f ca="1" t="shared" si="9"/>
        <v>1.96</v>
      </c>
      <c r="P158" s="2">
        <v>33</v>
      </c>
      <c r="Q158" s="2">
        <f ca="1" t="shared" si="10"/>
        <v>64.68</v>
      </c>
      <c r="R158" s="14">
        <v>171.4</v>
      </c>
      <c r="S158" s="12">
        <f ca="1" t="shared" si="11"/>
        <v>0.377362893815636</v>
      </c>
      <c r="T158" s="11" cm="1">
        <f t="array" ref="T158">_xlfn.XLOOKUP(E158&amp;K158,[1]Sheet2!$B:$B&amp;[1]Sheet2!$D:$D,[1]Sheet2!$F:$F,0)</f>
        <v>0</v>
      </c>
    </row>
    <row r="159" s="11" customFormat="1" ht="20" customHeight="1" spans="1:20">
      <c r="A159" s="2">
        <v>5219682</v>
      </c>
      <c r="B159" s="2" t="s">
        <v>728</v>
      </c>
      <c r="C159" s="2" t="s">
        <v>20</v>
      </c>
      <c r="D159" s="2" t="s">
        <v>729</v>
      </c>
      <c r="E159" s="2" t="str">
        <f t="shared" si="8"/>
        <v>6995</v>
      </c>
      <c r="F159" s="2" t="s">
        <v>22</v>
      </c>
      <c r="G159" s="2" t="s">
        <v>40</v>
      </c>
      <c r="H159" s="2" t="s">
        <v>593</v>
      </c>
      <c r="I159" s="2" t="s">
        <v>730</v>
      </c>
      <c r="J159" s="2" t="s">
        <v>731</v>
      </c>
      <c r="K159" s="2" t="s">
        <v>35</v>
      </c>
      <c r="L159" s="2" t="s">
        <v>255</v>
      </c>
      <c r="M159" s="2" t="s">
        <v>255</v>
      </c>
      <c r="N159" s="2" t="s">
        <v>732</v>
      </c>
      <c r="O159" s="2">
        <f ca="1" t="shared" si="9"/>
        <v>1.56</v>
      </c>
      <c r="P159" s="2">
        <v>33</v>
      </c>
      <c r="Q159" s="2">
        <f ca="1" t="shared" si="10"/>
        <v>51.48</v>
      </c>
      <c r="R159" s="14">
        <v>103</v>
      </c>
      <c r="S159" s="12">
        <f ca="1" t="shared" si="11"/>
        <v>0.499805825242718</v>
      </c>
      <c r="T159" s="11" cm="1">
        <f t="array" ref="T159">_xlfn.XLOOKUP(E159&amp;K159,[1]Sheet2!$B:$B&amp;[1]Sheet2!$D:$D,[1]Sheet2!$F:$F,0)</f>
        <v>0</v>
      </c>
    </row>
    <row r="160" s="11" customFormat="1" ht="20" customHeight="1" spans="1:20">
      <c r="A160" s="2">
        <v>5219681</v>
      </c>
      <c r="B160" s="2" t="s">
        <v>74</v>
      </c>
      <c r="C160" s="2" t="s">
        <v>20</v>
      </c>
      <c r="D160" s="2" t="s">
        <v>733</v>
      </c>
      <c r="E160" s="2" t="str">
        <f t="shared" si="8"/>
        <v>9315</v>
      </c>
      <c r="F160" s="2" t="s">
        <v>22</v>
      </c>
      <c r="G160" s="2" t="s">
        <v>23</v>
      </c>
      <c r="H160" s="2" t="s">
        <v>32</v>
      </c>
      <c r="I160" s="2" t="s">
        <v>734</v>
      </c>
      <c r="J160" s="2" t="s">
        <v>735</v>
      </c>
      <c r="K160" s="2" t="s">
        <v>44</v>
      </c>
      <c r="L160" s="2" t="s">
        <v>53</v>
      </c>
      <c r="M160" s="2" t="s">
        <v>53</v>
      </c>
      <c r="N160" s="2" t="s">
        <v>736</v>
      </c>
      <c r="O160" s="2">
        <f ca="1" t="shared" si="9"/>
        <v>0.42</v>
      </c>
      <c r="P160" s="2">
        <v>33</v>
      </c>
      <c r="Q160" s="2">
        <f ca="1" t="shared" si="10"/>
        <v>13.86</v>
      </c>
      <c r="R160" s="14">
        <v>37.8</v>
      </c>
      <c r="S160" s="12">
        <f ca="1" t="shared" si="11"/>
        <v>0.366666666666667</v>
      </c>
      <c r="T160" s="11" cm="1">
        <f t="array" ref="T160">_xlfn.XLOOKUP(E160&amp;K160,[1]Sheet2!$B:$B&amp;[1]Sheet2!$D:$D,[1]Sheet2!$F:$F,0)</f>
        <v>0</v>
      </c>
    </row>
    <row r="161" s="11" customFormat="1" ht="20" customHeight="1" spans="1:20">
      <c r="A161" s="2">
        <v>5219669</v>
      </c>
      <c r="B161" s="2" t="s">
        <v>737</v>
      </c>
      <c r="C161" s="2" t="s">
        <v>20</v>
      </c>
      <c r="D161" s="2" t="s">
        <v>738</v>
      </c>
      <c r="E161" s="2" t="str">
        <f t="shared" si="8"/>
        <v>4649</v>
      </c>
      <c r="F161" s="2" t="s">
        <v>22</v>
      </c>
      <c r="G161" s="2" t="s">
        <v>40</v>
      </c>
      <c r="H161" s="2" t="s">
        <v>58</v>
      </c>
      <c r="I161" s="2" t="s">
        <v>739</v>
      </c>
      <c r="J161" s="2" t="s">
        <v>740</v>
      </c>
      <c r="K161" s="2" t="s">
        <v>145</v>
      </c>
      <c r="L161" s="2" t="s">
        <v>741</v>
      </c>
      <c r="M161" s="2" t="s">
        <v>741</v>
      </c>
      <c r="N161" s="2" t="s">
        <v>64</v>
      </c>
      <c r="O161" s="2">
        <f ca="1" t="shared" si="9"/>
        <v>0.8</v>
      </c>
      <c r="P161" s="2">
        <v>32</v>
      </c>
      <c r="Q161" s="2">
        <f ca="1" t="shared" si="10"/>
        <v>25.6</v>
      </c>
      <c r="R161" s="14">
        <v>40</v>
      </c>
      <c r="S161" s="12">
        <f ca="1" t="shared" si="11"/>
        <v>0.64</v>
      </c>
      <c r="T161" s="11" cm="1">
        <f t="array" ref="T161">_xlfn.XLOOKUP(E161&amp;K161,[1]Sheet2!$B:$B&amp;[1]Sheet2!$D:$D,[1]Sheet2!$F:$F,0)</f>
        <v>0</v>
      </c>
    </row>
    <row r="162" s="11" customFormat="1" ht="20" customHeight="1" spans="1:20">
      <c r="A162" s="2">
        <v>5219665</v>
      </c>
      <c r="B162" s="2" t="s">
        <v>742</v>
      </c>
      <c r="C162" s="2" t="s">
        <v>20</v>
      </c>
      <c r="D162" s="2" t="s">
        <v>743</v>
      </c>
      <c r="E162" s="2" t="str">
        <f t="shared" si="8"/>
        <v>5822</v>
      </c>
      <c r="F162" s="2" t="s">
        <v>22</v>
      </c>
      <c r="G162" s="2" t="s">
        <v>40</v>
      </c>
      <c r="H162" s="2" t="s">
        <v>32</v>
      </c>
      <c r="I162" s="2" t="s">
        <v>744</v>
      </c>
      <c r="J162" s="2" t="s">
        <v>745</v>
      </c>
      <c r="K162" s="2" t="s">
        <v>186</v>
      </c>
      <c r="L162" s="2" t="s">
        <v>53</v>
      </c>
      <c r="M162" s="2" t="s">
        <v>53</v>
      </c>
      <c r="N162" s="2" t="s">
        <v>136</v>
      </c>
      <c r="O162" s="2">
        <f ca="1" t="shared" si="9"/>
        <v>1.36</v>
      </c>
      <c r="P162" s="2">
        <v>33</v>
      </c>
      <c r="Q162" s="2">
        <f ca="1" t="shared" si="10"/>
        <v>44.88</v>
      </c>
      <c r="R162" s="14">
        <v>107.1</v>
      </c>
      <c r="S162" s="12">
        <f ca="1" t="shared" si="11"/>
        <v>0.419047619047619</v>
      </c>
      <c r="T162" s="11" cm="1">
        <f t="array" ref="T162">_xlfn.XLOOKUP(E162&amp;K162,[1]Sheet2!$B:$B&amp;[1]Sheet2!$D:$D,[1]Sheet2!$F:$F,0)</f>
        <v>0</v>
      </c>
    </row>
    <row r="163" s="11" customFormat="1" ht="20" customHeight="1" spans="1:20">
      <c r="A163" s="2">
        <v>5219660</v>
      </c>
      <c r="B163" s="2" t="s">
        <v>74</v>
      </c>
      <c r="C163" s="2" t="s">
        <v>20</v>
      </c>
      <c r="D163" s="2" t="s">
        <v>746</v>
      </c>
      <c r="E163" s="2" t="str">
        <f t="shared" si="8"/>
        <v>1088</v>
      </c>
      <c r="F163" s="2" t="s">
        <v>22</v>
      </c>
      <c r="G163" s="2" t="s">
        <v>40</v>
      </c>
      <c r="H163" s="2" t="s">
        <v>32</v>
      </c>
      <c r="I163" s="2" t="s">
        <v>747</v>
      </c>
      <c r="J163" s="2" t="s">
        <v>748</v>
      </c>
      <c r="K163" s="2" t="s">
        <v>259</v>
      </c>
      <c r="L163" s="2" t="s">
        <v>53</v>
      </c>
      <c r="M163" s="2" t="s">
        <v>53</v>
      </c>
      <c r="N163" s="2" t="s">
        <v>146</v>
      </c>
      <c r="O163" s="2">
        <f ca="1" t="shared" si="9"/>
        <v>1</v>
      </c>
      <c r="P163" s="2">
        <v>33</v>
      </c>
      <c r="Q163" s="2">
        <f ca="1" t="shared" si="10"/>
        <v>33</v>
      </c>
      <c r="R163" s="14">
        <v>79.2</v>
      </c>
      <c r="S163" s="12">
        <f ca="1" t="shared" si="11"/>
        <v>0.416666666666667</v>
      </c>
      <c r="T163" s="11" cm="1">
        <f t="array" ref="T163">_xlfn.XLOOKUP(E163&amp;K163,[1]Sheet2!$B:$B&amp;[1]Sheet2!$D:$D,[1]Sheet2!$F:$F,0)</f>
        <v>0</v>
      </c>
    </row>
    <row r="164" s="11" customFormat="1" ht="20" customHeight="1" spans="1:20">
      <c r="A164" s="2">
        <v>5219648</v>
      </c>
      <c r="B164" s="2" t="s">
        <v>286</v>
      </c>
      <c r="C164" s="2" t="s">
        <v>20</v>
      </c>
      <c r="D164" s="2" t="s">
        <v>749</v>
      </c>
      <c r="E164" s="2" t="str">
        <f t="shared" si="8"/>
        <v>5453</v>
      </c>
      <c r="F164" s="2" t="s">
        <v>22</v>
      </c>
      <c r="G164" s="2" t="s">
        <v>57</v>
      </c>
      <c r="H164" s="2" t="s">
        <v>58</v>
      </c>
      <c r="I164" s="2" t="s">
        <v>750</v>
      </c>
      <c r="J164" s="2" t="s">
        <v>751</v>
      </c>
      <c r="K164" s="2" t="s">
        <v>72</v>
      </c>
      <c r="L164" s="2" t="s">
        <v>36</v>
      </c>
      <c r="M164" s="2" t="s">
        <v>36</v>
      </c>
      <c r="N164" s="2" t="s">
        <v>260</v>
      </c>
      <c r="O164" s="2">
        <f ca="1" t="shared" si="9"/>
        <v>0.54</v>
      </c>
      <c r="P164" s="2">
        <v>33</v>
      </c>
      <c r="Q164" s="2">
        <f ca="1" t="shared" si="10"/>
        <v>17.82</v>
      </c>
      <c r="R164" s="14">
        <v>40.9</v>
      </c>
      <c r="S164" s="12">
        <f ca="1" t="shared" si="11"/>
        <v>0.435696821515892</v>
      </c>
      <c r="T164" s="11" cm="1">
        <f t="array" ref="T164">_xlfn.XLOOKUP(E164&amp;K164,[1]Sheet2!$B:$B&amp;[1]Sheet2!$D:$D,[1]Sheet2!$F:$F,0)</f>
        <v>0</v>
      </c>
    </row>
    <row r="165" s="11" customFormat="1" ht="20" customHeight="1" spans="1:20">
      <c r="A165" s="2">
        <v>5219636</v>
      </c>
      <c r="B165" s="2" t="s">
        <v>121</v>
      </c>
      <c r="C165" s="2" t="s">
        <v>20</v>
      </c>
      <c r="D165" s="2" t="s">
        <v>752</v>
      </c>
      <c r="E165" s="2" t="str">
        <f t="shared" si="8"/>
        <v>6904</v>
      </c>
      <c r="F165" s="2" t="s">
        <v>22</v>
      </c>
      <c r="G165" s="2" t="s">
        <v>40</v>
      </c>
      <c r="H165" s="2" t="s">
        <v>58</v>
      </c>
      <c r="I165" s="2" t="s">
        <v>753</v>
      </c>
      <c r="J165" s="2" t="s">
        <v>754</v>
      </c>
      <c r="K165" s="2" t="s">
        <v>44</v>
      </c>
      <c r="L165" s="2" t="s">
        <v>53</v>
      </c>
      <c r="M165" s="2" t="s">
        <v>53</v>
      </c>
      <c r="N165" s="2" t="s">
        <v>85</v>
      </c>
      <c r="O165" s="2">
        <f ca="1" t="shared" si="9"/>
        <v>0.96</v>
      </c>
      <c r="P165" s="2">
        <v>33</v>
      </c>
      <c r="Q165" s="2">
        <f ca="1" t="shared" si="10"/>
        <v>31.68</v>
      </c>
      <c r="R165" s="14">
        <v>86.4</v>
      </c>
      <c r="S165" s="12">
        <f ca="1" t="shared" si="11"/>
        <v>0.366666666666667</v>
      </c>
      <c r="T165" s="11" cm="1">
        <f t="array" ref="T165">_xlfn.XLOOKUP(E165&amp;K165,[1]Sheet2!$B:$B&amp;[1]Sheet2!$D:$D,[1]Sheet2!$F:$F,0)</f>
        <v>0</v>
      </c>
    </row>
    <row r="166" s="11" customFormat="1" ht="20" customHeight="1" spans="1:20">
      <c r="A166" s="2">
        <v>5219624</v>
      </c>
      <c r="B166" s="2" t="s">
        <v>121</v>
      </c>
      <c r="C166" s="2" t="s">
        <v>20</v>
      </c>
      <c r="D166" s="2" t="s">
        <v>755</v>
      </c>
      <c r="E166" s="2" t="str">
        <f t="shared" si="8"/>
        <v>3381</v>
      </c>
      <c r="F166" s="2" t="s">
        <v>22</v>
      </c>
      <c r="G166" s="2" t="s">
        <v>23</v>
      </c>
      <c r="H166" s="2" t="s">
        <v>58</v>
      </c>
      <c r="I166" s="2" t="s">
        <v>756</v>
      </c>
      <c r="J166" s="2" t="s">
        <v>757</v>
      </c>
      <c r="K166" s="2" t="s">
        <v>118</v>
      </c>
      <c r="L166" s="2" t="s">
        <v>36</v>
      </c>
      <c r="M166" s="2" t="s">
        <v>36</v>
      </c>
      <c r="N166" s="2" t="s">
        <v>758</v>
      </c>
      <c r="O166" s="2">
        <f ca="1" t="shared" si="9"/>
        <v>1.8</v>
      </c>
      <c r="P166" s="2">
        <v>33</v>
      </c>
      <c r="Q166" s="2">
        <f ca="1" t="shared" si="10"/>
        <v>59.4</v>
      </c>
      <c r="R166" s="14">
        <v>162</v>
      </c>
      <c r="S166" s="12">
        <f ca="1" t="shared" si="11"/>
        <v>0.366666666666667</v>
      </c>
      <c r="T166" s="11" cm="1">
        <f t="array" ref="T166">_xlfn.XLOOKUP(E166&amp;K166,[1]Sheet2!$B:$B&amp;[1]Sheet2!$D:$D,[1]Sheet2!$F:$F,0)</f>
        <v>0</v>
      </c>
    </row>
    <row r="167" s="11" customFormat="1" ht="20" customHeight="1" spans="1:20">
      <c r="A167" s="2">
        <v>5219622</v>
      </c>
      <c r="B167" s="2" t="s">
        <v>19</v>
      </c>
      <c r="C167" s="2" t="s">
        <v>20</v>
      </c>
      <c r="D167" s="2" t="s">
        <v>759</v>
      </c>
      <c r="E167" s="2" t="str">
        <f t="shared" si="8"/>
        <v>1361</v>
      </c>
      <c r="F167" s="2" t="s">
        <v>22</v>
      </c>
      <c r="G167" s="2" t="s">
        <v>40</v>
      </c>
      <c r="H167" s="2" t="s">
        <v>87</v>
      </c>
      <c r="I167" s="2" t="s">
        <v>760</v>
      </c>
      <c r="J167" s="2" t="s">
        <v>761</v>
      </c>
      <c r="K167" s="2" t="s">
        <v>265</v>
      </c>
      <c r="L167" s="2" t="s">
        <v>36</v>
      </c>
      <c r="M167" s="2" t="s">
        <v>36</v>
      </c>
      <c r="N167" s="2" t="s">
        <v>762</v>
      </c>
      <c r="O167" s="2">
        <f ca="1" t="shared" si="9"/>
        <v>1.48</v>
      </c>
      <c r="P167" s="2">
        <v>33</v>
      </c>
      <c r="Q167" s="2">
        <f ca="1" t="shared" si="10"/>
        <v>48.84</v>
      </c>
      <c r="R167" s="14">
        <v>138</v>
      </c>
      <c r="S167" s="12">
        <f ca="1" t="shared" si="11"/>
        <v>0.353913043478261</v>
      </c>
      <c r="T167" s="11" cm="1">
        <f t="array" ref="T167">_xlfn.XLOOKUP(E167&amp;K167,[1]Sheet2!$B:$B&amp;[1]Sheet2!$D:$D,[1]Sheet2!$F:$F,0)</f>
        <v>0</v>
      </c>
    </row>
    <row r="168" s="11" customFormat="1" ht="20" customHeight="1" spans="1:20">
      <c r="A168" s="2">
        <v>5219616</v>
      </c>
      <c r="B168" s="2" t="s">
        <v>55</v>
      </c>
      <c r="C168" s="2" t="s">
        <v>20</v>
      </c>
      <c r="D168" s="2" t="s">
        <v>763</v>
      </c>
      <c r="E168" s="2" t="str">
        <f t="shared" si="8"/>
        <v>5434</v>
      </c>
      <c r="F168" s="2" t="s">
        <v>22</v>
      </c>
      <c r="G168" s="2" t="s">
        <v>57</v>
      </c>
      <c r="H168" s="2" t="s">
        <v>58</v>
      </c>
      <c r="I168" s="2" t="s">
        <v>764</v>
      </c>
      <c r="J168" s="2" t="s">
        <v>765</v>
      </c>
      <c r="K168" s="2" t="s">
        <v>100</v>
      </c>
      <c r="L168" s="2" t="s">
        <v>53</v>
      </c>
      <c r="M168" s="2" t="s">
        <v>53</v>
      </c>
      <c r="N168" s="2" t="s">
        <v>596</v>
      </c>
      <c r="O168" s="2">
        <f ca="1" t="shared" si="9"/>
        <v>1.32</v>
      </c>
      <c r="P168" s="2">
        <v>33</v>
      </c>
      <c r="Q168" s="2">
        <f ca="1" t="shared" si="10"/>
        <v>43.56</v>
      </c>
      <c r="R168" s="14">
        <v>107.1</v>
      </c>
      <c r="S168" s="12">
        <f ca="1" t="shared" si="11"/>
        <v>0.40672268907563</v>
      </c>
      <c r="T168" s="11" cm="1">
        <f t="array" ref="T168">_xlfn.XLOOKUP(E168&amp;K168,[1]Sheet2!$B:$B&amp;[1]Sheet2!$D:$D,[1]Sheet2!$F:$F,0)</f>
        <v>0</v>
      </c>
    </row>
    <row r="169" s="11" customFormat="1" ht="20" customHeight="1" spans="1:20">
      <c r="A169" s="2">
        <v>5219613</v>
      </c>
      <c r="B169" s="2" t="s">
        <v>348</v>
      </c>
      <c r="C169" s="2" t="s">
        <v>20</v>
      </c>
      <c r="D169" s="2" t="s">
        <v>766</v>
      </c>
      <c r="E169" s="2" t="str">
        <f t="shared" si="8"/>
        <v>6904</v>
      </c>
      <c r="F169" s="2" t="s">
        <v>22</v>
      </c>
      <c r="G169" s="2" t="s">
        <v>40</v>
      </c>
      <c r="H169" s="2" t="s">
        <v>58</v>
      </c>
      <c r="I169" s="2" t="s">
        <v>767</v>
      </c>
      <c r="J169" s="2" t="s">
        <v>768</v>
      </c>
      <c r="K169" s="2" t="s">
        <v>44</v>
      </c>
      <c r="L169" s="2" t="s">
        <v>769</v>
      </c>
      <c r="M169" s="2" t="s">
        <v>769</v>
      </c>
      <c r="N169" s="2" t="s">
        <v>770</v>
      </c>
      <c r="O169" s="2">
        <f ca="1" t="shared" si="9"/>
        <v>2.1</v>
      </c>
      <c r="P169" s="2">
        <v>36</v>
      </c>
      <c r="Q169" s="2">
        <f ca="1" t="shared" si="10"/>
        <v>75.6</v>
      </c>
      <c r="R169" s="14">
        <v>143.5</v>
      </c>
      <c r="S169" s="12">
        <f ca="1" t="shared" si="11"/>
        <v>0.526829268292683</v>
      </c>
      <c r="T169" s="11" cm="1">
        <f t="array" ref="T169">_xlfn.XLOOKUP(E169&amp;K169,[1]Sheet2!$B:$B&amp;[1]Sheet2!$D:$D,[1]Sheet2!$F:$F,0)</f>
        <v>0</v>
      </c>
    </row>
    <row r="170" s="11" customFormat="1" ht="20" customHeight="1" spans="1:20">
      <c r="A170" s="2">
        <v>5219605</v>
      </c>
      <c r="B170" s="2" t="s">
        <v>771</v>
      </c>
      <c r="C170" s="2" t="s">
        <v>20</v>
      </c>
      <c r="D170" s="2" t="s">
        <v>772</v>
      </c>
      <c r="E170" s="2" t="str">
        <f t="shared" si="8"/>
        <v>5866</v>
      </c>
      <c r="F170" s="2" t="s">
        <v>22</v>
      </c>
      <c r="G170" s="2" t="s">
        <v>40</v>
      </c>
      <c r="H170" s="2" t="s">
        <v>773</v>
      </c>
      <c r="I170" s="2" t="s">
        <v>774</v>
      </c>
      <c r="J170" s="2" t="s">
        <v>775</v>
      </c>
      <c r="K170" s="2" t="s">
        <v>535</v>
      </c>
      <c r="L170" s="2" t="s">
        <v>176</v>
      </c>
      <c r="M170" s="2" t="s">
        <v>176</v>
      </c>
      <c r="N170" s="2" t="s">
        <v>689</v>
      </c>
      <c r="O170" s="2">
        <f ca="1" t="shared" si="9"/>
        <v>0.24</v>
      </c>
      <c r="P170" s="2">
        <v>33</v>
      </c>
      <c r="Q170" s="2">
        <f ca="1" t="shared" si="10"/>
        <v>7.92</v>
      </c>
      <c r="R170" s="14">
        <v>20</v>
      </c>
      <c r="S170" s="12">
        <f ca="1" t="shared" si="11"/>
        <v>0.396</v>
      </c>
      <c r="T170" s="11" cm="1">
        <f t="array" ref="T170">_xlfn.XLOOKUP(E170&amp;K170,[1]Sheet2!$B:$B&amp;[1]Sheet2!$D:$D,[1]Sheet2!$F:$F,0)</f>
        <v>0</v>
      </c>
    </row>
    <row r="171" s="11" customFormat="1" ht="20" customHeight="1" spans="1:20">
      <c r="A171" s="2">
        <v>5219603</v>
      </c>
      <c r="B171" s="2" t="s">
        <v>776</v>
      </c>
      <c r="C171" s="2" t="s">
        <v>20</v>
      </c>
      <c r="D171" s="2" t="s">
        <v>777</v>
      </c>
      <c r="E171" s="2" t="str">
        <f t="shared" si="8"/>
        <v>0269</v>
      </c>
      <c r="F171" s="2" t="s">
        <v>22</v>
      </c>
      <c r="G171" s="2" t="s">
        <v>40</v>
      </c>
      <c r="H171" s="2" t="s">
        <v>32</v>
      </c>
      <c r="I171" s="2" t="s">
        <v>778</v>
      </c>
      <c r="J171" s="2" t="s">
        <v>779</v>
      </c>
      <c r="K171" s="2" t="s">
        <v>259</v>
      </c>
      <c r="L171" s="2" t="s">
        <v>107</v>
      </c>
      <c r="M171" s="2" t="s">
        <v>107</v>
      </c>
      <c r="N171" s="2" t="s">
        <v>217</v>
      </c>
      <c r="O171" s="2">
        <f ca="1" t="shared" si="9"/>
        <v>0.63</v>
      </c>
      <c r="P171" s="2">
        <v>33</v>
      </c>
      <c r="Q171" s="2">
        <f ca="1" t="shared" si="10"/>
        <v>20.79</v>
      </c>
      <c r="R171" s="14">
        <v>56.7</v>
      </c>
      <c r="S171" s="12">
        <f ca="1" t="shared" si="11"/>
        <v>0.366666666666667</v>
      </c>
      <c r="T171" s="11" cm="1">
        <f t="array" ref="T171">_xlfn.XLOOKUP(E171&amp;K171,[1]Sheet2!$B:$B&amp;[1]Sheet2!$D:$D,[1]Sheet2!$F:$F,0)</f>
        <v>0</v>
      </c>
    </row>
    <row r="172" s="11" customFormat="1" ht="20" customHeight="1" spans="1:20">
      <c r="A172" s="2">
        <v>5219599</v>
      </c>
      <c r="B172" s="2" t="s">
        <v>776</v>
      </c>
      <c r="C172" s="2" t="s">
        <v>20</v>
      </c>
      <c r="D172" s="2" t="s">
        <v>780</v>
      </c>
      <c r="E172" s="2" t="str">
        <f t="shared" si="8"/>
        <v>9805</v>
      </c>
      <c r="F172" s="2" t="s">
        <v>22</v>
      </c>
      <c r="G172" s="2" t="s">
        <v>40</v>
      </c>
      <c r="H172" s="2" t="s">
        <v>32</v>
      </c>
      <c r="I172" s="2" t="s">
        <v>781</v>
      </c>
      <c r="J172" s="2" t="s">
        <v>782</v>
      </c>
      <c r="K172" s="2" t="s">
        <v>259</v>
      </c>
      <c r="L172" s="2" t="s">
        <v>53</v>
      </c>
      <c r="M172" s="2" t="s">
        <v>53</v>
      </c>
      <c r="N172" s="2" t="s">
        <v>260</v>
      </c>
      <c r="O172" s="2">
        <f ca="1" t="shared" si="9"/>
        <v>0.54</v>
      </c>
      <c r="P172" s="2">
        <v>33</v>
      </c>
      <c r="Q172" s="2">
        <f ca="1" t="shared" si="10"/>
        <v>17.82</v>
      </c>
      <c r="R172" s="14">
        <v>48.6</v>
      </c>
      <c r="S172" s="12">
        <f ca="1" t="shared" si="11"/>
        <v>0.366666666666667</v>
      </c>
      <c r="T172" s="11" cm="1">
        <f t="array" ref="T172">_xlfn.XLOOKUP(E172&amp;K172,[1]Sheet2!$B:$B&amp;[1]Sheet2!$D:$D,[1]Sheet2!$F:$F,0)</f>
        <v>0</v>
      </c>
    </row>
    <row r="173" s="11" customFormat="1" ht="20" customHeight="1" spans="1:20">
      <c r="A173" s="2">
        <v>5219590</v>
      </c>
      <c r="B173" s="2" t="s">
        <v>79</v>
      </c>
      <c r="C173" s="2" t="s">
        <v>20</v>
      </c>
      <c r="D173" s="2" t="s">
        <v>783</v>
      </c>
      <c r="E173" s="2" t="str">
        <f t="shared" si="8"/>
        <v>2786</v>
      </c>
      <c r="F173" s="2" t="s">
        <v>22</v>
      </c>
      <c r="G173" s="2" t="s">
        <v>40</v>
      </c>
      <c r="H173" s="2" t="s">
        <v>24</v>
      </c>
      <c r="I173" s="2" t="s">
        <v>784</v>
      </c>
      <c r="J173" s="2" t="s">
        <v>785</v>
      </c>
      <c r="K173" s="2" t="s">
        <v>474</v>
      </c>
      <c r="L173" s="2" t="s">
        <v>786</v>
      </c>
      <c r="M173" s="2" t="s">
        <v>786</v>
      </c>
      <c r="N173" s="2" t="s">
        <v>54</v>
      </c>
      <c r="O173" s="2">
        <f ca="1" t="shared" si="9"/>
        <v>0.64</v>
      </c>
      <c r="P173" s="2">
        <v>33</v>
      </c>
      <c r="Q173" s="2">
        <f ca="1" t="shared" si="10"/>
        <v>21.12</v>
      </c>
      <c r="R173" s="14">
        <v>41</v>
      </c>
      <c r="S173" s="12">
        <f ca="1" t="shared" si="11"/>
        <v>0.515121951219512</v>
      </c>
      <c r="T173" s="11" cm="1">
        <f t="array" ref="T173">_xlfn.XLOOKUP(E173&amp;K173,[1]Sheet2!$B:$B&amp;[1]Sheet2!$D:$D,[1]Sheet2!$F:$F,0)</f>
        <v>0</v>
      </c>
    </row>
    <row r="174" s="11" customFormat="1" ht="20" customHeight="1" spans="1:20">
      <c r="A174" s="2">
        <v>5219580</v>
      </c>
      <c r="B174" s="2" t="s">
        <v>55</v>
      </c>
      <c r="C174" s="2" t="s">
        <v>20</v>
      </c>
      <c r="D174" s="2" t="s">
        <v>787</v>
      </c>
      <c r="E174" s="2" t="str">
        <f t="shared" si="8"/>
        <v>7191</v>
      </c>
      <c r="F174" s="2" t="s">
        <v>22</v>
      </c>
      <c r="G174" s="2" t="s">
        <v>40</v>
      </c>
      <c r="H174" s="2" t="s">
        <v>58</v>
      </c>
      <c r="I174" s="2" t="s">
        <v>788</v>
      </c>
      <c r="J174" s="2" t="s">
        <v>789</v>
      </c>
      <c r="K174" s="2" t="s">
        <v>322</v>
      </c>
      <c r="L174" s="2" t="s">
        <v>53</v>
      </c>
      <c r="M174" s="2" t="s">
        <v>53</v>
      </c>
      <c r="N174" s="2" t="s">
        <v>790</v>
      </c>
      <c r="O174" s="2">
        <f ca="1" t="shared" si="9"/>
        <v>0.3</v>
      </c>
      <c r="P174" s="2">
        <v>33</v>
      </c>
      <c r="Q174" s="2">
        <f ca="1" t="shared" si="10"/>
        <v>9.9</v>
      </c>
      <c r="R174" s="14">
        <v>13</v>
      </c>
      <c r="S174" s="12">
        <f ca="1" t="shared" si="11"/>
        <v>0.761538461538462</v>
      </c>
      <c r="T174" s="11" cm="1">
        <f t="array" ref="T174">_xlfn.XLOOKUP(E174&amp;K174,[1]Sheet2!$B:$B&amp;[1]Sheet2!$D:$D,[1]Sheet2!$F:$F,0)</f>
        <v>0</v>
      </c>
    </row>
    <row r="175" s="11" customFormat="1" ht="20" customHeight="1" spans="1:20">
      <c r="A175" s="2">
        <v>5219578</v>
      </c>
      <c r="B175" s="2" t="s">
        <v>19</v>
      </c>
      <c r="C175" s="2" t="s">
        <v>20</v>
      </c>
      <c r="D175" s="2" t="s">
        <v>791</v>
      </c>
      <c r="E175" s="2" t="str">
        <f t="shared" si="8"/>
        <v>3396</v>
      </c>
      <c r="F175" s="2" t="s">
        <v>22</v>
      </c>
      <c r="G175" s="2" t="s">
        <v>40</v>
      </c>
      <c r="H175" s="2" t="s">
        <v>466</v>
      </c>
      <c r="I175" s="2" t="s">
        <v>792</v>
      </c>
      <c r="J175" s="2" t="s">
        <v>793</v>
      </c>
      <c r="K175" s="2" t="s">
        <v>106</v>
      </c>
      <c r="L175" s="2" t="s">
        <v>328</v>
      </c>
      <c r="M175" s="2" t="s">
        <v>328</v>
      </c>
      <c r="N175" s="2" t="s">
        <v>586</v>
      </c>
      <c r="O175" s="2">
        <f ca="1" t="shared" si="9"/>
        <v>1.6</v>
      </c>
      <c r="P175" s="2">
        <v>34</v>
      </c>
      <c r="Q175" s="2">
        <f ca="1" t="shared" si="10"/>
        <v>54.4</v>
      </c>
      <c r="R175" s="14">
        <v>120</v>
      </c>
      <c r="S175" s="12">
        <f ca="1" t="shared" si="11"/>
        <v>0.453333333333333</v>
      </c>
      <c r="T175" s="11" cm="1">
        <f t="array" ref="T175">_xlfn.XLOOKUP(E175&amp;K175,[1]Sheet2!$B:$B&amp;[1]Sheet2!$D:$D,[1]Sheet2!$F:$F,0)</f>
        <v>0</v>
      </c>
    </row>
    <row r="176" s="11" customFormat="1" ht="20" customHeight="1" spans="1:20">
      <c r="A176" s="2">
        <v>5219575</v>
      </c>
      <c r="B176" s="2" t="s">
        <v>203</v>
      </c>
      <c r="C176" s="2" t="s">
        <v>20</v>
      </c>
      <c r="D176" s="2" t="s">
        <v>794</v>
      </c>
      <c r="E176" s="2" t="str">
        <f t="shared" si="8"/>
        <v>7612</v>
      </c>
      <c r="F176" s="2" t="s">
        <v>22</v>
      </c>
      <c r="G176" s="2" t="s">
        <v>23</v>
      </c>
      <c r="H176" s="2" t="s">
        <v>32</v>
      </c>
      <c r="I176" s="2" t="s">
        <v>795</v>
      </c>
      <c r="J176" s="2" t="s">
        <v>796</v>
      </c>
      <c r="K176" s="2" t="s">
        <v>44</v>
      </c>
      <c r="L176" s="2" t="s">
        <v>53</v>
      </c>
      <c r="M176" s="2" t="s">
        <v>53</v>
      </c>
      <c r="N176" s="2" t="s">
        <v>622</v>
      </c>
      <c r="O176" s="2">
        <f ca="1" t="shared" si="9"/>
        <v>1.52</v>
      </c>
      <c r="P176" s="2">
        <v>33</v>
      </c>
      <c r="Q176" s="2">
        <f ca="1" t="shared" si="10"/>
        <v>50.16</v>
      </c>
      <c r="R176" s="14">
        <v>118.8</v>
      </c>
      <c r="S176" s="12">
        <f ca="1" t="shared" si="11"/>
        <v>0.422222222222222</v>
      </c>
      <c r="T176" s="11" cm="1">
        <f t="array" ref="T176">_xlfn.XLOOKUP(E176&amp;K176,[1]Sheet2!$B:$B&amp;[1]Sheet2!$D:$D,[1]Sheet2!$F:$F,0)</f>
        <v>0</v>
      </c>
    </row>
    <row r="177" s="11" customFormat="1" ht="20" customHeight="1" spans="1:20">
      <c r="A177" s="2">
        <v>5219568</v>
      </c>
      <c r="B177" s="2" t="s">
        <v>30</v>
      </c>
      <c r="C177" s="2" t="s">
        <v>20</v>
      </c>
      <c r="D177" s="2" t="s">
        <v>797</v>
      </c>
      <c r="E177" s="2" t="str">
        <f t="shared" si="8"/>
        <v>1613</v>
      </c>
      <c r="F177" s="2" t="s">
        <v>22</v>
      </c>
      <c r="G177" s="2" t="s">
        <v>40</v>
      </c>
      <c r="H177" s="2" t="s">
        <v>32</v>
      </c>
      <c r="I177" s="2" t="s">
        <v>798</v>
      </c>
      <c r="J177" s="2" t="s">
        <v>799</v>
      </c>
      <c r="K177" s="2" t="s">
        <v>44</v>
      </c>
      <c r="L177" s="2" t="s">
        <v>53</v>
      </c>
      <c r="M177" s="2" t="s">
        <v>53</v>
      </c>
      <c r="N177" s="2" t="s">
        <v>800</v>
      </c>
      <c r="O177" s="2">
        <f ca="1" t="shared" si="9"/>
        <v>0.81</v>
      </c>
      <c r="P177" s="2">
        <v>33</v>
      </c>
      <c r="Q177" s="2">
        <f ca="1" t="shared" si="10"/>
        <v>26.73</v>
      </c>
      <c r="R177" s="14">
        <v>72.9</v>
      </c>
      <c r="S177" s="12">
        <f ca="1" t="shared" si="11"/>
        <v>0.366666666666667</v>
      </c>
      <c r="T177" s="11" cm="1">
        <f t="array" ref="T177">_xlfn.XLOOKUP(E177&amp;K177,[1]Sheet2!$B:$B&amp;[1]Sheet2!$D:$D,[1]Sheet2!$F:$F,0)</f>
        <v>0</v>
      </c>
    </row>
    <row r="178" s="11" customFormat="1" ht="20" customHeight="1" spans="1:20">
      <c r="A178" s="2">
        <v>5219562</v>
      </c>
      <c r="B178" s="2" t="s">
        <v>286</v>
      </c>
      <c r="C178" s="2" t="s">
        <v>20</v>
      </c>
      <c r="D178" s="2" t="s">
        <v>801</v>
      </c>
      <c r="E178" s="2" t="str">
        <f t="shared" si="8"/>
        <v>5212</v>
      </c>
      <c r="F178" s="2" t="s">
        <v>22</v>
      </c>
      <c r="G178" s="2" t="s">
        <v>57</v>
      </c>
      <c r="H178" s="2" t="s">
        <v>58</v>
      </c>
      <c r="I178" s="2" t="s">
        <v>802</v>
      </c>
      <c r="J178" s="2" t="s">
        <v>803</v>
      </c>
      <c r="K178" s="2" t="s">
        <v>35</v>
      </c>
      <c r="L178" s="2" t="s">
        <v>804</v>
      </c>
      <c r="M178" s="2" t="s">
        <v>804</v>
      </c>
      <c r="N178" s="2" t="s">
        <v>499</v>
      </c>
      <c r="O178" s="2">
        <f ca="1" t="shared" si="9"/>
        <v>0.24</v>
      </c>
      <c r="P178" s="2">
        <v>46</v>
      </c>
      <c r="Q178" s="2">
        <f ca="1" t="shared" si="10"/>
        <v>11.04</v>
      </c>
      <c r="R178" s="14">
        <v>32.4</v>
      </c>
      <c r="S178" s="12">
        <f ca="1" t="shared" si="11"/>
        <v>0.340740740740741</v>
      </c>
      <c r="T178" s="11" cm="1">
        <f t="array" ref="T178">_xlfn.XLOOKUP(E178&amp;K178,[1]Sheet2!$B:$B&amp;[1]Sheet2!$D:$D,[1]Sheet2!$F:$F,0)</f>
        <v>0</v>
      </c>
    </row>
    <row r="179" s="11" customFormat="1" ht="20" customHeight="1" spans="1:20">
      <c r="A179" s="2">
        <v>5219560</v>
      </c>
      <c r="B179" s="2" t="s">
        <v>79</v>
      </c>
      <c r="C179" s="2" t="s">
        <v>20</v>
      </c>
      <c r="D179" s="2" t="s">
        <v>805</v>
      </c>
      <c r="E179" s="2" t="str">
        <f t="shared" si="8"/>
        <v>8925</v>
      </c>
      <c r="F179" s="2" t="s">
        <v>22</v>
      </c>
      <c r="G179" s="2" t="s">
        <v>40</v>
      </c>
      <c r="H179" s="2" t="s">
        <v>24</v>
      </c>
      <c r="I179" s="2" t="s">
        <v>806</v>
      </c>
      <c r="J179" s="2" t="s">
        <v>807</v>
      </c>
      <c r="K179" s="2" t="s">
        <v>265</v>
      </c>
      <c r="L179" s="2" t="s">
        <v>808</v>
      </c>
      <c r="M179" s="2" t="s">
        <v>808</v>
      </c>
      <c r="N179" s="2" t="s">
        <v>809</v>
      </c>
      <c r="O179" s="2">
        <f ca="1" t="shared" si="9"/>
        <v>1.17</v>
      </c>
      <c r="P179" s="2">
        <v>33</v>
      </c>
      <c r="Q179" s="2">
        <f ca="1" t="shared" si="10"/>
        <v>38.61</v>
      </c>
      <c r="R179" s="14">
        <v>90</v>
      </c>
      <c r="S179" s="12">
        <f ca="1" t="shared" si="11"/>
        <v>0.429</v>
      </c>
      <c r="T179" s="11" cm="1">
        <f t="array" ref="T179">_xlfn.XLOOKUP(E179&amp;K179,[1]Sheet2!$B:$B&amp;[1]Sheet2!$D:$D,[1]Sheet2!$F:$F,0)</f>
        <v>0</v>
      </c>
    </row>
    <row r="180" s="11" customFormat="1" ht="20" customHeight="1" spans="1:20">
      <c r="A180" s="2">
        <v>5219538</v>
      </c>
      <c r="B180" s="2" t="s">
        <v>55</v>
      </c>
      <c r="C180" s="2" t="s">
        <v>20</v>
      </c>
      <c r="D180" s="2" t="s">
        <v>810</v>
      </c>
      <c r="E180" s="2" t="str">
        <f t="shared" si="8"/>
        <v>4212</v>
      </c>
      <c r="F180" s="2" t="s">
        <v>22</v>
      </c>
      <c r="G180" s="2" t="s">
        <v>40</v>
      </c>
      <c r="H180" s="2" t="s">
        <v>58</v>
      </c>
      <c r="I180" s="2" t="s">
        <v>811</v>
      </c>
      <c r="J180" s="2" t="s">
        <v>812</v>
      </c>
      <c r="K180" s="2" t="s">
        <v>35</v>
      </c>
      <c r="L180" s="2" t="s">
        <v>813</v>
      </c>
      <c r="M180" s="2" t="s">
        <v>813</v>
      </c>
      <c r="N180" s="2" t="s">
        <v>329</v>
      </c>
      <c r="O180" s="2">
        <f ca="1" t="shared" si="9"/>
        <v>2.08</v>
      </c>
      <c r="P180" s="2">
        <v>34</v>
      </c>
      <c r="Q180" s="2">
        <f ca="1" t="shared" si="10"/>
        <v>70.72</v>
      </c>
      <c r="R180" s="14">
        <v>165.1</v>
      </c>
      <c r="S180" s="12">
        <f ca="1" t="shared" si="11"/>
        <v>0.428346456692913</v>
      </c>
      <c r="T180" s="11" cm="1">
        <f t="array" ref="T180">_xlfn.XLOOKUP(E180&amp;K180,[1]Sheet2!$B:$B&amp;[1]Sheet2!$D:$D,[1]Sheet2!$F:$F,0)</f>
        <v>0</v>
      </c>
    </row>
    <row r="181" s="11" customFormat="1" ht="20" customHeight="1" spans="1:20">
      <c r="A181" s="2">
        <v>5219534</v>
      </c>
      <c r="B181" s="2" t="s">
        <v>114</v>
      </c>
      <c r="C181" s="2" t="s">
        <v>20</v>
      </c>
      <c r="D181" s="2" t="s">
        <v>814</v>
      </c>
      <c r="E181" s="2" t="str">
        <f t="shared" si="8"/>
        <v>2616</v>
      </c>
      <c r="F181" s="2" t="s">
        <v>22</v>
      </c>
      <c r="G181" s="2" t="s">
        <v>23</v>
      </c>
      <c r="H181" s="2" t="s">
        <v>32</v>
      </c>
      <c r="I181" s="2" t="s">
        <v>815</v>
      </c>
      <c r="J181" s="2" t="s">
        <v>816</v>
      </c>
      <c r="K181" s="2" t="s">
        <v>293</v>
      </c>
      <c r="L181" s="2" t="s">
        <v>53</v>
      </c>
      <c r="M181" s="2" t="s">
        <v>53</v>
      </c>
      <c r="N181" s="2" t="s">
        <v>323</v>
      </c>
      <c r="O181" s="2">
        <f ca="1" t="shared" si="9"/>
        <v>0.93</v>
      </c>
      <c r="P181" s="2">
        <v>33</v>
      </c>
      <c r="Q181" s="2">
        <f ca="1" t="shared" si="10"/>
        <v>30.69</v>
      </c>
      <c r="R181" s="14">
        <v>81</v>
      </c>
      <c r="S181" s="12">
        <f ca="1" t="shared" si="11"/>
        <v>0.378888888888889</v>
      </c>
      <c r="T181" s="11" cm="1">
        <f t="array" ref="T181">_xlfn.XLOOKUP(E181&amp;K181,[1]Sheet2!$B:$B&amp;[1]Sheet2!$D:$D,[1]Sheet2!$F:$F,0)</f>
        <v>0</v>
      </c>
    </row>
    <row r="182" s="11" customFormat="1" ht="20" customHeight="1" spans="1:20">
      <c r="A182" s="2">
        <v>5219531</v>
      </c>
      <c r="B182" s="2" t="s">
        <v>817</v>
      </c>
      <c r="C182" s="2" t="s">
        <v>20</v>
      </c>
      <c r="D182" s="2" t="s">
        <v>818</v>
      </c>
      <c r="E182" s="2" t="str">
        <f t="shared" si="8"/>
        <v>0576</v>
      </c>
      <c r="F182" s="2" t="s">
        <v>22</v>
      </c>
      <c r="G182" s="2" t="s">
        <v>40</v>
      </c>
      <c r="H182" s="2" t="s">
        <v>32</v>
      </c>
      <c r="I182" s="2" t="s">
        <v>819</v>
      </c>
      <c r="J182" s="2" t="s">
        <v>820</v>
      </c>
      <c r="K182" s="2" t="s">
        <v>145</v>
      </c>
      <c r="L182" s="2" t="s">
        <v>53</v>
      </c>
      <c r="M182" s="2" t="s">
        <v>53</v>
      </c>
      <c r="N182" s="2" t="s">
        <v>821</v>
      </c>
      <c r="O182" s="2">
        <f ca="1" t="shared" si="9"/>
        <v>0.69</v>
      </c>
      <c r="P182" s="2">
        <v>33</v>
      </c>
      <c r="Q182" s="2">
        <f ca="1" t="shared" si="10"/>
        <v>22.77</v>
      </c>
      <c r="R182" s="14">
        <v>59.4</v>
      </c>
      <c r="S182" s="12">
        <f ca="1" t="shared" si="11"/>
        <v>0.383333333333333</v>
      </c>
      <c r="T182" s="11" cm="1">
        <f t="array" ref="T182">_xlfn.XLOOKUP(E182&amp;K182,[1]Sheet2!$B:$B&amp;[1]Sheet2!$D:$D,[1]Sheet2!$F:$F,0)</f>
        <v>0</v>
      </c>
    </row>
    <row r="183" s="11" customFormat="1" ht="20" customHeight="1" spans="1:20">
      <c r="A183" s="2">
        <v>5219527</v>
      </c>
      <c r="B183" s="2" t="s">
        <v>312</v>
      </c>
      <c r="C183" s="2" t="s">
        <v>20</v>
      </c>
      <c r="D183" s="2" t="s">
        <v>822</v>
      </c>
      <c r="E183" s="2" t="str">
        <f t="shared" si="8"/>
        <v>7635</v>
      </c>
      <c r="F183" s="2" t="s">
        <v>22</v>
      </c>
      <c r="G183" s="2" t="s">
        <v>40</v>
      </c>
      <c r="H183" s="2" t="s">
        <v>466</v>
      </c>
      <c r="I183" s="2" t="s">
        <v>823</v>
      </c>
      <c r="J183" s="2" t="s">
        <v>824</v>
      </c>
      <c r="K183" s="2" t="s">
        <v>339</v>
      </c>
      <c r="L183" s="2" t="s">
        <v>667</v>
      </c>
      <c r="M183" s="2" t="s">
        <v>667</v>
      </c>
      <c r="N183" s="2" t="s">
        <v>825</v>
      </c>
      <c r="O183" s="2">
        <f ca="1" t="shared" si="9"/>
        <v>1.32</v>
      </c>
      <c r="P183" s="2">
        <v>34</v>
      </c>
      <c r="Q183" s="2">
        <f ca="1" t="shared" si="10"/>
        <v>44.88</v>
      </c>
      <c r="R183" s="14">
        <v>72</v>
      </c>
      <c r="S183" s="12">
        <f ca="1" t="shared" si="11"/>
        <v>0.623333333333333</v>
      </c>
      <c r="T183" s="11" cm="1">
        <f t="array" ref="T183">_xlfn.XLOOKUP(E183&amp;K183,[1]Sheet2!$B:$B&amp;[1]Sheet2!$D:$D,[1]Sheet2!$F:$F,0)</f>
        <v>0</v>
      </c>
    </row>
    <row r="184" s="11" customFormat="1" ht="20" customHeight="1" spans="1:20">
      <c r="A184" s="2">
        <v>5219518</v>
      </c>
      <c r="B184" s="2" t="s">
        <v>19</v>
      </c>
      <c r="C184" s="2" t="s">
        <v>20</v>
      </c>
      <c r="D184" s="2" t="s">
        <v>826</v>
      </c>
      <c r="E184" s="2" t="str">
        <f t="shared" si="8"/>
        <v>0905</v>
      </c>
      <c r="F184" s="2" t="s">
        <v>22</v>
      </c>
      <c r="G184" s="2" t="s">
        <v>23</v>
      </c>
      <c r="H184" s="2" t="s">
        <v>87</v>
      </c>
      <c r="I184" s="2" t="s">
        <v>827</v>
      </c>
      <c r="J184" s="2" t="s">
        <v>828</v>
      </c>
      <c r="K184" s="2" t="s">
        <v>494</v>
      </c>
      <c r="L184" s="2" t="s">
        <v>36</v>
      </c>
      <c r="M184" s="2" t="s">
        <v>36</v>
      </c>
      <c r="N184" s="2" t="s">
        <v>829</v>
      </c>
      <c r="O184" s="2">
        <f ca="1" t="shared" si="9"/>
        <v>1.29</v>
      </c>
      <c r="P184" s="2">
        <v>33</v>
      </c>
      <c r="Q184" s="2">
        <f ca="1" t="shared" si="10"/>
        <v>42.57</v>
      </c>
      <c r="R184" s="14">
        <v>137</v>
      </c>
      <c r="S184" s="12">
        <f ca="1" t="shared" si="11"/>
        <v>0.310729927007299</v>
      </c>
      <c r="T184" s="11" cm="1">
        <f t="array" ref="T184">_xlfn.XLOOKUP(E184&amp;K184,[1]Sheet2!$B:$B&amp;[1]Sheet2!$D:$D,[1]Sheet2!$F:$F,0)</f>
        <v>0</v>
      </c>
    </row>
    <row r="185" s="11" customFormat="1" ht="20" customHeight="1" spans="1:20">
      <c r="A185" s="2">
        <v>5219515</v>
      </c>
      <c r="B185" s="2" t="s">
        <v>830</v>
      </c>
      <c r="C185" s="2" t="s">
        <v>20</v>
      </c>
      <c r="D185" s="2" t="s">
        <v>831</v>
      </c>
      <c r="E185" s="2" t="str">
        <f t="shared" si="8"/>
        <v>5402</v>
      </c>
      <c r="F185" s="2" t="s">
        <v>22</v>
      </c>
      <c r="G185" s="2" t="s">
        <v>40</v>
      </c>
      <c r="H185" s="2" t="s">
        <v>32</v>
      </c>
      <c r="I185" s="2" t="s">
        <v>832</v>
      </c>
      <c r="J185" s="2" t="s">
        <v>833</v>
      </c>
      <c r="K185" s="2" t="s">
        <v>145</v>
      </c>
      <c r="L185" s="2" t="s">
        <v>119</v>
      </c>
      <c r="M185" s="2" t="s">
        <v>119</v>
      </c>
      <c r="N185" s="2" t="s">
        <v>596</v>
      </c>
      <c r="O185" s="2">
        <f ca="1" t="shared" si="9"/>
        <v>1.32</v>
      </c>
      <c r="P185" s="2">
        <v>33</v>
      </c>
      <c r="Q185" s="2">
        <f ca="1" t="shared" si="10"/>
        <v>43.56</v>
      </c>
      <c r="R185" s="14">
        <v>89.1</v>
      </c>
      <c r="S185" s="12">
        <f ca="1" t="shared" si="11"/>
        <v>0.488888888888889</v>
      </c>
      <c r="T185" s="11" cm="1">
        <f t="array" ref="T185">_xlfn.XLOOKUP(E185&amp;K185,[1]Sheet2!$B:$B&amp;[1]Sheet2!$D:$D,[1]Sheet2!$F:$F,0)</f>
        <v>0</v>
      </c>
    </row>
    <row r="186" s="11" customFormat="1" ht="20" customHeight="1" spans="1:20">
      <c r="A186" s="2">
        <v>5219503</v>
      </c>
      <c r="B186" s="2" t="s">
        <v>834</v>
      </c>
      <c r="C186" s="2" t="s">
        <v>20</v>
      </c>
      <c r="D186" s="2" t="s">
        <v>835</v>
      </c>
      <c r="E186" s="2" t="str">
        <f t="shared" si="8"/>
        <v>1762</v>
      </c>
      <c r="F186" s="2" t="s">
        <v>22</v>
      </c>
      <c r="G186" s="2" t="s">
        <v>40</v>
      </c>
      <c r="H186" s="2" t="s">
        <v>593</v>
      </c>
      <c r="I186" s="2" t="s">
        <v>836</v>
      </c>
      <c r="J186" s="2" t="s">
        <v>837</v>
      </c>
      <c r="K186" s="2" t="s">
        <v>52</v>
      </c>
      <c r="L186" s="2" t="s">
        <v>838</v>
      </c>
      <c r="M186" s="2" t="s">
        <v>838</v>
      </c>
      <c r="N186" s="2" t="s">
        <v>839</v>
      </c>
      <c r="O186" s="2">
        <f ca="1" t="shared" si="9"/>
        <v>0.4</v>
      </c>
      <c r="P186" s="2">
        <v>33</v>
      </c>
      <c r="Q186" s="2">
        <f ca="1" t="shared" si="10"/>
        <v>13.2</v>
      </c>
      <c r="R186" s="14">
        <v>35</v>
      </c>
      <c r="S186" s="12">
        <f ca="1" t="shared" si="11"/>
        <v>0.377142857142857</v>
      </c>
      <c r="T186" s="11" cm="1">
        <f t="array" ref="T186">_xlfn.XLOOKUP(E186&amp;K186,[1]Sheet2!$B:$B&amp;[1]Sheet2!$D:$D,[1]Sheet2!$F:$F,0)</f>
        <v>0</v>
      </c>
    </row>
    <row r="187" s="11" customFormat="1" ht="20" customHeight="1" spans="1:20">
      <c r="A187" s="2">
        <v>5219499</v>
      </c>
      <c r="B187" s="2" t="s">
        <v>330</v>
      </c>
      <c r="C187" s="2" t="s">
        <v>20</v>
      </c>
      <c r="D187" s="2" t="s">
        <v>840</v>
      </c>
      <c r="E187" s="2" t="str">
        <f t="shared" si="8"/>
        <v>3818</v>
      </c>
      <c r="F187" s="2" t="s">
        <v>22</v>
      </c>
      <c r="G187" s="2" t="s">
        <v>40</v>
      </c>
      <c r="H187" s="2" t="s">
        <v>32</v>
      </c>
      <c r="I187" s="2" t="s">
        <v>841</v>
      </c>
      <c r="J187" s="2" t="s">
        <v>842</v>
      </c>
      <c r="K187" s="2" t="s">
        <v>145</v>
      </c>
      <c r="L187" s="2" t="s">
        <v>843</v>
      </c>
      <c r="M187" s="2" t="s">
        <v>843</v>
      </c>
      <c r="N187" s="2" t="s">
        <v>64</v>
      </c>
      <c r="O187" s="2">
        <f ca="1" t="shared" si="9"/>
        <v>0.8</v>
      </c>
      <c r="P187" s="2">
        <v>33</v>
      </c>
      <c r="Q187" s="2">
        <f ca="1" t="shared" si="10"/>
        <v>26.4</v>
      </c>
      <c r="R187" s="14">
        <v>54</v>
      </c>
      <c r="S187" s="12">
        <f ca="1" t="shared" si="11"/>
        <v>0.488888888888889</v>
      </c>
      <c r="T187" s="11" cm="1">
        <f t="array" ref="T187">_xlfn.XLOOKUP(E187&amp;K187,[1]Sheet2!$B:$B&amp;[1]Sheet2!$D:$D,[1]Sheet2!$F:$F,0)</f>
        <v>0</v>
      </c>
    </row>
    <row r="188" s="11" customFormat="1" ht="20" customHeight="1" spans="1:20">
      <c r="A188" s="2">
        <v>5219495</v>
      </c>
      <c r="B188" s="2" t="s">
        <v>74</v>
      </c>
      <c r="C188" s="2" t="s">
        <v>20</v>
      </c>
      <c r="D188" s="2" t="s">
        <v>844</v>
      </c>
      <c r="E188" s="2" t="str">
        <f t="shared" si="8"/>
        <v>7927</v>
      </c>
      <c r="F188" s="2" t="s">
        <v>22</v>
      </c>
      <c r="G188" s="2" t="s">
        <v>40</v>
      </c>
      <c r="H188" s="2" t="s">
        <v>32</v>
      </c>
      <c r="I188" s="2" t="s">
        <v>845</v>
      </c>
      <c r="J188" s="2" t="s">
        <v>846</v>
      </c>
      <c r="K188" s="2" t="s">
        <v>106</v>
      </c>
      <c r="L188" s="2" t="s">
        <v>53</v>
      </c>
      <c r="M188" s="2" t="s">
        <v>53</v>
      </c>
      <c r="N188" s="2" t="s">
        <v>847</v>
      </c>
      <c r="O188" s="2">
        <f ca="1" t="shared" si="9"/>
        <v>1.26</v>
      </c>
      <c r="P188" s="2">
        <v>33</v>
      </c>
      <c r="Q188" s="2">
        <f ca="1" t="shared" si="10"/>
        <v>41.58</v>
      </c>
      <c r="R188" s="14">
        <v>97.2</v>
      </c>
      <c r="S188" s="12">
        <f ca="1" t="shared" si="11"/>
        <v>0.427777777777778</v>
      </c>
      <c r="T188" s="11" cm="1">
        <f t="array" ref="T188">_xlfn.XLOOKUP(E188&amp;K188,[1]Sheet2!$B:$B&amp;[1]Sheet2!$D:$D,[1]Sheet2!$F:$F,0)</f>
        <v>0</v>
      </c>
    </row>
    <row r="189" s="11" customFormat="1" ht="20" customHeight="1" spans="1:20">
      <c r="A189" s="2">
        <v>5219483</v>
      </c>
      <c r="B189" s="2" t="s">
        <v>439</v>
      </c>
      <c r="C189" s="2" t="s">
        <v>20</v>
      </c>
      <c r="D189" s="2" t="s">
        <v>848</v>
      </c>
      <c r="E189" s="2" t="str">
        <f t="shared" si="8"/>
        <v>1682</v>
      </c>
      <c r="F189" s="2" t="s">
        <v>22</v>
      </c>
      <c r="G189" s="2" t="s">
        <v>40</v>
      </c>
      <c r="H189" s="2" t="s">
        <v>32</v>
      </c>
      <c r="I189" s="2" t="s">
        <v>849</v>
      </c>
      <c r="J189" s="2" t="s">
        <v>850</v>
      </c>
      <c r="K189" s="2" t="s">
        <v>494</v>
      </c>
      <c r="L189" s="2" t="s">
        <v>851</v>
      </c>
      <c r="M189" s="2" t="s">
        <v>851</v>
      </c>
      <c r="N189" s="2" t="s">
        <v>663</v>
      </c>
      <c r="O189" s="2">
        <f ca="1" t="shared" si="9"/>
        <v>0.2</v>
      </c>
      <c r="P189" s="2">
        <v>33</v>
      </c>
      <c r="Q189" s="2">
        <f ca="1" t="shared" si="10"/>
        <v>6.6</v>
      </c>
      <c r="R189" s="14">
        <v>18</v>
      </c>
      <c r="S189" s="12">
        <f ca="1" t="shared" si="11"/>
        <v>0.366666666666667</v>
      </c>
      <c r="T189" s="11" cm="1">
        <f t="array" ref="T189">_xlfn.XLOOKUP(E189&amp;K189,[1]Sheet2!$B:$B&amp;[1]Sheet2!$D:$D,[1]Sheet2!$F:$F,0)</f>
        <v>0</v>
      </c>
    </row>
    <row r="190" s="11" customFormat="1" ht="20" customHeight="1" spans="1:20">
      <c r="A190" s="2">
        <v>5219476</v>
      </c>
      <c r="B190" s="2" t="s">
        <v>286</v>
      </c>
      <c r="C190" s="2" t="s">
        <v>20</v>
      </c>
      <c r="D190" s="2" t="s">
        <v>852</v>
      </c>
      <c r="E190" s="2" t="str">
        <f t="shared" si="8"/>
        <v>9425</v>
      </c>
      <c r="F190" s="2" t="s">
        <v>22</v>
      </c>
      <c r="G190" s="2" t="s">
        <v>23</v>
      </c>
      <c r="H190" s="2" t="s">
        <v>58</v>
      </c>
      <c r="I190" s="2" t="s">
        <v>853</v>
      </c>
      <c r="J190" s="2" t="s">
        <v>854</v>
      </c>
      <c r="K190" s="2" t="s">
        <v>52</v>
      </c>
      <c r="L190" s="2" t="s">
        <v>36</v>
      </c>
      <c r="M190" s="2" t="s">
        <v>36</v>
      </c>
      <c r="N190" s="2" t="s">
        <v>464</v>
      </c>
      <c r="O190" s="2">
        <f ca="1" t="shared" si="9"/>
        <v>0.28</v>
      </c>
      <c r="P190" s="2">
        <v>33</v>
      </c>
      <c r="Q190" s="2">
        <f ca="1" t="shared" si="10"/>
        <v>9.24</v>
      </c>
      <c r="R190" s="14">
        <v>17.5</v>
      </c>
      <c r="S190" s="12">
        <f ca="1" t="shared" si="11"/>
        <v>0.528</v>
      </c>
      <c r="T190" s="11" cm="1">
        <f t="array" ref="T190">_xlfn.XLOOKUP(E190&amp;K190,[1]Sheet2!$B:$B&amp;[1]Sheet2!$D:$D,[1]Sheet2!$F:$F,0)</f>
        <v>0</v>
      </c>
    </row>
    <row r="191" s="11" customFormat="1" ht="20" customHeight="1" spans="1:20">
      <c r="A191" s="2">
        <v>5219472</v>
      </c>
      <c r="B191" s="2" t="s">
        <v>629</v>
      </c>
      <c r="C191" s="2" t="s">
        <v>20</v>
      </c>
      <c r="D191" s="2" t="s">
        <v>855</v>
      </c>
      <c r="E191" s="2" t="str">
        <f t="shared" si="8"/>
        <v>6042</v>
      </c>
      <c r="F191" s="2" t="s">
        <v>22</v>
      </c>
      <c r="G191" s="2" t="s">
        <v>40</v>
      </c>
      <c r="H191" s="2" t="s">
        <v>593</v>
      </c>
      <c r="I191" s="2" t="s">
        <v>856</v>
      </c>
      <c r="J191" s="2" t="s">
        <v>857</v>
      </c>
      <c r="K191" s="2" t="s">
        <v>44</v>
      </c>
      <c r="L191" s="2" t="s">
        <v>176</v>
      </c>
      <c r="M191" s="2" t="s">
        <v>176</v>
      </c>
      <c r="N191" s="2" t="s">
        <v>858</v>
      </c>
      <c r="O191" s="2">
        <f ca="1" t="shared" si="9"/>
        <v>0.48</v>
      </c>
      <c r="P191" s="2">
        <v>33</v>
      </c>
      <c r="Q191" s="2">
        <f ca="1" t="shared" si="10"/>
        <v>15.84</v>
      </c>
      <c r="R191" s="14">
        <v>46</v>
      </c>
      <c r="S191" s="12">
        <f ca="1" t="shared" si="11"/>
        <v>0.344347826086957</v>
      </c>
      <c r="T191" s="11" cm="1">
        <f t="array" ref="T191">_xlfn.XLOOKUP(E191&amp;K191,[1]Sheet2!$B:$B&amp;[1]Sheet2!$D:$D,[1]Sheet2!$F:$F,0)</f>
        <v>0</v>
      </c>
    </row>
    <row r="192" s="11" customFormat="1" ht="20" customHeight="1" spans="1:20">
      <c r="A192" s="2">
        <v>5219470</v>
      </c>
      <c r="B192" s="2" t="s">
        <v>859</v>
      </c>
      <c r="C192" s="2" t="s">
        <v>20</v>
      </c>
      <c r="D192" s="2" t="s">
        <v>860</v>
      </c>
      <c r="E192" s="2" t="str">
        <f t="shared" si="8"/>
        <v>9018</v>
      </c>
      <c r="F192" s="2" t="s">
        <v>22</v>
      </c>
      <c r="G192" s="2" t="s">
        <v>40</v>
      </c>
      <c r="H192" s="2" t="s">
        <v>593</v>
      </c>
      <c r="I192" s="2" t="s">
        <v>861</v>
      </c>
      <c r="J192" s="2" t="s">
        <v>862</v>
      </c>
      <c r="K192" s="2" t="s">
        <v>44</v>
      </c>
      <c r="L192" s="2" t="s">
        <v>84</v>
      </c>
      <c r="M192" s="2" t="s">
        <v>84</v>
      </c>
      <c r="N192" s="2" t="s">
        <v>85</v>
      </c>
      <c r="O192" s="2">
        <f ca="1" t="shared" si="9"/>
        <v>0.96</v>
      </c>
      <c r="P192" s="2">
        <v>33</v>
      </c>
      <c r="Q192" s="2">
        <f ca="1" t="shared" si="10"/>
        <v>31.68</v>
      </c>
      <c r="R192" s="14">
        <v>82</v>
      </c>
      <c r="S192" s="12">
        <f ca="1" t="shared" si="11"/>
        <v>0.386341463414634</v>
      </c>
      <c r="T192" s="11" cm="1">
        <f t="array" ref="T192">_xlfn.XLOOKUP(E192&amp;K192,[1]Sheet2!$B:$B&amp;[1]Sheet2!$D:$D,[1]Sheet2!$F:$F,0)</f>
        <v>0</v>
      </c>
    </row>
    <row r="193" s="11" customFormat="1" ht="20" customHeight="1" spans="1:20">
      <c r="A193" s="2">
        <v>5219463</v>
      </c>
      <c r="B193" s="2" t="s">
        <v>79</v>
      </c>
      <c r="C193" s="2" t="s">
        <v>20</v>
      </c>
      <c r="D193" s="2" t="s">
        <v>863</v>
      </c>
      <c r="E193" s="2" t="str">
        <f t="shared" si="8"/>
        <v>7411</v>
      </c>
      <c r="F193" s="2" t="s">
        <v>22</v>
      </c>
      <c r="G193" s="2" t="s">
        <v>40</v>
      </c>
      <c r="H193" s="2" t="s">
        <v>24</v>
      </c>
      <c r="I193" s="2" t="s">
        <v>864</v>
      </c>
      <c r="J193" s="2" t="s">
        <v>865</v>
      </c>
      <c r="K193" s="2" t="s">
        <v>118</v>
      </c>
      <c r="L193" s="2" t="s">
        <v>786</v>
      </c>
      <c r="M193" s="2" t="s">
        <v>786</v>
      </c>
      <c r="N193" s="2" t="s">
        <v>605</v>
      </c>
      <c r="O193" s="2">
        <f ca="1" t="shared" si="9"/>
        <v>0.8</v>
      </c>
      <c r="P193" s="2">
        <v>33</v>
      </c>
      <c r="Q193" s="2">
        <f ca="1" t="shared" si="10"/>
        <v>26.4</v>
      </c>
      <c r="R193" s="14">
        <v>53.9</v>
      </c>
      <c r="S193" s="12">
        <f ca="1" t="shared" si="11"/>
        <v>0.489795918367347</v>
      </c>
      <c r="T193" s="11" cm="1">
        <f t="array" ref="T193">_xlfn.XLOOKUP(E193&amp;K193,[1]Sheet2!$B:$B&amp;[1]Sheet2!$D:$D,[1]Sheet2!$F:$F,0)</f>
        <v>0</v>
      </c>
    </row>
    <row r="194" s="11" customFormat="1" ht="20" customHeight="1" spans="1:20">
      <c r="A194" s="2">
        <v>5219459</v>
      </c>
      <c r="B194" s="2" t="s">
        <v>137</v>
      </c>
      <c r="C194" s="2" t="s">
        <v>20</v>
      </c>
      <c r="D194" s="2" t="s">
        <v>866</v>
      </c>
      <c r="E194" s="2" t="str">
        <f t="shared" si="8"/>
        <v>4411</v>
      </c>
      <c r="F194" s="2" t="s">
        <v>22</v>
      </c>
      <c r="G194" s="2" t="s">
        <v>40</v>
      </c>
      <c r="H194" s="2" t="s">
        <v>32</v>
      </c>
      <c r="I194" s="2" t="s">
        <v>867</v>
      </c>
      <c r="J194" s="2" t="s">
        <v>868</v>
      </c>
      <c r="K194" s="2" t="s">
        <v>100</v>
      </c>
      <c r="L194" s="2" t="s">
        <v>53</v>
      </c>
      <c r="M194" s="2" t="s">
        <v>53</v>
      </c>
      <c r="N194" s="2" t="s">
        <v>306</v>
      </c>
      <c r="O194" s="2">
        <f ca="1" t="shared" si="9"/>
        <v>0.78</v>
      </c>
      <c r="P194" s="2">
        <v>33</v>
      </c>
      <c r="Q194" s="2">
        <f ca="1" t="shared" si="10"/>
        <v>25.74</v>
      </c>
      <c r="R194" s="14">
        <v>70.2</v>
      </c>
      <c r="S194" s="12">
        <f ca="1" t="shared" si="11"/>
        <v>0.366666666666667</v>
      </c>
      <c r="T194" s="11" cm="1">
        <f t="array" ref="T194">_xlfn.XLOOKUP(E194&amp;K194,[1]Sheet2!$B:$B&amp;[1]Sheet2!$D:$D,[1]Sheet2!$F:$F,0)</f>
        <v>0</v>
      </c>
    </row>
    <row r="195" s="11" customFormat="1" ht="20" customHeight="1" spans="1:20">
      <c r="A195" s="2">
        <v>5219458</v>
      </c>
      <c r="B195" s="2" t="s">
        <v>137</v>
      </c>
      <c r="C195" s="2" t="s">
        <v>20</v>
      </c>
      <c r="D195" s="2" t="s">
        <v>869</v>
      </c>
      <c r="E195" s="2" t="str">
        <f>RIGHT(D195,4)</f>
        <v>8843</v>
      </c>
      <c r="F195" s="2" t="s">
        <v>22</v>
      </c>
      <c r="G195" s="2" t="s">
        <v>40</v>
      </c>
      <c r="H195" s="2" t="s">
        <v>32</v>
      </c>
      <c r="I195" s="2" t="s">
        <v>870</v>
      </c>
      <c r="J195" s="2" t="s">
        <v>871</v>
      </c>
      <c r="K195" s="2" t="s">
        <v>100</v>
      </c>
      <c r="L195" s="2" t="s">
        <v>53</v>
      </c>
      <c r="M195" s="2" t="s">
        <v>53</v>
      </c>
      <c r="N195" s="2" t="s">
        <v>872</v>
      </c>
      <c r="O195" s="2">
        <f ca="1">EVALUATE(N195)/10000</f>
        <v>0.45</v>
      </c>
      <c r="P195" s="2">
        <v>33</v>
      </c>
      <c r="Q195" s="2">
        <f ca="1">O195*P195</f>
        <v>14.85</v>
      </c>
      <c r="R195" s="14">
        <v>43.2</v>
      </c>
      <c r="S195" s="12">
        <f ca="1">Q195/R195</f>
        <v>0.34375</v>
      </c>
      <c r="T195" s="11" cm="1">
        <f t="array" ref="T195">_xlfn.XLOOKUP(E195&amp;K195,[1]Sheet2!$B:$B&amp;[1]Sheet2!$D:$D,[1]Sheet2!$F:$F,0)</f>
        <v>0</v>
      </c>
    </row>
    <row r="196" s="11" customFormat="1" ht="20" customHeight="1" spans="1:20">
      <c r="A196" s="2">
        <v>5219455</v>
      </c>
      <c r="B196" s="2" t="s">
        <v>873</v>
      </c>
      <c r="C196" s="2" t="s">
        <v>20</v>
      </c>
      <c r="D196" s="2" t="s">
        <v>874</v>
      </c>
      <c r="E196" s="2" t="str">
        <f>RIGHT(D196,4)</f>
        <v>2299</v>
      </c>
      <c r="F196" s="2" t="s">
        <v>22</v>
      </c>
      <c r="G196" s="2" t="s">
        <v>40</v>
      </c>
      <c r="H196" s="2" t="s">
        <v>32</v>
      </c>
      <c r="I196" s="2" t="s">
        <v>875</v>
      </c>
      <c r="J196" s="2" t="s">
        <v>876</v>
      </c>
      <c r="K196" s="2" t="s">
        <v>100</v>
      </c>
      <c r="L196" s="2" t="s">
        <v>53</v>
      </c>
      <c r="M196" s="2" t="s">
        <v>53</v>
      </c>
      <c r="N196" s="2" t="s">
        <v>877</v>
      </c>
      <c r="O196" s="2">
        <f ca="1">EVALUATE(N196)/10000</f>
        <v>0.66</v>
      </c>
      <c r="P196" s="2">
        <v>33</v>
      </c>
      <c r="Q196" s="2">
        <f ca="1">O196*P196</f>
        <v>21.78</v>
      </c>
      <c r="R196" s="14">
        <v>59.4</v>
      </c>
      <c r="S196" s="12">
        <f ca="1">Q196/R196</f>
        <v>0.366666666666667</v>
      </c>
      <c r="T196" s="11" cm="1">
        <f t="array" ref="T196">_xlfn.XLOOKUP(E196&amp;K196,[1]Sheet2!$B:$B&amp;[1]Sheet2!$D:$D,[1]Sheet2!$F:$F,0)</f>
        <v>0</v>
      </c>
    </row>
    <row r="197" s="11" customFormat="1" ht="20" customHeight="1" spans="1:20">
      <c r="A197" s="2">
        <v>5219454</v>
      </c>
      <c r="B197" s="2" t="s">
        <v>232</v>
      </c>
      <c r="C197" s="2" t="s">
        <v>20</v>
      </c>
      <c r="D197" s="2" t="s">
        <v>878</v>
      </c>
      <c r="E197" s="2" t="str">
        <f>RIGHT(D197,4)</f>
        <v>2634</v>
      </c>
      <c r="F197" s="2" t="s">
        <v>22</v>
      </c>
      <c r="G197" s="2" t="s">
        <v>40</v>
      </c>
      <c r="H197" s="2" t="s">
        <v>41</v>
      </c>
      <c r="I197" s="2" t="s">
        <v>879</v>
      </c>
      <c r="J197" s="2" t="s">
        <v>880</v>
      </c>
      <c r="K197" s="2" t="s">
        <v>35</v>
      </c>
      <c r="L197" s="2" t="s">
        <v>135</v>
      </c>
      <c r="M197" s="2" t="s">
        <v>135</v>
      </c>
      <c r="N197" s="2" t="s">
        <v>881</v>
      </c>
      <c r="O197" s="2">
        <f ca="1">EVALUATE(N197)/10000</f>
        <v>0.36</v>
      </c>
      <c r="P197" s="2">
        <v>33</v>
      </c>
      <c r="Q197" s="2">
        <f ca="1">O197*P197</f>
        <v>11.88</v>
      </c>
      <c r="R197" s="14">
        <v>35</v>
      </c>
      <c r="S197" s="12">
        <f ca="1">Q197/R197</f>
        <v>0.339428571428571</v>
      </c>
      <c r="T197" s="11" cm="1">
        <f t="array" ref="T197">_xlfn.XLOOKUP(E197&amp;K197,[1]Sheet2!$B:$B&amp;[1]Sheet2!$D:$D,[1]Sheet2!$F:$F,0)</f>
        <v>0</v>
      </c>
    </row>
    <row r="198" s="11" customFormat="1" ht="20" customHeight="1" spans="1:20">
      <c r="A198" s="2">
        <v>5219451</v>
      </c>
      <c r="B198" s="2" t="s">
        <v>882</v>
      </c>
      <c r="C198" s="2" t="s">
        <v>20</v>
      </c>
      <c r="D198" s="2" t="s">
        <v>883</v>
      </c>
      <c r="E198" s="2" t="str">
        <f>RIGHT(D198,4)</f>
        <v>8705</v>
      </c>
      <c r="F198" s="2" t="s">
        <v>22</v>
      </c>
      <c r="G198" s="2" t="s">
        <v>40</v>
      </c>
      <c r="H198" s="2" t="s">
        <v>32</v>
      </c>
      <c r="I198" s="2" t="s">
        <v>884</v>
      </c>
      <c r="J198" s="2" t="s">
        <v>885</v>
      </c>
      <c r="K198" s="2" t="s">
        <v>44</v>
      </c>
      <c r="L198" s="2" t="s">
        <v>886</v>
      </c>
      <c r="M198" s="2" t="s">
        <v>886</v>
      </c>
      <c r="N198" s="2" t="s">
        <v>887</v>
      </c>
      <c r="O198" s="2">
        <f ca="1">EVALUATE(N198)/10000</f>
        <v>2.94</v>
      </c>
      <c r="P198" s="2">
        <v>34</v>
      </c>
      <c r="Q198" s="2">
        <f ca="1">O198*P198</f>
        <v>99.96</v>
      </c>
      <c r="R198" s="14">
        <v>234.9</v>
      </c>
      <c r="S198" s="12">
        <f ca="1">Q198/R198</f>
        <v>0.425542784163474</v>
      </c>
      <c r="T198" s="11" cm="1">
        <f t="array" ref="T198">_xlfn.XLOOKUP(E198&amp;K198,[1]Sheet2!$B:$B&amp;[1]Sheet2!$D:$D,[1]Sheet2!$F:$F,0)</f>
        <v>0</v>
      </c>
    </row>
    <row r="199" s="11" customFormat="1" ht="20" customHeight="1" spans="1:20">
      <c r="A199" s="2">
        <v>5219447</v>
      </c>
      <c r="B199" s="2" t="s">
        <v>330</v>
      </c>
      <c r="C199" s="2" t="s">
        <v>20</v>
      </c>
      <c r="D199" s="2" t="s">
        <v>888</v>
      </c>
      <c r="E199" s="2" t="str">
        <f t="shared" ref="E199:E256" si="12">RIGHT(D199,4)</f>
        <v>9161</v>
      </c>
      <c r="F199" s="2" t="s">
        <v>22</v>
      </c>
      <c r="G199" s="2" t="s">
        <v>23</v>
      </c>
      <c r="H199" s="2" t="s">
        <v>32</v>
      </c>
      <c r="I199" s="2" t="s">
        <v>889</v>
      </c>
      <c r="J199" s="2" t="s">
        <v>890</v>
      </c>
      <c r="K199" s="2" t="s">
        <v>259</v>
      </c>
      <c r="L199" s="2" t="s">
        <v>36</v>
      </c>
      <c r="M199" s="2" t="s">
        <v>36</v>
      </c>
      <c r="N199" s="2" t="s">
        <v>605</v>
      </c>
      <c r="O199" s="2">
        <f ca="1" t="shared" ref="O199:O256" si="13">EVALUATE(N199)/10000</f>
        <v>0.8</v>
      </c>
      <c r="P199" s="2">
        <v>33</v>
      </c>
      <c r="Q199" s="2">
        <f ca="1" t="shared" ref="Q199:Q256" si="14">O199*P199</f>
        <v>26.4</v>
      </c>
      <c r="R199" s="14">
        <v>72</v>
      </c>
      <c r="S199" s="12">
        <f ca="1" t="shared" ref="S199:S256" si="15">Q199/R199</f>
        <v>0.366666666666667</v>
      </c>
      <c r="T199" s="11" cm="1">
        <f t="array" ref="T199">_xlfn.XLOOKUP(E199&amp;K199,[1]Sheet2!$B:$B&amp;[1]Sheet2!$D:$D,[1]Sheet2!$F:$F,0)</f>
        <v>0</v>
      </c>
    </row>
    <row r="200" s="11" customFormat="1" ht="20" customHeight="1" spans="1:20">
      <c r="A200" s="2">
        <v>5219444</v>
      </c>
      <c r="B200" s="2" t="s">
        <v>891</v>
      </c>
      <c r="C200" s="2" t="s">
        <v>20</v>
      </c>
      <c r="D200" s="2" t="s">
        <v>892</v>
      </c>
      <c r="E200" s="2" t="str">
        <f t="shared" si="12"/>
        <v>1851</v>
      </c>
      <c r="F200" s="2" t="s">
        <v>22</v>
      </c>
      <c r="G200" s="2" t="s">
        <v>40</v>
      </c>
      <c r="H200" s="2" t="s">
        <v>32</v>
      </c>
      <c r="I200" s="2" t="s">
        <v>893</v>
      </c>
      <c r="J200" s="2" t="s">
        <v>894</v>
      </c>
      <c r="K200" s="2" t="s">
        <v>118</v>
      </c>
      <c r="L200" s="2" t="s">
        <v>53</v>
      </c>
      <c r="M200" s="2" t="s">
        <v>53</v>
      </c>
      <c r="N200" s="2" t="s">
        <v>251</v>
      </c>
      <c r="O200" s="2">
        <f ca="1" t="shared" si="13"/>
        <v>0.28</v>
      </c>
      <c r="P200" s="2">
        <v>33</v>
      </c>
      <c r="Q200" s="2">
        <f ca="1" t="shared" si="14"/>
        <v>9.24</v>
      </c>
      <c r="R200" s="14">
        <v>20</v>
      </c>
      <c r="S200" s="12">
        <f ca="1" t="shared" si="15"/>
        <v>0.462</v>
      </c>
      <c r="T200" s="11" cm="1">
        <f t="array" ref="T200">_xlfn.XLOOKUP(E200&amp;K200,[1]Sheet2!$B:$B&amp;[1]Sheet2!$D:$D,[1]Sheet2!$F:$F,0)</f>
        <v>0</v>
      </c>
    </row>
    <row r="201" s="11" customFormat="1" ht="20" customHeight="1" spans="1:20">
      <c r="A201" s="2">
        <v>5219439</v>
      </c>
      <c r="B201" s="2" t="s">
        <v>55</v>
      </c>
      <c r="C201" s="2" t="s">
        <v>20</v>
      </c>
      <c r="D201" s="2" t="s">
        <v>895</v>
      </c>
      <c r="E201" s="2" t="str">
        <f t="shared" si="12"/>
        <v>7027</v>
      </c>
      <c r="F201" s="2" t="s">
        <v>22</v>
      </c>
      <c r="G201" s="2" t="s">
        <v>23</v>
      </c>
      <c r="H201" s="2" t="s">
        <v>58</v>
      </c>
      <c r="I201" s="2" t="s">
        <v>896</v>
      </c>
      <c r="J201" s="2" t="s">
        <v>897</v>
      </c>
      <c r="K201" s="2" t="s">
        <v>100</v>
      </c>
      <c r="L201" s="2" t="s">
        <v>851</v>
      </c>
      <c r="M201" s="2" t="s">
        <v>851</v>
      </c>
      <c r="N201" s="2" t="s">
        <v>898</v>
      </c>
      <c r="O201" s="2">
        <f ca="1" t="shared" si="13"/>
        <v>0.4</v>
      </c>
      <c r="P201" s="2">
        <v>33</v>
      </c>
      <c r="Q201" s="2">
        <f ca="1" t="shared" si="14"/>
        <v>13.2</v>
      </c>
      <c r="R201" s="14">
        <v>36</v>
      </c>
      <c r="S201" s="12">
        <f ca="1" t="shared" si="15"/>
        <v>0.366666666666667</v>
      </c>
      <c r="T201" s="11" cm="1">
        <f t="array" ref="T201">_xlfn.XLOOKUP(E201&amp;K201,[1]Sheet2!$B:$B&amp;[1]Sheet2!$D:$D,[1]Sheet2!$F:$F,0)</f>
        <v>0</v>
      </c>
    </row>
    <row r="202" s="11" customFormat="1" ht="20" customHeight="1" spans="1:20">
      <c r="A202" s="2">
        <v>5219437</v>
      </c>
      <c r="B202" s="2" t="s">
        <v>203</v>
      </c>
      <c r="C202" s="2" t="s">
        <v>20</v>
      </c>
      <c r="D202" s="2" t="s">
        <v>899</v>
      </c>
      <c r="E202" s="2" t="str">
        <f t="shared" si="12"/>
        <v>9707</v>
      </c>
      <c r="F202" s="2" t="s">
        <v>22</v>
      </c>
      <c r="G202" s="2" t="s">
        <v>57</v>
      </c>
      <c r="H202" s="2" t="s">
        <v>32</v>
      </c>
      <c r="I202" s="2" t="s">
        <v>900</v>
      </c>
      <c r="J202" s="2" t="s">
        <v>901</v>
      </c>
      <c r="K202" s="2" t="s">
        <v>44</v>
      </c>
      <c r="L202" s="2" t="s">
        <v>53</v>
      </c>
      <c r="M202" s="2" t="s">
        <v>53</v>
      </c>
      <c r="N202" s="2" t="s">
        <v>902</v>
      </c>
      <c r="O202" s="2">
        <f ca="1" t="shared" si="13"/>
        <v>1.4</v>
      </c>
      <c r="P202" s="2">
        <v>33</v>
      </c>
      <c r="Q202" s="2">
        <f ca="1" t="shared" si="14"/>
        <v>46.2</v>
      </c>
      <c r="R202" s="14">
        <v>109.8</v>
      </c>
      <c r="S202" s="12">
        <f ca="1" t="shared" si="15"/>
        <v>0.420765027322404</v>
      </c>
      <c r="T202" s="11" cm="1">
        <f t="array" ref="T202">_xlfn.XLOOKUP(E202&amp;K202,[1]Sheet2!$B:$B&amp;[1]Sheet2!$D:$D,[1]Sheet2!$F:$F,0)</f>
        <v>0</v>
      </c>
    </row>
    <row r="203" s="11" customFormat="1" ht="20" customHeight="1" spans="1:20">
      <c r="A203" s="2">
        <v>5219433</v>
      </c>
      <c r="B203" s="2" t="s">
        <v>903</v>
      </c>
      <c r="C203" s="2" t="s">
        <v>20</v>
      </c>
      <c r="D203" s="2" t="s">
        <v>904</v>
      </c>
      <c r="E203" s="2" t="str">
        <f t="shared" si="12"/>
        <v>7947</v>
      </c>
      <c r="F203" s="2" t="s">
        <v>22</v>
      </c>
      <c r="G203" s="2" t="s">
        <v>40</v>
      </c>
      <c r="H203" s="2" t="s">
        <v>32</v>
      </c>
      <c r="I203" s="2" t="s">
        <v>905</v>
      </c>
      <c r="J203" s="2" t="s">
        <v>906</v>
      </c>
      <c r="K203" s="2" t="s">
        <v>130</v>
      </c>
      <c r="L203" s="2" t="s">
        <v>53</v>
      </c>
      <c r="M203" s="2" t="s">
        <v>53</v>
      </c>
      <c r="N203" s="2" t="s">
        <v>460</v>
      </c>
      <c r="O203" s="2">
        <f ca="1" t="shared" si="13"/>
        <v>0.5</v>
      </c>
      <c r="P203" s="2">
        <v>33</v>
      </c>
      <c r="Q203" s="2">
        <f ca="1" t="shared" si="14"/>
        <v>16.5</v>
      </c>
      <c r="R203" s="14">
        <v>39.6</v>
      </c>
      <c r="S203" s="12">
        <f ca="1" t="shared" si="15"/>
        <v>0.416666666666667</v>
      </c>
      <c r="T203" s="11" cm="1">
        <f t="array" ref="T203">_xlfn.XLOOKUP(E203&amp;K203,[1]Sheet2!$B:$B&amp;[1]Sheet2!$D:$D,[1]Sheet2!$F:$F,0)</f>
        <v>0</v>
      </c>
    </row>
    <row r="204" s="11" customFormat="1" ht="20" customHeight="1" spans="1:20">
      <c r="A204" s="2">
        <v>5219422</v>
      </c>
      <c r="B204" s="2" t="s">
        <v>109</v>
      </c>
      <c r="C204" s="2" t="s">
        <v>20</v>
      </c>
      <c r="D204" s="2" t="s">
        <v>907</v>
      </c>
      <c r="E204" s="2" t="str">
        <f t="shared" si="12"/>
        <v>8584</v>
      </c>
      <c r="F204" s="2" t="s">
        <v>22</v>
      </c>
      <c r="G204" s="2" t="s">
        <v>40</v>
      </c>
      <c r="H204" s="2" t="s">
        <v>58</v>
      </c>
      <c r="I204" s="2" t="s">
        <v>908</v>
      </c>
      <c r="J204" s="2" t="s">
        <v>909</v>
      </c>
      <c r="K204" s="2" t="s">
        <v>52</v>
      </c>
      <c r="L204" s="2" t="s">
        <v>53</v>
      </c>
      <c r="M204" s="2" t="s">
        <v>53</v>
      </c>
      <c r="N204" s="2" t="s">
        <v>910</v>
      </c>
      <c r="O204" s="2">
        <f ca="1" t="shared" si="13"/>
        <v>0.36</v>
      </c>
      <c r="P204" s="2">
        <v>33</v>
      </c>
      <c r="Q204" s="2">
        <f ca="1" t="shared" si="14"/>
        <v>11.88</v>
      </c>
      <c r="R204" s="14">
        <v>27.4</v>
      </c>
      <c r="S204" s="12">
        <f ca="1" t="shared" si="15"/>
        <v>0.433576642335766</v>
      </c>
      <c r="T204" s="11" cm="1">
        <f t="array" ref="T204">_xlfn.XLOOKUP(E204&amp;K204,[1]Sheet2!$B:$B&amp;[1]Sheet2!$D:$D,[1]Sheet2!$F:$F,0)</f>
        <v>0</v>
      </c>
    </row>
    <row r="205" s="11" customFormat="1" ht="20" customHeight="1" spans="1:20">
      <c r="A205" s="2">
        <v>5219420</v>
      </c>
      <c r="B205" s="2" t="s">
        <v>911</v>
      </c>
      <c r="C205" s="2" t="s">
        <v>20</v>
      </c>
      <c r="D205" s="2" t="s">
        <v>912</v>
      </c>
      <c r="E205" s="2" t="str">
        <f t="shared" si="12"/>
        <v>3206</v>
      </c>
      <c r="F205" s="2" t="s">
        <v>22</v>
      </c>
      <c r="G205" s="2" t="s">
        <v>40</v>
      </c>
      <c r="H205" s="2" t="s">
        <v>32</v>
      </c>
      <c r="I205" s="2" t="s">
        <v>913</v>
      </c>
      <c r="J205" s="2" t="s">
        <v>914</v>
      </c>
      <c r="K205" s="2" t="s">
        <v>130</v>
      </c>
      <c r="L205" s="2" t="s">
        <v>53</v>
      </c>
      <c r="M205" s="2" t="s">
        <v>53</v>
      </c>
      <c r="N205" s="2" t="s">
        <v>141</v>
      </c>
      <c r="O205" s="2">
        <f ca="1" t="shared" si="13"/>
        <v>1.12</v>
      </c>
      <c r="P205" s="2">
        <v>33</v>
      </c>
      <c r="Q205" s="2">
        <f ca="1" t="shared" si="14"/>
        <v>36.96</v>
      </c>
      <c r="R205" s="14">
        <v>88.2</v>
      </c>
      <c r="S205" s="12">
        <f ca="1" t="shared" si="15"/>
        <v>0.419047619047619</v>
      </c>
      <c r="T205" s="11" cm="1">
        <f t="array" ref="T205">_xlfn.XLOOKUP(E205&amp;K205,[1]Sheet2!$B:$B&amp;[1]Sheet2!$D:$D,[1]Sheet2!$F:$F,0)</f>
        <v>0</v>
      </c>
    </row>
    <row r="206" s="11" customFormat="1" ht="20" customHeight="1" spans="1:20">
      <c r="A206" s="2">
        <v>5219416</v>
      </c>
      <c r="B206" s="2" t="s">
        <v>19</v>
      </c>
      <c r="C206" s="2" t="s">
        <v>20</v>
      </c>
      <c r="D206" s="2" t="s">
        <v>915</v>
      </c>
      <c r="E206" s="2" t="str">
        <f t="shared" si="12"/>
        <v>6914</v>
      </c>
      <c r="F206" s="2" t="s">
        <v>22</v>
      </c>
      <c r="G206" s="2" t="s">
        <v>40</v>
      </c>
      <c r="H206" s="2" t="s">
        <v>98</v>
      </c>
      <c r="I206" s="2" t="s">
        <v>916</v>
      </c>
      <c r="J206" s="2" t="s">
        <v>917</v>
      </c>
      <c r="K206" s="2" t="s">
        <v>130</v>
      </c>
      <c r="L206" s="2" t="s">
        <v>36</v>
      </c>
      <c r="M206" s="2" t="s">
        <v>36</v>
      </c>
      <c r="N206" s="2" t="s">
        <v>172</v>
      </c>
      <c r="O206" s="2">
        <f ca="1" t="shared" si="13"/>
        <v>0.36</v>
      </c>
      <c r="P206" s="2">
        <v>33</v>
      </c>
      <c r="Q206" s="2">
        <f ca="1" t="shared" si="14"/>
        <v>11.88</v>
      </c>
      <c r="R206" s="14">
        <v>21.6</v>
      </c>
      <c r="S206" s="12">
        <f ca="1" t="shared" si="15"/>
        <v>0.55</v>
      </c>
      <c r="T206" s="11" cm="1">
        <f t="array" ref="T206">_xlfn.XLOOKUP(E206&amp;K206,[1]Sheet2!$B:$B&amp;[1]Sheet2!$D:$D,[1]Sheet2!$F:$F,0)</f>
        <v>0</v>
      </c>
    </row>
    <row r="207" s="11" customFormat="1" ht="20" customHeight="1" spans="1:20">
      <c r="A207" s="2">
        <v>5219414</v>
      </c>
      <c r="B207" s="2" t="s">
        <v>109</v>
      </c>
      <c r="C207" s="2" t="s">
        <v>20</v>
      </c>
      <c r="D207" s="2" t="s">
        <v>918</v>
      </c>
      <c r="E207" s="2" t="str">
        <f t="shared" si="12"/>
        <v>1474</v>
      </c>
      <c r="F207" s="2" t="s">
        <v>22</v>
      </c>
      <c r="G207" s="2" t="s">
        <v>40</v>
      </c>
      <c r="H207" s="2" t="s">
        <v>58</v>
      </c>
      <c r="I207" s="2" t="s">
        <v>919</v>
      </c>
      <c r="J207" s="2" t="s">
        <v>920</v>
      </c>
      <c r="K207" s="2" t="s">
        <v>145</v>
      </c>
      <c r="L207" s="2" t="s">
        <v>53</v>
      </c>
      <c r="M207" s="2" t="s">
        <v>53</v>
      </c>
      <c r="N207" s="2" t="s">
        <v>839</v>
      </c>
      <c r="O207" s="2">
        <f ca="1" t="shared" si="13"/>
        <v>0.4</v>
      </c>
      <c r="P207" s="2">
        <v>33</v>
      </c>
      <c r="Q207" s="2">
        <f ca="1" t="shared" si="14"/>
        <v>13.2</v>
      </c>
      <c r="R207" s="14">
        <v>36</v>
      </c>
      <c r="S207" s="12">
        <f ca="1" t="shared" si="15"/>
        <v>0.366666666666667</v>
      </c>
      <c r="T207" s="11" cm="1">
        <f t="array" ref="T207">_xlfn.XLOOKUP(E207&amp;K207,[1]Sheet2!$B:$B&amp;[1]Sheet2!$D:$D,[1]Sheet2!$F:$F,0)</f>
        <v>0</v>
      </c>
    </row>
    <row r="208" s="11" customFormat="1" ht="20" customHeight="1" spans="1:20">
      <c r="A208" s="2">
        <v>5219411</v>
      </c>
      <c r="B208" s="2" t="s">
        <v>921</v>
      </c>
      <c r="C208" s="2" t="s">
        <v>20</v>
      </c>
      <c r="D208" s="2" t="s">
        <v>922</v>
      </c>
      <c r="E208" s="2" t="str">
        <f t="shared" si="12"/>
        <v>4123</v>
      </c>
      <c r="F208" s="2" t="s">
        <v>22</v>
      </c>
      <c r="G208" s="2" t="s">
        <v>40</v>
      </c>
      <c r="H208" s="2" t="s">
        <v>32</v>
      </c>
      <c r="I208" s="2" t="s">
        <v>923</v>
      </c>
      <c r="J208" s="2" t="s">
        <v>924</v>
      </c>
      <c r="K208" s="2" t="s">
        <v>130</v>
      </c>
      <c r="L208" s="2" t="s">
        <v>334</v>
      </c>
      <c r="M208" s="2" t="s">
        <v>334</v>
      </c>
      <c r="N208" s="2" t="s">
        <v>925</v>
      </c>
      <c r="O208" s="2">
        <f ca="1" t="shared" si="13"/>
        <v>1.54</v>
      </c>
      <c r="P208" s="2">
        <v>34</v>
      </c>
      <c r="Q208" s="2">
        <f ca="1" t="shared" si="14"/>
        <v>52.36</v>
      </c>
      <c r="R208" s="14">
        <v>106.2</v>
      </c>
      <c r="S208" s="12">
        <f ca="1" t="shared" si="15"/>
        <v>0.493032015065913</v>
      </c>
      <c r="T208" s="11" cm="1">
        <f t="array" ref="T208">_xlfn.XLOOKUP(E208&amp;K208,[1]Sheet2!$B:$B&amp;[1]Sheet2!$D:$D,[1]Sheet2!$F:$F,0)</f>
        <v>0</v>
      </c>
    </row>
    <row r="209" s="11" customFormat="1" ht="20" customHeight="1" spans="1:20">
      <c r="A209" s="2">
        <v>5219401</v>
      </c>
      <c r="B209" s="2" t="s">
        <v>79</v>
      </c>
      <c r="C209" s="2" t="s">
        <v>20</v>
      </c>
      <c r="D209" s="2" t="s">
        <v>926</v>
      </c>
      <c r="E209" s="2" t="str">
        <f t="shared" si="12"/>
        <v>6989</v>
      </c>
      <c r="F209" s="2" t="s">
        <v>22</v>
      </c>
      <c r="G209" s="2" t="s">
        <v>40</v>
      </c>
      <c r="H209" s="2" t="s">
        <v>24</v>
      </c>
      <c r="I209" s="2" t="s">
        <v>927</v>
      </c>
      <c r="J209" s="2" t="s">
        <v>928</v>
      </c>
      <c r="K209" s="2" t="s">
        <v>145</v>
      </c>
      <c r="L209" s="2" t="s">
        <v>95</v>
      </c>
      <c r="M209" s="2" t="s">
        <v>95</v>
      </c>
      <c r="N209" s="2" t="s">
        <v>285</v>
      </c>
      <c r="O209" s="2">
        <f ca="1" t="shared" si="13"/>
        <v>0.52</v>
      </c>
      <c r="P209" s="2">
        <v>33</v>
      </c>
      <c r="Q209" s="2">
        <f ca="1" t="shared" si="14"/>
        <v>17.16</v>
      </c>
      <c r="R209" s="14">
        <v>38.4</v>
      </c>
      <c r="S209" s="12">
        <f ca="1" t="shared" si="15"/>
        <v>0.446875</v>
      </c>
      <c r="T209" s="11" cm="1">
        <f t="array" ref="T209">_xlfn.XLOOKUP(E209&amp;K209,[1]Sheet2!$B:$B&amp;[1]Sheet2!$D:$D,[1]Sheet2!$F:$F,0)</f>
        <v>0</v>
      </c>
    </row>
    <row r="210" s="11" customFormat="1" ht="20" customHeight="1" spans="1:20">
      <c r="A210" s="2">
        <v>5219393</v>
      </c>
      <c r="B210" s="2" t="s">
        <v>929</v>
      </c>
      <c r="C210" s="2" t="s">
        <v>20</v>
      </c>
      <c r="D210" s="2" t="s">
        <v>930</v>
      </c>
      <c r="E210" s="2" t="str">
        <f t="shared" si="12"/>
        <v>3664</v>
      </c>
      <c r="F210" s="2" t="s">
        <v>22</v>
      </c>
      <c r="G210" s="2" t="s">
        <v>40</v>
      </c>
      <c r="H210" s="2" t="s">
        <v>32</v>
      </c>
      <c r="I210" s="2" t="s">
        <v>931</v>
      </c>
      <c r="J210" s="2" t="s">
        <v>932</v>
      </c>
      <c r="K210" s="2" t="s">
        <v>44</v>
      </c>
      <c r="L210" s="2" t="s">
        <v>53</v>
      </c>
      <c r="M210" s="2" t="s">
        <v>53</v>
      </c>
      <c r="N210" s="2" t="s">
        <v>67</v>
      </c>
      <c r="O210" s="2">
        <f ca="1" t="shared" si="13"/>
        <v>1.16</v>
      </c>
      <c r="P210" s="2">
        <v>33</v>
      </c>
      <c r="Q210" s="2">
        <f ca="1" t="shared" si="14"/>
        <v>38.28</v>
      </c>
      <c r="R210" s="14">
        <v>75.6</v>
      </c>
      <c r="S210" s="12">
        <f ca="1" t="shared" si="15"/>
        <v>0.506349206349206</v>
      </c>
      <c r="T210" s="11" cm="1">
        <f t="array" ref="T210">_xlfn.XLOOKUP(E210&amp;K210,[1]Sheet2!$B:$B&amp;[1]Sheet2!$D:$D,[1]Sheet2!$F:$F,0)</f>
        <v>0</v>
      </c>
    </row>
    <row r="211" s="11" customFormat="1" ht="20" customHeight="1" spans="1:20">
      <c r="A211" s="2">
        <v>5219386</v>
      </c>
      <c r="B211" s="2" t="s">
        <v>286</v>
      </c>
      <c r="C211" s="2" t="s">
        <v>20</v>
      </c>
      <c r="D211" s="2" t="s">
        <v>933</v>
      </c>
      <c r="E211" s="2" t="str">
        <f t="shared" si="12"/>
        <v>3474</v>
      </c>
      <c r="F211" s="2" t="s">
        <v>22</v>
      </c>
      <c r="G211" s="2" t="s">
        <v>40</v>
      </c>
      <c r="H211" s="2" t="s">
        <v>58</v>
      </c>
      <c r="I211" s="2" t="s">
        <v>934</v>
      </c>
      <c r="J211" s="2" t="s">
        <v>935</v>
      </c>
      <c r="K211" s="2" t="s">
        <v>145</v>
      </c>
      <c r="L211" s="2" t="s">
        <v>53</v>
      </c>
      <c r="M211" s="2" t="s">
        <v>53</v>
      </c>
      <c r="N211" s="2" t="s">
        <v>285</v>
      </c>
      <c r="O211" s="2">
        <f ca="1" t="shared" si="13"/>
        <v>0.52</v>
      </c>
      <c r="P211" s="2">
        <v>33</v>
      </c>
      <c r="Q211" s="2">
        <f ca="1" t="shared" si="14"/>
        <v>17.16</v>
      </c>
      <c r="R211" s="14">
        <v>41.4</v>
      </c>
      <c r="S211" s="12">
        <f ca="1" t="shared" si="15"/>
        <v>0.414492753623188</v>
      </c>
      <c r="T211" s="11" cm="1">
        <f t="array" ref="T211">_xlfn.XLOOKUP(E211&amp;K211,[1]Sheet2!$B:$B&amp;[1]Sheet2!$D:$D,[1]Sheet2!$F:$F,0)</f>
        <v>0</v>
      </c>
    </row>
    <row r="212" s="11" customFormat="1" ht="20" customHeight="1" spans="1:20">
      <c r="A212" s="2">
        <v>5219383</v>
      </c>
      <c r="B212" s="2" t="s">
        <v>203</v>
      </c>
      <c r="C212" s="2" t="s">
        <v>20</v>
      </c>
      <c r="D212" s="2" t="s">
        <v>936</v>
      </c>
      <c r="E212" s="2" t="str">
        <f t="shared" si="12"/>
        <v>8975</v>
      </c>
      <c r="F212" s="2" t="s">
        <v>22</v>
      </c>
      <c r="G212" s="2" t="s">
        <v>40</v>
      </c>
      <c r="H212" s="2" t="s">
        <v>32</v>
      </c>
      <c r="I212" s="2" t="s">
        <v>937</v>
      </c>
      <c r="J212" s="2" t="s">
        <v>938</v>
      </c>
      <c r="K212" s="2" t="s">
        <v>44</v>
      </c>
      <c r="L212" s="2" t="s">
        <v>53</v>
      </c>
      <c r="M212" s="2" t="s">
        <v>53</v>
      </c>
      <c r="N212" s="2" t="s">
        <v>96</v>
      </c>
      <c r="O212" s="2">
        <f ca="1" t="shared" si="13"/>
        <v>0.96</v>
      </c>
      <c r="P212" s="2">
        <v>33</v>
      </c>
      <c r="Q212" s="2">
        <f ca="1" t="shared" si="14"/>
        <v>31.68</v>
      </c>
      <c r="R212" s="14">
        <v>86.4</v>
      </c>
      <c r="S212" s="12">
        <f ca="1" t="shared" si="15"/>
        <v>0.366666666666667</v>
      </c>
      <c r="T212" s="11" cm="1">
        <f t="array" ref="T212">_xlfn.XLOOKUP(E212&amp;K212,[1]Sheet2!$B:$B&amp;[1]Sheet2!$D:$D,[1]Sheet2!$F:$F,0)</f>
        <v>0</v>
      </c>
    </row>
    <row r="213" s="11" customFormat="1" ht="20" customHeight="1" spans="1:20">
      <c r="A213" s="2">
        <v>5219379</v>
      </c>
      <c r="B213" s="2" t="s">
        <v>356</v>
      </c>
      <c r="C213" s="2" t="s">
        <v>20</v>
      </c>
      <c r="D213" s="2" t="s">
        <v>939</v>
      </c>
      <c r="E213" s="2" t="str">
        <f t="shared" si="12"/>
        <v>0405</v>
      </c>
      <c r="F213" s="2" t="s">
        <v>22</v>
      </c>
      <c r="G213" s="2" t="s">
        <v>40</v>
      </c>
      <c r="H213" s="2" t="s">
        <v>58</v>
      </c>
      <c r="I213" s="2" t="s">
        <v>940</v>
      </c>
      <c r="J213" s="2" t="s">
        <v>941</v>
      </c>
      <c r="K213" s="2" t="s">
        <v>52</v>
      </c>
      <c r="L213" s="2" t="s">
        <v>107</v>
      </c>
      <c r="M213" s="2" t="s">
        <v>107</v>
      </c>
      <c r="N213" s="2" t="s">
        <v>942</v>
      </c>
      <c r="O213" s="2">
        <f ca="1" t="shared" si="13"/>
        <v>0.49</v>
      </c>
      <c r="P213" s="2">
        <v>33</v>
      </c>
      <c r="Q213" s="2">
        <f ca="1" t="shared" si="14"/>
        <v>16.17</v>
      </c>
      <c r="R213" s="14">
        <v>39.1</v>
      </c>
      <c r="S213" s="12">
        <f ca="1" t="shared" si="15"/>
        <v>0.413554987212276</v>
      </c>
      <c r="T213" s="11" cm="1">
        <f t="array" ref="T213">_xlfn.XLOOKUP(E213&amp;K213,[1]Sheet2!$B:$B&amp;[1]Sheet2!$D:$D,[1]Sheet2!$F:$F,0)</f>
        <v>0</v>
      </c>
    </row>
    <row r="214" s="11" customFormat="1" ht="20" customHeight="1" spans="1:20">
      <c r="A214" s="2">
        <v>5219378</v>
      </c>
      <c r="B214" s="2" t="s">
        <v>943</v>
      </c>
      <c r="C214" s="2" t="s">
        <v>20</v>
      </c>
      <c r="D214" s="2" t="s">
        <v>944</v>
      </c>
      <c r="E214" s="2" t="str">
        <f t="shared" si="12"/>
        <v>4791</v>
      </c>
      <c r="F214" s="2" t="s">
        <v>22</v>
      </c>
      <c r="G214" s="2" t="s">
        <v>40</v>
      </c>
      <c r="H214" s="2" t="s">
        <v>58</v>
      </c>
      <c r="I214" s="2" t="s">
        <v>945</v>
      </c>
      <c r="J214" s="2" t="s">
        <v>946</v>
      </c>
      <c r="K214" s="2" t="s">
        <v>35</v>
      </c>
      <c r="L214" s="2" t="s">
        <v>947</v>
      </c>
      <c r="M214" s="2" t="s">
        <v>947</v>
      </c>
      <c r="N214" s="2" t="s">
        <v>948</v>
      </c>
      <c r="O214" s="2">
        <f ca="1" t="shared" si="13"/>
        <v>0.8</v>
      </c>
      <c r="P214" s="2">
        <v>33</v>
      </c>
      <c r="Q214" s="2">
        <f ca="1" t="shared" si="14"/>
        <v>26.4</v>
      </c>
      <c r="R214" s="14">
        <v>81</v>
      </c>
      <c r="S214" s="12">
        <f ca="1" t="shared" si="15"/>
        <v>0.325925925925926</v>
      </c>
      <c r="T214" s="11" cm="1">
        <f t="array" ref="T214">_xlfn.XLOOKUP(E214&amp;K214,[1]Sheet2!$B:$B&amp;[1]Sheet2!$D:$D,[1]Sheet2!$F:$F,0)</f>
        <v>0</v>
      </c>
    </row>
    <row r="215" s="11" customFormat="1" ht="20" customHeight="1" spans="1:20">
      <c r="A215" s="2">
        <v>5219374</v>
      </c>
      <c r="B215" s="2" t="s">
        <v>156</v>
      </c>
      <c r="C215" s="2" t="s">
        <v>20</v>
      </c>
      <c r="D215" s="2" t="s">
        <v>949</v>
      </c>
      <c r="E215" s="2" t="str">
        <f t="shared" si="12"/>
        <v>5009</v>
      </c>
      <c r="F215" s="2" t="s">
        <v>22</v>
      </c>
      <c r="G215" s="2" t="s">
        <v>57</v>
      </c>
      <c r="H215" s="2" t="s">
        <v>32</v>
      </c>
      <c r="I215" s="2" t="s">
        <v>950</v>
      </c>
      <c r="J215" s="2" t="s">
        <v>951</v>
      </c>
      <c r="K215" s="2" t="s">
        <v>145</v>
      </c>
      <c r="L215" s="2" t="s">
        <v>107</v>
      </c>
      <c r="M215" s="2" t="s">
        <v>107</v>
      </c>
      <c r="N215" s="2" t="s">
        <v>952</v>
      </c>
      <c r="O215" s="2">
        <f ca="1" t="shared" si="13"/>
        <v>0.72</v>
      </c>
      <c r="P215" s="2">
        <v>33</v>
      </c>
      <c r="Q215" s="2">
        <f ca="1" t="shared" si="14"/>
        <v>23.76</v>
      </c>
      <c r="R215" s="14">
        <v>62.1</v>
      </c>
      <c r="S215" s="12">
        <f ca="1" t="shared" si="15"/>
        <v>0.382608695652174</v>
      </c>
      <c r="T215" s="11" cm="1">
        <f t="array" ref="T215">_xlfn.XLOOKUP(E215&amp;K215,[1]Sheet2!$B:$B&amp;[1]Sheet2!$D:$D,[1]Sheet2!$F:$F,0)</f>
        <v>0</v>
      </c>
    </row>
    <row r="216" s="11" customFormat="1" ht="20" customHeight="1" spans="1:20">
      <c r="A216" s="2">
        <v>5219343</v>
      </c>
      <c r="B216" s="2" t="s">
        <v>79</v>
      </c>
      <c r="C216" s="2" t="s">
        <v>20</v>
      </c>
      <c r="D216" s="2" t="s">
        <v>953</v>
      </c>
      <c r="E216" s="2" t="str">
        <f t="shared" si="12"/>
        <v>6609</v>
      </c>
      <c r="F216" s="2" t="s">
        <v>22</v>
      </c>
      <c r="G216" s="2" t="s">
        <v>40</v>
      </c>
      <c r="H216" s="2" t="s">
        <v>24</v>
      </c>
      <c r="I216" s="2" t="s">
        <v>954</v>
      </c>
      <c r="J216" s="2" t="s">
        <v>955</v>
      </c>
      <c r="K216" s="2" t="s">
        <v>52</v>
      </c>
      <c r="L216" s="2" t="s">
        <v>255</v>
      </c>
      <c r="M216" s="2" t="s">
        <v>255</v>
      </c>
      <c r="N216" s="2" t="s">
        <v>711</v>
      </c>
      <c r="O216" s="2">
        <f ca="1" t="shared" si="13"/>
        <v>0.45</v>
      </c>
      <c r="P216" s="2">
        <v>33</v>
      </c>
      <c r="Q216" s="2">
        <f ca="1" t="shared" si="14"/>
        <v>14.85</v>
      </c>
      <c r="R216" s="14">
        <v>29.6</v>
      </c>
      <c r="S216" s="12">
        <f ca="1" t="shared" si="15"/>
        <v>0.501689189189189</v>
      </c>
      <c r="T216" s="11" cm="1">
        <f t="array" ref="T216">_xlfn.XLOOKUP(E216&amp;K216,[1]Sheet2!$B:$B&amp;[1]Sheet2!$D:$D,[1]Sheet2!$F:$F,0)</f>
        <v>11</v>
      </c>
    </row>
    <row r="217" s="11" customFormat="1" ht="20" customHeight="1" spans="1:20">
      <c r="A217" s="2">
        <v>5219338</v>
      </c>
      <c r="B217" s="2" t="s">
        <v>208</v>
      </c>
      <c r="C217" s="2" t="s">
        <v>20</v>
      </c>
      <c r="D217" s="2" t="s">
        <v>956</v>
      </c>
      <c r="E217" s="2" t="str">
        <f t="shared" si="12"/>
        <v>7354</v>
      </c>
      <c r="F217" s="2" t="s">
        <v>22</v>
      </c>
      <c r="G217" s="2" t="s">
        <v>40</v>
      </c>
      <c r="H217" s="2" t="s">
        <v>466</v>
      </c>
      <c r="I217" s="2" t="s">
        <v>957</v>
      </c>
      <c r="J217" s="2" t="s">
        <v>958</v>
      </c>
      <c r="K217" s="2" t="s">
        <v>35</v>
      </c>
      <c r="L217" s="2" t="s">
        <v>959</v>
      </c>
      <c r="M217" s="2" t="s">
        <v>959</v>
      </c>
      <c r="N217" s="2" t="s">
        <v>872</v>
      </c>
      <c r="O217" s="2">
        <f ca="1" t="shared" si="13"/>
        <v>0.45</v>
      </c>
      <c r="P217" s="2">
        <v>33</v>
      </c>
      <c r="Q217" s="2">
        <f ca="1" t="shared" si="14"/>
        <v>14.85</v>
      </c>
      <c r="R217" s="14">
        <v>43</v>
      </c>
      <c r="S217" s="12">
        <f ca="1" t="shared" si="15"/>
        <v>0.345348837209302</v>
      </c>
      <c r="T217" s="11" cm="1">
        <f t="array" ref="T217">_xlfn.XLOOKUP(E217&amp;K217,[1]Sheet2!$B:$B&amp;[1]Sheet2!$D:$D,[1]Sheet2!$F:$F,0)</f>
        <v>0</v>
      </c>
    </row>
    <row r="218" s="11" customFormat="1" ht="20" customHeight="1" spans="1:20">
      <c r="A218" s="2">
        <v>5219337</v>
      </c>
      <c r="B218" s="2" t="s">
        <v>776</v>
      </c>
      <c r="C218" s="2" t="s">
        <v>20</v>
      </c>
      <c r="D218" s="2" t="s">
        <v>960</v>
      </c>
      <c r="E218" s="2" t="str">
        <f t="shared" si="12"/>
        <v>5666</v>
      </c>
      <c r="F218" s="2" t="s">
        <v>22</v>
      </c>
      <c r="G218" s="2" t="s">
        <v>40</v>
      </c>
      <c r="H218" s="2" t="s">
        <v>32</v>
      </c>
      <c r="I218" s="2" t="s">
        <v>961</v>
      </c>
      <c r="J218" s="2" t="s">
        <v>962</v>
      </c>
      <c r="K218" s="2" t="s">
        <v>118</v>
      </c>
      <c r="L218" s="2" t="s">
        <v>107</v>
      </c>
      <c r="M218" s="2" t="s">
        <v>107</v>
      </c>
      <c r="N218" s="2" t="s">
        <v>369</v>
      </c>
      <c r="O218" s="2">
        <f ca="1" t="shared" si="13"/>
        <v>0.68</v>
      </c>
      <c r="P218" s="2">
        <v>33</v>
      </c>
      <c r="Q218" s="2">
        <f ca="1" t="shared" si="14"/>
        <v>22.44</v>
      </c>
      <c r="R218" s="14">
        <v>54</v>
      </c>
      <c r="S218" s="12">
        <f ca="1" t="shared" si="15"/>
        <v>0.415555555555556</v>
      </c>
      <c r="T218" s="11" cm="1">
        <f t="array" ref="T218">_xlfn.XLOOKUP(E218&amp;K218,[1]Sheet2!$B:$B&amp;[1]Sheet2!$D:$D,[1]Sheet2!$F:$F,0)</f>
        <v>0</v>
      </c>
    </row>
    <row r="219" s="11" customFormat="1" ht="20" customHeight="1" spans="1:20">
      <c r="A219" s="2">
        <v>5219327</v>
      </c>
      <c r="B219" s="2" t="s">
        <v>859</v>
      </c>
      <c r="C219" s="2" t="s">
        <v>20</v>
      </c>
      <c r="D219" s="2" t="s">
        <v>963</v>
      </c>
      <c r="E219" s="2" t="str">
        <f t="shared" si="12"/>
        <v>9683</v>
      </c>
      <c r="F219" s="2" t="s">
        <v>22</v>
      </c>
      <c r="G219" s="2" t="s">
        <v>40</v>
      </c>
      <c r="H219" s="2" t="s">
        <v>32</v>
      </c>
      <c r="I219" s="2" t="s">
        <v>964</v>
      </c>
      <c r="J219" s="2" t="s">
        <v>965</v>
      </c>
      <c r="K219" s="2" t="s">
        <v>339</v>
      </c>
      <c r="L219" s="2" t="s">
        <v>966</v>
      </c>
      <c r="M219" s="2" t="s">
        <v>966</v>
      </c>
      <c r="N219" s="2" t="s">
        <v>596</v>
      </c>
      <c r="O219" s="2">
        <f ca="1" t="shared" si="13"/>
        <v>1.32</v>
      </c>
      <c r="P219" s="2">
        <v>33</v>
      </c>
      <c r="Q219" s="2">
        <f ca="1" t="shared" si="14"/>
        <v>43.56</v>
      </c>
      <c r="R219" s="14">
        <v>104.4</v>
      </c>
      <c r="S219" s="12">
        <f ca="1" t="shared" si="15"/>
        <v>0.417241379310345</v>
      </c>
      <c r="T219" s="11" cm="1">
        <f t="array" ref="T219">_xlfn.XLOOKUP(E219&amp;K219,[1]Sheet2!$B:$B&amp;[1]Sheet2!$D:$D,[1]Sheet2!$F:$F,0)</f>
        <v>0</v>
      </c>
    </row>
    <row r="220" s="11" customFormat="1" ht="20" customHeight="1" spans="1:20">
      <c r="A220" s="2">
        <v>5219321</v>
      </c>
      <c r="B220" s="2" t="s">
        <v>79</v>
      </c>
      <c r="C220" s="2" t="s">
        <v>20</v>
      </c>
      <c r="D220" s="2" t="s">
        <v>967</v>
      </c>
      <c r="E220" s="2" t="str">
        <f t="shared" si="12"/>
        <v>6326</v>
      </c>
      <c r="F220" s="2" t="s">
        <v>22</v>
      </c>
      <c r="G220" s="2" t="s">
        <v>40</v>
      </c>
      <c r="H220" s="2" t="s">
        <v>24</v>
      </c>
      <c r="I220" s="2" t="s">
        <v>968</v>
      </c>
      <c r="J220" s="2" t="s">
        <v>969</v>
      </c>
      <c r="K220" s="2" t="s">
        <v>259</v>
      </c>
      <c r="L220" s="2" t="s">
        <v>970</v>
      </c>
      <c r="M220" s="2" t="s">
        <v>970</v>
      </c>
      <c r="N220" s="2" t="s">
        <v>369</v>
      </c>
      <c r="O220" s="2">
        <f ca="1" t="shared" si="13"/>
        <v>0.68</v>
      </c>
      <c r="P220" s="2">
        <v>33</v>
      </c>
      <c r="Q220" s="2">
        <f ca="1" t="shared" si="14"/>
        <v>22.44</v>
      </c>
      <c r="R220" s="14">
        <v>48</v>
      </c>
      <c r="S220" s="12">
        <f ca="1" t="shared" si="15"/>
        <v>0.4675</v>
      </c>
      <c r="T220" s="11" cm="1">
        <f t="array" ref="T220">_xlfn.XLOOKUP(E220&amp;K220,[1]Sheet2!$B:$B&amp;[1]Sheet2!$D:$D,[1]Sheet2!$F:$F,0)</f>
        <v>0</v>
      </c>
    </row>
    <row r="221" s="11" customFormat="1" ht="20" customHeight="1" spans="1:20">
      <c r="A221" s="2">
        <v>5219319</v>
      </c>
      <c r="B221" s="2" t="s">
        <v>971</v>
      </c>
      <c r="C221" s="2" t="s">
        <v>20</v>
      </c>
      <c r="D221" s="2" t="s">
        <v>972</v>
      </c>
      <c r="E221" s="2" t="str">
        <f t="shared" si="12"/>
        <v>9222</v>
      </c>
      <c r="F221" s="2" t="s">
        <v>22</v>
      </c>
      <c r="G221" s="2" t="s">
        <v>40</v>
      </c>
      <c r="H221" s="2" t="s">
        <v>32</v>
      </c>
      <c r="I221" s="2" t="s">
        <v>973</v>
      </c>
      <c r="J221" s="2" t="s">
        <v>974</v>
      </c>
      <c r="K221" s="2" t="s">
        <v>52</v>
      </c>
      <c r="L221" s="2" t="s">
        <v>53</v>
      </c>
      <c r="M221" s="2" t="s">
        <v>53</v>
      </c>
      <c r="N221" s="2" t="s">
        <v>910</v>
      </c>
      <c r="O221" s="2">
        <f ca="1" t="shared" si="13"/>
        <v>0.36</v>
      </c>
      <c r="P221" s="2">
        <v>33</v>
      </c>
      <c r="Q221" s="2">
        <f ca="1" t="shared" si="14"/>
        <v>11.88</v>
      </c>
      <c r="R221" s="14">
        <v>32.4</v>
      </c>
      <c r="S221" s="12">
        <f ca="1" t="shared" si="15"/>
        <v>0.366666666666667</v>
      </c>
      <c r="T221" s="11" cm="1">
        <f t="array" ref="T221">_xlfn.XLOOKUP(E221&amp;K221,[1]Sheet2!$B:$B&amp;[1]Sheet2!$D:$D,[1]Sheet2!$F:$F,0)</f>
        <v>0</v>
      </c>
    </row>
    <row r="222" s="11" customFormat="1" ht="20" customHeight="1" spans="1:20">
      <c r="A222" s="2">
        <v>5219318</v>
      </c>
      <c r="B222" s="2" t="s">
        <v>975</v>
      </c>
      <c r="C222" s="2" t="s">
        <v>20</v>
      </c>
      <c r="D222" s="2" t="s">
        <v>976</v>
      </c>
      <c r="E222" s="2" t="str">
        <f t="shared" si="12"/>
        <v>9853</v>
      </c>
      <c r="F222" s="2" t="s">
        <v>22</v>
      </c>
      <c r="G222" s="2" t="s">
        <v>40</v>
      </c>
      <c r="H222" s="2" t="s">
        <v>32</v>
      </c>
      <c r="I222" s="2" t="s">
        <v>977</v>
      </c>
      <c r="J222" s="2" t="s">
        <v>978</v>
      </c>
      <c r="K222" s="2" t="s">
        <v>474</v>
      </c>
      <c r="L222" s="2" t="s">
        <v>843</v>
      </c>
      <c r="M222" s="2" t="s">
        <v>843</v>
      </c>
      <c r="N222" s="2" t="s">
        <v>979</v>
      </c>
      <c r="O222" s="2">
        <f ca="1" t="shared" si="13"/>
        <v>0.51</v>
      </c>
      <c r="P222" s="2">
        <v>33</v>
      </c>
      <c r="Q222" s="2">
        <f ca="1" t="shared" si="14"/>
        <v>16.83</v>
      </c>
      <c r="R222" s="14">
        <v>45.9</v>
      </c>
      <c r="S222" s="12">
        <f ca="1" t="shared" si="15"/>
        <v>0.366666666666667</v>
      </c>
      <c r="T222" s="11" cm="1">
        <f t="array" ref="T222">_xlfn.XLOOKUP(E222&amp;K222,[1]Sheet2!$B:$B&amp;[1]Sheet2!$D:$D,[1]Sheet2!$F:$F,0)</f>
        <v>0</v>
      </c>
    </row>
    <row r="223" s="11" customFormat="1" ht="20" customHeight="1" spans="1:20">
      <c r="A223" s="2">
        <v>5219315</v>
      </c>
      <c r="B223" s="2" t="s">
        <v>980</v>
      </c>
      <c r="C223" s="2" t="s">
        <v>20</v>
      </c>
      <c r="D223" s="2" t="s">
        <v>981</v>
      </c>
      <c r="E223" s="2" t="str">
        <f t="shared" si="12"/>
        <v>0658</v>
      </c>
      <c r="F223" s="2" t="s">
        <v>22</v>
      </c>
      <c r="G223" s="2" t="s">
        <v>23</v>
      </c>
      <c r="H223" s="2" t="s">
        <v>32</v>
      </c>
      <c r="I223" s="2" t="s">
        <v>982</v>
      </c>
      <c r="J223" s="2" t="s">
        <v>983</v>
      </c>
      <c r="K223" s="2" t="s">
        <v>145</v>
      </c>
      <c r="L223" s="2" t="s">
        <v>53</v>
      </c>
      <c r="M223" s="2" t="s">
        <v>53</v>
      </c>
      <c r="N223" s="2" t="s">
        <v>574</v>
      </c>
      <c r="O223" s="2">
        <f ca="1" t="shared" si="13"/>
        <v>1.6</v>
      </c>
      <c r="P223" s="2">
        <v>33</v>
      </c>
      <c r="Q223" s="2">
        <f ca="1" t="shared" si="14"/>
        <v>52.8</v>
      </c>
      <c r="R223" s="14">
        <v>144</v>
      </c>
      <c r="S223" s="12">
        <f ca="1" t="shared" si="15"/>
        <v>0.366666666666667</v>
      </c>
      <c r="T223" s="11" cm="1">
        <f t="array" ref="T223">_xlfn.XLOOKUP(E223&amp;K223,[1]Sheet2!$B:$B&amp;[1]Sheet2!$D:$D,[1]Sheet2!$F:$F,0)</f>
        <v>0</v>
      </c>
    </row>
    <row r="224" s="11" customFormat="1" ht="20" customHeight="1" spans="1:20">
      <c r="A224" s="2">
        <v>5219311</v>
      </c>
      <c r="B224" s="2" t="s">
        <v>79</v>
      </c>
      <c r="C224" s="2" t="s">
        <v>20</v>
      </c>
      <c r="D224" s="2" t="s">
        <v>984</v>
      </c>
      <c r="E224" s="2" t="str">
        <f t="shared" si="12"/>
        <v>5809</v>
      </c>
      <c r="F224" s="2" t="s">
        <v>22</v>
      </c>
      <c r="G224" s="2" t="s">
        <v>40</v>
      </c>
      <c r="H224" s="2" t="s">
        <v>24</v>
      </c>
      <c r="I224" s="2" t="s">
        <v>985</v>
      </c>
      <c r="J224" s="2" t="s">
        <v>986</v>
      </c>
      <c r="K224" s="2" t="s">
        <v>474</v>
      </c>
      <c r="L224" s="2" t="s">
        <v>786</v>
      </c>
      <c r="M224" s="2" t="s">
        <v>786</v>
      </c>
      <c r="N224" s="2" t="s">
        <v>987</v>
      </c>
      <c r="O224" s="2">
        <f ca="1" t="shared" si="13"/>
        <v>1.32</v>
      </c>
      <c r="P224" s="2">
        <v>33</v>
      </c>
      <c r="Q224" s="2">
        <f ca="1" t="shared" si="14"/>
        <v>43.56</v>
      </c>
      <c r="R224" s="14">
        <v>88.92</v>
      </c>
      <c r="S224" s="12">
        <f ca="1" t="shared" si="15"/>
        <v>0.489878542510121</v>
      </c>
      <c r="T224" s="11" cm="1">
        <f t="array" ref="T224">_xlfn.XLOOKUP(E224&amp;K224,[1]Sheet2!$B:$B&amp;[1]Sheet2!$D:$D,[1]Sheet2!$F:$F,0)</f>
        <v>15</v>
      </c>
    </row>
    <row r="225" s="11" customFormat="1" ht="20" customHeight="1" spans="1:20">
      <c r="A225" s="2">
        <v>5219310</v>
      </c>
      <c r="B225" s="2" t="s">
        <v>203</v>
      </c>
      <c r="C225" s="2" t="s">
        <v>20</v>
      </c>
      <c r="D225" s="2" t="s">
        <v>988</v>
      </c>
      <c r="E225" s="2" t="str">
        <f t="shared" si="12"/>
        <v>8368</v>
      </c>
      <c r="F225" s="2" t="s">
        <v>22</v>
      </c>
      <c r="G225" s="2" t="s">
        <v>40</v>
      </c>
      <c r="H225" s="2" t="s">
        <v>32</v>
      </c>
      <c r="I225" s="2" t="s">
        <v>989</v>
      </c>
      <c r="J225" s="2" t="s">
        <v>990</v>
      </c>
      <c r="K225" s="2" t="s">
        <v>44</v>
      </c>
      <c r="L225" s="2" t="s">
        <v>53</v>
      </c>
      <c r="M225" s="2" t="s">
        <v>53</v>
      </c>
      <c r="N225" s="2" t="s">
        <v>464</v>
      </c>
      <c r="O225" s="2">
        <f ca="1" t="shared" si="13"/>
        <v>0.28</v>
      </c>
      <c r="P225" s="2">
        <v>33</v>
      </c>
      <c r="Q225" s="2">
        <f ca="1" t="shared" si="14"/>
        <v>9.24</v>
      </c>
      <c r="R225" s="14">
        <v>22.5</v>
      </c>
      <c r="S225" s="12">
        <f ca="1" t="shared" si="15"/>
        <v>0.410666666666667</v>
      </c>
      <c r="T225" s="11" cm="1">
        <f t="array" ref="T225">_xlfn.XLOOKUP(E225&amp;K225,[1]Sheet2!$B:$B&amp;[1]Sheet2!$D:$D,[1]Sheet2!$F:$F,0)</f>
        <v>0</v>
      </c>
    </row>
    <row r="226" s="11" customFormat="1" ht="20" customHeight="1" spans="1:20">
      <c r="A226" s="2">
        <v>5219305</v>
      </c>
      <c r="B226" s="2" t="s">
        <v>991</v>
      </c>
      <c r="C226" s="2" t="s">
        <v>20</v>
      </c>
      <c r="D226" s="2" t="s">
        <v>992</v>
      </c>
      <c r="E226" s="2" t="str">
        <f t="shared" si="12"/>
        <v>3897</v>
      </c>
      <c r="F226" s="2" t="s">
        <v>22</v>
      </c>
      <c r="G226" s="2" t="s">
        <v>23</v>
      </c>
      <c r="H226" s="2" t="s">
        <v>32</v>
      </c>
      <c r="I226" s="2" t="s">
        <v>993</v>
      </c>
      <c r="J226" s="2" t="s">
        <v>994</v>
      </c>
      <c r="K226" s="2" t="s">
        <v>322</v>
      </c>
      <c r="L226" s="2" t="s">
        <v>36</v>
      </c>
      <c r="M226" s="2" t="s">
        <v>36</v>
      </c>
      <c r="N226" s="2" t="s">
        <v>995</v>
      </c>
      <c r="O226" s="2">
        <f ca="1" t="shared" si="13"/>
        <v>1.4</v>
      </c>
      <c r="P226" s="2">
        <v>33</v>
      </c>
      <c r="Q226" s="2">
        <f ca="1" t="shared" si="14"/>
        <v>46.2</v>
      </c>
      <c r="R226" s="14">
        <v>126</v>
      </c>
      <c r="S226" s="12">
        <f ca="1" t="shared" si="15"/>
        <v>0.366666666666667</v>
      </c>
      <c r="T226" s="11" cm="1">
        <f t="array" ref="T226">_xlfn.XLOOKUP(E226&amp;K226,[1]Sheet2!$B:$B&amp;[1]Sheet2!$D:$D,[1]Sheet2!$F:$F,0)</f>
        <v>0</v>
      </c>
    </row>
    <row r="227" s="11" customFormat="1" ht="20" customHeight="1" spans="1:20">
      <c r="A227" s="2">
        <v>5219304</v>
      </c>
      <c r="B227" s="2" t="s">
        <v>114</v>
      </c>
      <c r="C227" s="2" t="s">
        <v>20</v>
      </c>
      <c r="D227" s="2" t="s">
        <v>996</v>
      </c>
      <c r="E227" s="2" t="str">
        <f t="shared" si="12"/>
        <v>8509</v>
      </c>
      <c r="F227" s="2" t="s">
        <v>22</v>
      </c>
      <c r="G227" s="2" t="s">
        <v>40</v>
      </c>
      <c r="H227" s="2" t="s">
        <v>281</v>
      </c>
      <c r="I227" s="2" t="s">
        <v>997</v>
      </c>
      <c r="J227" s="2" t="s">
        <v>998</v>
      </c>
      <c r="K227" s="2" t="s">
        <v>44</v>
      </c>
      <c r="L227" s="2" t="s">
        <v>135</v>
      </c>
      <c r="M227" s="2" t="s">
        <v>135</v>
      </c>
      <c r="N227" s="2" t="s">
        <v>160</v>
      </c>
      <c r="O227" s="2">
        <f ca="1" t="shared" si="13"/>
        <v>0.72</v>
      </c>
      <c r="P227" s="2">
        <v>33</v>
      </c>
      <c r="Q227" s="2">
        <f ca="1" t="shared" si="14"/>
        <v>23.76</v>
      </c>
      <c r="R227" s="14">
        <v>70</v>
      </c>
      <c r="S227" s="12">
        <f ca="1" t="shared" si="15"/>
        <v>0.339428571428571</v>
      </c>
      <c r="T227" s="11" cm="1">
        <f t="array" ref="T227">_xlfn.XLOOKUP(E227&amp;K227,[1]Sheet2!$B:$B&amp;[1]Sheet2!$D:$D,[1]Sheet2!$F:$F,0)</f>
        <v>0</v>
      </c>
    </row>
    <row r="228" s="11" customFormat="1" ht="20" customHeight="1" spans="1:20">
      <c r="A228" s="2">
        <v>5219300</v>
      </c>
      <c r="B228" s="2" t="s">
        <v>999</v>
      </c>
      <c r="C228" s="2" t="s">
        <v>20</v>
      </c>
      <c r="D228" s="2" t="s">
        <v>1000</v>
      </c>
      <c r="E228" s="2" t="str">
        <f t="shared" si="12"/>
        <v>2798</v>
      </c>
      <c r="F228" s="2" t="s">
        <v>22</v>
      </c>
      <c r="G228" s="2" t="s">
        <v>23</v>
      </c>
      <c r="H228" s="2" t="s">
        <v>32</v>
      </c>
      <c r="I228" s="2" t="s">
        <v>1001</v>
      </c>
      <c r="J228" s="2" t="s">
        <v>1002</v>
      </c>
      <c r="K228" s="2" t="s">
        <v>106</v>
      </c>
      <c r="L228" s="2" t="s">
        <v>36</v>
      </c>
      <c r="M228" s="2" t="s">
        <v>36</v>
      </c>
      <c r="N228" s="2" t="s">
        <v>113</v>
      </c>
      <c r="O228" s="2">
        <f ca="1" t="shared" si="13"/>
        <v>0.48</v>
      </c>
      <c r="P228" s="2">
        <v>33</v>
      </c>
      <c r="Q228" s="2">
        <f ca="1" t="shared" si="14"/>
        <v>15.84</v>
      </c>
      <c r="R228" s="14">
        <v>37</v>
      </c>
      <c r="S228" s="12">
        <f ca="1" t="shared" si="15"/>
        <v>0.428108108108108</v>
      </c>
      <c r="T228" s="11" cm="1">
        <f t="array" ref="T228">_xlfn.XLOOKUP(E228&amp;K228,[1]Sheet2!$B:$B&amp;[1]Sheet2!$D:$D,[1]Sheet2!$F:$F,0)</f>
        <v>0</v>
      </c>
    </row>
    <row r="229" s="11" customFormat="1" ht="20" customHeight="1" spans="1:20">
      <c r="A229" s="2">
        <v>5219292</v>
      </c>
      <c r="B229" s="2" t="s">
        <v>79</v>
      </c>
      <c r="C229" s="2" t="s">
        <v>20</v>
      </c>
      <c r="D229" s="2" t="s">
        <v>1003</v>
      </c>
      <c r="E229" s="2" t="str">
        <f t="shared" si="12"/>
        <v>6609</v>
      </c>
      <c r="F229" s="2" t="s">
        <v>22</v>
      </c>
      <c r="G229" s="2" t="s">
        <v>40</v>
      </c>
      <c r="H229" s="2" t="s">
        <v>24</v>
      </c>
      <c r="I229" s="2" t="s">
        <v>1004</v>
      </c>
      <c r="J229" s="2" t="s">
        <v>1005</v>
      </c>
      <c r="K229" s="2" t="s">
        <v>52</v>
      </c>
      <c r="L229" s="2" t="s">
        <v>236</v>
      </c>
      <c r="M229" s="2" t="s">
        <v>236</v>
      </c>
      <c r="N229" s="2" t="s">
        <v>1006</v>
      </c>
      <c r="O229" s="2">
        <f ca="1" t="shared" si="13"/>
        <v>1</v>
      </c>
      <c r="P229" s="2">
        <v>33</v>
      </c>
      <c r="Q229" s="2">
        <f ca="1" t="shared" si="14"/>
        <v>33</v>
      </c>
      <c r="R229" s="14">
        <v>80</v>
      </c>
      <c r="S229" s="12">
        <f ca="1" t="shared" si="15"/>
        <v>0.4125</v>
      </c>
      <c r="T229" s="11" cm="1">
        <f t="array" ref="T229">_xlfn.XLOOKUP(E229&amp;K229,[1]Sheet2!$B:$B&amp;[1]Sheet2!$D:$D,[1]Sheet2!$F:$F,0)</f>
        <v>11</v>
      </c>
    </row>
    <row r="230" s="11" customFormat="1" ht="20" customHeight="1" spans="1:20">
      <c r="A230" s="2">
        <v>5219291</v>
      </c>
      <c r="B230" s="2" t="s">
        <v>79</v>
      </c>
      <c r="C230" s="2" t="s">
        <v>20</v>
      </c>
      <c r="D230" s="2" t="s">
        <v>1007</v>
      </c>
      <c r="E230" s="2" t="str">
        <f t="shared" si="12"/>
        <v>6561</v>
      </c>
      <c r="F230" s="2" t="s">
        <v>22</v>
      </c>
      <c r="G230" s="2" t="s">
        <v>23</v>
      </c>
      <c r="H230" s="2" t="s">
        <v>87</v>
      </c>
      <c r="I230" s="2" t="s">
        <v>1008</v>
      </c>
      <c r="J230" s="2" t="s">
        <v>1009</v>
      </c>
      <c r="K230" s="2" t="s">
        <v>547</v>
      </c>
      <c r="L230" s="2" t="s">
        <v>1010</v>
      </c>
      <c r="M230" s="2" t="s">
        <v>1010</v>
      </c>
      <c r="N230" s="2" t="s">
        <v>1011</v>
      </c>
      <c r="O230" s="2">
        <f ca="1" t="shared" si="13"/>
        <v>2.76</v>
      </c>
      <c r="P230" s="2">
        <v>28</v>
      </c>
      <c r="Q230" s="2">
        <f ca="1" t="shared" si="14"/>
        <v>77.28</v>
      </c>
      <c r="R230" s="14">
        <v>135.97</v>
      </c>
      <c r="S230" s="12">
        <f ca="1" t="shared" si="15"/>
        <v>0.568360667794366</v>
      </c>
      <c r="T230" s="11" cm="1">
        <f t="array" ref="T230">_xlfn.XLOOKUP(E230&amp;K230,[1]Sheet2!$B:$B&amp;[1]Sheet2!$D:$D,[1]Sheet2!$F:$F,0)</f>
        <v>22.77</v>
      </c>
    </row>
    <row r="231" s="11" customFormat="1" ht="20" customHeight="1" spans="1:20">
      <c r="A231" s="2">
        <v>5219290</v>
      </c>
      <c r="B231" s="2" t="s">
        <v>439</v>
      </c>
      <c r="C231" s="2" t="s">
        <v>20</v>
      </c>
      <c r="D231" s="2" t="s">
        <v>1012</v>
      </c>
      <c r="E231" s="2" t="str">
        <f t="shared" si="12"/>
        <v>0046</v>
      </c>
      <c r="F231" s="2" t="s">
        <v>22</v>
      </c>
      <c r="G231" s="2" t="s">
        <v>40</v>
      </c>
      <c r="H231" s="2" t="s">
        <v>32</v>
      </c>
      <c r="I231" s="2" t="s">
        <v>1013</v>
      </c>
      <c r="J231" s="2" t="s">
        <v>1014</v>
      </c>
      <c r="K231" s="2" t="s">
        <v>35</v>
      </c>
      <c r="L231" s="2" t="s">
        <v>36</v>
      </c>
      <c r="M231" s="2" t="s">
        <v>36</v>
      </c>
      <c r="N231" s="2" t="s">
        <v>910</v>
      </c>
      <c r="O231" s="2">
        <f ca="1" t="shared" si="13"/>
        <v>0.36</v>
      </c>
      <c r="P231" s="2">
        <v>33</v>
      </c>
      <c r="Q231" s="2">
        <f ca="1" t="shared" si="14"/>
        <v>11.88</v>
      </c>
      <c r="R231" s="14">
        <v>31</v>
      </c>
      <c r="S231" s="12">
        <f ca="1" t="shared" si="15"/>
        <v>0.383225806451613</v>
      </c>
      <c r="T231" s="11" cm="1">
        <f t="array" ref="T231">_xlfn.XLOOKUP(E231&amp;K231,[1]Sheet2!$B:$B&amp;[1]Sheet2!$D:$D,[1]Sheet2!$F:$F,0)</f>
        <v>0</v>
      </c>
    </row>
    <row r="232" s="11" customFormat="1" ht="20" customHeight="1" spans="1:20">
      <c r="A232" s="2">
        <v>5219289</v>
      </c>
      <c r="B232" s="2" t="s">
        <v>19</v>
      </c>
      <c r="C232" s="2" t="s">
        <v>20</v>
      </c>
      <c r="D232" s="2" t="s">
        <v>1015</v>
      </c>
      <c r="E232" s="2" t="str">
        <f t="shared" si="12"/>
        <v>5847</v>
      </c>
      <c r="F232" s="2" t="s">
        <v>22</v>
      </c>
      <c r="G232" s="2" t="s">
        <v>40</v>
      </c>
      <c r="H232" s="2" t="s">
        <v>98</v>
      </c>
      <c r="I232" s="2" t="s">
        <v>1016</v>
      </c>
      <c r="J232" s="2" t="s">
        <v>1017</v>
      </c>
      <c r="K232" s="2" t="s">
        <v>100</v>
      </c>
      <c r="L232" s="2" t="s">
        <v>53</v>
      </c>
      <c r="M232" s="2" t="s">
        <v>53</v>
      </c>
      <c r="N232" s="2" t="s">
        <v>1018</v>
      </c>
      <c r="O232" s="2">
        <f ca="1" t="shared" si="13"/>
        <v>0.57</v>
      </c>
      <c r="P232" s="2">
        <v>33</v>
      </c>
      <c r="Q232" s="2">
        <f ca="1" t="shared" si="14"/>
        <v>18.81</v>
      </c>
      <c r="R232" s="14">
        <v>60</v>
      </c>
      <c r="S232" s="12">
        <f ca="1" t="shared" si="15"/>
        <v>0.3135</v>
      </c>
      <c r="T232" s="11" cm="1">
        <f t="array" ref="T232">_xlfn.XLOOKUP(E232&amp;K232,[1]Sheet2!$B:$B&amp;[1]Sheet2!$D:$D,[1]Sheet2!$F:$F,0)</f>
        <v>0</v>
      </c>
    </row>
    <row r="233" s="11" customFormat="1" ht="20" customHeight="1" spans="1:20">
      <c r="A233" s="2">
        <v>5219281</v>
      </c>
      <c r="B233" s="2" t="s">
        <v>79</v>
      </c>
      <c r="C233" s="2" t="s">
        <v>20</v>
      </c>
      <c r="D233" s="2" t="s">
        <v>1019</v>
      </c>
      <c r="E233" s="2" t="str">
        <f t="shared" si="12"/>
        <v>2607</v>
      </c>
      <c r="F233" s="2" t="s">
        <v>22</v>
      </c>
      <c r="G233" s="2" t="s">
        <v>23</v>
      </c>
      <c r="H233" s="2" t="s">
        <v>87</v>
      </c>
      <c r="I233" s="2" t="s">
        <v>1020</v>
      </c>
      <c r="J233" s="2" t="s">
        <v>1021</v>
      </c>
      <c r="K233" s="2" t="s">
        <v>494</v>
      </c>
      <c r="L233" s="2" t="s">
        <v>53</v>
      </c>
      <c r="M233" s="2" t="s">
        <v>53</v>
      </c>
      <c r="N233" s="2" t="s">
        <v>1022</v>
      </c>
      <c r="O233" s="2">
        <f ca="1" t="shared" si="13"/>
        <v>1.44</v>
      </c>
      <c r="P233" s="2">
        <v>33</v>
      </c>
      <c r="Q233" s="2">
        <f ca="1" t="shared" si="14"/>
        <v>47.52</v>
      </c>
      <c r="R233" s="14">
        <v>120</v>
      </c>
      <c r="S233" s="12">
        <f ca="1" t="shared" si="15"/>
        <v>0.396</v>
      </c>
      <c r="T233" s="11" cm="1">
        <f t="array" ref="T233">_xlfn.XLOOKUP(E233&amp;K233,[1]Sheet2!$B:$B&amp;[1]Sheet2!$D:$D,[1]Sheet2!$F:$F,0)</f>
        <v>0</v>
      </c>
    </row>
    <row r="234" s="11" customFormat="1" ht="20" customHeight="1" spans="1:20">
      <c r="A234" s="2">
        <v>5219278</v>
      </c>
      <c r="B234" s="2" t="s">
        <v>74</v>
      </c>
      <c r="C234" s="2" t="s">
        <v>20</v>
      </c>
      <c r="D234" s="2" t="s">
        <v>1023</v>
      </c>
      <c r="E234" s="2" t="str">
        <f t="shared" si="12"/>
        <v>2666</v>
      </c>
      <c r="F234" s="2" t="s">
        <v>22</v>
      </c>
      <c r="G234" s="2" t="s">
        <v>40</v>
      </c>
      <c r="H234" s="2" t="s">
        <v>32</v>
      </c>
      <c r="I234" s="2" t="s">
        <v>1024</v>
      </c>
      <c r="J234" s="2" t="s">
        <v>1025</v>
      </c>
      <c r="K234" s="2" t="s">
        <v>130</v>
      </c>
      <c r="L234" s="2" t="s">
        <v>53</v>
      </c>
      <c r="M234" s="2" t="s">
        <v>53</v>
      </c>
      <c r="N234" s="2" t="s">
        <v>1026</v>
      </c>
      <c r="O234" s="2">
        <f ca="1" t="shared" si="13"/>
        <v>1.15</v>
      </c>
      <c r="P234" s="2">
        <v>33</v>
      </c>
      <c r="Q234" s="2">
        <f ca="1" t="shared" si="14"/>
        <v>37.95</v>
      </c>
      <c r="R234" s="14">
        <v>104.4</v>
      </c>
      <c r="S234" s="12">
        <f ca="1" t="shared" si="15"/>
        <v>0.363505747126437</v>
      </c>
      <c r="T234" s="11" cm="1">
        <f t="array" ref="T234">_xlfn.XLOOKUP(E234&amp;K234,[1]Sheet2!$B:$B&amp;[1]Sheet2!$D:$D,[1]Sheet2!$F:$F,0)</f>
        <v>0</v>
      </c>
    </row>
    <row r="235" s="11" customFormat="1" ht="20" customHeight="1" spans="1:20">
      <c r="A235" s="2">
        <v>5219264</v>
      </c>
      <c r="B235" s="2" t="s">
        <v>30</v>
      </c>
      <c r="C235" s="2" t="s">
        <v>20</v>
      </c>
      <c r="D235" s="2" t="s">
        <v>1027</v>
      </c>
      <c r="E235" s="2" t="str">
        <f t="shared" si="12"/>
        <v>9130</v>
      </c>
      <c r="F235" s="2" t="s">
        <v>22</v>
      </c>
      <c r="G235" s="2" t="s">
        <v>40</v>
      </c>
      <c r="H235" s="2" t="s">
        <v>32</v>
      </c>
      <c r="I235" s="2" t="s">
        <v>1028</v>
      </c>
      <c r="J235" s="2" t="s">
        <v>1029</v>
      </c>
      <c r="K235" s="2" t="s">
        <v>130</v>
      </c>
      <c r="L235" s="2" t="s">
        <v>1030</v>
      </c>
      <c r="M235" s="2" t="s">
        <v>1030</v>
      </c>
      <c r="N235" s="2" t="s">
        <v>821</v>
      </c>
      <c r="O235" s="2">
        <f ca="1" t="shared" si="13"/>
        <v>0.69</v>
      </c>
      <c r="P235" s="2">
        <v>33</v>
      </c>
      <c r="Q235" s="2">
        <f ca="1" t="shared" si="14"/>
        <v>22.77</v>
      </c>
      <c r="R235" s="14">
        <v>62.1</v>
      </c>
      <c r="S235" s="12">
        <f ca="1" t="shared" si="15"/>
        <v>0.366666666666667</v>
      </c>
      <c r="T235" s="11" cm="1">
        <f t="array" ref="T235">_xlfn.XLOOKUP(E235&amp;K235,[1]Sheet2!$B:$B&amp;[1]Sheet2!$D:$D,[1]Sheet2!$F:$F,0)</f>
        <v>0</v>
      </c>
    </row>
    <row r="236" s="11" customFormat="1" ht="20" customHeight="1" spans="1:20">
      <c r="A236" s="2">
        <v>5219252</v>
      </c>
      <c r="B236" s="2" t="s">
        <v>19</v>
      </c>
      <c r="C236" s="2" t="s">
        <v>20</v>
      </c>
      <c r="D236" s="2" t="s">
        <v>1031</v>
      </c>
      <c r="E236" s="2" t="str">
        <f t="shared" si="12"/>
        <v>7331</v>
      </c>
      <c r="F236" s="2" t="s">
        <v>22</v>
      </c>
      <c r="G236" s="2" t="s">
        <v>40</v>
      </c>
      <c r="H236" s="2" t="s">
        <v>87</v>
      </c>
      <c r="I236" s="2" t="s">
        <v>1032</v>
      </c>
      <c r="J236" s="2" t="s">
        <v>1033</v>
      </c>
      <c r="K236" s="2" t="s">
        <v>186</v>
      </c>
      <c r="L236" s="2" t="s">
        <v>469</v>
      </c>
      <c r="M236" s="2" t="s">
        <v>469</v>
      </c>
      <c r="N236" s="2" t="s">
        <v>1034</v>
      </c>
      <c r="O236" s="2">
        <f ca="1" t="shared" si="13"/>
        <v>0.84</v>
      </c>
      <c r="P236" s="2">
        <v>34</v>
      </c>
      <c r="Q236" s="2">
        <f ca="1" t="shared" si="14"/>
        <v>28.56</v>
      </c>
      <c r="R236" s="14">
        <v>33.88</v>
      </c>
      <c r="S236" s="12">
        <f ca="1" t="shared" si="15"/>
        <v>0.84297520661157</v>
      </c>
      <c r="T236" s="11" cm="1">
        <f t="array" ref="T236">_xlfn.XLOOKUP(E236&amp;K236,[1]Sheet2!$B:$B&amp;[1]Sheet2!$D:$D,[1]Sheet2!$F:$F,0)</f>
        <v>0</v>
      </c>
    </row>
    <row r="237" s="11" customFormat="1" ht="20" customHeight="1" spans="1:20">
      <c r="A237" s="2">
        <v>5219234</v>
      </c>
      <c r="B237" s="2" t="s">
        <v>19</v>
      </c>
      <c r="C237" s="2" t="s">
        <v>20</v>
      </c>
      <c r="D237" s="2" t="s">
        <v>1035</v>
      </c>
      <c r="E237" s="2" t="str">
        <f t="shared" si="12"/>
        <v>0600</v>
      </c>
      <c r="F237" s="2" t="s">
        <v>22</v>
      </c>
      <c r="G237" s="2" t="s">
        <v>40</v>
      </c>
      <c r="H237" s="2" t="s">
        <v>87</v>
      </c>
      <c r="I237" s="2" t="s">
        <v>1036</v>
      </c>
      <c r="J237" s="2" t="s">
        <v>1037</v>
      </c>
      <c r="K237" s="2" t="s">
        <v>35</v>
      </c>
      <c r="L237" s="2" t="s">
        <v>334</v>
      </c>
      <c r="M237" s="2" t="s">
        <v>334</v>
      </c>
      <c r="N237" s="2" t="s">
        <v>1038</v>
      </c>
      <c r="O237" s="2">
        <f ca="1" t="shared" si="13"/>
        <v>1.82</v>
      </c>
      <c r="P237" s="2">
        <v>34</v>
      </c>
      <c r="Q237" s="2">
        <f ca="1" t="shared" si="14"/>
        <v>61.88</v>
      </c>
      <c r="R237" s="14">
        <v>131</v>
      </c>
      <c r="S237" s="12">
        <f ca="1" t="shared" si="15"/>
        <v>0.47236641221374</v>
      </c>
      <c r="T237" s="11" cm="1">
        <f t="array" ref="T237">_xlfn.XLOOKUP(E237&amp;K237,[1]Sheet2!$B:$B&amp;[1]Sheet2!$D:$D,[1]Sheet2!$F:$F,0)</f>
        <v>0</v>
      </c>
    </row>
    <row r="238" s="11" customFormat="1" ht="20" customHeight="1" spans="1:20">
      <c r="A238" s="2">
        <v>5219222</v>
      </c>
      <c r="B238" s="2" t="s">
        <v>439</v>
      </c>
      <c r="C238" s="2" t="s">
        <v>20</v>
      </c>
      <c r="D238" s="2" t="s">
        <v>1039</v>
      </c>
      <c r="E238" s="2" t="str">
        <f t="shared" si="12"/>
        <v>0650</v>
      </c>
      <c r="F238" s="2" t="s">
        <v>22</v>
      </c>
      <c r="G238" s="2" t="s">
        <v>40</v>
      </c>
      <c r="H238" s="2" t="s">
        <v>281</v>
      </c>
      <c r="I238" s="2" t="s">
        <v>1040</v>
      </c>
      <c r="J238" s="2" t="s">
        <v>1041</v>
      </c>
      <c r="K238" s="2" t="s">
        <v>118</v>
      </c>
      <c r="L238" s="2" t="s">
        <v>95</v>
      </c>
      <c r="M238" s="2" t="s">
        <v>95</v>
      </c>
      <c r="N238" s="2" t="s">
        <v>366</v>
      </c>
      <c r="O238" s="2">
        <f ca="1" t="shared" si="13"/>
        <v>1.04</v>
      </c>
      <c r="P238" s="2">
        <v>33</v>
      </c>
      <c r="Q238" s="2">
        <f ca="1" t="shared" si="14"/>
        <v>34.32</v>
      </c>
      <c r="R238" s="14">
        <v>86</v>
      </c>
      <c r="S238" s="12">
        <f ca="1" t="shared" si="15"/>
        <v>0.39906976744186</v>
      </c>
      <c r="T238" s="11" cm="1">
        <f t="array" ref="T238">_xlfn.XLOOKUP(E238&amp;K238,[1]Sheet2!$B:$B&amp;[1]Sheet2!$D:$D,[1]Sheet2!$F:$F,0)</f>
        <v>0</v>
      </c>
    </row>
    <row r="239" s="11" customFormat="1" ht="20" customHeight="1" spans="1:20">
      <c r="A239" s="2">
        <v>5219217</v>
      </c>
      <c r="B239" s="2" t="s">
        <v>629</v>
      </c>
      <c r="C239" s="2" t="s">
        <v>20</v>
      </c>
      <c r="D239" s="2" t="s">
        <v>1042</v>
      </c>
      <c r="E239" s="2" t="str">
        <f t="shared" si="12"/>
        <v>5522</v>
      </c>
      <c r="F239" s="2" t="s">
        <v>22</v>
      </c>
      <c r="G239" s="2" t="s">
        <v>40</v>
      </c>
      <c r="H239" s="2" t="s">
        <v>32</v>
      </c>
      <c r="I239" s="2" t="s">
        <v>1043</v>
      </c>
      <c r="J239" s="2" t="s">
        <v>1044</v>
      </c>
      <c r="K239" s="2" t="s">
        <v>118</v>
      </c>
      <c r="L239" s="2" t="s">
        <v>53</v>
      </c>
      <c r="M239" s="2" t="s">
        <v>53</v>
      </c>
      <c r="N239" s="2" t="s">
        <v>1045</v>
      </c>
      <c r="O239" s="2">
        <f ca="1" t="shared" si="13"/>
        <v>0.88</v>
      </c>
      <c r="P239" s="2">
        <v>33</v>
      </c>
      <c r="Q239" s="2">
        <f ca="1" t="shared" si="14"/>
        <v>29.04</v>
      </c>
      <c r="R239" s="14">
        <v>69.3</v>
      </c>
      <c r="S239" s="12">
        <f ca="1" t="shared" si="15"/>
        <v>0.419047619047619</v>
      </c>
      <c r="T239" s="11" cm="1">
        <f t="array" ref="T239">_xlfn.XLOOKUP(E239&amp;K239,[1]Sheet2!$B:$B&amp;[1]Sheet2!$D:$D,[1]Sheet2!$F:$F,0)</f>
        <v>0</v>
      </c>
    </row>
    <row r="240" s="11" customFormat="1" ht="20" customHeight="1" spans="1:20">
      <c r="A240" s="2">
        <v>5219211</v>
      </c>
      <c r="B240" s="2" t="s">
        <v>1046</v>
      </c>
      <c r="C240" s="2" t="s">
        <v>20</v>
      </c>
      <c r="D240" s="2" t="s">
        <v>1047</v>
      </c>
      <c r="E240" s="2" t="str">
        <f t="shared" si="12"/>
        <v>9301</v>
      </c>
      <c r="F240" s="2" t="s">
        <v>22</v>
      </c>
      <c r="G240" s="2" t="s">
        <v>23</v>
      </c>
      <c r="H240" s="2" t="s">
        <v>58</v>
      </c>
      <c r="I240" s="2" t="s">
        <v>1048</v>
      </c>
      <c r="J240" s="2" t="s">
        <v>1049</v>
      </c>
      <c r="K240" s="2" t="s">
        <v>322</v>
      </c>
      <c r="L240" s="2" t="s">
        <v>53</v>
      </c>
      <c r="M240" s="2" t="s">
        <v>53</v>
      </c>
      <c r="N240" s="2" t="s">
        <v>160</v>
      </c>
      <c r="O240" s="2">
        <f ca="1" t="shared" si="13"/>
        <v>0.72</v>
      </c>
      <c r="P240" s="2">
        <v>33</v>
      </c>
      <c r="Q240" s="2">
        <f ca="1" t="shared" si="14"/>
        <v>23.76</v>
      </c>
      <c r="R240" s="14">
        <v>51.7</v>
      </c>
      <c r="S240" s="12">
        <f ca="1" t="shared" si="15"/>
        <v>0.459574468085106</v>
      </c>
      <c r="T240" s="11" cm="1">
        <f t="array" ref="T240">_xlfn.XLOOKUP(E240&amp;K240,[1]Sheet2!$B:$B&amp;[1]Sheet2!$D:$D,[1]Sheet2!$F:$F,0)</f>
        <v>0</v>
      </c>
    </row>
    <row r="241" s="11" customFormat="1" ht="20" customHeight="1" spans="1:20">
      <c r="A241" s="2">
        <v>5219209</v>
      </c>
      <c r="B241" s="2" t="s">
        <v>1050</v>
      </c>
      <c r="C241" s="2" t="s">
        <v>20</v>
      </c>
      <c r="D241" s="2" t="s">
        <v>1051</v>
      </c>
      <c r="E241" s="2" t="str">
        <f t="shared" si="12"/>
        <v>2334</v>
      </c>
      <c r="F241" s="2" t="s">
        <v>22</v>
      </c>
      <c r="G241" s="2" t="s">
        <v>23</v>
      </c>
      <c r="H241" s="2" t="s">
        <v>32</v>
      </c>
      <c r="I241" s="2" t="s">
        <v>1052</v>
      </c>
      <c r="J241" s="2" t="s">
        <v>1053</v>
      </c>
      <c r="K241" s="2" t="s">
        <v>474</v>
      </c>
      <c r="L241" s="2" t="s">
        <v>53</v>
      </c>
      <c r="M241" s="2" t="s">
        <v>53</v>
      </c>
      <c r="N241" s="2" t="s">
        <v>54</v>
      </c>
      <c r="O241" s="2">
        <f ca="1" t="shared" si="13"/>
        <v>0.64</v>
      </c>
      <c r="P241" s="2">
        <v>33</v>
      </c>
      <c r="Q241" s="2">
        <f ca="1" t="shared" si="14"/>
        <v>21.12</v>
      </c>
      <c r="R241" s="14">
        <v>50.4</v>
      </c>
      <c r="S241" s="12">
        <f ca="1" t="shared" si="15"/>
        <v>0.419047619047619</v>
      </c>
      <c r="T241" s="11" cm="1">
        <f t="array" ref="T241">_xlfn.XLOOKUP(E241&amp;K241,[1]Sheet2!$B:$B&amp;[1]Sheet2!$D:$D,[1]Sheet2!$F:$F,0)</f>
        <v>0</v>
      </c>
    </row>
    <row r="242" s="11" customFormat="1" ht="20" customHeight="1" spans="1:20">
      <c r="A242" s="2">
        <v>5219199</v>
      </c>
      <c r="B242" s="2" t="s">
        <v>19</v>
      </c>
      <c r="C242" s="2" t="s">
        <v>20</v>
      </c>
      <c r="D242" s="2" t="s">
        <v>1054</v>
      </c>
      <c r="E242" s="2" t="str">
        <f t="shared" si="12"/>
        <v>8229</v>
      </c>
      <c r="F242" s="2" t="s">
        <v>22</v>
      </c>
      <c r="G242" s="2" t="s">
        <v>40</v>
      </c>
      <c r="H242" s="2" t="s">
        <v>87</v>
      </c>
      <c r="I242" s="2" t="s">
        <v>1055</v>
      </c>
      <c r="J242" s="2" t="s">
        <v>1056</v>
      </c>
      <c r="K242" s="2" t="s">
        <v>265</v>
      </c>
      <c r="L242" s="2" t="s">
        <v>53</v>
      </c>
      <c r="M242" s="2" t="s">
        <v>53</v>
      </c>
      <c r="N242" s="2" t="s">
        <v>164</v>
      </c>
      <c r="O242" s="2">
        <f ca="1" t="shared" si="13"/>
        <v>0.32</v>
      </c>
      <c r="P242" s="2">
        <v>33</v>
      </c>
      <c r="Q242" s="2">
        <f ca="1" t="shared" si="14"/>
        <v>10.56</v>
      </c>
      <c r="R242" s="14">
        <v>29</v>
      </c>
      <c r="S242" s="12">
        <f ca="1" t="shared" si="15"/>
        <v>0.364137931034483</v>
      </c>
      <c r="T242" s="11" cm="1">
        <f t="array" ref="T242">_xlfn.XLOOKUP(E242&amp;K242,[1]Sheet2!$B:$B&amp;[1]Sheet2!$D:$D,[1]Sheet2!$F:$F,0)</f>
        <v>0</v>
      </c>
    </row>
    <row r="243" s="11" customFormat="1" ht="20" customHeight="1" spans="1:20">
      <c r="A243" s="2">
        <v>5219197</v>
      </c>
      <c r="B243" s="2" t="s">
        <v>439</v>
      </c>
      <c r="C243" s="2" t="s">
        <v>20</v>
      </c>
      <c r="D243" s="2" t="s">
        <v>1057</v>
      </c>
      <c r="E243" s="2" t="str">
        <f t="shared" si="12"/>
        <v>4806</v>
      </c>
      <c r="F243" s="2" t="s">
        <v>22</v>
      </c>
      <c r="G243" s="2" t="s">
        <v>40</v>
      </c>
      <c r="H243" s="2" t="s">
        <v>32</v>
      </c>
      <c r="I243" s="2" t="s">
        <v>1058</v>
      </c>
      <c r="J243" s="2" t="s">
        <v>1059</v>
      </c>
      <c r="K243" s="2" t="s">
        <v>106</v>
      </c>
      <c r="L243" s="2" t="s">
        <v>107</v>
      </c>
      <c r="M243" s="2" t="s">
        <v>107</v>
      </c>
      <c r="N243" s="2" t="s">
        <v>363</v>
      </c>
      <c r="O243" s="2">
        <f ca="1" t="shared" si="13"/>
        <v>0.44</v>
      </c>
      <c r="P243" s="2">
        <v>33</v>
      </c>
      <c r="Q243" s="2">
        <f ca="1" t="shared" si="14"/>
        <v>14.52</v>
      </c>
      <c r="R243" s="14">
        <v>34</v>
      </c>
      <c r="S243" s="12">
        <f ca="1" t="shared" si="15"/>
        <v>0.427058823529412</v>
      </c>
      <c r="T243" s="11" cm="1">
        <f t="array" ref="T243">_xlfn.XLOOKUP(E243&amp;K243,[1]Sheet2!$B:$B&amp;[1]Sheet2!$D:$D,[1]Sheet2!$F:$F,0)</f>
        <v>0</v>
      </c>
    </row>
    <row r="244" s="11" customFormat="1" ht="20" customHeight="1" spans="1:20">
      <c r="A244" s="2">
        <v>5219194</v>
      </c>
      <c r="B244" s="2" t="s">
        <v>224</v>
      </c>
      <c r="C244" s="2" t="s">
        <v>20</v>
      </c>
      <c r="D244" s="2" t="s">
        <v>1060</v>
      </c>
      <c r="E244" s="2" t="str">
        <f t="shared" si="12"/>
        <v>9753</v>
      </c>
      <c r="F244" s="2" t="s">
        <v>22</v>
      </c>
      <c r="G244" s="2" t="s">
        <v>23</v>
      </c>
      <c r="H244" s="2" t="s">
        <v>32</v>
      </c>
      <c r="I244" s="2" t="s">
        <v>1061</v>
      </c>
      <c r="J244" s="2" t="s">
        <v>1062</v>
      </c>
      <c r="K244" s="2" t="s">
        <v>118</v>
      </c>
      <c r="L244" s="2" t="s">
        <v>36</v>
      </c>
      <c r="M244" s="2" t="s">
        <v>36</v>
      </c>
      <c r="N244" s="2" t="s">
        <v>647</v>
      </c>
      <c r="O244" s="2">
        <f ca="1" t="shared" si="13"/>
        <v>0.64</v>
      </c>
      <c r="P244" s="2">
        <v>33</v>
      </c>
      <c r="Q244" s="2">
        <f ca="1" t="shared" si="14"/>
        <v>21.12</v>
      </c>
      <c r="R244" s="14">
        <v>43.2</v>
      </c>
      <c r="S244" s="12">
        <f ca="1" t="shared" si="15"/>
        <v>0.488888888888889</v>
      </c>
      <c r="T244" s="11" cm="1">
        <f t="array" ref="T244">_xlfn.XLOOKUP(E244&amp;K244,[1]Sheet2!$B:$B&amp;[1]Sheet2!$D:$D,[1]Sheet2!$F:$F,0)</f>
        <v>0</v>
      </c>
    </row>
    <row r="245" s="11" customFormat="1" ht="20" customHeight="1" spans="1:20">
      <c r="A245" s="2">
        <v>5219192</v>
      </c>
      <c r="B245" s="2" t="s">
        <v>121</v>
      </c>
      <c r="C245" s="2" t="s">
        <v>20</v>
      </c>
      <c r="D245" s="2" t="s">
        <v>1063</v>
      </c>
      <c r="E245" s="2" t="str">
        <f t="shared" si="12"/>
        <v>1606</v>
      </c>
      <c r="F245" s="2" t="s">
        <v>22</v>
      </c>
      <c r="G245" s="2" t="s">
        <v>57</v>
      </c>
      <c r="H245" s="2" t="s">
        <v>58</v>
      </c>
      <c r="I245" s="2" t="s">
        <v>1064</v>
      </c>
      <c r="J245" s="2" t="s">
        <v>1065</v>
      </c>
      <c r="K245" s="2" t="s">
        <v>322</v>
      </c>
      <c r="L245" s="2" t="s">
        <v>36</v>
      </c>
      <c r="M245" s="2" t="s">
        <v>36</v>
      </c>
      <c r="N245" s="2" t="s">
        <v>663</v>
      </c>
      <c r="O245" s="2">
        <f ca="1" t="shared" si="13"/>
        <v>0.2</v>
      </c>
      <c r="P245" s="2">
        <v>33</v>
      </c>
      <c r="Q245" s="2">
        <f ca="1" t="shared" si="14"/>
        <v>6.6</v>
      </c>
      <c r="R245" s="14">
        <v>12.91</v>
      </c>
      <c r="S245" s="12">
        <f ca="1" t="shared" si="15"/>
        <v>0.511231603408211</v>
      </c>
      <c r="T245" s="11" cm="1">
        <f t="array" ref="T245">_xlfn.XLOOKUP(E245&amp;K245,[1]Sheet2!$B:$B&amp;[1]Sheet2!$D:$D,[1]Sheet2!$F:$F,0)</f>
        <v>0</v>
      </c>
    </row>
    <row r="246" s="11" customFormat="1" ht="20" customHeight="1" spans="1:20">
      <c r="A246" s="2">
        <v>5219191</v>
      </c>
      <c r="B246" s="2" t="s">
        <v>224</v>
      </c>
      <c r="C246" s="2" t="s">
        <v>20</v>
      </c>
      <c r="D246" s="2" t="s">
        <v>1066</v>
      </c>
      <c r="E246" s="2" t="str">
        <f t="shared" si="12"/>
        <v>4057</v>
      </c>
      <c r="F246" s="2" t="s">
        <v>22</v>
      </c>
      <c r="G246" s="2" t="s">
        <v>23</v>
      </c>
      <c r="H246" s="2" t="s">
        <v>32</v>
      </c>
      <c r="I246" s="2" t="s">
        <v>1067</v>
      </c>
      <c r="J246" s="2" t="s">
        <v>1068</v>
      </c>
      <c r="K246" s="2" t="s">
        <v>118</v>
      </c>
      <c r="L246" s="2" t="s">
        <v>36</v>
      </c>
      <c r="M246" s="2" t="s">
        <v>36</v>
      </c>
      <c r="N246" s="2" t="s">
        <v>1069</v>
      </c>
      <c r="O246" s="2">
        <f ca="1" t="shared" si="13"/>
        <v>0.48</v>
      </c>
      <c r="P246" s="2">
        <v>33</v>
      </c>
      <c r="Q246" s="2">
        <f ca="1" t="shared" si="14"/>
        <v>15.84</v>
      </c>
      <c r="R246" s="14">
        <v>43.2</v>
      </c>
      <c r="S246" s="12">
        <f ca="1" t="shared" si="15"/>
        <v>0.366666666666667</v>
      </c>
      <c r="T246" s="11" cm="1">
        <f t="array" ref="T246">_xlfn.XLOOKUP(E246&amp;K246,[1]Sheet2!$B:$B&amp;[1]Sheet2!$D:$D,[1]Sheet2!$F:$F,0)</f>
        <v>0</v>
      </c>
    </row>
    <row r="247" s="11" customFormat="1" ht="20" customHeight="1" spans="1:20">
      <c r="A247" s="2">
        <v>5219188</v>
      </c>
      <c r="B247" s="2" t="s">
        <v>79</v>
      </c>
      <c r="C247" s="2" t="s">
        <v>20</v>
      </c>
      <c r="D247" s="2" t="s">
        <v>1070</v>
      </c>
      <c r="E247" s="2" t="str">
        <f t="shared" si="12"/>
        <v>3227</v>
      </c>
      <c r="F247" s="2" t="s">
        <v>22</v>
      </c>
      <c r="G247" s="2" t="s">
        <v>40</v>
      </c>
      <c r="H247" s="2" t="s">
        <v>24</v>
      </c>
      <c r="I247" s="2" t="s">
        <v>1071</v>
      </c>
      <c r="J247" s="2" t="s">
        <v>1072</v>
      </c>
      <c r="K247" s="2" t="s">
        <v>106</v>
      </c>
      <c r="L247" s="2" t="s">
        <v>255</v>
      </c>
      <c r="M247" s="2" t="s">
        <v>255</v>
      </c>
      <c r="N247" s="2" t="s">
        <v>647</v>
      </c>
      <c r="O247" s="2">
        <f ca="1" t="shared" si="13"/>
        <v>0.64</v>
      </c>
      <c r="P247" s="2">
        <v>33</v>
      </c>
      <c r="Q247" s="2">
        <f ca="1" t="shared" si="14"/>
        <v>21.12</v>
      </c>
      <c r="R247" s="14">
        <v>36</v>
      </c>
      <c r="S247" s="12">
        <f ca="1" t="shared" si="15"/>
        <v>0.586666666666667</v>
      </c>
      <c r="T247" s="11" cm="1">
        <f t="array" ref="T247">_xlfn.XLOOKUP(E247&amp;K247,[1]Sheet2!$B:$B&amp;[1]Sheet2!$D:$D,[1]Sheet2!$F:$F,0)</f>
        <v>0</v>
      </c>
    </row>
    <row r="248" s="11" customFormat="1" ht="20" customHeight="1" spans="1:20">
      <c r="A248" s="2">
        <v>5219187</v>
      </c>
      <c r="B248" s="2" t="s">
        <v>79</v>
      </c>
      <c r="C248" s="2" t="s">
        <v>20</v>
      </c>
      <c r="D248" s="2" t="s">
        <v>1073</v>
      </c>
      <c r="E248" s="2" t="str">
        <f t="shared" si="12"/>
        <v>2150</v>
      </c>
      <c r="F248" s="2" t="s">
        <v>22</v>
      </c>
      <c r="G248" s="2" t="s">
        <v>40</v>
      </c>
      <c r="H248" s="2" t="s">
        <v>24</v>
      </c>
      <c r="I248" s="2" t="s">
        <v>1074</v>
      </c>
      <c r="J248" s="2" t="s">
        <v>1075</v>
      </c>
      <c r="K248" s="2" t="s">
        <v>35</v>
      </c>
      <c r="L248" s="2" t="s">
        <v>1076</v>
      </c>
      <c r="M248" s="2" t="s">
        <v>1076</v>
      </c>
      <c r="N248" s="2" t="s">
        <v>1077</v>
      </c>
      <c r="O248" s="2">
        <f ca="1" t="shared" si="13"/>
        <v>0.64</v>
      </c>
      <c r="P248" s="2">
        <v>33</v>
      </c>
      <c r="Q248" s="2">
        <f ca="1" t="shared" si="14"/>
        <v>21.12</v>
      </c>
      <c r="R248" s="14">
        <v>43</v>
      </c>
      <c r="S248" s="12">
        <f ca="1" t="shared" si="15"/>
        <v>0.491162790697674</v>
      </c>
      <c r="T248" s="11" cm="1">
        <f t="array" ref="T248">_xlfn.XLOOKUP(E248&amp;K248,[1]Sheet2!$B:$B&amp;[1]Sheet2!$D:$D,[1]Sheet2!$F:$F,0)</f>
        <v>0</v>
      </c>
    </row>
    <row r="249" s="11" customFormat="1" ht="20" customHeight="1" spans="1:20">
      <c r="A249" s="2">
        <v>5219180</v>
      </c>
      <c r="B249" s="2" t="s">
        <v>224</v>
      </c>
      <c r="C249" s="2" t="s">
        <v>20</v>
      </c>
      <c r="D249" s="2" t="s">
        <v>1078</v>
      </c>
      <c r="E249" s="2" t="str">
        <f t="shared" si="12"/>
        <v>8073</v>
      </c>
      <c r="F249" s="2" t="s">
        <v>22</v>
      </c>
      <c r="G249" s="2" t="s">
        <v>57</v>
      </c>
      <c r="H249" s="2" t="s">
        <v>32</v>
      </c>
      <c r="I249" s="2" t="s">
        <v>1079</v>
      </c>
      <c r="J249" s="2" t="s">
        <v>1080</v>
      </c>
      <c r="K249" s="2" t="s">
        <v>118</v>
      </c>
      <c r="L249" s="2" t="s">
        <v>36</v>
      </c>
      <c r="M249" s="2" t="s">
        <v>36</v>
      </c>
      <c r="N249" s="2" t="s">
        <v>160</v>
      </c>
      <c r="O249" s="2">
        <f ca="1" t="shared" si="13"/>
        <v>0.72</v>
      </c>
      <c r="P249" s="2">
        <v>33</v>
      </c>
      <c r="Q249" s="2">
        <f ca="1" t="shared" si="14"/>
        <v>23.76</v>
      </c>
      <c r="R249" s="14">
        <v>48.6</v>
      </c>
      <c r="S249" s="12">
        <f ca="1" t="shared" si="15"/>
        <v>0.488888888888889</v>
      </c>
      <c r="T249" s="11" cm="1">
        <f t="array" ref="T249">_xlfn.XLOOKUP(E249&amp;K249,[1]Sheet2!$B:$B&amp;[1]Sheet2!$D:$D,[1]Sheet2!$F:$F,0)</f>
        <v>0</v>
      </c>
    </row>
    <row r="250" s="11" customFormat="1" ht="20" customHeight="1" spans="1:20">
      <c r="A250" s="2">
        <v>5219177</v>
      </c>
      <c r="B250" s="2" t="s">
        <v>286</v>
      </c>
      <c r="C250" s="2" t="s">
        <v>20</v>
      </c>
      <c r="D250" s="2" t="s">
        <v>1081</v>
      </c>
      <c r="E250" s="2" t="str">
        <f t="shared" si="12"/>
        <v>1575</v>
      </c>
      <c r="F250" s="2" t="s">
        <v>22</v>
      </c>
      <c r="G250" s="2" t="s">
        <v>40</v>
      </c>
      <c r="H250" s="2" t="s">
        <v>58</v>
      </c>
      <c r="I250" s="2" t="s">
        <v>1082</v>
      </c>
      <c r="J250" s="2" t="s">
        <v>1083</v>
      </c>
      <c r="K250" s="2" t="s">
        <v>52</v>
      </c>
      <c r="L250" s="2" t="s">
        <v>959</v>
      </c>
      <c r="M250" s="2" t="s">
        <v>959</v>
      </c>
      <c r="N250" s="2" t="s">
        <v>663</v>
      </c>
      <c r="O250" s="2">
        <f ca="1" t="shared" si="13"/>
        <v>0.2</v>
      </c>
      <c r="P250" s="2">
        <v>33</v>
      </c>
      <c r="Q250" s="2">
        <f ca="1" t="shared" si="14"/>
        <v>6.6</v>
      </c>
      <c r="R250" s="14">
        <v>18</v>
      </c>
      <c r="S250" s="12">
        <f ca="1" t="shared" si="15"/>
        <v>0.366666666666667</v>
      </c>
      <c r="T250" s="11" cm="1">
        <f t="array" ref="T250">_xlfn.XLOOKUP(E250&amp;K250,[1]Sheet2!$B:$B&amp;[1]Sheet2!$D:$D,[1]Sheet2!$F:$F,0)</f>
        <v>0</v>
      </c>
    </row>
    <row r="251" s="11" customFormat="1" ht="20" customHeight="1" spans="1:20">
      <c r="A251" s="2">
        <v>5219173</v>
      </c>
      <c r="B251" s="2" t="s">
        <v>79</v>
      </c>
      <c r="C251" s="2" t="s">
        <v>20</v>
      </c>
      <c r="D251" s="2" t="s">
        <v>1084</v>
      </c>
      <c r="E251" s="2" t="str">
        <f t="shared" si="12"/>
        <v>7242</v>
      </c>
      <c r="F251" s="2" t="s">
        <v>22</v>
      </c>
      <c r="G251" s="2" t="s">
        <v>40</v>
      </c>
      <c r="H251" s="2" t="s">
        <v>24</v>
      </c>
      <c r="I251" s="2" t="s">
        <v>1085</v>
      </c>
      <c r="J251" s="2" t="s">
        <v>1086</v>
      </c>
      <c r="K251" s="2" t="s">
        <v>259</v>
      </c>
      <c r="L251" s="2" t="s">
        <v>95</v>
      </c>
      <c r="M251" s="2" t="s">
        <v>95</v>
      </c>
      <c r="N251" s="2" t="s">
        <v>369</v>
      </c>
      <c r="O251" s="2">
        <f ca="1" t="shared" si="13"/>
        <v>0.68</v>
      </c>
      <c r="P251" s="2">
        <v>33</v>
      </c>
      <c r="Q251" s="2">
        <f ca="1" t="shared" si="14"/>
        <v>22.44</v>
      </c>
      <c r="R251" s="14">
        <v>42</v>
      </c>
      <c r="S251" s="12">
        <f ca="1" t="shared" si="15"/>
        <v>0.534285714285714</v>
      </c>
      <c r="T251" s="11" cm="1">
        <f t="array" ref="T251">_xlfn.XLOOKUP(E251&amp;K251,[1]Sheet2!$B:$B&amp;[1]Sheet2!$D:$D,[1]Sheet2!$F:$F,0)</f>
        <v>0</v>
      </c>
    </row>
    <row r="252" s="11" customFormat="1" ht="20" customHeight="1" spans="1:20">
      <c r="A252" s="2">
        <v>5219168</v>
      </c>
      <c r="B252" s="2" t="s">
        <v>634</v>
      </c>
      <c r="C252" s="2" t="s">
        <v>20</v>
      </c>
      <c r="D252" s="2" t="s">
        <v>1087</v>
      </c>
      <c r="E252" s="2" t="str">
        <f t="shared" si="12"/>
        <v>5519</v>
      </c>
      <c r="F252" s="2" t="s">
        <v>22</v>
      </c>
      <c r="G252" s="2" t="s">
        <v>40</v>
      </c>
      <c r="H252" s="2" t="s">
        <v>58</v>
      </c>
      <c r="I252" s="2" t="s">
        <v>1088</v>
      </c>
      <c r="J252" s="2" t="s">
        <v>1089</v>
      </c>
      <c r="K252" s="2" t="s">
        <v>52</v>
      </c>
      <c r="L252" s="2" t="s">
        <v>1090</v>
      </c>
      <c r="M252" s="2" t="s">
        <v>1090</v>
      </c>
      <c r="N252" s="2" t="s">
        <v>1091</v>
      </c>
      <c r="O252" s="2">
        <f ca="1" t="shared" si="13"/>
        <v>1.08</v>
      </c>
      <c r="P252" s="2">
        <v>34</v>
      </c>
      <c r="Q252" s="2">
        <f ca="1" t="shared" si="14"/>
        <v>36.72</v>
      </c>
      <c r="R252" s="14">
        <v>84.1</v>
      </c>
      <c r="S252" s="12">
        <f ca="1" t="shared" si="15"/>
        <v>0.436623067776457</v>
      </c>
      <c r="T252" s="11" cm="1">
        <f t="array" ref="T252">_xlfn.XLOOKUP(E252&amp;K252,[1]Sheet2!$B:$B&amp;[1]Sheet2!$D:$D,[1]Sheet2!$F:$F,0)</f>
        <v>0</v>
      </c>
    </row>
    <row r="253" s="11" customFormat="1" ht="20" customHeight="1" spans="1:20">
      <c r="A253" s="2">
        <v>5219160</v>
      </c>
      <c r="B253" s="2" t="s">
        <v>55</v>
      </c>
      <c r="C253" s="2" t="s">
        <v>20</v>
      </c>
      <c r="D253" s="2" t="s">
        <v>1092</v>
      </c>
      <c r="E253" s="2" t="str">
        <f t="shared" si="12"/>
        <v>3632</v>
      </c>
      <c r="F253" s="2" t="s">
        <v>22</v>
      </c>
      <c r="G253" s="2" t="s">
        <v>23</v>
      </c>
      <c r="H253" s="2" t="s">
        <v>418</v>
      </c>
      <c r="I253" s="2" t="s">
        <v>1093</v>
      </c>
      <c r="J253" s="2" t="s">
        <v>1094</v>
      </c>
      <c r="K253" s="2" t="s">
        <v>1095</v>
      </c>
      <c r="L253" s="2" t="s">
        <v>469</v>
      </c>
      <c r="M253" s="2" t="s">
        <v>469</v>
      </c>
      <c r="N253" s="2" t="s">
        <v>1096</v>
      </c>
      <c r="O253" s="2">
        <f ca="1" t="shared" si="13"/>
        <v>1.65</v>
      </c>
      <c r="P253" s="2">
        <v>34</v>
      </c>
      <c r="Q253" s="2">
        <f ca="1" t="shared" si="14"/>
        <v>56.1</v>
      </c>
      <c r="R253" s="14">
        <v>133</v>
      </c>
      <c r="S253" s="12">
        <f ca="1" t="shared" si="15"/>
        <v>0.421804511278195</v>
      </c>
      <c r="T253" s="11" cm="1">
        <f t="array" ref="T253">_xlfn.XLOOKUP(E253&amp;K253,[1]Sheet2!$B:$B&amp;[1]Sheet2!$D:$D,[1]Sheet2!$F:$F,0)</f>
        <v>0</v>
      </c>
    </row>
    <row r="254" s="11" customFormat="1" ht="20" customHeight="1" spans="1:20">
      <c r="A254" s="2">
        <v>5219136</v>
      </c>
      <c r="B254" s="2" t="s">
        <v>570</v>
      </c>
      <c r="C254" s="2" t="s">
        <v>20</v>
      </c>
      <c r="D254" s="2" t="s">
        <v>1097</v>
      </c>
      <c r="E254" s="2" t="str">
        <f t="shared" si="12"/>
        <v>8224</v>
      </c>
      <c r="F254" s="2" t="s">
        <v>22</v>
      </c>
      <c r="G254" s="2" t="s">
        <v>40</v>
      </c>
      <c r="H254" s="2" t="s">
        <v>58</v>
      </c>
      <c r="I254" s="2" t="s">
        <v>1098</v>
      </c>
      <c r="J254" s="2" t="s">
        <v>1099</v>
      </c>
      <c r="K254" s="2" t="s">
        <v>100</v>
      </c>
      <c r="L254" s="2" t="s">
        <v>1100</v>
      </c>
      <c r="M254" s="2" t="s">
        <v>1100</v>
      </c>
      <c r="N254" s="2" t="s">
        <v>839</v>
      </c>
      <c r="O254" s="2">
        <f ca="1" t="shared" si="13"/>
        <v>0.4</v>
      </c>
      <c r="P254" s="2">
        <v>33</v>
      </c>
      <c r="Q254" s="2">
        <f ca="1" t="shared" si="14"/>
        <v>13.2</v>
      </c>
      <c r="R254" s="14">
        <v>31</v>
      </c>
      <c r="S254" s="12">
        <f ca="1" t="shared" si="15"/>
        <v>0.425806451612903</v>
      </c>
      <c r="T254" s="11" cm="1">
        <f t="array" ref="T254">_xlfn.XLOOKUP(E254&amp;K254,[1]Sheet2!$B:$B&amp;[1]Sheet2!$D:$D,[1]Sheet2!$F:$F,0)</f>
        <v>0</v>
      </c>
    </row>
    <row r="255" s="11" customFormat="1" ht="20" customHeight="1" spans="1:20">
      <c r="A255" s="2">
        <v>5219134</v>
      </c>
      <c r="B255" s="2" t="s">
        <v>30</v>
      </c>
      <c r="C255" s="2" t="s">
        <v>20</v>
      </c>
      <c r="D255" s="2" t="s">
        <v>1101</v>
      </c>
      <c r="E255" s="2" t="str">
        <f t="shared" si="12"/>
        <v>8954</v>
      </c>
      <c r="F255" s="2" t="s">
        <v>22</v>
      </c>
      <c r="G255" s="2" t="s">
        <v>40</v>
      </c>
      <c r="H255" s="2" t="s">
        <v>32</v>
      </c>
      <c r="I255" s="2" t="s">
        <v>1102</v>
      </c>
      <c r="J255" s="2" t="s">
        <v>1103</v>
      </c>
      <c r="K255" s="2" t="s">
        <v>52</v>
      </c>
      <c r="L255" s="2" t="s">
        <v>1104</v>
      </c>
      <c r="M255" s="2" t="s">
        <v>1104</v>
      </c>
      <c r="N255" s="2" t="s">
        <v>1105</v>
      </c>
      <c r="O255" s="2">
        <f ca="1" t="shared" si="13"/>
        <v>0.72</v>
      </c>
      <c r="P255" s="2">
        <v>33</v>
      </c>
      <c r="Q255" s="2">
        <f ca="1" t="shared" si="14"/>
        <v>23.76</v>
      </c>
      <c r="R255" s="14">
        <v>64.8</v>
      </c>
      <c r="S255" s="12">
        <f ca="1" t="shared" si="15"/>
        <v>0.366666666666667</v>
      </c>
      <c r="T255" s="11" cm="1">
        <f t="array" ref="T255">_xlfn.XLOOKUP(E255&amp;K255,[1]Sheet2!$B:$B&amp;[1]Sheet2!$D:$D,[1]Sheet2!$F:$F,0)</f>
        <v>0</v>
      </c>
    </row>
    <row r="256" s="11" customFormat="1" ht="20" customHeight="1" spans="1:20">
      <c r="A256" s="2">
        <v>5219132</v>
      </c>
      <c r="B256" s="2" t="s">
        <v>74</v>
      </c>
      <c r="C256" s="2" t="s">
        <v>20</v>
      </c>
      <c r="D256" s="2" t="s">
        <v>1106</v>
      </c>
      <c r="E256" s="2" t="str">
        <f t="shared" si="12"/>
        <v>1019</v>
      </c>
      <c r="F256" s="2" t="s">
        <v>22</v>
      </c>
      <c r="G256" s="2" t="s">
        <v>40</v>
      </c>
      <c r="H256" s="2" t="s">
        <v>32</v>
      </c>
      <c r="I256" s="2" t="s">
        <v>1107</v>
      </c>
      <c r="J256" s="2" t="s">
        <v>1108</v>
      </c>
      <c r="K256" s="2" t="s">
        <v>72</v>
      </c>
      <c r="L256" s="2" t="s">
        <v>53</v>
      </c>
      <c r="M256" s="2" t="s">
        <v>53</v>
      </c>
      <c r="N256" s="2" t="s">
        <v>1109</v>
      </c>
      <c r="O256" s="2">
        <f ca="1" t="shared" si="13"/>
        <v>0.6</v>
      </c>
      <c r="P256" s="2">
        <v>33</v>
      </c>
      <c r="Q256" s="2">
        <f ca="1" t="shared" si="14"/>
        <v>19.8</v>
      </c>
      <c r="R256" s="14">
        <v>47.7</v>
      </c>
      <c r="S256" s="12">
        <f ca="1" t="shared" si="15"/>
        <v>0.415094339622641</v>
      </c>
      <c r="T256" s="11" cm="1">
        <f t="array" ref="T256">_xlfn.XLOOKUP(E256&amp;K256,[1]Sheet2!$B:$B&amp;[1]Sheet2!$D:$D,[1]Sheet2!$F:$F,0)</f>
        <v>0</v>
      </c>
    </row>
    <row r="257" s="11" customFormat="1" ht="20" customHeight="1" spans="1:20">
      <c r="A257" s="2">
        <v>5219130</v>
      </c>
      <c r="B257" s="2" t="s">
        <v>137</v>
      </c>
      <c r="C257" s="2" t="s">
        <v>20</v>
      </c>
      <c r="D257" s="2" t="s">
        <v>1110</v>
      </c>
      <c r="E257" s="2" t="str">
        <f t="shared" ref="E257:E320" si="16">RIGHT(D257,4)</f>
        <v>7030</v>
      </c>
      <c r="F257" s="2" t="s">
        <v>22</v>
      </c>
      <c r="G257" s="2" t="s">
        <v>40</v>
      </c>
      <c r="H257" s="2" t="s">
        <v>32</v>
      </c>
      <c r="I257" s="2" t="s">
        <v>1111</v>
      </c>
      <c r="J257" s="2" t="s">
        <v>1112</v>
      </c>
      <c r="K257" s="2" t="s">
        <v>547</v>
      </c>
      <c r="L257" s="2" t="s">
        <v>36</v>
      </c>
      <c r="M257" s="2" t="s">
        <v>36</v>
      </c>
      <c r="N257" s="2" t="s">
        <v>67</v>
      </c>
      <c r="O257" s="2">
        <f ca="1" t="shared" ref="O257:O320" si="17">EVALUATE(N257)/10000</f>
        <v>1.16</v>
      </c>
      <c r="P257" s="2">
        <v>33</v>
      </c>
      <c r="Q257" s="2">
        <f ca="1" t="shared" ref="Q257:Q320" si="18">O257*P257</f>
        <v>38.28</v>
      </c>
      <c r="R257" s="14">
        <v>91.8</v>
      </c>
      <c r="S257" s="12">
        <f ca="1" t="shared" ref="S257:S320" si="19">Q257/R257</f>
        <v>0.416993464052288</v>
      </c>
      <c r="T257" s="11" cm="1">
        <f t="array" ref="T257">_xlfn.XLOOKUP(E257&amp;K257,[1]Sheet2!$B:$B&amp;[1]Sheet2!$D:$D,[1]Sheet2!$F:$F,0)</f>
        <v>0</v>
      </c>
    </row>
    <row r="258" s="11" customFormat="1" ht="20" customHeight="1" spans="1:20">
      <c r="A258" s="2">
        <v>5219124</v>
      </c>
      <c r="B258" s="2" t="s">
        <v>1113</v>
      </c>
      <c r="C258" s="2" t="s">
        <v>20</v>
      </c>
      <c r="D258" s="2" t="s">
        <v>1114</v>
      </c>
      <c r="E258" s="2" t="str">
        <f t="shared" si="16"/>
        <v>1094</v>
      </c>
      <c r="F258" s="2" t="s">
        <v>22</v>
      </c>
      <c r="G258" s="2" t="s">
        <v>57</v>
      </c>
      <c r="H258" s="2" t="s">
        <v>32</v>
      </c>
      <c r="I258" s="2" t="s">
        <v>1115</v>
      </c>
      <c r="J258" s="2" t="s">
        <v>1116</v>
      </c>
      <c r="K258" s="2" t="s">
        <v>547</v>
      </c>
      <c r="L258" s="2" t="s">
        <v>36</v>
      </c>
      <c r="M258" s="2" t="s">
        <v>36</v>
      </c>
      <c r="N258" s="2" t="s">
        <v>260</v>
      </c>
      <c r="O258" s="2">
        <f ca="1" t="shared" si="17"/>
        <v>0.54</v>
      </c>
      <c r="P258" s="2">
        <v>33</v>
      </c>
      <c r="Q258" s="2">
        <f ca="1" t="shared" si="18"/>
        <v>17.82</v>
      </c>
      <c r="R258" s="14">
        <v>48.6</v>
      </c>
      <c r="S258" s="12">
        <f ca="1" t="shared" si="19"/>
        <v>0.366666666666667</v>
      </c>
      <c r="T258" s="11" cm="1">
        <f t="array" ref="T258">_xlfn.XLOOKUP(E258&amp;K258,[1]Sheet2!$B:$B&amp;[1]Sheet2!$D:$D,[1]Sheet2!$F:$F,0)</f>
        <v>0</v>
      </c>
    </row>
    <row r="259" s="11" customFormat="1" ht="20" customHeight="1" spans="1:20">
      <c r="A259" s="2">
        <v>5219098</v>
      </c>
      <c r="B259" s="2" t="s">
        <v>79</v>
      </c>
      <c r="C259" s="2" t="s">
        <v>20</v>
      </c>
      <c r="D259" s="2" t="s">
        <v>1117</v>
      </c>
      <c r="E259" s="2" t="str">
        <f t="shared" si="16"/>
        <v>3805</v>
      </c>
      <c r="F259" s="2" t="s">
        <v>22</v>
      </c>
      <c r="G259" s="2" t="s">
        <v>40</v>
      </c>
      <c r="H259" s="2" t="s">
        <v>24</v>
      </c>
      <c r="I259" s="2" t="s">
        <v>1118</v>
      </c>
      <c r="J259" s="2" t="s">
        <v>1119</v>
      </c>
      <c r="K259" s="2" t="s">
        <v>293</v>
      </c>
      <c r="L259" s="2" t="s">
        <v>236</v>
      </c>
      <c r="M259" s="2" t="s">
        <v>236</v>
      </c>
      <c r="N259" s="2" t="s">
        <v>1034</v>
      </c>
      <c r="O259" s="2">
        <f ca="1" t="shared" si="17"/>
        <v>0.84</v>
      </c>
      <c r="P259" s="2">
        <v>33</v>
      </c>
      <c r="Q259" s="2">
        <f ca="1" t="shared" si="18"/>
        <v>27.72</v>
      </c>
      <c r="R259" s="14">
        <v>52.26</v>
      </c>
      <c r="S259" s="12">
        <f ca="1" t="shared" si="19"/>
        <v>0.530424799081516</v>
      </c>
      <c r="T259" s="11" cm="1">
        <f t="array" ref="T259">_xlfn.XLOOKUP(E259&amp;K259,[1]Sheet2!$B:$B&amp;[1]Sheet2!$D:$D,[1]Sheet2!$F:$F,0)</f>
        <v>0</v>
      </c>
    </row>
    <row r="260" s="11" customFormat="1" ht="20" customHeight="1" spans="1:20">
      <c r="A260" s="2">
        <v>5219096</v>
      </c>
      <c r="B260" s="2" t="s">
        <v>74</v>
      </c>
      <c r="C260" s="2" t="s">
        <v>20</v>
      </c>
      <c r="D260" s="2" t="s">
        <v>1120</v>
      </c>
      <c r="E260" s="2" t="str">
        <f t="shared" si="16"/>
        <v>8886</v>
      </c>
      <c r="F260" s="2" t="s">
        <v>22</v>
      </c>
      <c r="G260" s="2" t="s">
        <v>40</v>
      </c>
      <c r="H260" s="2" t="s">
        <v>32</v>
      </c>
      <c r="I260" s="2" t="s">
        <v>1121</v>
      </c>
      <c r="J260" s="2" t="s">
        <v>1122</v>
      </c>
      <c r="K260" s="2" t="s">
        <v>44</v>
      </c>
      <c r="L260" s="2" t="s">
        <v>107</v>
      </c>
      <c r="M260" s="2" t="s">
        <v>107</v>
      </c>
      <c r="N260" s="2" t="s">
        <v>164</v>
      </c>
      <c r="O260" s="2">
        <f ca="1" t="shared" si="17"/>
        <v>0.32</v>
      </c>
      <c r="P260" s="2">
        <v>33</v>
      </c>
      <c r="Q260" s="2">
        <f ca="1" t="shared" si="18"/>
        <v>10.56</v>
      </c>
      <c r="R260" s="14">
        <v>22.5</v>
      </c>
      <c r="S260" s="12">
        <f ca="1" t="shared" si="19"/>
        <v>0.469333333333333</v>
      </c>
      <c r="T260" s="11" cm="1">
        <f t="array" ref="T260">_xlfn.XLOOKUP(E260&amp;K260,[1]Sheet2!$B:$B&amp;[1]Sheet2!$D:$D,[1]Sheet2!$F:$F,0)</f>
        <v>0</v>
      </c>
    </row>
    <row r="261" s="11" customFormat="1" ht="20" customHeight="1" spans="1:20">
      <c r="A261" s="2">
        <v>5219088</v>
      </c>
      <c r="B261" s="2" t="s">
        <v>74</v>
      </c>
      <c r="C261" s="2" t="s">
        <v>20</v>
      </c>
      <c r="D261" s="2" t="s">
        <v>1123</v>
      </c>
      <c r="E261" s="2" t="str">
        <f t="shared" si="16"/>
        <v>5915</v>
      </c>
      <c r="F261" s="2" t="s">
        <v>22</v>
      </c>
      <c r="G261" s="2" t="s">
        <v>40</v>
      </c>
      <c r="H261" s="2" t="s">
        <v>32</v>
      </c>
      <c r="I261" s="2" t="s">
        <v>1124</v>
      </c>
      <c r="J261" s="2" t="s">
        <v>1125</v>
      </c>
      <c r="K261" s="2" t="s">
        <v>72</v>
      </c>
      <c r="L261" s="2" t="s">
        <v>53</v>
      </c>
      <c r="M261" s="2" t="s">
        <v>53</v>
      </c>
      <c r="N261" s="2" t="s">
        <v>172</v>
      </c>
      <c r="O261" s="2">
        <f ca="1" t="shared" si="17"/>
        <v>0.36</v>
      </c>
      <c r="P261" s="2">
        <v>33</v>
      </c>
      <c r="Q261" s="2">
        <f ca="1" t="shared" si="18"/>
        <v>11.88</v>
      </c>
      <c r="R261" s="14">
        <v>27</v>
      </c>
      <c r="S261" s="12">
        <f ca="1" t="shared" si="19"/>
        <v>0.44</v>
      </c>
      <c r="T261" s="11" cm="1">
        <f t="array" ref="T261">_xlfn.XLOOKUP(E261&amp;K261,[1]Sheet2!$B:$B&amp;[1]Sheet2!$D:$D,[1]Sheet2!$F:$F,0)</f>
        <v>0</v>
      </c>
    </row>
    <row r="262" s="11" customFormat="1" ht="20" customHeight="1" spans="1:20">
      <c r="A262" s="2">
        <v>5219083</v>
      </c>
      <c r="B262" s="2" t="s">
        <v>1126</v>
      </c>
      <c r="C262" s="2" t="s">
        <v>20</v>
      </c>
      <c r="D262" s="2" t="s">
        <v>1127</v>
      </c>
      <c r="E262" s="2" t="str">
        <f t="shared" si="16"/>
        <v>6586</v>
      </c>
      <c r="F262" s="2" t="s">
        <v>22</v>
      </c>
      <c r="G262" s="2" t="s">
        <v>40</v>
      </c>
      <c r="H262" s="2" t="s">
        <v>58</v>
      </c>
      <c r="I262" s="2" t="s">
        <v>1128</v>
      </c>
      <c r="J262" s="2" t="s">
        <v>1129</v>
      </c>
      <c r="K262" s="2" t="s">
        <v>94</v>
      </c>
      <c r="L262" s="2" t="s">
        <v>119</v>
      </c>
      <c r="M262" s="2" t="s">
        <v>119</v>
      </c>
      <c r="N262" s="2" t="s">
        <v>131</v>
      </c>
      <c r="O262" s="2">
        <f ca="1" t="shared" si="17"/>
        <v>1.04</v>
      </c>
      <c r="P262" s="2">
        <v>33</v>
      </c>
      <c r="Q262" s="2">
        <f ca="1" t="shared" si="18"/>
        <v>34.32</v>
      </c>
      <c r="R262" s="14">
        <v>85.5</v>
      </c>
      <c r="S262" s="12">
        <f ca="1" t="shared" si="19"/>
        <v>0.40140350877193</v>
      </c>
      <c r="T262" s="11" cm="1">
        <f t="array" ref="T262">_xlfn.XLOOKUP(E262&amp;K262,[1]Sheet2!$B:$B&amp;[1]Sheet2!$D:$D,[1]Sheet2!$F:$F,0)</f>
        <v>0</v>
      </c>
    </row>
    <row r="263" s="11" customFormat="1" ht="20" customHeight="1" spans="1:20">
      <c r="A263" s="2">
        <v>5219078</v>
      </c>
      <c r="B263" s="2" t="s">
        <v>79</v>
      </c>
      <c r="C263" s="2" t="s">
        <v>20</v>
      </c>
      <c r="D263" s="2" t="s">
        <v>1130</v>
      </c>
      <c r="E263" s="2" t="str">
        <f t="shared" si="16"/>
        <v>1430</v>
      </c>
      <c r="F263" s="2" t="s">
        <v>22</v>
      </c>
      <c r="G263" s="2" t="s">
        <v>40</v>
      </c>
      <c r="H263" s="2" t="s">
        <v>24</v>
      </c>
      <c r="I263" s="2" t="s">
        <v>1131</v>
      </c>
      <c r="J263" s="2" t="s">
        <v>1132</v>
      </c>
      <c r="K263" s="2" t="s">
        <v>1133</v>
      </c>
      <c r="L263" s="2" t="s">
        <v>95</v>
      </c>
      <c r="M263" s="2" t="s">
        <v>95</v>
      </c>
      <c r="N263" s="2" t="s">
        <v>553</v>
      </c>
      <c r="O263" s="2">
        <f ca="1" t="shared" si="17"/>
        <v>0.56</v>
      </c>
      <c r="P263" s="2">
        <v>33</v>
      </c>
      <c r="Q263" s="2">
        <f ca="1" t="shared" si="18"/>
        <v>18.48</v>
      </c>
      <c r="R263" s="14">
        <v>36.96</v>
      </c>
      <c r="S263" s="12">
        <f ca="1" t="shared" si="19"/>
        <v>0.5</v>
      </c>
      <c r="T263" s="11" cm="1">
        <f t="array" ref="T263">_xlfn.XLOOKUP(E263&amp;K263,[1]Sheet2!$B:$B&amp;[1]Sheet2!$D:$D,[1]Sheet2!$F:$F,0)</f>
        <v>0</v>
      </c>
    </row>
    <row r="264" s="11" customFormat="1" ht="20" customHeight="1" spans="1:20">
      <c r="A264" s="2">
        <v>5219073</v>
      </c>
      <c r="B264" s="2" t="s">
        <v>776</v>
      </c>
      <c r="C264" s="2" t="s">
        <v>20</v>
      </c>
      <c r="D264" s="2" t="s">
        <v>1134</v>
      </c>
      <c r="E264" s="2" t="str">
        <f t="shared" si="16"/>
        <v>4023</v>
      </c>
      <c r="F264" s="2" t="s">
        <v>22</v>
      </c>
      <c r="G264" s="2" t="s">
        <v>23</v>
      </c>
      <c r="H264" s="2" t="s">
        <v>32</v>
      </c>
      <c r="I264" s="2" t="s">
        <v>1135</v>
      </c>
      <c r="J264" s="2" t="s">
        <v>1136</v>
      </c>
      <c r="K264" s="2" t="s">
        <v>494</v>
      </c>
      <c r="L264" s="2" t="s">
        <v>36</v>
      </c>
      <c r="M264" s="2" t="s">
        <v>36</v>
      </c>
      <c r="N264" s="2" t="s">
        <v>78</v>
      </c>
      <c r="O264" s="2">
        <f ca="1" t="shared" si="17"/>
        <v>0.21</v>
      </c>
      <c r="P264" s="2">
        <v>33</v>
      </c>
      <c r="Q264" s="2">
        <f ca="1" t="shared" si="18"/>
        <v>6.93</v>
      </c>
      <c r="R264" s="14">
        <v>22.5</v>
      </c>
      <c r="S264" s="12">
        <f ca="1" t="shared" si="19"/>
        <v>0.308</v>
      </c>
      <c r="T264" s="11" cm="1">
        <f t="array" ref="T264">_xlfn.XLOOKUP(E264&amp;K264,[1]Sheet2!$B:$B&amp;[1]Sheet2!$D:$D,[1]Sheet2!$F:$F,0)</f>
        <v>0</v>
      </c>
    </row>
    <row r="265" s="11" customFormat="1" ht="20" customHeight="1" spans="1:20">
      <c r="A265" s="2">
        <v>5219068</v>
      </c>
      <c r="B265" s="2" t="s">
        <v>74</v>
      </c>
      <c r="C265" s="2" t="s">
        <v>20</v>
      </c>
      <c r="D265" s="2" t="s">
        <v>1137</v>
      </c>
      <c r="E265" s="2" t="str">
        <f t="shared" si="16"/>
        <v>3926</v>
      </c>
      <c r="F265" s="2" t="s">
        <v>22</v>
      </c>
      <c r="G265" s="2" t="s">
        <v>40</v>
      </c>
      <c r="H265" s="2" t="s">
        <v>32</v>
      </c>
      <c r="I265" s="2" t="s">
        <v>1138</v>
      </c>
      <c r="J265" s="2" t="s">
        <v>1139</v>
      </c>
      <c r="K265" s="2" t="s">
        <v>44</v>
      </c>
      <c r="L265" s="2" t="s">
        <v>107</v>
      </c>
      <c r="M265" s="2" t="s">
        <v>107</v>
      </c>
      <c r="N265" s="2" t="s">
        <v>711</v>
      </c>
      <c r="O265" s="2">
        <f ca="1" t="shared" si="17"/>
        <v>0.45</v>
      </c>
      <c r="P265" s="2">
        <v>33</v>
      </c>
      <c r="Q265" s="2">
        <f ca="1" t="shared" si="18"/>
        <v>14.85</v>
      </c>
      <c r="R265" s="14">
        <v>40.5</v>
      </c>
      <c r="S265" s="12">
        <f ca="1" t="shared" si="19"/>
        <v>0.366666666666667</v>
      </c>
      <c r="T265" s="11" cm="1">
        <f t="array" ref="T265">_xlfn.XLOOKUP(E265&amp;K265,[1]Sheet2!$B:$B&amp;[1]Sheet2!$D:$D,[1]Sheet2!$F:$F,0)</f>
        <v>0</v>
      </c>
    </row>
    <row r="266" s="11" customFormat="1" ht="20" customHeight="1" spans="1:20">
      <c r="A266" s="2">
        <v>5219066</v>
      </c>
      <c r="B266" s="2" t="s">
        <v>55</v>
      </c>
      <c r="C266" s="2" t="s">
        <v>20</v>
      </c>
      <c r="D266" s="2" t="s">
        <v>1140</v>
      </c>
      <c r="E266" s="2" t="str">
        <f t="shared" si="16"/>
        <v>7776</v>
      </c>
      <c r="F266" s="2" t="s">
        <v>22</v>
      </c>
      <c r="G266" s="2" t="s">
        <v>57</v>
      </c>
      <c r="H266" s="2" t="s">
        <v>58</v>
      </c>
      <c r="I266" s="2" t="s">
        <v>1141</v>
      </c>
      <c r="J266" s="2" t="s">
        <v>1142</v>
      </c>
      <c r="K266" s="2" t="s">
        <v>52</v>
      </c>
      <c r="L266" s="2" t="s">
        <v>53</v>
      </c>
      <c r="M266" s="2" t="s">
        <v>53</v>
      </c>
      <c r="N266" s="2" t="s">
        <v>1143</v>
      </c>
      <c r="O266" s="2">
        <f ca="1" t="shared" si="17"/>
        <v>1.1</v>
      </c>
      <c r="P266" s="2">
        <v>33</v>
      </c>
      <c r="Q266" s="2">
        <f ca="1" t="shared" si="18"/>
        <v>36.3</v>
      </c>
      <c r="R266" s="14">
        <v>84.1</v>
      </c>
      <c r="S266" s="12">
        <f ca="1" t="shared" si="19"/>
        <v>0.431629013079667</v>
      </c>
      <c r="T266" s="11" cm="1">
        <f t="array" ref="T266">_xlfn.XLOOKUP(E266&amp;K266,[1]Sheet2!$B:$B&amp;[1]Sheet2!$D:$D,[1]Sheet2!$F:$F,0)</f>
        <v>0</v>
      </c>
    </row>
    <row r="267" s="11" customFormat="1" ht="20" customHeight="1" spans="1:20">
      <c r="A267" s="2">
        <v>5219060</v>
      </c>
      <c r="B267" s="2" t="s">
        <v>203</v>
      </c>
      <c r="C267" s="2" t="s">
        <v>20</v>
      </c>
      <c r="D267" s="2" t="s">
        <v>1144</v>
      </c>
      <c r="E267" s="2" t="str">
        <f t="shared" si="16"/>
        <v>0237</v>
      </c>
      <c r="F267" s="2" t="s">
        <v>22</v>
      </c>
      <c r="G267" s="2" t="s">
        <v>40</v>
      </c>
      <c r="H267" s="2" t="s">
        <v>32</v>
      </c>
      <c r="I267" s="2" t="s">
        <v>1145</v>
      </c>
      <c r="J267" s="2" t="s">
        <v>1146</v>
      </c>
      <c r="K267" s="2" t="s">
        <v>106</v>
      </c>
      <c r="L267" s="2" t="s">
        <v>53</v>
      </c>
      <c r="M267" s="2" t="s">
        <v>53</v>
      </c>
      <c r="N267" s="2" t="s">
        <v>652</v>
      </c>
      <c r="O267" s="2">
        <f ca="1" t="shared" si="17"/>
        <v>1.12</v>
      </c>
      <c r="P267" s="2">
        <v>33</v>
      </c>
      <c r="Q267" s="2">
        <f ca="1" t="shared" si="18"/>
        <v>36.96</v>
      </c>
      <c r="R267" s="14">
        <v>94.5</v>
      </c>
      <c r="S267" s="12">
        <f ca="1" t="shared" si="19"/>
        <v>0.391111111111111</v>
      </c>
      <c r="T267" s="11" cm="1">
        <f t="array" ref="T267">_xlfn.XLOOKUP(E267&amp;K267,[1]Sheet2!$B:$B&amp;[1]Sheet2!$D:$D,[1]Sheet2!$F:$F,0)</f>
        <v>0</v>
      </c>
    </row>
    <row r="268" s="11" customFormat="1" ht="20" customHeight="1" spans="1:20">
      <c r="A268" s="2">
        <v>5219058</v>
      </c>
      <c r="B268" s="2" t="s">
        <v>74</v>
      </c>
      <c r="C268" s="2" t="s">
        <v>20</v>
      </c>
      <c r="D268" s="2" t="s">
        <v>1147</v>
      </c>
      <c r="E268" s="2" t="str">
        <f t="shared" si="16"/>
        <v>0438</v>
      </c>
      <c r="F268" s="2" t="s">
        <v>22</v>
      </c>
      <c r="G268" s="2" t="s">
        <v>40</v>
      </c>
      <c r="H268" s="2" t="s">
        <v>32</v>
      </c>
      <c r="I268" s="2" t="s">
        <v>1148</v>
      </c>
      <c r="J268" s="2" t="s">
        <v>1149</v>
      </c>
      <c r="K268" s="2" t="s">
        <v>44</v>
      </c>
      <c r="L268" s="2" t="s">
        <v>107</v>
      </c>
      <c r="M268" s="2" t="s">
        <v>107</v>
      </c>
      <c r="N268" s="2" t="s">
        <v>172</v>
      </c>
      <c r="O268" s="2">
        <f ca="1" t="shared" si="17"/>
        <v>0.36</v>
      </c>
      <c r="P268" s="2">
        <v>33</v>
      </c>
      <c r="Q268" s="2">
        <f ca="1" t="shared" si="18"/>
        <v>11.88</v>
      </c>
      <c r="R268" s="14">
        <v>31</v>
      </c>
      <c r="S268" s="12">
        <f ca="1" t="shared" si="19"/>
        <v>0.383225806451613</v>
      </c>
      <c r="T268" s="11" cm="1">
        <f t="array" ref="T268">_xlfn.XLOOKUP(E268&amp;K268,[1]Sheet2!$B:$B&amp;[1]Sheet2!$D:$D,[1]Sheet2!$F:$F,0)</f>
        <v>0</v>
      </c>
    </row>
    <row r="269" s="11" customFormat="1" ht="20" customHeight="1" spans="1:20">
      <c r="A269" s="2">
        <v>5219056</v>
      </c>
      <c r="B269" s="2" t="s">
        <v>526</v>
      </c>
      <c r="C269" s="2" t="s">
        <v>20</v>
      </c>
      <c r="D269" s="2" t="s">
        <v>1150</v>
      </c>
      <c r="E269" s="2" t="str">
        <f t="shared" si="16"/>
        <v>1319</v>
      </c>
      <c r="F269" s="2" t="s">
        <v>22</v>
      </c>
      <c r="G269" s="2" t="s">
        <v>23</v>
      </c>
      <c r="H269" s="2" t="s">
        <v>58</v>
      </c>
      <c r="I269" s="2" t="s">
        <v>1151</v>
      </c>
      <c r="J269" s="2" t="s">
        <v>1152</v>
      </c>
      <c r="K269" s="2" t="s">
        <v>352</v>
      </c>
      <c r="L269" s="2" t="s">
        <v>334</v>
      </c>
      <c r="M269" s="2" t="s">
        <v>334</v>
      </c>
      <c r="N269" s="2" t="s">
        <v>1153</v>
      </c>
      <c r="O269" s="2">
        <f ca="1" t="shared" si="17"/>
        <v>0.6</v>
      </c>
      <c r="P269" s="2">
        <v>34</v>
      </c>
      <c r="Q269" s="2">
        <f ca="1" t="shared" si="18"/>
        <v>20.4</v>
      </c>
      <c r="R269" s="14">
        <v>57</v>
      </c>
      <c r="S269" s="12">
        <f ca="1" t="shared" si="19"/>
        <v>0.357894736842105</v>
      </c>
      <c r="T269" s="11" cm="1">
        <f t="array" ref="T269">_xlfn.XLOOKUP(E269&amp;K269,[1]Sheet2!$B:$B&amp;[1]Sheet2!$D:$D,[1]Sheet2!$F:$F,0)</f>
        <v>0</v>
      </c>
    </row>
    <row r="270" s="11" customFormat="1" ht="20" customHeight="1" spans="1:20">
      <c r="A270" s="2">
        <v>5219053</v>
      </c>
      <c r="B270" s="2" t="s">
        <v>1046</v>
      </c>
      <c r="C270" s="2" t="s">
        <v>20</v>
      </c>
      <c r="D270" s="2" t="s">
        <v>1154</v>
      </c>
      <c r="E270" s="2" t="str">
        <f t="shared" si="16"/>
        <v>5736</v>
      </c>
      <c r="F270" s="2" t="s">
        <v>22</v>
      </c>
      <c r="G270" s="2" t="s">
        <v>40</v>
      </c>
      <c r="H270" s="2" t="s">
        <v>58</v>
      </c>
      <c r="I270" s="2" t="s">
        <v>1155</v>
      </c>
      <c r="J270" s="2" t="s">
        <v>1156</v>
      </c>
      <c r="K270" s="2" t="s">
        <v>118</v>
      </c>
      <c r="L270" s="2" t="s">
        <v>334</v>
      </c>
      <c r="M270" s="2" t="s">
        <v>334</v>
      </c>
      <c r="N270" s="2" t="s">
        <v>1157</v>
      </c>
      <c r="O270" s="2">
        <f ca="1" t="shared" si="17"/>
        <v>0.96</v>
      </c>
      <c r="P270" s="2">
        <v>34</v>
      </c>
      <c r="Q270" s="2">
        <f ca="1" t="shared" si="18"/>
        <v>32.64</v>
      </c>
      <c r="R270" s="14">
        <v>69.12</v>
      </c>
      <c r="S270" s="12">
        <f ca="1" t="shared" si="19"/>
        <v>0.472222222222222</v>
      </c>
      <c r="T270" s="11" cm="1">
        <f t="array" ref="T270">_xlfn.XLOOKUP(E270&amp;K270,[1]Sheet2!$B:$B&amp;[1]Sheet2!$D:$D,[1]Sheet2!$F:$F,0)</f>
        <v>0</v>
      </c>
    </row>
    <row r="271" s="11" customFormat="1" ht="20" customHeight="1" spans="1:20">
      <c r="A271" s="2">
        <v>5219051</v>
      </c>
      <c r="B271" s="2" t="s">
        <v>79</v>
      </c>
      <c r="C271" s="2" t="s">
        <v>20</v>
      </c>
      <c r="D271" s="2" t="s">
        <v>1158</v>
      </c>
      <c r="E271" s="2" t="str">
        <f t="shared" si="16"/>
        <v>4270</v>
      </c>
      <c r="F271" s="2" t="s">
        <v>22</v>
      </c>
      <c r="G271" s="2" t="s">
        <v>40</v>
      </c>
      <c r="H271" s="2" t="s">
        <v>24</v>
      </c>
      <c r="I271" s="2" t="s">
        <v>1159</v>
      </c>
      <c r="J271" s="2" t="s">
        <v>1160</v>
      </c>
      <c r="K271" s="2" t="s">
        <v>494</v>
      </c>
      <c r="L271" s="2" t="s">
        <v>84</v>
      </c>
      <c r="M271" s="2" t="s">
        <v>84</v>
      </c>
      <c r="N271" s="2" t="s">
        <v>67</v>
      </c>
      <c r="O271" s="2">
        <f ca="1" t="shared" si="17"/>
        <v>1.16</v>
      </c>
      <c r="P271" s="2">
        <v>33</v>
      </c>
      <c r="Q271" s="2">
        <f ca="1" t="shared" si="18"/>
        <v>38.28</v>
      </c>
      <c r="R271" s="14">
        <v>65.65</v>
      </c>
      <c r="S271" s="12">
        <f ca="1" t="shared" si="19"/>
        <v>0.583092155369383</v>
      </c>
      <c r="T271" s="11" cm="1">
        <f t="array" ref="T271">_xlfn.XLOOKUP(E271&amp;K271,[1]Sheet2!$B:$B&amp;[1]Sheet2!$D:$D,[1]Sheet2!$F:$F,0)</f>
        <v>0</v>
      </c>
    </row>
    <row r="272" s="11" customFormat="1" ht="20" customHeight="1" spans="1:20">
      <c r="A272" s="2">
        <v>5219049</v>
      </c>
      <c r="B272" s="2" t="s">
        <v>79</v>
      </c>
      <c r="C272" s="2" t="s">
        <v>20</v>
      </c>
      <c r="D272" s="2" t="s">
        <v>1161</v>
      </c>
      <c r="E272" s="2" t="str">
        <f t="shared" si="16"/>
        <v>9126</v>
      </c>
      <c r="F272" s="2" t="s">
        <v>22</v>
      </c>
      <c r="G272" s="2" t="s">
        <v>40</v>
      </c>
      <c r="H272" s="2" t="s">
        <v>24</v>
      </c>
      <c r="I272" s="2" t="s">
        <v>1162</v>
      </c>
      <c r="J272" s="2" t="s">
        <v>1163</v>
      </c>
      <c r="K272" s="2" t="s">
        <v>52</v>
      </c>
      <c r="L272" s="2" t="s">
        <v>95</v>
      </c>
      <c r="M272" s="2" t="s">
        <v>95</v>
      </c>
      <c r="N272" s="2" t="s">
        <v>113</v>
      </c>
      <c r="O272" s="2">
        <f ca="1" t="shared" si="17"/>
        <v>0.48</v>
      </c>
      <c r="P272" s="2">
        <v>33</v>
      </c>
      <c r="Q272" s="2">
        <f ca="1" t="shared" si="18"/>
        <v>15.84</v>
      </c>
      <c r="R272" s="14">
        <v>29</v>
      </c>
      <c r="S272" s="12">
        <f ca="1" t="shared" si="19"/>
        <v>0.546206896551724</v>
      </c>
      <c r="T272" s="11" cm="1">
        <f t="array" ref="T272">_xlfn.XLOOKUP(E272&amp;K272,[1]Sheet2!$B:$B&amp;[1]Sheet2!$D:$D,[1]Sheet2!$F:$F,0)</f>
        <v>0</v>
      </c>
    </row>
    <row r="273" s="11" customFormat="1" ht="20" customHeight="1" spans="1:20">
      <c r="A273" s="2">
        <v>5219047</v>
      </c>
      <c r="B273" s="2" t="s">
        <v>74</v>
      </c>
      <c r="C273" s="2" t="s">
        <v>20</v>
      </c>
      <c r="D273" s="2" t="s">
        <v>1164</v>
      </c>
      <c r="E273" s="2" t="str">
        <f t="shared" si="16"/>
        <v>5350</v>
      </c>
      <c r="F273" s="2" t="s">
        <v>22</v>
      </c>
      <c r="G273" s="2" t="s">
        <v>40</v>
      </c>
      <c r="H273" s="2" t="s">
        <v>32</v>
      </c>
      <c r="I273" s="2" t="s">
        <v>1165</v>
      </c>
      <c r="J273" s="2" t="s">
        <v>1166</v>
      </c>
      <c r="K273" s="2" t="s">
        <v>44</v>
      </c>
      <c r="L273" s="2" t="s">
        <v>53</v>
      </c>
      <c r="M273" s="2" t="s">
        <v>53</v>
      </c>
      <c r="N273" s="2" t="s">
        <v>1167</v>
      </c>
      <c r="O273" s="2">
        <f ca="1" t="shared" si="17"/>
        <v>0.96</v>
      </c>
      <c r="P273" s="2">
        <v>33</v>
      </c>
      <c r="Q273" s="2">
        <f ca="1" t="shared" si="18"/>
        <v>31.68</v>
      </c>
      <c r="R273" s="14">
        <v>88.2</v>
      </c>
      <c r="S273" s="12">
        <f ca="1" t="shared" si="19"/>
        <v>0.359183673469388</v>
      </c>
      <c r="T273" s="11" cm="1">
        <f t="array" ref="T273">_xlfn.XLOOKUP(E273&amp;K273,[1]Sheet2!$B:$B&amp;[1]Sheet2!$D:$D,[1]Sheet2!$F:$F,0)</f>
        <v>0</v>
      </c>
    </row>
    <row r="274" s="11" customFormat="1" ht="20" customHeight="1" spans="1:20">
      <c r="A274" s="2">
        <v>5219043</v>
      </c>
      <c r="B274" s="2" t="s">
        <v>55</v>
      </c>
      <c r="C274" s="2" t="s">
        <v>20</v>
      </c>
      <c r="D274" s="2" t="s">
        <v>1168</v>
      </c>
      <c r="E274" s="2" t="str">
        <f t="shared" si="16"/>
        <v>6586</v>
      </c>
      <c r="F274" s="2" t="s">
        <v>22</v>
      </c>
      <c r="G274" s="2" t="s">
        <v>40</v>
      </c>
      <c r="H274" s="2" t="s">
        <v>58</v>
      </c>
      <c r="I274" s="2" t="s">
        <v>1169</v>
      </c>
      <c r="J274" s="2" t="s">
        <v>1170</v>
      </c>
      <c r="K274" s="2" t="s">
        <v>94</v>
      </c>
      <c r="L274" s="2" t="s">
        <v>107</v>
      </c>
      <c r="M274" s="2" t="s">
        <v>107</v>
      </c>
      <c r="N274" s="2" t="s">
        <v>363</v>
      </c>
      <c r="O274" s="2">
        <f ca="1" t="shared" si="17"/>
        <v>0.44</v>
      </c>
      <c r="P274" s="2">
        <v>33</v>
      </c>
      <c r="Q274" s="2">
        <f ca="1" t="shared" si="18"/>
        <v>14.52</v>
      </c>
      <c r="R274" s="14">
        <v>37.8</v>
      </c>
      <c r="S274" s="12">
        <f ca="1" t="shared" si="19"/>
        <v>0.384126984126984</v>
      </c>
      <c r="T274" s="11" cm="1">
        <f t="array" ref="T274">_xlfn.XLOOKUP(E274&amp;K274,[1]Sheet2!$B:$B&amp;[1]Sheet2!$D:$D,[1]Sheet2!$F:$F,0)</f>
        <v>0</v>
      </c>
    </row>
    <row r="275" s="11" customFormat="1" ht="20" customHeight="1" spans="1:20">
      <c r="A275" s="2">
        <v>5219042</v>
      </c>
      <c r="B275" s="2" t="s">
        <v>114</v>
      </c>
      <c r="C275" s="2" t="s">
        <v>20</v>
      </c>
      <c r="D275" s="2" t="s">
        <v>1171</v>
      </c>
      <c r="E275" s="2" t="str">
        <f t="shared" si="16"/>
        <v>1693</v>
      </c>
      <c r="F275" s="2" t="s">
        <v>22</v>
      </c>
      <c r="G275" s="2" t="s">
        <v>40</v>
      </c>
      <c r="H275" s="2" t="s">
        <v>32</v>
      </c>
      <c r="I275" s="2" t="s">
        <v>1172</v>
      </c>
      <c r="J275" s="2" t="s">
        <v>1173</v>
      </c>
      <c r="K275" s="2" t="s">
        <v>106</v>
      </c>
      <c r="L275" s="2" t="s">
        <v>53</v>
      </c>
      <c r="M275" s="2" t="s">
        <v>53</v>
      </c>
      <c r="N275" s="2" t="s">
        <v>1174</v>
      </c>
      <c r="O275" s="2">
        <f ca="1" t="shared" si="17"/>
        <v>1.08</v>
      </c>
      <c r="P275" s="2">
        <v>33</v>
      </c>
      <c r="Q275" s="2">
        <f ca="1" t="shared" si="18"/>
        <v>35.64</v>
      </c>
      <c r="R275" s="14">
        <v>97.2</v>
      </c>
      <c r="S275" s="12">
        <f ca="1" t="shared" si="19"/>
        <v>0.366666666666667</v>
      </c>
      <c r="T275" s="11" cm="1">
        <f t="array" ref="T275">_xlfn.XLOOKUP(E275&amp;K275,[1]Sheet2!$B:$B&amp;[1]Sheet2!$D:$D,[1]Sheet2!$F:$F,0)</f>
        <v>0</v>
      </c>
    </row>
    <row r="276" s="11" customFormat="1" ht="20" customHeight="1" spans="1:20">
      <c r="A276" s="2">
        <v>5219040</v>
      </c>
      <c r="B276" s="2" t="s">
        <v>1175</v>
      </c>
      <c r="C276" s="2" t="s">
        <v>20</v>
      </c>
      <c r="D276" s="2" t="s">
        <v>1176</v>
      </c>
      <c r="E276" s="2" t="str">
        <f t="shared" si="16"/>
        <v>7319</v>
      </c>
      <c r="F276" s="2" t="s">
        <v>22</v>
      </c>
      <c r="G276" s="2" t="s">
        <v>40</v>
      </c>
      <c r="H276" s="2" t="s">
        <v>58</v>
      </c>
      <c r="I276" s="2" t="s">
        <v>1177</v>
      </c>
      <c r="J276" s="2" t="s">
        <v>1178</v>
      </c>
      <c r="K276" s="2" t="s">
        <v>35</v>
      </c>
      <c r="L276" s="2" t="s">
        <v>53</v>
      </c>
      <c r="M276" s="2" t="s">
        <v>53</v>
      </c>
      <c r="N276" s="2" t="s">
        <v>1179</v>
      </c>
      <c r="O276" s="2">
        <f ca="1" t="shared" si="17"/>
        <v>0.91</v>
      </c>
      <c r="P276" s="2">
        <v>33</v>
      </c>
      <c r="Q276" s="2">
        <f ca="1" t="shared" si="18"/>
        <v>30.03</v>
      </c>
      <c r="R276" s="14">
        <v>76.9</v>
      </c>
      <c r="S276" s="12">
        <f ca="1" t="shared" si="19"/>
        <v>0.390507152145644</v>
      </c>
      <c r="T276" s="11" cm="1">
        <f t="array" ref="T276">_xlfn.XLOOKUP(E276&amp;K276,[1]Sheet2!$B:$B&amp;[1]Sheet2!$D:$D,[1]Sheet2!$F:$F,0)</f>
        <v>0</v>
      </c>
    </row>
    <row r="277" s="11" customFormat="1" ht="20" customHeight="1" spans="1:20">
      <c r="A277" s="2">
        <v>5219038</v>
      </c>
      <c r="B277" s="2" t="s">
        <v>79</v>
      </c>
      <c r="C277" s="2" t="s">
        <v>20</v>
      </c>
      <c r="D277" s="2" t="s">
        <v>1180</v>
      </c>
      <c r="E277" s="2" t="str">
        <f t="shared" si="16"/>
        <v>4270</v>
      </c>
      <c r="F277" s="2" t="s">
        <v>22</v>
      </c>
      <c r="G277" s="2" t="s">
        <v>40</v>
      </c>
      <c r="H277" s="2" t="s">
        <v>24</v>
      </c>
      <c r="I277" s="2" t="s">
        <v>1181</v>
      </c>
      <c r="J277" s="2" t="s">
        <v>1182</v>
      </c>
      <c r="K277" s="2" t="s">
        <v>494</v>
      </c>
      <c r="L277" s="2" t="s">
        <v>84</v>
      </c>
      <c r="M277" s="2" t="s">
        <v>84</v>
      </c>
      <c r="N277" s="2" t="s">
        <v>881</v>
      </c>
      <c r="O277" s="2">
        <f ca="1" t="shared" si="17"/>
        <v>0.36</v>
      </c>
      <c r="P277" s="2">
        <v>33</v>
      </c>
      <c r="Q277" s="2">
        <f ca="1" t="shared" si="18"/>
        <v>11.88</v>
      </c>
      <c r="R277" s="14">
        <v>23.4</v>
      </c>
      <c r="S277" s="12">
        <f ca="1" t="shared" si="19"/>
        <v>0.507692307692308</v>
      </c>
      <c r="T277" s="11" cm="1">
        <f t="array" ref="T277">_xlfn.XLOOKUP(E277&amp;K277,[1]Sheet2!$B:$B&amp;[1]Sheet2!$D:$D,[1]Sheet2!$F:$F,0)</f>
        <v>0</v>
      </c>
    </row>
    <row r="278" s="11" customFormat="1" ht="20" customHeight="1" spans="1:20">
      <c r="A278" s="2">
        <v>5219031</v>
      </c>
      <c r="B278" s="2" t="s">
        <v>817</v>
      </c>
      <c r="C278" s="2" t="s">
        <v>20</v>
      </c>
      <c r="D278" s="2" t="s">
        <v>1183</v>
      </c>
      <c r="E278" s="2" t="str">
        <f t="shared" si="16"/>
        <v>2395</v>
      </c>
      <c r="F278" s="2" t="s">
        <v>22</v>
      </c>
      <c r="G278" s="2" t="s">
        <v>40</v>
      </c>
      <c r="H278" s="2" t="s">
        <v>32</v>
      </c>
      <c r="I278" s="2" t="s">
        <v>1184</v>
      </c>
      <c r="J278" s="2" t="s">
        <v>1185</v>
      </c>
      <c r="K278" s="2" t="s">
        <v>72</v>
      </c>
      <c r="L278" s="2" t="s">
        <v>53</v>
      </c>
      <c r="M278" s="2" t="s">
        <v>53</v>
      </c>
      <c r="N278" s="2" t="s">
        <v>1186</v>
      </c>
      <c r="O278" s="2">
        <f ca="1" t="shared" si="17"/>
        <v>0.84</v>
      </c>
      <c r="P278" s="2">
        <v>33</v>
      </c>
      <c r="Q278" s="2">
        <f ca="1" t="shared" si="18"/>
        <v>27.72</v>
      </c>
      <c r="R278" s="14">
        <v>75.6</v>
      </c>
      <c r="S278" s="12">
        <f ca="1" t="shared" si="19"/>
        <v>0.366666666666667</v>
      </c>
      <c r="T278" s="11" cm="1">
        <f t="array" ref="T278">_xlfn.XLOOKUP(E278&amp;K278,[1]Sheet2!$B:$B&amp;[1]Sheet2!$D:$D,[1]Sheet2!$F:$F,0)</f>
        <v>0</v>
      </c>
    </row>
    <row r="279" s="11" customFormat="1" ht="20" customHeight="1" spans="1:20">
      <c r="A279" s="2">
        <v>5219020</v>
      </c>
      <c r="B279" s="2" t="s">
        <v>570</v>
      </c>
      <c r="C279" s="2" t="s">
        <v>20</v>
      </c>
      <c r="D279" s="2" t="s">
        <v>1187</v>
      </c>
      <c r="E279" s="2" t="str">
        <f t="shared" si="16"/>
        <v>3586</v>
      </c>
      <c r="F279" s="2" t="s">
        <v>22</v>
      </c>
      <c r="G279" s="2" t="s">
        <v>40</v>
      </c>
      <c r="H279" s="2" t="s">
        <v>58</v>
      </c>
      <c r="I279" s="2" t="s">
        <v>1188</v>
      </c>
      <c r="J279" s="2" t="s">
        <v>1189</v>
      </c>
      <c r="K279" s="2" t="s">
        <v>94</v>
      </c>
      <c r="L279" s="2" t="s">
        <v>107</v>
      </c>
      <c r="M279" s="2" t="s">
        <v>107</v>
      </c>
      <c r="N279" s="2" t="s">
        <v>1190</v>
      </c>
      <c r="O279" s="2">
        <f ca="1" t="shared" si="17"/>
        <v>0.9</v>
      </c>
      <c r="P279" s="2">
        <v>33</v>
      </c>
      <c r="Q279" s="2">
        <f ca="1" t="shared" si="18"/>
        <v>29.7</v>
      </c>
      <c r="R279" s="14">
        <v>76</v>
      </c>
      <c r="S279" s="12">
        <f ca="1" t="shared" si="19"/>
        <v>0.390789473684211</v>
      </c>
      <c r="T279" s="11" cm="1">
        <f t="array" ref="T279">_xlfn.XLOOKUP(E279&amp;K279,[1]Sheet2!$B:$B&amp;[1]Sheet2!$D:$D,[1]Sheet2!$F:$F,0)</f>
        <v>0</v>
      </c>
    </row>
    <row r="280" s="11" customFormat="1" ht="20" customHeight="1" spans="1:20">
      <c r="A280" s="2">
        <v>5219015</v>
      </c>
      <c r="B280" s="2" t="s">
        <v>1191</v>
      </c>
      <c r="C280" s="2" t="s">
        <v>20</v>
      </c>
      <c r="D280" s="2" t="s">
        <v>1192</v>
      </c>
      <c r="E280" s="2" t="str">
        <f t="shared" si="16"/>
        <v>0072</v>
      </c>
      <c r="F280" s="2" t="s">
        <v>22</v>
      </c>
      <c r="G280" s="2" t="s">
        <v>40</v>
      </c>
      <c r="H280" s="2" t="s">
        <v>32</v>
      </c>
      <c r="I280" s="2" t="s">
        <v>1193</v>
      </c>
      <c r="J280" s="2" t="s">
        <v>1194</v>
      </c>
      <c r="K280" s="2" t="s">
        <v>35</v>
      </c>
      <c r="L280" s="2" t="s">
        <v>53</v>
      </c>
      <c r="M280" s="2" t="s">
        <v>53</v>
      </c>
      <c r="N280" s="2" t="s">
        <v>1195</v>
      </c>
      <c r="O280" s="2">
        <f ca="1" t="shared" si="17"/>
        <v>1.28</v>
      </c>
      <c r="P280" s="2">
        <v>33</v>
      </c>
      <c r="Q280" s="2">
        <f ca="1" t="shared" si="18"/>
        <v>42.24</v>
      </c>
      <c r="R280" s="14">
        <v>100.8</v>
      </c>
      <c r="S280" s="12">
        <f ca="1" t="shared" si="19"/>
        <v>0.419047619047619</v>
      </c>
      <c r="T280" s="11" cm="1">
        <f t="array" ref="T280">_xlfn.XLOOKUP(E280&amp;K280,[1]Sheet2!$B:$B&amp;[1]Sheet2!$D:$D,[1]Sheet2!$F:$F,0)</f>
        <v>0</v>
      </c>
    </row>
    <row r="281" s="11" customFormat="1" ht="20" customHeight="1" spans="1:20">
      <c r="A281" s="2">
        <v>5219011</v>
      </c>
      <c r="B281" s="2" t="s">
        <v>74</v>
      </c>
      <c r="C281" s="2" t="s">
        <v>20</v>
      </c>
      <c r="D281" s="2" t="s">
        <v>1196</v>
      </c>
      <c r="E281" s="2" t="str">
        <f t="shared" si="16"/>
        <v>7236</v>
      </c>
      <c r="F281" s="2" t="s">
        <v>22</v>
      </c>
      <c r="G281" s="2" t="s">
        <v>40</v>
      </c>
      <c r="H281" s="2" t="s">
        <v>32</v>
      </c>
      <c r="I281" s="2" t="s">
        <v>1013</v>
      </c>
      <c r="J281" s="2" t="s">
        <v>1197</v>
      </c>
      <c r="K281" s="2" t="s">
        <v>339</v>
      </c>
      <c r="L281" s="2" t="s">
        <v>36</v>
      </c>
      <c r="M281" s="2" t="s">
        <v>36</v>
      </c>
      <c r="N281" s="2" t="s">
        <v>910</v>
      </c>
      <c r="O281" s="2">
        <f ca="1" t="shared" si="17"/>
        <v>0.36</v>
      </c>
      <c r="P281" s="2">
        <v>33</v>
      </c>
      <c r="Q281" s="2">
        <f ca="1" t="shared" si="18"/>
        <v>11.88</v>
      </c>
      <c r="R281" s="14">
        <v>32.4</v>
      </c>
      <c r="S281" s="12">
        <f ca="1" t="shared" si="19"/>
        <v>0.366666666666667</v>
      </c>
      <c r="T281" s="11" cm="1">
        <f t="array" ref="T281">_xlfn.XLOOKUP(E281&amp;K281,[1]Sheet2!$B:$B&amp;[1]Sheet2!$D:$D,[1]Sheet2!$F:$F,0)</f>
        <v>0</v>
      </c>
    </row>
    <row r="282" s="11" customFormat="1" ht="20" customHeight="1" spans="1:20">
      <c r="A282" s="2">
        <v>5219010</v>
      </c>
      <c r="B282" s="2" t="s">
        <v>79</v>
      </c>
      <c r="C282" s="2" t="s">
        <v>20</v>
      </c>
      <c r="D282" s="2" t="s">
        <v>1198</v>
      </c>
      <c r="E282" s="2" t="str">
        <f t="shared" si="16"/>
        <v>4685</v>
      </c>
      <c r="F282" s="2" t="s">
        <v>22</v>
      </c>
      <c r="G282" s="2" t="s">
        <v>40</v>
      </c>
      <c r="H282" s="2" t="s">
        <v>24</v>
      </c>
      <c r="I282" s="2" t="s">
        <v>1199</v>
      </c>
      <c r="J282" s="2" t="s">
        <v>1200</v>
      </c>
      <c r="K282" s="2" t="s">
        <v>474</v>
      </c>
      <c r="L282" s="2" t="s">
        <v>1201</v>
      </c>
      <c r="M282" s="2" t="s">
        <v>1201</v>
      </c>
      <c r="N282" s="2" t="s">
        <v>266</v>
      </c>
      <c r="O282" s="2">
        <f ca="1" t="shared" si="17"/>
        <v>1.69</v>
      </c>
      <c r="P282" s="2">
        <v>33</v>
      </c>
      <c r="Q282" s="2">
        <f ca="1" t="shared" si="18"/>
        <v>55.77</v>
      </c>
      <c r="R282" s="14">
        <v>127.4</v>
      </c>
      <c r="S282" s="12">
        <f ca="1" t="shared" si="19"/>
        <v>0.437755102040816</v>
      </c>
      <c r="T282" s="11" cm="1">
        <f t="array" ref="T282">_xlfn.XLOOKUP(E282&amp;K282,[1]Sheet2!$B:$B&amp;[1]Sheet2!$D:$D,[1]Sheet2!$F:$F,0)</f>
        <v>0</v>
      </c>
    </row>
    <row r="283" s="11" customFormat="1" ht="20" customHeight="1" spans="1:20">
      <c r="A283" s="2">
        <v>5219007</v>
      </c>
      <c r="B283" s="2" t="s">
        <v>79</v>
      </c>
      <c r="C283" s="2" t="s">
        <v>20</v>
      </c>
      <c r="D283" s="2" t="s">
        <v>1202</v>
      </c>
      <c r="E283" s="2" t="str">
        <f t="shared" si="16"/>
        <v>0854</v>
      </c>
      <c r="F283" s="2" t="s">
        <v>22</v>
      </c>
      <c r="G283" s="2" t="s">
        <v>40</v>
      </c>
      <c r="H283" s="2" t="s">
        <v>41</v>
      </c>
      <c r="I283" s="2" t="s">
        <v>1203</v>
      </c>
      <c r="J283" s="2" t="s">
        <v>1204</v>
      </c>
      <c r="K283" s="2" t="s">
        <v>474</v>
      </c>
      <c r="L283" s="2" t="s">
        <v>838</v>
      </c>
      <c r="M283" s="2" t="s">
        <v>838</v>
      </c>
      <c r="N283" s="2" t="s">
        <v>64</v>
      </c>
      <c r="O283" s="2">
        <f ca="1" t="shared" si="17"/>
        <v>0.8</v>
      </c>
      <c r="P283" s="2">
        <v>33</v>
      </c>
      <c r="Q283" s="2">
        <f ca="1" t="shared" si="18"/>
        <v>26.4</v>
      </c>
      <c r="R283" s="14">
        <v>63.03</v>
      </c>
      <c r="S283" s="12">
        <f ca="1" t="shared" si="19"/>
        <v>0.418848167539267</v>
      </c>
      <c r="T283" s="11" cm="1">
        <f t="array" ref="T283">_xlfn.XLOOKUP(E283&amp;K283,[1]Sheet2!$B:$B&amp;[1]Sheet2!$D:$D,[1]Sheet2!$F:$F,0)</f>
        <v>0</v>
      </c>
    </row>
    <row r="284" s="11" customFormat="1" ht="20" customHeight="1" spans="1:20">
      <c r="A284" s="2">
        <v>5219002</v>
      </c>
      <c r="B284" s="2" t="s">
        <v>74</v>
      </c>
      <c r="C284" s="2" t="s">
        <v>20</v>
      </c>
      <c r="D284" s="2" t="s">
        <v>1205</v>
      </c>
      <c r="E284" s="2" t="str">
        <f t="shared" si="16"/>
        <v>2302</v>
      </c>
      <c r="F284" s="2" t="s">
        <v>22</v>
      </c>
      <c r="G284" s="2" t="s">
        <v>40</v>
      </c>
      <c r="H284" s="2" t="s">
        <v>32</v>
      </c>
      <c r="I284" s="2" t="s">
        <v>1206</v>
      </c>
      <c r="J284" s="2" t="s">
        <v>1207</v>
      </c>
      <c r="K284" s="2" t="s">
        <v>106</v>
      </c>
      <c r="L284" s="2" t="s">
        <v>36</v>
      </c>
      <c r="M284" s="2" t="s">
        <v>36</v>
      </c>
      <c r="N284" s="2" t="s">
        <v>464</v>
      </c>
      <c r="O284" s="2">
        <f ca="1" t="shared" si="17"/>
        <v>0.28</v>
      </c>
      <c r="P284" s="2">
        <v>33</v>
      </c>
      <c r="Q284" s="2">
        <f ca="1" t="shared" si="18"/>
        <v>9.24</v>
      </c>
      <c r="R284" s="14">
        <v>22.5</v>
      </c>
      <c r="S284" s="12">
        <f ca="1" t="shared" si="19"/>
        <v>0.410666666666667</v>
      </c>
      <c r="T284" s="11" cm="1">
        <f t="array" ref="T284">_xlfn.XLOOKUP(E284&amp;K284,[1]Sheet2!$B:$B&amp;[1]Sheet2!$D:$D,[1]Sheet2!$F:$F,0)</f>
        <v>0</v>
      </c>
    </row>
    <row r="285" s="11" customFormat="1" ht="20" customHeight="1" spans="1:20">
      <c r="A285" s="2">
        <v>5218993</v>
      </c>
      <c r="B285" s="2" t="s">
        <v>1208</v>
      </c>
      <c r="C285" s="2" t="s">
        <v>20</v>
      </c>
      <c r="D285" s="2" t="s">
        <v>1209</v>
      </c>
      <c r="E285" s="2" t="str">
        <f t="shared" si="16"/>
        <v>2454</v>
      </c>
      <c r="F285" s="2" t="s">
        <v>22</v>
      </c>
      <c r="G285" s="2" t="s">
        <v>40</v>
      </c>
      <c r="H285" s="2" t="s">
        <v>32</v>
      </c>
      <c r="I285" s="2" t="s">
        <v>1210</v>
      </c>
      <c r="J285" s="2" t="s">
        <v>1211</v>
      </c>
      <c r="K285" s="2" t="s">
        <v>259</v>
      </c>
      <c r="L285" s="2" t="s">
        <v>53</v>
      </c>
      <c r="M285" s="2" t="s">
        <v>53</v>
      </c>
      <c r="N285" s="2" t="s">
        <v>553</v>
      </c>
      <c r="O285" s="2">
        <f ca="1" t="shared" si="17"/>
        <v>0.56</v>
      </c>
      <c r="P285" s="2">
        <v>33</v>
      </c>
      <c r="Q285" s="2">
        <f ca="1" t="shared" si="18"/>
        <v>18.48</v>
      </c>
      <c r="R285" s="14">
        <v>41.4</v>
      </c>
      <c r="S285" s="12">
        <f ca="1" t="shared" si="19"/>
        <v>0.446376811594203</v>
      </c>
      <c r="T285" s="11" cm="1">
        <f t="array" ref="T285">_xlfn.XLOOKUP(E285&amp;K285,[1]Sheet2!$B:$B&amp;[1]Sheet2!$D:$D,[1]Sheet2!$F:$F,0)</f>
        <v>0</v>
      </c>
    </row>
    <row r="286" s="11" customFormat="1" ht="20" customHeight="1" spans="1:20">
      <c r="A286" s="2">
        <v>5218992</v>
      </c>
      <c r="B286" s="2" t="s">
        <v>182</v>
      </c>
      <c r="C286" s="2" t="s">
        <v>20</v>
      </c>
      <c r="D286" s="2" t="s">
        <v>1212</v>
      </c>
      <c r="E286" s="2" t="str">
        <f t="shared" si="16"/>
        <v>2518</v>
      </c>
      <c r="F286" s="2" t="s">
        <v>22</v>
      </c>
      <c r="G286" s="2" t="s">
        <v>40</v>
      </c>
      <c r="H286" s="2" t="s">
        <v>32</v>
      </c>
      <c r="I286" s="2" t="s">
        <v>1213</v>
      </c>
      <c r="J286" s="2" t="s">
        <v>1214</v>
      </c>
      <c r="K286" s="2" t="s">
        <v>186</v>
      </c>
      <c r="L286" s="2" t="s">
        <v>53</v>
      </c>
      <c r="M286" s="2" t="s">
        <v>53</v>
      </c>
      <c r="N286" s="2" t="s">
        <v>395</v>
      </c>
      <c r="O286" s="2">
        <f ca="1" t="shared" si="17"/>
        <v>1.24</v>
      </c>
      <c r="P286" s="2">
        <v>33</v>
      </c>
      <c r="Q286" s="2">
        <f ca="1" t="shared" si="18"/>
        <v>40.92</v>
      </c>
      <c r="R286" s="14">
        <v>98.1</v>
      </c>
      <c r="S286" s="12">
        <f ca="1" t="shared" si="19"/>
        <v>0.417125382262997</v>
      </c>
      <c r="T286" s="11" cm="1">
        <f t="array" ref="T286">_xlfn.XLOOKUP(E286&amp;K286,[1]Sheet2!$B:$B&amp;[1]Sheet2!$D:$D,[1]Sheet2!$F:$F,0)</f>
        <v>0</v>
      </c>
    </row>
    <row r="287" s="11" customFormat="1" ht="20" customHeight="1" spans="1:20">
      <c r="A287" s="2">
        <v>5218988</v>
      </c>
      <c r="B287" s="2" t="s">
        <v>121</v>
      </c>
      <c r="C287" s="2" t="s">
        <v>20</v>
      </c>
      <c r="D287" s="2" t="s">
        <v>1215</v>
      </c>
      <c r="E287" s="2" t="str">
        <f t="shared" si="16"/>
        <v>4319</v>
      </c>
      <c r="F287" s="2" t="s">
        <v>22</v>
      </c>
      <c r="G287" s="2" t="s">
        <v>40</v>
      </c>
      <c r="H287" s="2" t="s">
        <v>58</v>
      </c>
      <c r="I287" s="2" t="s">
        <v>1216</v>
      </c>
      <c r="J287" s="2" t="s">
        <v>1217</v>
      </c>
      <c r="K287" s="2" t="s">
        <v>352</v>
      </c>
      <c r="L287" s="2" t="s">
        <v>53</v>
      </c>
      <c r="M287" s="2" t="s">
        <v>53</v>
      </c>
      <c r="N287" s="2" t="s">
        <v>1218</v>
      </c>
      <c r="O287" s="2">
        <f ca="1" t="shared" si="17"/>
        <v>0.84</v>
      </c>
      <c r="P287" s="2">
        <v>33</v>
      </c>
      <c r="Q287" s="2">
        <f ca="1" t="shared" si="18"/>
        <v>27.72</v>
      </c>
      <c r="R287" s="14">
        <v>70.2</v>
      </c>
      <c r="S287" s="12">
        <f ca="1" t="shared" si="19"/>
        <v>0.394871794871795</v>
      </c>
      <c r="T287" s="11" cm="1">
        <f t="array" ref="T287">_xlfn.XLOOKUP(E287&amp;K287,[1]Sheet2!$B:$B&amp;[1]Sheet2!$D:$D,[1]Sheet2!$F:$F,0)</f>
        <v>0</v>
      </c>
    </row>
    <row r="288" s="11" customFormat="1" ht="20" customHeight="1" spans="1:20">
      <c r="A288" s="2">
        <v>5218986</v>
      </c>
      <c r="B288" s="2" t="s">
        <v>79</v>
      </c>
      <c r="C288" s="2" t="s">
        <v>20</v>
      </c>
      <c r="D288" s="2" t="s">
        <v>1219</v>
      </c>
      <c r="E288" s="2" t="str">
        <f t="shared" si="16"/>
        <v>5101</v>
      </c>
      <c r="F288" s="2" t="s">
        <v>22</v>
      </c>
      <c r="G288" s="2" t="s">
        <v>40</v>
      </c>
      <c r="H288" s="2" t="s">
        <v>98</v>
      </c>
      <c r="I288" s="2" t="s">
        <v>1220</v>
      </c>
      <c r="J288" s="2" t="s">
        <v>1221</v>
      </c>
      <c r="K288" s="2" t="s">
        <v>474</v>
      </c>
      <c r="L288" s="2" t="s">
        <v>101</v>
      </c>
      <c r="M288" s="2" t="s">
        <v>101</v>
      </c>
      <c r="N288" s="2" t="s">
        <v>386</v>
      </c>
      <c r="O288" s="2">
        <f ca="1" t="shared" si="17"/>
        <v>0.6</v>
      </c>
      <c r="P288" s="2">
        <v>33</v>
      </c>
      <c r="Q288" s="2">
        <f ca="1" t="shared" si="18"/>
        <v>19.8</v>
      </c>
      <c r="R288" s="14">
        <v>42</v>
      </c>
      <c r="S288" s="12">
        <f ca="1" t="shared" si="19"/>
        <v>0.471428571428571</v>
      </c>
      <c r="T288" s="11" cm="1">
        <f t="array" ref="T288">_xlfn.XLOOKUP(E288&amp;K288,[1]Sheet2!$B:$B&amp;[1]Sheet2!$D:$D,[1]Sheet2!$F:$F,0)</f>
        <v>0</v>
      </c>
    </row>
    <row r="289" s="11" customFormat="1" ht="20" customHeight="1" spans="1:20">
      <c r="A289" s="2">
        <v>5218980</v>
      </c>
      <c r="B289" s="2" t="s">
        <v>439</v>
      </c>
      <c r="C289" s="2" t="s">
        <v>20</v>
      </c>
      <c r="D289" s="2" t="s">
        <v>1222</v>
      </c>
      <c r="E289" s="2" t="str">
        <f t="shared" si="16"/>
        <v>4656</v>
      </c>
      <c r="F289" s="2" t="s">
        <v>22</v>
      </c>
      <c r="G289" s="2" t="s">
        <v>40</v>
      </c>
      <c r="H289" s="2" t="s">
        <v>281</v>
      </c>
      <c r="I289" s="2" t="s">
        <v>1223</v>
      </c>
      <c r="J289" s="2" t="s">
        <v>1224</v>
      </c>
      <c r="K289" s="2" t="s">
        <v>293</v>
      </c>
      <c r="L289" s="2" t="s">
        <v>1225</v>
      </c>
      <c r="M289" s="2" t="s">
        <v>1225</v>
      </c>
      <c r="N289" s="2" t="s">
        <v>1226</v>
      </c>
      <c r="O289" s="2">
        <f ca="1" t="shared" si="17"/>
        <v>1.28</v>
      </c>
      <c r="P289" s="2">
        <v>34</v>
      </c>
      <c r="Q289" s="2">
        <f ca="1" t="shared" si="18"/>
        <v>43.52</v>
      </c>
      <c r="R289" s="14">
        <v>100</v>
      </c>
      <c r="S289" s="12">
        <f ca="1" t="shared" si="19"/>
        <v>0.4352</v>
      </c>
      <c r="T289" s="11" cm="1">
        <f t="array" ref="T289">_xlfn.XLOOKUP(E289&amp;K289,[1]Sheet2!$B:$B&amp;[1]Sheet2!$D:$D,[1]Sheet2!$F:$F,0)</f>
        <v>0</v>
      </c>
    </row>
    <row r="290" s="11" customFormat="1" ht="20" customHeight="1" spans="1:20">
      <c r="A290" s="2">
        <v>5218977</v>
      </c>
      <c r="B290" s="2" t="s">
        <v>74</v>
      </c>
      <c r="C290" s="2" t="s">
        <v>20</v>
      </c>
      <c r="D290" s="2" t="s">
        <v>1227</v>
      </c>
      <c r="E290" s="2" t="str">
        <f t="shared" si="16"/>
        <v>0366</v>
      </c>
      <c r="F290" s="2" t="s">
        <v>22</v>
      </c>
      <c r="G290" s="2" t="s">
        <v>40</v>
      </c>
      <c r="H290" s="2" t="s">
        <v>32</v>
      </c>
      <c r="I290" s="2" t="s">
        <v>1228</v>
      </c>
      <c r="J290" s="2" t="s">
        <v>1229</v>
      </c>
      <c r="K290" s="2" t="s">
        <v>106</v>
      </c>
      <c r="L290" s="2" t="s">
        <v>36</v>
      </c>
      <c r="M290" s="2" t="s">
        <v>36</v>
      </c>
      <c r="N290" s="2" t="s">
        <v>1230</v>
      </c>
      <c r="O290" s="2">
        <f ca="1" t="shared" si="17"/>
        <v>0.48</v>
      </c>
      <c r="P290" s="2">
        <v>33</v>
      </c>
      <c r="Q290" s="2">
        <f ca="1" t="shared" si="18"/>
        <v>15.84</v>
      </c>
      <c r="R290" s="14">
        <v>43.2</v>
      </c>
      <c r="S290" s="12">
        <f ca="1" t="shared" si="19"/>
        <v>0.366666666666667</v>
      </c>
      <c r="T290" s="11" cm="1">
        <f t="array" ref="T290">_xlfn.XLOOKUP(E290&amp;K290,[1]Sheet2!$B:$B&amp;[1]Sheet2!$D:$D,[1]Sheet2!$F:$F,0)</f>
        <v>0</v>
      </c>
    </row>
    <row r="291" s="11" customFormat="1" ht="20" customHeight="1" spans="1:20">
      <c r="A291" s="2">
        <v>5218970</v>
      </c>
      <c r="B291" s="2" t="s">
        <v>1231</v>
      </c>
      <c r="C291" s="2" t="s">
        <v>20</v>
      </c>
      <c r="D291" s="2" t="s">
        <v>1232</v>
      </c>
      <c r="E291" s="2" t="str">
        <f t="shared" si="16"/>
        <v>0223</v>
      </c>
      <c r="F291" s="2" t="s">
        <v>22</v>
      </c>
      <c r="G291" s="2" t="s">
        <v>23</v>
      </c>
      <c r="H291" s="2" t="s">
        <v>32</v>
      </c>
      <c r="I291" s="2" t="s">
        <v>1233</v>
      </c>
      <c r="J291" s="2" t="s">
        <v>1234</v>
      </c>
      <c r="K291" s="2" t="s">
        <v>186</v>
      </c>
      <c r="L291" s="2" t="s">
        <v>53</v>
      </c>
      <c r="M291" s="2" t="s">
        <v>53</v>
      </c>
      <c r="N291" s="2" t="s">
        <v>64</v>
      </c>
      <c r="O291" s="2">
        <f ca="1" t="shared" si="17"/>
        <v>0.8</v>
      </c>
      <c r="P291" s="2">
        <v>33</v>
      </c>
      <c r="Q291" s="2">
        <f ca="1" t="shared" si="18"/>
        <v>26.4</v>
      </c>
      <c r="R291" s="14">
        <v>63</v>
      </c>
      <c r="S291" s="12">
        <f ca="1" t="shared" si="19"/>
        <v>0.419047619047619</v>
      </c>
      <c r="T291" s="11" cm="1">
        <f t="array" ref="T291">_xlfn.XLOOKUP(E291&amp;K291,[1]Sheet2!$B:$B&amp;[1]Sheet2!$D:$D,[1]Sheet2!$F:$F,0)</f>
        <v>0</v>
      </c>
    </row>
    <row r="292" s="11" customFormat="1" ht="20" customHeight="1" spans="1:20">
      <c r="A292" s="2">
        <v>5218968</v>
      </c>
      <c r="B292" s="2" t="s">
        <v>19</v>
      </c>
      <c r="C292" s="2" t="s">
        <v>20</v>
      </c>
      <c r="D292" s="2" t="s">
        <v>1235</v>
      </c>
      <c r="E292" s="2" t="str">
        <f t="shared" si="16"/>
        <v>9688</v>
      </c>
      <c r="F292" s="2" t="s">
        <v>22</v>
      </c>
      <c r="G292" s="2" t="s">
        <v>40</v>
      </c>
      <c r="H292" s="2" t="s">
        <v>87</v>
      </c>
      <c r="I292" s="2" t="s">
        <v>1236</v>
      </c>
      <c r="J292" s="2" t="s">
        <v>1237</v>
      </c>
      <c r="K292" s="2" t="s">
        <v>352</v>
      </c>
      <c r="L292" s="2" t="s">
        <v>334</v>
      </c>
      <c r="M292" s="2" t="s">
        <v>334</v>
      </c>
      <c r="N292" s="2" t="s">
        <v>1238</v>
      </c>
      <c r="O292" s="2">
        <f ca="1" t="shared" si="17"/>
        <v>1.2</v>
      </c>
      <c r="P292" s="2">
        <v>34</v>
      </c>
      <c r="Q292" s="2">
        <f ca="1" t="shared" si="18"/>
        <v>40.8</v>
      </c>
      <c r="R292" s="14">
        <v>86</v>
      </c>
      <c r="S292" s="12">
        <f ca="1" t="shared" si="19"/>
        <v>0.474418604651163</v>
      </c>
      <c r="T292" s="11" cm="1">
        <f t="array" ref="T292">_xlfn.XLOOKUP(E292&amp;K292,[1]Sheet2!$B:$B&amp;[1]Sheet2!$D:$D,[1]Sheet2!$F:$F,0)</f>
        <v>0</v>
      </c>
    </row>
    <row r="293" s="11" customFormat="1" ht="20" customHeight="1" spans="1:20">
      <c r="A293" s="2">
        <v>5218967</v>
      </c>
      <c r="B293" s="2" t="s">
        <v>742</v>
      </c>
      <c r="C293" s="2" t="s">
        <v>20</v>
      </c>
      <c r="D293" s="2" t="s">
        <v>1239</v>
      </c>
      <c r="E293" s="2" t="str">
        <f t="shared" si="16"/>
        <v>0271</v>
      </c>
      <c r="F293" s="2" t="s">
        <v>22</v>
      </c>
      <c r="G293" s="2" t="s">
        <v>40</v>
      </c>
      <c r="H293" s="2" t="s">
        <v>32</v>
      </c>
      <c r="I293" s="2" t="s">
        <v>1240</v>
      </c>
      <c r="J293" s="2" t="s">
        <v>1241</v>
      </c>
      <c r="K293" s="2" t="s">
        <v>186</v>
      </c>
      <c r="L293" s="2" t="s">
        <v>53</v>
      </c>
      <c r="M293" s="2" t="s">
        <v>53</v>
      </c>
      <c r="N293" s="2" t="s">
        <v>483</v>
      </c>
      <c r="O293" s="2">
        <f ca="1" t="shared" si="17"/>
        <v>1.08</v>
      </c>
      <c r="P293" s="2">
        <v>33</v>
      </c>
      <c r="Q293" s="2">
        <f ca="1" t="shared" si="18"/>
        <v>35.64</v>
      </c>
      <c r="R293" s="14">
        <v>85.5</v>
      </c>
      <c r="S293" s="12">
        <f ca="1" t="shared" si="19"/>
        <v>0.416842105263158</v>
      </c>
      <c r="T293" s="11" cm="1">
        <f t="array" ref="T293">_xlfn.XLOOKUP(E293&amp;K293,[1]Sheet2!$B:$B&amp;[1]Sheet2!$D:$D,[1]Sheet2!$F:$F,0)</f>
        <v>0</v>
      </c>
    </row>
    <row r="294" s="11" customFormat="1" ht="20" customHeight="1" spans="1:20">
      <c r="A294" s="2">
        <v>5218958</v>
      </c>
      <c r="B294" s="2" t="s">
        <v>1242</v>
      </c>
      <c r="C294" s="2" t="s">
        <v>20</v>
      </c>
      <c r="D294" s="2" t="s">
        <v>1243</v>
      </c>
      <c r="E294" s="2" t="str">
        <f t="shared" si="16"/>
        <v>2544</v>
      </c>
      <c r="F294" s="2" t="s">
        <v>22</v>
      </c>
      <c r="G294" s="2" t="s">
        <v>40</v>
      </c>
      <c r="H294" s="2" t="s">
        <v>418</v>
      </c>
      <c r="I294" s="2" t="s">
        <v>1244</v>
      </c>
      <c r="J294" s="2" t="s">
        <v>1245</v>
      </c>
      <c r="K294" s="2" t="s">
        <v>94</v>
      </c>
      <c r="L294" s="2" t="s">
        <v>53</v>
      </c>
      <c r="M294" s="2" t="s">
        <v>53</v>
      </c>
      <c r="N294" s="2" t="s">
        <v>1246</v>
      </c>
      <c r="O294" s="2">
        <f ca="1" t="shared" si="17"/>
        <v>0.76</v>
      </c>
      <c r="P294" s="2">
        <v>33</v>
      </c>
      <c r="Q294" s="2">
        <f ca="1" t="shared" si="18"/>
        <v>25.08</v>
      </c>
      <c r="R294" s="14">
        <v>66</v>
      </c>
      <c r="S294" s="12">
        <f ca="1" t="shared" si="19"/>
        <v>0.38</v>
      </c>
      <c r="T294" s="11" cm="1">
        <f t="array" ref="T294">_xlfn.XLOOKUP(E294&amp;K294,[1]Sheet2!$B:$B&amp;[1]Sheet2!$D:$D,[1]Sheet2!$F:$F,0)</f>
        <v>0</v>
      </c>
    </row>
    <row r="295" s="11" customFormat="1" ht="20" customHeight="1" spans="1:20">
      <c r="A295" s="2">
        <v>5218954</v>
      </c>
      <c r="B295" s="2" t="s">
        <v>121</v>
      </c>
      <c r="C295" s="2" t="s">
        <v>20</v>
      </c>
      <c r="D295" s="2" t="s">
        <v>1247</v>
      </c>
      <c r="E295" s="2" t="str">
        <f t="shared" si="16"/>
        <v>0926</v>
      </c>
      <c r="F295" s="2" t="s">
        <v>22</v>
      </c>
      <c r="G295" s="2" t="s">
        <v>57</v>
      </c>
      <c r="H295" s="2" t="s">
        <v>58</v>
      </c>
      <c r="I295" s="2" t="s">
        <v>1248</v>
      </c>
      <c r="J295" s="2" t="s">
        <v>1249</v>
      </c>
      <c r="K295" s="2" t="s">
        <v>535</v>
      </c>
      <c r="L295" s="2" t="s">
        <v>804</v>
      </c>
      <c r="M295" s="2" t="s">
        <v>804</v>
      </c>
      <c r="N295" s="2" t="s">
        <v>1250</v>
      </c>
      <c r="O295" s="2">
        <f ca="1" t="shared" si="17"/>
        <v>1.02</v>
      </c>
      <c r="P295" s="2">
        <v>46</v>
      </c>
      <c r="Q295" s="2">
        <f ca="1" t="shared" si="18"/>
        <v>46.92</v>
      </c>
      <c r="R295" s="14">
        <v>143.5</v>
      </c>
      <c r="S295" s="12">
        <f ca="1" t="shared" si="19"/>
        <v>0.326968641114983</v>
      </c>
      <c r="T295" s="11" cm="1">
        <f t="array" ref="T295">_xlfn.XLOOKUP(E295&amp;K295,[1]Sheet2!$B:$B&amp;[1]Sheet2!$D:$D,[1]Sheet2!$F:$F,0)</f>
        <v>0</v>
      </c>
    </row>
    <row r="296" s="11" customFormat="1" ht="20" customHeight="1" spans="1:20">
      <c r="A296" s="2">
        <v>5218951</v>
      </c>
      <c r="B296" s="2" t="s">
        <v>19</v>
      </c>
      <c r="C296" s="2" t="s">
        <v>20</v>
      </c>
      <c r="D296" s="2" t="s">
        <v>1251</v>
      </c>
      <c r="E296" s="2" t="str">
        <f t="shared" si="16"/>
        <v>9195</v>
      </c>
      <c r="F296" s="2" t="s">
        <v>22</v>
      </c>
      <c r="G296" s="2" t="s">
        <v>40</v>
      </c>
      <c r="H296" s="2" t="s">
        <v>466</v>
      </c>
      <c r="I296" s="2" t="s">
        <v>1252</v>
      </c>
      <c r="J296" s="2" t="s">
        <v>1253</v>
      </c>
      <c r="K296" s="2" t="s">
        <v>106</v>
      </c>
      <c r="L296" s="2" t="s">
        <v>437</v>
      </c>
      <c r="M296" s="2" t="s">
        <v>437</v>
      </c>
      <c r="N296" s="2" t="s">
        <v>821</v>
      </c>
      <c r="O296" s="2">
        <f ca="1" t="shared" si="17"/>
        <v>0.69</v>
      </c>
      <c r="P296" s="2">
        <v>33</v>
      </c>
      <c r="Q296" s="2">
        <f ca="1" t="shared" si="18"/>
        <v>22.77</v>
      </c>
      <c r="R296" s="14">
        <v>59.02</v>
      </c>
      <c r="S296" s="12">
        <f ca="1" t="shared" si="19"/>
        <v>0.385801423246357</v>
      </c>
      <c r="T296" s="11" cm="1">
        <f t="array" ref="T296">_xlfn.XLOOKUP(E296&amp;K296,[1]Sheet2!$B:$B&amp;[1]Sheet2!$D:$D,[1]Sheet2!$F:$F,0)</f>
        <v>0</v>
      </c>
    </row>
    <row r="297" s="11" customFormat="1" ht="20" customHeight="1" spans="1:20">
      <c r="A297" s="2">
        <v>5218948</v>
      </c>
      <c r="B297" s="2" t="s">
        <v>330</v>
      </c>
      <c r="C297" s="2" t="s">
        <v>20</v>
      </c>
      <c r="D297" s="2" t="s">
        <v>1254</v>
      </c>
      <c r="E297" s="2" t="str">
        <f t="shared" si="16"/>
        <v>3252</v>
      </c>
      <c r="F297" s="2" t="s">
        <v>22</v>
      </c>
      <c r="G297" s="2" t="s">
        <v>40</v>
      </c>
      <c r="H297" s="2" t="s">
        <v>32</v>
      </c>
      <c r="I297" s="2" t="s">
        <v>1255</v>
      </c>
      <c r="J297" s="2" t="s">
        <v>1256</v>
      </c>
      <c r="K297" s="2" t="s">
        <v>106</v>
      </c>
      <c r="L297" s="2" t="s">
        <v>53</v>
      </c>
      <c r="M297" s="2" t="s">
        <v>53</v>
      </c>
      <c r="N297" s="2" t="s">
        <v>155</v>
      </c>
      <c r="O297" s="2">
        <f ca="1" t="shared" si="17"/>
        <v>1</v>
      </c>
      <c r="P297" s="2">
        <v>33</v>
      </c>
      <c r="Q297" s="2">
        <f ca="1" t="shared" si="18"/>
        <v>33</v>
      </c>
      <c r="R297" s="14">
        <v>79.2</v>
      </c>
      <c r="S297" s="12">
        <f ca="1" t="shared" si="19"/>
        <v>0.416666666666667</v>
      </c>
      <c r="T297" s="11" cm="1">
        <f t="array" ref="T297">_xlfn.XLOOKUP(E297&amp;K297,[1]Sheet2!$B:$B&amp;[1]Sheet2!$D:$D,[1]Sheet2!$F:$F,0)</f>
        <v>0</v>
      </c>
    </row>
    <row r="298" s="11" customFormat="1" ht="20" customHeight="1" spans="1:20">
      <c r="A298" s="2">
        <v>5218927</v>
      </c>
      <c r="B298" s="2" t="s">
        <v>19</v>
      </c>
      <c r="C298" s="2" t="s">
        <v>20</v>
      </c>
      <c r="D298" s="2" t="s">
        <v>1257</v>
      </c>
      <c r="E298" s="2" t="str">
        <f t="shared" si="16"/>
        <v>8669</v>
      </c>
      <c r="F298" s="2" t="s">
        <v>22</v>
      </c>
      <c r="G298" s="2" t="s">
        <v>40</v>
      </c>
      <c r="H298" s="2" t="s">
        <v>98</v>
      </c>
      <c r="I298" s="2" t="s">
        <v>1258</v>
      </c>
      <c r="J298" s="2" t="s">
        <v>1259</v>
      </c>
      <c r="K298" s="2" t="s">
        <v>106</v>
      </c>
      <c r="L298" s="2" t="s">
        <v>53</v>
      </c>
      <c r="M298" s="2" t="s">
        <v>53</v>
      </c>
      <c r="N298" s="2" t="s">
        <v>1260</v>
      </c>
      <c r="O298" s="2">
        <f ca="1" t="shared" si="17"/>
        <v>1.04</v>
      </c>
      <c r="P298" s="2">
        <v>33</v>
      </c>
      <c r="Q298" s="2">
        <f ca="1" t="shared" si="18"/>
        <v>34.32</v>
      </c>
      <c r="R298" s="14">
        <v>73</v>
      </c>
      <c r="S298" s="12">
        <f ca="1" t="shared" si="19"/>
        <v>0.47013698630137</v>
      </c>
      <c r="T298" s="11" cm="1">
        <f t="array" ref="T298">_xlfn.XLOOKUP(E298&amp;K298,[1]Sheet2!$B:$B&amp;[1]Sheet2!$D:$D,[1]Sheet2!$F:$F,0)</f>
        <v>0</v>
      </c>
    </row>
    <row r="299" s="11" customFormat="1" ht="20" customHeight="1" spans="1:20">
      <c r="A299" s="2">
        <v>5218925</v>
      </c>
      <c r="B299" s="2" t="s">
        <v>19</v>
      </c>
      <c r="C299" s="2" t="s">
        <v>20</v>
      </c>
      <c r="D299" s="2" t="s">
        <v>1261</v>
      </c>
      <c r="E299" s="2" t="str">
        <f t="shared" si="16"/>
        <v>0481</v>
      </c>
      <c r="F299" s="2" t="s">
        <v>22</v>
      </c>
      <c r="G299" s="2" t="s">
        <v>40</v>
      </c>
      <c r="H299" s="2" t="s">
        <v>98</v>
      </c>
      <c r="I299" s="2" t="s">
        <v>1262</v>
      </c>
      <c r="J299" s="2" t="s">
        <v>1263</v>
      </c>
      <c r="K299" s="2" t="s">
        <v>44</v>
      </c>
      <c r="L299" s="2" t="s">
        <v>101</v>
      </c>
      <c r="M299" s="2" t="s">
        <v>101</v>
      </c>
      <c r="N299" s="2" t="s">
        <v>172</v>
      </c>
      <c r="O299" s="2">
        <f ca="1" t="shared" si="17"/>
        <v>0.36</v>
      </c>
      <c r="P299" s="2">
        <v>33</v>
      </c>
      <c r="Q299" s="2">
        <f ca="1" t="shared" si="18"/>
        <v>11.88</v>
      </c>
      <c r="R299" s="14">
        <v>23</v>
      </c>
      <c r="S299" s="12">
        <f ca="1" t="shared" si="19"/>
        <v>0.516521739130435</v>
      </c>
      <c r="T299" s="11" cm="1">
        <f t="array" ref="T299">_xlfn.XLOOKUP(E299&amp;K299,[1]Sheet2!$B:$B&amp;[1]Sheet2!$D:$D,[1]Sheet2!$F:$F,0)</f>
        <v>0</v>
      </c>
    </row>
    <row r="300" s="11" customFormat="1" ht="20" customHeight="1" spans="1:20">
      <c r="A300" s="2">
        <v>5218900</v>
      </c>
      <c r="B300" s="2" t="s">
        <v>634</v>
      </c>
      <c r="C300" s="2" t="s">
        <v>20</v>
      </c>
      <c r="D300" s="2" t="s">
        <v>1264</v>
      </c>
      <c r="E300" s="2" t="str">
        <f t="shared" si="16"/>
        <v>4813</v>
      </c>
      <c r="F300" s="2" t="s">
        <v>22</v>
      </c>
      <c r="G300" s="2" t="s">
        <v>40</v>
      </c>
      <c r="H300" s="2" t="s">
        <v>58</v>
      </c>
      <c r="I300" s="2" t="s">
        <v>1265</v>
      </c>
      <c r="J300" s="2" t="s">
        <v>1266</v>
      </c>
      <c r="K300" s="2" t="s">
        <v>1095</v>
      </c>
      <c r="L300" s="2" t="s">
        <v>1267</v>
      </c>
      <c r="M300" s="2" t="s">
        <v>1267</v>
      </c>
      <c r="N300" s="2" t="s">
        <v>1268</v>
      </c>
      <c r="O300" s="2">
        <f ca="1" t="shared" si="17"/>
        <v>1.35</v>
      </c>
      <c r="P300" s="2">
        <v>33</v>
      </c>
      <c r="Q300" s="2">
        <f ca="1" t="shared" si="18"/>
        <v>44.55</v>
      </c>
      <c r="R300" s="14">
        <v>108.4</v>
      </c>
      <c r="S300" s="12">
        <f ca="1" t="shared" si="19"/>
        <v>0.410977859778598</v>
      </c>
      <c r="T300" s="11" cm="1">
        <f t="array" ref="T300">_xlfn.XLOOKUP(E300&amp;K300,[1]Sheet2!$B:$B&amp;[1]Sheet2!$D:$D,[1]Sheet2!$F:$F,0)</f>
        <v>0</v>
      </c>
    </row>
    <row r="301" s="11" customFormat="1" ht="20" customHeight="1" spans="1:20">
      <c r="A301" s="2">
        <v>5218894</v>
      </c>
      <c r="B301" s="2" t="s">
        <v>634</v>
      </c>
      <c r="C301" s="2" t="s">
        <v>20</v>
      </c>
      <c r="D301" s="2" t="s">
        <v>1269</v>
      </c>
      <c r="E301" s="2" t="str">
        <f t="shared" si="16"/>
        <v>5687</v>
      </c>
      <c r="F301" s="2" t="s">
        <v>22</v>
      </c>
      <c r="G301" s="2" t="s">
        <v>23</v>
      </c>
      <c r="H301" s="2" t="s">
        <v>58</v>
      </c>
      <c r="I301" s="2" t="s">
        <v>1270</v>
      </c>
      <c r="J301" s="2" t="s">
        <v>1271</v>
      </c>
      <c r="K301" s="2" t="s">
        <v>535</v>
      </c>
      <c r="L301" s="2" t="s">
        <v>53</v>
      </c>
      <c r="M301" s="2" t="s">
        <v>53</v>
      </c>
      <c r="N301" s="2" t="s">
        <v>395</v>
      </c>
      <c r="O301" s="2">
        <f ca="1" t="shared" si="17"/>
        <v>1.24</v>
      </c>
      <c r="P301" s="2">
        <v>33</v>
      </c>
      <c r="Q301" s="2">
        <f ca="1" t="shared" si="18"/>
        <v>40.92</v>
      </c>
      <c r="R301" s="14">
        <v>89.5</v>
      </c>
      <c r="S301" s="12">
        <f ca="1" t="shared" si="19"/>
        <v>0.457206703910615</v>
      </c>
      <c r="T301" s="11" cm="1">
        <f t="array" ref="T301">_xlfn.XLOOKUP(E301&amp;K301,[1]Sheet2!$B:$B&amp;[1]Sheet2!$D:$D,[1]Sheet2!$F:$F,0)</f>
        <v>0</v>
      </c>
    </row>
    <row r="302" s="11" customFormat="1" ht="20" customHeight="1" spans="1:20">
      <c r="A302" s="2">
        <v>5218870</v>
      </c>
      <c r="B302" s="2" t="s">
        <v>416</v>
      </c>
      <c r="C302" s="2" t="s">
        <v>20</v>
      </c>
      <c r="D302" s="2" t="s">
        <v>1272</v>
      </c>
      <c r="E302" s="2" t="str">
        <f t="shared" si="16"/>
        <v>0319</v>
      </c>
      <c r="F302" s="2" t="s">
        <v>22</v>
      </c>
      <c r="G302" s="2" t="s">
        <v>57</v>
      </c>
      <c r="H302" s="2" t="s">
        <v>58</v>
      </c>
      <c r="I302" s="2" t="s">
        <v>1273</v>
      </c>
      <c r="J302" s="2" t="s">
        <v>1274</v>
      </c>
      <c r="K302" s="2" t="s">
        <v>100</v>
      </c>
      <c r="L302" s="2" t="s">
        <v>36</v>
      </c>
      <c r="M302" s="2" t="s">
        <v>36</v>
      </c>
      <c r="N302" s="2" t="s">
        <v>1275</v>
      </c>
      <c r="O302" s="2">
        <f ca="1" t="shared" si="17"/>
        <v>0.6</v>
      </c>
      <c r="P302" s="2">
        <v>33</v>
      </c>
      <c r="Q302" s="2">
        <f ca="1" t="shared" si="18"/>
        <v>19.8</v>
      </c>
      <c r="R302" s="14">
        <v>55.8</v>
      </c>
      <c r="S302" s="12">
        <f ca="1" t="shared" si="19"/>
        <v>0.354838709677419</v>
      </c>
      <c r="T302" s="11" cm="1">
        <f t="array" ref="T302">_xlfn.XLOOKUP(E302&amp;K302,[1]Sheet2!$B:$B&amp;[1]Sheet2!$D:$D,[1]Sheet2!$F:$F,0)</f>
        <v>0</v>
      </c>
    </row>
    <row r="303" s="11" customFormat="1" ht="20" customHeight="1" spans="1:20">
      <c r="A303" s="2">
        <v>5218869</v>
      </c>
      <c r="B303" s="2" t="s">
        <v>1276</v>
      </c>
      <c r="C303" s="2" t="s">
        <v>20</v>
      </c>
      <c r="D303" s="2" t="s">
        <v>1277</v>
      </c>
      <c r="E303" s="2" t="str">
        <f t="shared" si="16"/>
        <v>1319</v>
      </c>
      <c r="F303" s="2" t="s">
        <v>22</v>
      </c>
      <c r="G303" s="2" t="s">
        <v>57</v>
      </c>
      <c r="H303" s="2" t="s">
        <v>58</v>
      </c>
      <c r="I303" s="2" t="s">
        <v>1278</v>
      </c>
      <c r="J303" s="2" t="s">
        <v>1279</v>
      </c>
      <c r="K303" s="2" t="s">
        <v>100</v>
      </c>
      <c r="L303" s="2" t="s">
        <v>36</v>
      </c>
      <c r="M303" s="2" t="s">
        <v>36</v>
      </c>
      <c r="N303" s="2" t="s">
        <v>839</v>
      </c>
      <c r="O303" s="2">
        <f ca="1" t="shared" si="17"/>
        <v>0.4</v>
      </c>
      <c r="P303" s="2">
        <v>33</v>
      </c>
      <c r="Q303" s="2">
        <f ca="1" t="shared" si="18"/>
        <v>13.2</v>
      </c>
      <c r="R303" s="14">
        <v>36.4</v>
      </c>
      <c r="S303" s="12">
        <f ca="1" t="shared" si="19"/>
        <v>0.362637362637363</v>
      </c>
      <c r="T303" s="11" cm="1">
        <f t="array" ref="T303">_xlfn.XLOOKUP(E303&amp;K303,[1]Sheet2!$B:$B&amp;[1]Sheet2!$D:$D,[1]Sheet2!$F:$F,0)</f>
        <v>0</v>
      </c>
    </row>
    <row r="304" s="11" customFormat="1" ht="20" customHeight="1" spans="1:20">
      <c r="A304" s="2">
        <v>5218854</v>
      </c>
      <c r="B304" s="2" t="s">
        <v>1231</v>
      </c>
      <c r="C304" s="2" t="s">
        <v>20</v>
      </c>
      <c r="D304" s="2" t="s">
        <v>1280</v>
      </c>
      <c r="E304" s="2" t="str">
        <f t="shared" si="16"/>
        <v>1960</v>
      </c>
      <c r="F304" s="2" t="s">
        <v>22</v>
      </c>
      <c r="G304" s="2" t="s">
        <v>23</v>
      </c>
      <c r="H304" s="2" t="s">
        <v>32</v>
      </c>
      <c r="I304" s="2" t="s">
        <v>1281</v>
      </c>
      <c r="J304" s="2" t="s">
        <v>1282</v>
      </c>
      <c r="K304" s="2" t="s">
        <v>259</v>
      </c>
      <c r="L304" s="2" t="s">
        <v>53</v>
      </c>
      <c r="M304" s="2" t="s">
        <v>53</v>
      </c>
      <c r="N304" s="2" t="s">
        <v>1283</v>
      </c>
      <c r="O304" s="2">
        <f ca="1" t="shared" si="17"/>
        <v>1.8</v>
      </c>
      <c r="P304" s="2">
        <v>33</v>
      </c>
      <c r="Q304" s="2">
        <f ca="1" t="shared" si="18"/>
        <v>59.4</v>
      </c>
      <c r="R304" s="14">
        <v>145.8</v>
      </c>
      <c r="S304" s="12">
        <f ca="1" t="shared" si="19"/>
        <v>0.407407407407407</v>
      </c>
      <c r="T304" s="11" cm="1">
        <f t="array" ref="T304">_xlfn.XLOOKUP(E304&amp;K304,[1]Sheet2!$B:$B&amp;[1]Sheet2!$D:$D,[1]Sheet2!$F:$F,0)</f>
        <v>0</v>
      </c>
    </row>
    <row r="305" s="11" customFormat="1" ht="20" customHeight="1" spans="1:20">
      <c r="A305" s="2">
        <v>5218844</v>
      </c>
      <c r="B305" s="2" t="s">
        <v>79</v>
      </c>
      <c r="C305" s="2" t="s">
        <v>20</v>
      </c>
      <c r="D305" s="2" t="s">
        <v>1284</v>
      </c>
      <c r="E305" s="2" t="str">
        <f t="shared" si="16"/>
        <v>2341</v>
      </c>
      <c r="F305" s="2" t="s">
        <v>22</v>
      </c>
      <c r="G305" s="2" t="s">
        <v>40</v>
      </c>
      <c r="H305" s="2" t="s">
        <v>41</v>
      </c>
      <c r="I305" s="2" t="s">
        <v>1285</v>
      </c>
      <c r="J305" s="2" t="s">
        <v>1286</v>
      </c>
      <c r="K305" s="2" t="s">
        <v>52</v>
      </c>
      <c r="L305" s="2" t="s">
        <v>1287</v>
      </c>
      <c r="M305" s="2" t="s">
        <v>1287</v>
      </c>
      <c r="N305" s="2" t="s">
        <v>847</v>
      </c>
      <c r="O305" s="2">
        <f ca="1" t="shared" si="17"/>
        <v>1.26</v>
      </c>
      <c r="P305" s="2">
        <v>34</v>
      </c>
      <c r="Q305" s="2">
        <f ca="1" t="shared" si="18"/>
        <v>42.84</v>
      </c>
      <c r="R305" s="14">
        <v>45.92</v>
      </c>
      <c r="S305" s="12">
        <f ca="1" t="shared" si="19"/>
        <v>0.932926829268293</v>
      </c>
      <c r="T305" s="11" cm="1">
        <f t="array" ref="T305">_xlfn.XLOOKUP(E305&amp;K305,[1]Sheet2!$B:$B&amp;[1]Sheet2!$D:$D,[1]Sheet2!$F:$F,0)</f>
        <v>0</v>
      </c>
    </row>
    <row r="306" s="11" customFormat="1" ht="20" customHeight="1" spans="1:20">
      <c r="A306" s="2">
        <v>5218841</v>
      </c>
      <c r="B306" s="2" t="s">
        <v>224</v>
      </c>
      <c r="C306" s="2" t="s">
        <v>20</v>
      </c>
      <c r="D306" s="2" t="s">
        <v>1288</v>
      </c>
      <c r="E306" s="2" t="str">
        <f t="shared" si="16"/>
        <v>0456</v>
      </c>
      <c r="F306" s="2" t="s">
        <v>22</v>
      </c>
      <c r="G306" s="2" t="s">
        <v>23</v>
      </c>
      <c r="H306" s="2" t="s">
        <v>32</v>
      </c>
      <c r="I306" s="2" t="s">
        <v>1289</v>
      </c>
      <c r="J306" s="2" t="s">
        <v>1290</v>
      </c>
      <c r="K306" s="2" t="s">
        <v>259</v>
      </c>
      <c r="L306" s="2" t="s">
        <v>36</v>
      </c>
      <c r="M306" s="2" t="s">
        <v>36</v>
      </c>
      <c r="N306" s="2" t="s">
        <v>54</v>
      </c>
      <c r="O306" s="2">
        <f ca="1" t="shared" si="17"/>
        <v>0.64</v>
      </c>
      <c r="P306" s="2">
        <v>33</v>
      </c>
      <c r="Q306" s="2">
        <f ca="1" t="shared" si="18"/>
        <v>21.12</v>
      </c>
      <c r="R306" s="14">
        <v>50.4</v>
      </c>
      <c r="S306" s="12">
        <f ca="1" t="shared" si="19"/>
        <v>0.419047619047619</v>
      </c>
      <c r="T306" s="11" cm="1">
        <f t="array" ref="T306">_xlfn.XLOOKUP(E306&amp;K306,[1]Sheet2!$B:$B&amp;[1]Sheet2!$D:$D,[1]Sheet2!$F:$F,0)</f>
        <v>0</v>
      </c>
    </row>
    <row r="307" s="11" customFormat="1" ht="20" customHeight="1" spans="1:20">
      <c r="A307" s="2">
        <v>5218831</v>
      </c>
      <c r="B307" s="2" t="s">
        <v>634</v>
      </c>
      <c r="C307" s="2" t="s">
        <v>20</v>
      </c>
      <c r="D307" s="2" t="s">
        <v>1291</v>
      </c>
      <c r="E307" s="2" t="str">
        <f t="shared" si="16"/>
        <v>0160</v>
      </c>
      <c r="F307" s="2" t="s">
        <v>22</v>
      </c>
      <c r="G307" s="2" t="s">
        <v>40</v>
      </c>
      <c r="H307" s="2" t="s">
        <v>58</v>
      </c>
      <c r="I307" s="2" t="s">
        <v>1292</v>
      </c>
      <c r="J307" s="2" t="s">
        <v>1293</v>
      </c>
      <c r="K307" s="2" t="s">
        <v>52</v>
      </c>
      <c r="L307" s="2" t="s">
        <v>334</v>
      </c>
      <c r="M307" s="2" t="s">
        <v>334</v>
      </c>
      <c r="N307" s="2" t="s">
        <v>1238</v>
      </c>
      <c r="O307" s="2">
        <f ca="1" t="shared" si="17"/>
        <v>1.2</v>
      </c>
      <c r="P307" s="2">
        <v>34</v>
      </c>
      <c r="Q307" s="2">
        <f ca="1" t="shared" si="18"/>
        <v>40.8</v>
      </c>
      <c r="R307" s="14">
        <v>92.2</v>
      </c>
      <c r="S307" s="12">
        <f ca="1" t="shared" si="19"/>
        <v>0.442516268980477</v>
      </c>
      <c r="T307" s="11" cm="1">
        <f t="array" ref="T307">_xlfn.XLOOKUP(E307&amp;K307,[1]Sheet2!$B:$B&amp;[1]Sheet2!$D:$D,[1]Sheet2!$F:$F,0)</f>
        <v>0</v>
      </c>
    </row>
    <row r="308" s="11" customFormat="1" ht="20" customHeight="1" spans="1:20">
      <c r="A308" s="2">
        <v>5218822</v>
      </c>
      <c r="B308" s="2" t="s">
        <v>121</v>
      </c>
      <c r="C308" s="2" t="s">
        <v>20</v>
      </c>
      <c r="D308" s="2" t="s">
        <v>1294</v>
      </c>
      <c r="E308" s="2" t="str">
        <f t="shared" si="16"/>
        <v>4513</v>
      </c>
      <c r="F308" s="2" t="s">
        <v>22</v>
      </c>
      <c r="G308" s="2" t="s">
        <v>57</v>
      </c>
      <c r="H308" s="2" t="s">
        <v>58</v>
      </c>
      <c r="I308" s="2" t="s">
        <v>1295</v>
      </c>
      <c r="J308" s="2" t="s">
        <v>1296</v>
      </c>
      <c r="K308" s="2" t="s">
        <v>94</v>
      </c>
      <c r="L308" s="2" t="s">
        <v>1297</v>
      </c>
      <c r="M308" s="2" t="s">
        <v>1297</v>
      </c>
      <c r="N308" s="2" t="s">
        <v>1298</v>
      </c>
      <c r="O308" s="2">
        <f ca="1" t="shared" si="17"/>
        <v>0.63</v>
      </c>
      <c r="P308" s="2">
        <v>38</v>
      </c>
      <c r="Q308" s="2">
        <f ca="1" t="shared" si="18"/>
        <v>23.94</v>
      </c>
      <c r="R308" s="14">
        <v>43.6</v>
      </c>
      <c r="S308" s="12">
        <f ca="1" t="shared" si="19"/>
        <v>0.549082568807339</v>
      </c>
      <c r="T308" s="11" cm="1">
        <f t="array" ref="T308">_xlfn.XLOOKUP(E308&amp;K308,[1]Sheet2!$B:$B&amp;[1]Sheet2!$D:$D,[1]Sheet2!$F:$F,0)</f>
        <v>0</v>
      </c>
    </row>
    <row r="309" s="11" customFormat="1" ht="20" customHeight="1" spans="1:20">
      <c r="A309" s="2">
        <v>5218821</v>
      </c>
      <c r="B309" s="2" t="s">
        <v>79</v>
      </c>
      <c r="C309" s="2" t="s">
        <v>20</v>
      </c>
      <c r="D309" s="2" t="s">
        <v>1299</v>
      </c>
      <c r="E309" s="2" t="str">
        <f t="shared" si="16"/>
        <v>6873</v>
      </c>
      <c r="F309" s="2" t="s">
        <v>22</v>
      </c>
      <c r="G309" s="2" t="s">
        <v>40</v>
      </c>
      <c r="H309" s="2" t="s">
        <v>24</v>
      </c>
      <c r="I309" s="2" t="s">
        <v>1300</v>
      </c>
      <c r="J309" s="2" t="s">
        <v>1301</v>
      </c>
      <c r="K309" s="2" t="s">
        <v>145</v>
      </c>
      <c r="L309" s="2" t="s">
        <v>568</v>
      </c>
      <c r="M309" s="2" t="s">
        <v>568</v>
      </c>
      <c r="N309" s="2" t="s">
        <v>1283</v>
      </c>
      <c r="O309" s="2">
        <f ca="1" t="shared" si="17"/>
        <v>1.8</v>
      </c>
      <c r="P309" s="2">
        <v>33</v>
      </c>
      <c r="Q309" s="2">
        <f ca="1" t="shared" si="18"/>
        <v>59.4</v>
      </c>
      <c r="R309" s="14">
        <v>110</v>
      </c>
      <c r="S309" s="12">
        <f ca="1" t="shared" si="19"/>
        <v>0.54</v>
      </c>
      <c r="T309" s="11" cm="1">
        <f t="array" ref="T309">_xlfn.XLOOKUP(E309&amp;K309,[1]Sheet2!$B:$B&amp;[1]Sheet2!$D:$D,[1]Sheet2!$F:$F,0)</f>
        <v>0</v>
      </c>
    </row>
    <row r="310" s="11" customFormat="1" ht="20" customHeight="1" spans="1:20">
      <c r="A310" s="2">
        <v>5218819</v>
      </c>
      <c r="B310" s="2" t="s">
        <v>19</v>
      </c>
      <c r="C310" s="2" t="s">
        <v>20</v>
      </c>
      <c r="D310" s="2" t="s">
        <v>1302</v>
      </c>
      <c r="E310" s="2" t="str">
        <f t="shared" si="16"/>
        <v>9287</v>
      </c>
      <c r="F310" s="2" t="s">
        <v>22</v>
      </c>
      <c r="G310" s="2" t="s">
        <v>40</v>
      </c>
      <c r="H310" s="2" t="s">
        <v>87</v>
      </c>
      <c r="I310" s="2" t="s">
        <v>1303</v>
      </c>
      <c r="J310" s="2" t="s">
        <v>1304</v>
      </c>
      <c r="K310" s="2" t="s">
        <v>145</v>
      </c>
      <c r="L310" s="2" t="s">
        <v>334</v>
      </c>
      <c r="M310" s="2" t="s">
        <v>334</v>
      </c>
      <c r="N310" s="2" t="s">
        <v>1305</v>
      </c>
      <c r="O310" s="2">
        <f ca="1" t="shared" si="17"/>
        <v>0.66</v>
      </c>
      <c r="P310" s="2">
        <v>34</v>
      </c>
      <c r="Q310" s="2">
        <f ca="1" t="shared" si="18"/>
        <v>22.44</v>
      </c>
      <c r="R310" s="14">
        <v>48</v>
      </c>
      <c r="S310" s="12">
        <f ca="1" t="shared" si="19"/>
        <v>0.4675</v>
      </c>
      <c r="T310" s="11" cm="1">
        <f t="array" ref="T310">_xlfn.XLOOKUP(E310&amp;K310,[1]Sheet2!$B:$B&amp;[1]Sheet2!$D:$D,[1]Sheet2!$F:$F,0)</f>
        <v>0</v>
      </c>
    </row>
    <row r="311" s="11" customFormat="1" ht="20" customHeight="1" spans="1:20">
      <c r="A311" s="2">
        <v>5218815</v>
      </c>
      <c r="B311" s="2" t="s">
        <v>19</v>
      </c>
      <c r="C311" s="2" t="s">
        <v>20</v>
      </c>
      <c r="D311" s="2" t="s">
        <v>1306</v>
      </c>
      <c r="E311" s="2" t="str">
        <f t="shared" si="16"/>
        <v>5478</v>
      </c>
      <c r="F311" s="2" t="s">
        <v>22</v>
      </c>
      <c r="G311" s="2" t="s">
        <v>23</v>
      </c>
      <c r="H311" s="2" t="s">
        <v>87</v>
      </c>
      <c r="I311" s="2" t="s">
        <v>1307</v>
      </c>
      <c r="J311" s="2" t="s">
        <v>1308</v>
      </c>
      <c r="K311" s="2" t="s">
        <v>1309</v>
      </c>
      <c r="L311" s="2" t="s">
        <v>53</v>
      </c>
      <c r="M311" s="2" t="s">
        <v>53</v>
      </c>
      <c r="N311" s="2" t="s">
        <v>1310</v>
      </c>
      <c r="O311" s="2">
        <f ca="1" t="shared" si="17"/>
        <v>1.23</v>
      </c>
      <c r="P311" s="2">
        <v>33</v>
      </c>
      <c r="Q311" s="2">
        <f ca="1" t="shared" si="18"/>
        <v>40.59</v>
      </c>
      <c r="R311" s="14">
        <v>132</v>
      </c>
      <c r="S311" s="12">
        <f ca="1" t="shared" si="19"/>
        <v>0.3075</v>
      </c>
      <c r="T311" s="11" cm="1">
        <f t="array" ref="T311">_xlfn.XLOOKUP(E311&amp;K311,[1]Sheet2!$B:$B&amp;[1]Sheet2!$D:$D,[1]Sheet2!$F:$F,0)</f>
        <v>0</v>
      </c>
    </row>
    <row r="312" s="11" customFormat="1" ht="20" customHeight="1" spans="1:20">
      <c r="A312" s="2">
        <v>5218814</v>
      </c>
      <c r="B312" s="2" t="s">
        <v>55</v>
      </c>
      <c r="C312" s="2" t="s">
        <v>20</v>
      </c>
      <c r="D312" s="2" t="s">
        <v>1311</v>
      </c>
      <c r="E312" s="2" t="str">
        <f t="shared" si="16"/>
        <v>6108</v>
      </c>
      <c r="F312" s="2" t="s">
        <v>22</v>
      </c>
      <c r="G312" s="2" t="s">
        <v>23</v>
      </c>
      <c r="H312" s="2" t="s">
        <v>58</v>
      </c>
      <c r="I312" s="2" t="s">
        <v>1312</v>
      </c>
      <c r="J312" s="2" t="s">
        <v>1313</v>
      </c>
      <c r="K312" s="2" t="s">
        <v>44</v>
      </c>
      <c r="L312" s="2" t="s">
        <v>53</v>
      </c>
      <c r="M312" s="2" t="s">
        <v>53</v>
      </c>
      <c r="N312" s="2" t="s">
        <v>839</v>
      </c>
      <c r="O312" s="2">
        <f ca="1" t="shared" si="17"/>
        <v>0.4</v>
      </c>
      <c r="P312" s="2">
        <v>33</v>
      </c>
      <c r="Q312" s="2">
        <f ca="1" t="shared" si="18"/>
        <v>13.2</v>
      </c>
      <c r="R312" s="14">
        <v>32.8</v>
      </c>
      <c r="S312" s="12">
        <f ca="1" t="shared" si="19"/>
        <v>0.402439024390244</v>
      </c>
      <c r="T312" s="11" cm="1">
        <f t="array" ref="T312">_xlfn.XLOOKUP(E312&amp;K312,[1]Sheet2!$B:$B&amp;[1]Sheet2!$D:$D,[1]Sheet2!$F:$F,0)</f>
        <v>0</v>
      </c>
    </row>
    <row r="313" s="11" customFormat="1" ht="20" customHeight="1" spans="1:20">
      <c r="A313" s="2">
        <v>5218800</v>
      </c>
      <c r="B313" s="2" t="s">
        <v>114</v>
      </c>
      <c r="C313" s="2" t="s">
        <v>20</v>
      </c>
      <c r="D313" s="2" t="s">
        <v>1314</v>
      </c>
      <c r="E313" s="2" t="str">
        <f t="shared" si="16"/>
        <v>1803</v>
      </c>
      <c r="F313" s="2" t="s">
        <v>22</v>
      </c>
      <c r="G313" s="2" t="s">
        <v>23</v>
      </c>
      <c r="H313" s="2" t="s">
        <v>32</v>
      </c>
      <c r="I313" s="2" t="s">
        <v>1315</v>
      </c>
      <c r="J313" s="2" t="s">
        <v>1316</v>
      </c>
      <c r="K313" s="2" t="s">
        <v>27</v>
      </c>
      <c r="L313" s="2" t="s">
        <v>1317</v>
      </c>
      <c r="M313" s="2" t="s">
        <v>1317</v>
      </c>
      <c r="N313" s="2" t="s">
        <v>1318</v>
      </c>
      <c r="O313" s="2">
        <f ca="1" t="shared" si="17"/>
        <v>5.04</v>
      </c>
      <c r="P313" s="2">
        <v>28</v>
      </c>
      <c r="Q313" s="2">
        <f ca="1" t="shared" si="18"/>
        <v>141.12</v>
      </c>
      <c r="R313" s="14">
        <v>167.4</v>
      </c>
      <c r="S313" s="12">
        <f ca="1" t="shared" si="19"/>
        <v>0.843010752688172</v>
      </c>
      <c r="T313" s="11" cm="1">
        <f t="array" ref="T313">_xlfn.XLOOKUP(E313&amp;K313,[1]Sheet2!$B:$B&amp;[1]Sheet2!$D:$D,[1]Sheet2!$F:$F,0)</f>
        <v>0</v>
      </c>
    </row>
    <row r="314" s="11" customFormat="1" ht="20" customHeight="1" spans="1:20">
      <c r="A314" s="2">
        <v>5218791</v>
      </c>
      <c r="B314" s="2" t="s">
        <v>137</v>
      </c>
      <c r="C314" s="2" t="s">
        <v>20</v>
      </c>
      <c r="D314" s="2" t="s">
        <v>1319</v>
      </c>
      <c r="E314" s="2" t="str">
        <f t="shared" si="16"/>
        <v>5137</v>
      </c>
      <c r="F314" s="2" t="s">
        <v>22</v>
      </c>
      <c r="G314" s="2" t="s">
        <v>40</v>
      </c>
      <c r="H314" s="2" t="s">
        <v>32</v>
      </c>
      <c r="I314" s="2" t="s">
        <v>1320</v>
      </c>
      <c r="J314" s="2" t="s">
        <v>1321</v>
      </c>
      <c r="K314" s="2" t="s">
        <v>186</v>
      </c>
      <c r="L314" s="2" t="s">
        <v>36</v>
      </c>
      <c r="M314" s="2" t="s">
        <v>36</v>
      </c>
      <c r="N314" s="2" t="s">
        <v>217</v>
      </c>
      <c r="O314" s="2">
        <f ca="1" t="shared" si="17"/>
        <v>0.63</v>
      </c>
      <c r="P314" s="2">
        <v>33</v>
      </c>
      <c r="Q314" s="2">
        <f ca="1" t="shared" si="18"/>
        <v>20.79</v>
      </c>
      <c r="R314" s="14">
        <v>56.7</v>
      </c>
      <c r="S314" s="12">
        <f ca="1" t="shared" si="19"/>
        <v>0.366666666666667</v>
      </c>
      <c r="T314" s="11" cm="1">
        <f t="array" ref="T314">_xlfn.XLOOKUP(E314&amp;K314,[1]Sheet2!$B:$B&amp;[1]Sheet2!$D:$D,[1]Sheet2!$F:$F,0)</f>
        <v>0</v>
      </c>
    </row>
    <row r="315" s="11" customFormat="1" ht="20" customHeight="1" spans="1:20">
      <c r="A315" s="2">
        <v>5218786</v>
      </c>
      <c r="B315" s="2" t="s">
        <v>79</v>
      </c>
      <c r="C315" s="2" t="s">
        <v>20</v>
      </c>
      <c r="D315" s="2" t="s">
        <v>1322</v>
      </c>
      <c r="E315" s="2" t="str">
        <f t="shared" si="16"/>
        <v>4898</v>
      </c>
      <c r="F315" s="2" t="s">
        <v>22</v>
      </c>
      <c r="G315" s="2" t="s">
        <v>40</v>
      </c>
      <c r="H315" s="2" t="s">
        <v>24</v>
      </c>
      <c r="I315" s="2" t="s">
        <v>1323</v>
      </c>
      <c r="J315" s="2" t="s">
        <v>1324</v>
      </c>
      <c r="K315" s="2" t="s">
        <v>52</v>
      </c>
      <c r="L315" s="2" t="s">
        <v>786</v>
      </c>
      <c r="M315" s="2" t="s">
        <v>786</v>
      </c>
      <c r="N315" s="2" t="s">
        <v>1195</v>
      </c>
      <c r="O315" s="2">
        <f ca="1" t="shared" si="17"/>
        <v>1.28</v>
      </c>
      <c r="P315" s="2">
        <v>33</v>
      </c>
      <c r="Q315" s="2">
        <f ca="1" t="shared" si="18"/>
        <v>42.24</v>
      </c>
      <c r="R315" s="14">
        <v>100</v>
      </c>
      <c r="S315" s="12">
        <f ca="1" t="shared" si="19"/>
        <v>0.4224</v>
      </c>
      <c r="T315" s="11" cm="1">
        <f t="array" ref="T315">_xlfn.XLOOKUP(E315&amp;K315,[1]Sheet2!$B:$B&amp;[1]Sheet2!$D:$D,[1]Sheet2!$F:$F,0)</f>
        <v>0</v>
      </c>
    </row>
    <row r="316" s="11" customFormat="1" ht="20" customHeight="1" spans="1:20">
      <c r="A316" s="2">
        <v>5218782</v>
      </c>
      <c r="B316" s="2" t="s">
        <v>79</v>
      </c>
      <c r="C316" s="2" t="s">
        <v>20</v>
      </c>
      <c r="D316" s="2" t="s">
        <v>1325</v>
      </c>
      <c r="E316" s="2" t="str">
        <f t="shared" si="16"/>
        <v>6325</v>
      </c>
      <c r="F316" s="2" t="s">
        <v>22</v>
      </c>
      <c r="G316" s="2" t="s">
        <v>40</v>
      </c>
      <c r="H316" s="2" t="s">
        <v>24</v>
      </c>
      <c r="I316" s="2" t="s">
        <v>1326</v>
      </c>
      <c r="J316" s="2" t="s">
        <v>1327</v>
      </c>
      <c r="K316" s="2" t="s">
        <v>259</v>
      </c>
      <c r="L316" s="2" t="s">
        <v>786</v>
      </c>
      <c r="M316" s="2" t="s">
        <v>786</v>
      </c>
      <c r="N316" s="2" t="s">
        <v>1328</v>
      </c>
      <c r="O316" s="2">
        <f ca="1" t="shared" si="17"/>
        <v>0.88</v>
      </c>
      <c r="P316" s="2">
        <v>33</v>
      </c>
      <c r="Q316" s="2">
        <f ca="1" t="shared" si="18"/>
        <v>29.04</v>
      </c>
      <c r="R316" s="14">
        <v>58</v>
      </c>
      <c r="S316" s="12">
        <f ca="1" t="shared" si="19"/>
        <v>0.500689655172414</v>
      </c>
      <c r="T316" s="11" cm="1">
        <f t="array" ref="T316">_xlfn.XLOOKUP(E316&amp;K316,[1]Sheet2!$B:$B&amp;[1]Sheet2!$D:$D,[1]Sheet2!$F:$F,0)</f>
        <v>0</v>
      </c>
    </row>
    <row r="317" s="11" customFormat="1" ht="20" customHeight="1" spans="1:20">
      <c r="A317" s="2">
        <v>5218779</v>
      </c>
      <c r="B317" s="2" t="s">
        <v>79</v>
      </c>
      <c r="C317" s="2" t="s">
        <v>20</v>
      </c>
      <c r="D317" s="2" t="s">
        <v>1329</v>
      </c>
      <c r="E317" s="2" t="str">
        <f t="shared" si="16"/>
        <v>2798</v>
      </c>
      <c r="F317" s="2" t="s">
        <v>22</v>
      </c>
      <c r="G317" s="2" t="s">
        <v>40</v>
      </c>
      <c r="H317" s="2" t="s">
        <v>24</v>
      </c>
      <c r="I317" s="2" t="s">
        <v>1330</v>
      </c>
      <c r="J317" s="2" t="s">
        <v>1331</v>
      </c>
      <c r="K317" s="2" t="s">
        <v>265</v>
      </c>
      <c r="L317" s="2" t="s">
        <v>1332</v>
      </c>
      <c r="M317" s="2" t="s">
        <v>1332</v>
      </c>
      <c r="N317" s="2" t="s">
        <v>172</v>
      </c>
      <c r="O317" s="2">
        <f ca="1" t="shared" si="17"/>
        <v>0.36</v>
      </c>
      <c r="P317" s="2">
        <v>33</v>
      </c>
      <c r="Q317" s="2">
        <f ca="1" t="shared" si="18"/>
        <v>11.88</v>
      </c>
      <c r="R317" s="14">
        <v>24</v>
      </c>
      <c r="S317" s="12">
        <f ca="1" t="shared" si="19"/>
        <v>0.495</v>
      </c>
      <c r="T317" s="11" cm="1">
        <f t="array" ref="T317">_xlfn.XLOOKUP(E317&amp;K317,[1]Sheet2!$B:$B&amp;[1]Sheet2!$D:$D,[1]Sheet2!$F:$F,0)</f>
        <v>0</v>
      </c>
    </row>
    <row r="318" s="11" customFormat="1" ht="20" customHeight="1" spans="1:20">
      <c r="A318" s="2">
        <v>5218778</v>
      </c>
      <c r="B318" s="2" t="s">
        <v>19</v>
      </c>
      <c r="C318" s="2" t="s">
        <v>20</v>
      </c>
      <c r="D318" s="2" t="s">
        <v>1333</v>
      </c>
      <c r="E318" s="2" t="str">
        <f t="shared" si="16"/>
        <v>6471</v>
      </c>
      <c r="F318" s="2" t="s">
        <v>22</v>
      </c>
      <c r="G318" s="2" t="s">
        <v>40</v>
      </c>
      <c r="H318" s="2" t="s">
        <v>466</v>
      </c>
      <c r="I318" s="2" t="s">
        <v>1334</v>
      </c>
      <c r="J318" s="2" t="s">
        <v>1335</v>
      </c>
      <c r="K318" s="2" t="s">
        <v>352</v>
      </c>
      <c r="L318" s="2" t="s">
        <v>469</v>
      </c>
      <c r="M318" s="2" t="s">
        <v>469</v>
      </c>
      <c r="N318" s="2" t="s">
        <v>1105</v>
      </c>
      <c r="O318" s="2">
        <f ca="1" t="shared" si="17"/>
        <v>0.72</v>
      </c>
      <c r="P318" s="2">
        <v>34</v>
      </c>
      <c r="Q318" s="2">
        <f ca="1" t="shared" si="18"/>
        <v>24.48</v>
      </c>
      <c r="R318" s="14">
        <v>46</v>
      </c>
      <c r="S318" s="12">
        <f ca="1" t="shared" si="19"/>
        <v>0.532173913043478</v>
      </c>
      <c r="T318" s="11" cm="1">
        <f t="array" ref="T318">_xlfn.XLOOKUP(E318&amp;K318,[1]Sheet2!$B:$B&amp;[1]Sheet2!$D:$D,[1]Sheet2!$F:$F,0)</f>
        <v>0</v>
      </c>
    </row>
    <row r="319" s="11" customFormat="1" ht="20" customHeight="1" spans="1:20">
      <c r="A319" s="2">
        <v>5218770</v>
      </c>
      <c r="B319" s="2" t="s">
        <v>19</v>
      </c>
      <c r="C319" s="2" t="s">
        <v>20</v>
      </c>
      <c r="D319" s="2" t="s">
        <v>1336</v>
      </c>
      <c r="E319" s="2" t="str">
        <f t="shared" si="16"/>
        <v>8779</v>
      </c>
      <c r="F319" s="2" t="s">
        <v>22</v>
      </c>
      <c r="G319" s="2" t="s">
        <v>40</v>
      </c>
      <c r="H319" s="2" t="s">
        <v>87</v>
      </c>
      <c r="I319" s="2" t="s">
        <v>1337</v>
      </c>
      <c r="J319" s="2" t="s">
        <v>1338</v>
      </c>
      <c r="K319" s="2" t="s">
        <v>494</v>
      </c>
      <c r="L319" s="2" t="s">
        <v>53</v>
      </c>
      <c r="M319" s="2" t="s">
        <v>53</v>
      </c>
      <c r="N319" s="2" t="s">
        <v>323</v>
      </c>
      <c r="O319" s="2">
        <f ca="1" t="shared" si="17"/>
        <v>0.93</v>
      </c>
      <c r="P319" s="2">
        <v>33</v>
      </c>
      <c r="Q319" s="2">
        <f ca="1" t="shared" si="18"/>
        <v>30.69</v>
      </c>
      <c r="R319" s="14">
        <v>60</v>
      </c>
      <c r="S319" s="12">
        <f ca="1" t="shared" si="19"/>
        <v>0.5115</v>
      </c>
      <c r="T319" s="11" cm="1">
        <f t="array" ref="T319">_xlfn.XLOOKUP(E319&amp;K319,[1]Sheet2!$B:$B&amp;[1]Sheet2!$D:$D,[1]Sheet2!$F:$F,0)</f>
        <v>0</v>
      </c>
    </row>
    <row r="320" s="11" customFormat="1" ht="20" customHeight="1" spans="1:20">
      <c r="A320" s="2">
        <v>5218768</v>
      </c>
      <c r="B320" s="2" t="s">
        <v>634</v>
      </c>
      <c r="C320" s="2" t="s">
        <v>20</v>
      </c>
      <c r="D320" s="2" t="s">
        <v>1339</v>
      </c>
      <c r="E320" s="2" t="str">
        <f t="shared" si="16"/>
        <v>3335</v>
      </c>
      <c r="F320" s="2" t="s">
        <v>22</v>
      </c>
      <c r="G320" s="2" t="s">
        <v>23</v>
      </c>
      <c r="H320" s="2" t="s">
        <v>58</v>
      </c>
      <c r="I320" s="2" t="s">
        <v>1340</v>
      </c>
      <c r="J320" s="2" t="s">
        <v>1341</v>
      </c>
      <c r="K320" s="2" t="s">
        <v>394</v>
      </c>
      <c r="L320" s="2" t="s">
        <v>53</v>
      </c>
      <c r="M320" s="2" t="s">
        <v>53</v>
      </c>
      <c r="N320" s="2" t="s">
        <v>125</v>
      </c>
      <c r="O320" s="2">
        <f ca="1" t="shared" si="17"/>
        <v>1.2</v>
      </c>
      <c r="P320" s="2">
        <v>33</v>
      </c>
      <c r="Q320" s="2">
        <f ca="1" t="shared" si="18"/>
        <v>39.6</v>
      </c>
      <c r="R320" s="14">
        <v>103</v>
      </c>
      <c r="S320" s="12">
        <f ca="1" t="shared" si="19"/>
        <v>0.384466019417476</v>
      </c>
      <c r="T320" s="11" cm="1">
        <f t="array" ref="T320">_xlfn.XLOOKUP(E320&amp;K320,[1]Sheet2!$B:$B&amp;[1]Sheet2!$D:$D,[1]Sheet2!$F:$F,0)</f>
        <v>0</v>
      </c>
    </row>
    <row r="321" s="11" customFormat="1" ht="20" customHeight="1" spans="1:20">
      <c r="A321" s="2">
        <v>5218763</v>
      </c>
      <c r="B321" s="2" t="s">
        <v>1342</v>
      </c>
      <c r="C321" s="2" t="s">
        <v>20</v>
      </c>
      <c r="D321" s="2" t="s">
        <v>1343</v>
      </c>
      <c r="E321" s="2" t="str">
        <f t="shared" ref="E321:E384" si="20">RIGHT(D321,4)</f>
        <v>9514</v>
      </c>
      <c r="F321" s="2" t="s">
        <v>22</v>
      </c>
      <c r="G321" s="2" t="s">
        <v>40</v>
      </c>
      <c r="H321" s="2" t="s">
        <v>58</v>
      </c>
      <c r="I321" s="2" t="s">
        <v>1344</v>
      </c>
      <c r="J321" s="2" t="s">
        <v>1345</v>
      </c>
      <c r="K321" s="2" t="s">
        <v>35</v>
      </c>
      <c r="L321" s="2" t="s">
        <v>53</v>
      </c>
      <c r="M321" s="2" t="s">
        <v>53</v>
      </c>
      <c r="N321" s="2" t="s">
        <v>1006</v>
      </c>
      <c r="O321" s="2">
        <f ca="1" t="shared" ref="O321:O384" si="21">EVALUATE(N321)/10000</f>
        <v>1</v>
      </c>
      <c r="P321" s="2">
        <v>33</v>
      </c>
      <c r="Q321" s="2">
        <f ca="1" t="shared" ref="Q321:Q384" si="22">O321*P321</f>
        <v>33</v>
      </c>
      <c r="R321" s="14">
        <v>76</v>
      </c>
      <c r="S321" s="12">
        <f ca="1" t="shared" ref="S321:S384" si="23">Q321/R321</f>
        <v>0.434210526315789</v>
      </c>
      <c r="T321" s="11" cm="1">
        <f t="array" ref="T321">_xlfn.XLOOKUP(E321&amp;K321,[1]Sheet2!$B:$B&amp;[1]Sheet2!$D:$D,[1]Sheet2!$F:$F,0)</f>
        <v>0</v>
      </c>
    </row>
    <row r="322" s="11" customFormat="1" ht="20" customHeight="1" spans="1:20">
      <c r="A322" s="2">
        <v>5218762</v>
      </c>
      <c r="B322" s="2" t="s">
        <v>114</v>
      </c>
      <c r="C322" s="2" t="s">
        <v>20</v>
      </c>
      <c r="D322" s="2" t="s">
        <v>1346</v>
      </c>
      <c r="E322" s="2" t="str">
        <f t="shared" si="20"/>
        <v>7902</v>
      </c>
      <c r="F322" s="2" t="s">
        <v>22</v>
      </c>
      <c r="G322" s="2" t="s">
        <v>40</v>
      </c>
      <c r="H322" s="2" t="s">
        <v>32</v>
      </c>
      <c r="I322" s="2" t="s">
        <v>1347</v>
      </c>
      <c r="J322" s="2" t="s">
        <v>1348</v>
      </c>
      <c r="K322" s="2" t="s">
        <v>552</v>
      </c>
      <c r="L322" s="2" t="s">
        <v>107</v>
      </c>
      <c r="M322" s="2" t="s">
        <v>107</v>
      </c>
      <c r="N322" s="2" t="s">
        <v>483</v>
      </c>
      <c r="O322" s="2">
        <f ca="1" t="shared" si="21"/>
        <v>1.08</v>
      </c>
      <c r="P322" s="2">
        <v>33</v>
      </c>
      <c r="Q322" s="2">
        <f ca="1" t="shared" si="22"/>
        <v>35.64</v>
      </c>
      <c r="R322" s="14">
        <v>85.5</v>
      </c>
      <c r="S322" s="12">
        <f ca="1" t="shared" si="23"/>
        <v>0.416842105263158</v>
      </c>
      <c r="T322" s="11" cm="1">
        <f t="array" ref="T322">_xlfn.XLOOKUP(E322&amp;K322,[1]Sheet2!$B:$B&amp;[1]Sheet2!$D:$D,[1]Sheet2!$F:$F,0)</f>
        <v>0</v>
      </c>
    </row>
    <row r="323" s="11" customFormat="1" ht="20" customHeight="1" spans="1:20">
      <c r="A323" s="2">
        <v>5218761</v>
      </c>
      <c r="B323" s="2" t="s">
        <v>208</v>
      </c>
      <c r="C323" s="2" t="s">
        <v>20</v>
      </c>
      <c r="D323" s="2" t="s">
        <v>1349</v>
      </c>
      <c r="E323" s="2" t="str">
        <f t="shared" si="20"/>
        <v>7354</v>
      </c>
      <c r="F323" s="2" t="s">
        <v>22</v>
      </c>
      <c r="G323" s="2" t="s">
        <v>40</v>
      </c>
      <c r="H323" s="2" t="s">
        <v>466</v>
      </c>
      <c r="I323" s="2" t="s">
        <v>1350</v>
      </c>
      <c r="J323" s="2" t="s">
        <v>1351</v>
      </c>
      <c r="K323" s="2" t="s">
        <v>35</v>
      </c>
      <c r="L323" s="2" t="s">
        <v>959</v>
      </c>
      <c r="M323" s="2" t="s">
        <v>959</v>
      </c>
      <c r="N323" s="2" t="s">
        <v>487</v>
      </c>
      <c r="O323" s="2">
        <f ca="1" t="shared" si="21"/>
        <v>0.25</v>
      </c>
      <c r="P323" s="2">
        <v>33</v>
      </c>
      <c r="Q323" s="2">
        <f ca="1" t="shared" si="22"/>
        <v>8.25</v>
      </c>
      <c r="R323" s="14">
        <v>23</v>
      </c>
      <c r="S323" s="12">
        <f ca="1" t="shared" si="23"/>
        <v>0.358695652173913</v>
      </c>
      <c r="T323" s="11" cm="1">
        <f t="array" ref="T323">_xlfn.XLOOKUP(E323&amp;K323,[1]Sheet2!$B:$B&amp;[1]Sheet2!$D:$D,[1]Sheet2!$F:$F,0)</f>
        <v>0</v>
      </c>
    </row>
    <row r="324" s="11" customFormat="1" ht="20" customHeight="1" spans="1:20">
      <c r="A324" s="2">
        <v>5218756</v>
      </c>
      <c r="B324" s="2" t="s">
        <v>114</v>
      </c>
      <c r="C324" s="2" t="s">
        <v>20</v>
      </c>
      <c r="D324" s="2" t="s">
        <v>1352</v>
      </c>
      <c r="E324" s="2" t="str">
        <f t="shared" si="20"/>
        <v>2151</v>
      </c>
      <c r="F324" s="2" t="s">
        <v>22</v>
      </c>
      <c r="G324" s="2" t="s">
        <v>23</v>
      </c>
      <c r="H324" s="2" t="s">
        <v>32</v>
      </c>
      <c r="I324" s="2" t="s">
        <v>1353</v>
      </c>
      <c r="J324" s="2" t="s">
        <v>1354</v>
      </c>
      <c r="K324" s="2" t="s">
        <v>72</v>
      </c>
      <c r="L324" s="2" t="s">
        <v>36</v>
      </c>
      <c r="M324" s="2" t="s">
        <v>36</v>
      </c>
      <c r="N324" s="2" t="s">
        <v>574</v>
      </c>
      <c r="O324" s="2">
        <f ca="1" t="shared" si="21"/>
        <v>1.6</v>
      </c>
      <c r="P324" s="2">
        <v>33</v>
      </c>
      <c r="Q324" s="2">
        <f ca="1" t="shared" si="22"/>
        <v>52.8</v>
      </c>
      <c r="R324" s="14">
        <v>126</v>
      </c>
      <c r="S324" s="12">
        <f ca="1" t="shared" si="23"/>
        <v>0.419047619047619</v>
      </c>
      <c r="T324" s="11" cm="1">
        <f t="array" ref="T324">_xlfn.XLOOKUP(E324&amp;K324,[1]Sheet2!$B:$B&amp;[1]Sheet2!$D:$D,[1]Sheet2!$F:$F,0)</f>
        <v>0</v>
      </c>
    </row>
    <row r="325" s="11" customFormat="1" ht="20" customHeight="1" spans="1:20">
      <c r="A325" s="2">
        <v>5218754</v>
      </c>
      <c r="B325" s="2" t="s">
        <v>121</v>
      </c>
      <c r="C325" s="2" t="s">
        <v>20</v>
      </c>
      <c r="D325" s="2" t="s">
        <v>1355</v>
      </c>
      <c r="E325" s="2" t="str">
        <f t="shared" si="20"/>
        <v>4211</v>
      </c>
      <c r="F325" s="2" t="s">
        <v>22</v>
      </c>
      <c r="G325" s="2" t="s">
        <v>40</v>
      </c>
      <c r="H325" s="2" t="s">
        <v>58</v>
      </c>
      <c r="I325" s="2" t="s">
        <v>1356</v>
      </c>
      <c r="J325" s="2" t="s">
        <v>1357</v>
      </c>
      <c r="K325" s="2" t="s">
        <v>535</v>
      </c>
      <c r="L325" s="2" t="s">
        <v>53</v>
      </c>
      <c r="M325" s="2" t="s">
        <v>53</v>
      </c>
      <c r="N325" s="2" t="s">
        <v>1358</v>
      </c>
      <c r="O325" s="2">
        <f ca="1" t="shared" si="21"/>
        <v>0.27</v>
      </c>
      <c r="P325" s="2">
        <v>33</v>
      </c>
      <c r="Q325" s="2">
        <f ca="1" t="shared" si="22"/>
        <v>8.91</v>
      </c>
      <c r="R325" s="14">
        <v>19.3</v>
      </c>
      <c r="S325" s="12">
        <f ca="1" t="shared" si="23"/>
        <v>0.461658031088083</v>
      </c>
      <c r="T325" s="11" cm="1">
        <f t="array" ref="T325">_xlfn.XLOOKUP(E325&amp;K325,[1]Sheet2!$B:$B&amp;[1]Sheet2!$D:$D,[1]Sheet2!$F:$F,0)</f>
        <v>0</v>
      </c>
    </row>
    <row r="326" s="11" customFormat="1" ht="20" customHeight="1" spans="1:20">
      <c r="A326" s="2">
        <v>5218745</v>
      </c>
      <c r="B326" s="2" t="s">
        <v>102</v>
      </c>
      <c r="C326" s="2" t="s">
        <v>20</v>
      </c>
      <c r="D326" s="2" t="s">
        <v>1359</v>
      </c>
      <c r="E326" s="2" t="str">
        <f t="shared" si="20"/>
        <v>0063</v>
      </c>
      <c r="F326" s="2" t="s">
        <v>22</v>
      </c>
      <c r="G326" s="2" t="s">
        <v>40</v>
      </c>
      <c r="H326" s="2" t="s">
        <v>32</v>
      </c>
      <c r="I326" s="2" t="s">
        <v>1360</v>
      </c>
      <c r="J326" s="2" t="s">
        <v>1361</v>
      </c>
      <c r="K326" s="2" t="s">
        <v>118</v>
      </c>
      <c r="L326" s="2" t="s">
        <v>53</v>
      </c>
      <c r="M326" s="2" t="s">
        <v>53</v>
      </c>
      <c r="N326" s="2" t="s">
        <v>78</v>
      </c>
      <c r="O326" s="2">
        <f ca="1" t="shared" si="21"/>
        <v>0.21</v>
      </c>
      <c r="P326" s="2">
        <v>33</v>
      </c>
      <c r="Q326" s="2">
        <f ca="1" t="shared" si="22"/>
        <v>6.93</v>
      </c>
      <c r="R326" s="14">
        <v>22.5</v>
      </c>
      <c r="S326" s="12">
        <f ca="1" t="shared" si="23"/>
        <v>0.308</v>
      </c>
      <c r="T326" s="11" cm="1">
        <f t="array" ref="T326">_xlfn.XLOOKUP(E326&amp;K326,[1]Sheet2!$B:$B&amp;[1]Sheet2!$D:$D,[1]Sheet2!$F:$F,0)</f>
        <v>0</v>
      </c>
    </row>
    <row r="327" s="11" customFormat="1" ht="20" customHeight="1" spans="1:20">
      <c r="A327" s="2">
        <v>5218743</v>
      </c>
      <c r="B327" s="2" t="s">
        <v>776</v>
      </c>
      <c r="C327" s="2" t="s">
        <v>20</v>
      </c>
      <c r="D327" s="2" t="s">
        <v>1362</v>
      </c>
      <c r="E327" s="2" t="str">
        <f t="shared" si="20"/>
        <v>9811</v>
      </c>
      <c r="F327" s="2" t="s">
        <v>22</v>
      </c>
      <c r="G327" s="2" t="s">
        <v>40</v>
      </c>
      <c r="H327" s="2" t="s">
        <v>32</v>
      </c>
      <c r="I327" s="2" t="s">
        <v>1363</v>
      </c>
      <c r="J327" s="2" t="s">
        <v>1364</v>
      </c>
      <c r="K327" s="2" t="s">
        <v>106</v>
      </c>
      <c r="L327" s="2" t="s">
        <v>53</v>
      </c>
      <c r="M327" s="2" t="s">
        <v>53</v>
      </c>
      <c r="N327" s="2" t="s">
        <v>464</v>
      </c>
      <c r="O327" s="2">
        <f ca="1" t="shared" si="21"/>
        <v>0.28</v>
      </c>
      <c r="P327" s="2">
        <v>33</v>
      </c>
      <c r="Q327" s="2">
        <f ca="1" t="shared" si="22"/>
        <v>9.24</v>
      </c>
      <c r="R327" s="14">
        <v>28.8</v>
      </c>
      <c r="S327" s="12">
        <f ca="1" t="shared" si="23"/>
        <v>0.320833333333333</v>
      </c>
      <c r="T327" s="11" cm="1">
        <f t="array" ref="T327">_xlfn.XLOOKUP(E327&amp;K327,[1]Sheet2!$B:$B&amp;[1]Sheet2!$D:$D,[1]Sheet2!$F:$F,0)</f>
        <v>0</v>
      </c>
    </row>
    <row r="328" s="11" customFormat="1" ht="20" customHeight="1" spans="1:20">
      <c r="A328" s="2">
        <v>5218742</v>
      </c>
      <c r="B328" s="2" t="s">
        <v>776</v>
      </c>
      <c r="C328" s="2" t="s">
        <v>20</v>
      </c>
      <c r="D328" s="2" t="s">
        <v>1365</v>
      </c>
      <c r="E328" s="2" t="str">
        <f t="shared" si="20"/>
        <v>9914</v>
      </c>
      <c r="F328" s="2" t="s">
        <v>22</v>
      </c>
      <c r="G328" s="2" t="s">
        <v>40</v>
      </c>
      <c r="H328" s="2" t="s">
        <v>32</v>
      </c>
      <c r="I328" s="2" t="s">
        <v>1366</v>
      </c>
      <c r="J328" s="2" t="s">
        <v>1367</v>
      </c>
      <c r="K328" s="2" t="s">
        <v>552</v>
      </c>
      <c r="L328" s="2" t="s">
        <v>53</v>
      </c>
      <c r="M328" s="2" t="s">
        <v>53</v>
      </c>
      <c r="N328" s="2" t="s">
        <v>839</v>
      </c>
      <c r="O328" s="2">
        <f ca="1" t="shared" si="21"/>
        <v>0.4</v>
      </c>
      <c r="P328" s="2">
        <v>33</v>
      </c>
      <c r="Q328" s="2">
        <f ca="1" t="shared" si="22"/>
        <v>13.2</v>
      </c>
      <c r="R328" s="14">
        <v>31.5</v>
      </c>
      <c r="S328" s="12">
        <f ca="1" t="shared" si="23"/>
        <v>0.419047619047619</v>
      </c>
      <c r="T328" s="11" cm="1">
        <f t="array" ref="T328">_xlfn.XLOOKUP(E328&amp;K328,[1]Sheet2!$B:$B&amp;[1]Sheet2!$D:$D,[1]Sheet2!$F:$F,0)</f>
        <v>0</v>
      </c>
    </row>
    <row r="329" s="11" customFormat="1" ht="20" customHeight="1" spans="1:20">
      <c r="A329" s="2">
        <v>5218740</v>
      </c>
      <c r="B329" s="2" t="s">
        <v>570</v>
      </c>
      <c r="C329" s="2" t="s">
        <v>20</v>
      </c>
      <c r="D329" s="2" t="s">
        <v>1368</v>
      </c>
      <c r="E329" s="2" t="str">
        <f t="shared" si="20"/>
        <v>5319</v>
      </c>
      <c r="F329" s="2" t="s">
        <v>22</v>
      </c>
      <c r="G329" s="2" t="s">
        <v>40</v>
      </c>
      <c r="H329" s="2" t="s">
        <v>58</v>
      </c>
      <c r="I329" s="2" t="s">
        <v>1369</v>
      </c>
      <c r="J329" s="2" t="s">
        <v>1370</v>
      </c>
      <c r="K329" s="2" t="s">
        <v>352</v>
      </c>
      <c r="L329" s="2" t="s">
        <v>36</v>
      </c>
      <c r="M329" s="2" t="s">
        <v>36</v>
      </c>
      <c r="N329" s="2" t="s">
        <v>366</v>
      </c>
      <c r="O329" s="2">
        <f ca="1" t="shared" si="21"/>
        <v>1.04</v>
      </c>
      <c r="P329" s="2">
        <v>33</v>
      </c>
      <c r="Q329" s="2">
        <f ca="1" t="shared" si="22"/>
        <v>34.32</v>
      </c>
      <c r="R329" s="14">
        <v>76.9</v>
      </c>
      <c r="S329" s="12">
        <f ca="1" t="shared" si="23"/>
        <v>0.44629388816645</v>
      </c>
      <c r="T329" s="11" cm="1">
        <f t="array" ref="T329">_xlfn.XLOOKUP(E329&amp;K329,[1]Sheet2!$B:$B&amp;[1]Sheet2!$D:$D,[1]Sheet2!$F:$F,0)</f>
        <v>0</v>
      </c>
    </row>
    <row r="330" s="11" customFormat="1" ht="20" customHeight="1" spans="1:20">
      <c r="A330" s="2">
        <v>5218736</v>
      </c>
      <c r="B330" s="2" t="s">
        <v>19</v>
      </c>
      <c r="C330" s="2" t="s">
        <v>20</v>
      </c>
      <c r="D330" s="2" t="s">
        <v>1371</v>
      </c>
      <c r="E330" s="2" t="str">
        <f t="shared" si="20"/>
        <v>4474</v>
      </c>
      <c r="F330" s="2" t="s">
        <v>22</v>
      </c>
      <c r="G330" s="2" t="s">
        <v>40</v>
      </c>
      <c r="H330" s="2" t="s">
        <v>98</v>
      </c>
      <c r="I330" s="2" t="s">
        <v>1372</v>
      </c>
      <c r="J330" s="2" t="s">
        <v>1373</v>
      </c>
      <c r="K330" s="2" t="s">
        <v>552</v>
      </c>
      <c r="L330" s="2" t="s">
        <v>334</v>
      </c>
      <c r="M330" s="2" t="s">
        <v>334</v>
      </c>
      <c r="N330" s="2" t="s">
        <v>378</v>
      </c>
      <c r="O330" s="2">
        <f ca="1" t="shared" si="21"/>
        <v>1.96</v>
      </c>
      <c r="P330" s="2">
        <v>34</v>
      </c>
      <c r="Q330" s="2">
        <f ca="1" t="shared" si="22"/>
        <v>66.64</v>
      </c>
      <c r="R330" s="14">
        <v>141</v>
      </c>
      <c r="S330" s="12">
        <f ca="1" t="shared" si="23"/>
        <v>0.472624113475177</v>
      </c>
      <c r="T330" s="11" cm="1">
        <f t="array" ref="T330">_xlfn.XLOOKUP(E330&amp;K330,[1]Sheet2!$B:$B&amp;[1]Sheet2!$D:$D,[1]Sheet2!$F:$F,0)</f>
        <v>0</v>
      </c>
    </row>
    <row r="331" s="11" customFormat="1" ht="20" customHeight="1" spans="1:20">
      <c r="A331" s="2">
        <v>5218735</v>
      </c>
      <c r="B331" s="2" t="s">
        <v>776</v>
      </c>
      <c r="C331" s="2" t="s">
        <v>20</v>
      </c>
      <c r="D331" s="2" t="s">
        <v>1374</v>
      </c>
      <c r="E331" s="2" t="str">
        <f t="shared" si="20"/>
        <v>2803</v>
      </c>
      <c r="F331" s="2" t="s">
        <v>22</v>
      </c>
      <c r="G331" s="2" t="s">
        <v>23</v>
      </c>
      <c r="H331" s="2" t="s">
        <v>32</v>
      </c>
      <c r="I331" s="2" t="s">
        <v>1375</v>
      </c>
      <c r="J331" s="2" t="s">
        <v>1376</v>
      </c>
      <c r="K331" s="2" t="s">
        <v>106</v>
      </c>
      <c r="L331" s="2" t="s">
        <v>53</v>
      </c>
      <c r="M331" s="2" t="s">
        <v>53</v>
      </c>
      <c r="N331" s="2" t="s">
        <v>54</v>
      </c>
      <c r="O331" s="2">
        <f ca="1" t="shared" si="21"/>
        <v>0.64</v>
      </c>
      <c r="P331" s="2">
        <v>33</v>
      </c>
      <c r="Q331" s="2">
        <f ca="1" t="shared" si="22"/>
        <v>21.12</v>
      </c>
      <c r="R331" s="14">
        <v>50.4</v>
      </c>
      <c r="S331" s="12">
        <f ca="1" t="shared" si="23"/>
        <v>0.419047619047619</v>
      </c>
      <c r="T331" s="11" cm="1">
        <f t="array" ref="T331">_xlfn.XLOOKUP(E331&amp;K331,[1]Sheet2!$B:$B&amp;[1]Sheet2!$D:$D,[1]Sheet2!$F:$F,0)</f>
        <v>0</v>
      </c>
    </row>
    <row r="332" s="11" customFormat="1" ht="20" customHeight="1" spans="1:20">
      <c r="A332" s="2">
        <v>5218732</v>
      </c>
      <c r="B332" s="2" t="s">
        <v>121</v>
      </c>
      <c r="C332" s="2" t="s">
        <v>20</v>
      </c>
      <c r="D332" s="2" t="s">
        <v>1377</v>
      </c>
      <c r="E332" s="2" t="str">
        <f t="shared" si="20"/>
        <v>8190</v>
      </c>
      <c r="F332" s="2" t="s">
        <v>22</v>
      </c>
      <c r="G332" s="2" t="s">
        <v>40</v>
      </c>
      <c r="H332" s="2" t="s">
        <v>58</v>
      </c>
      <c r="I332" s="2" t="s">
        <v>1378</v>
      </c>
      <c r="J332" s="2" t="s">
        <v>1379</v>
      </c>
      <c r="K332" s="2" t="s">
        <v>94</v>
      </c>
      <c r="L332" s="2" t="s">
        <v>36</v>
      </c>
      <c r="M332" s="2" t="s">
        <v>36</v>
      </c>
      <c r="N332" s="2" t="s">
        <v>553</v>
      </c>
      <c r="O332" s="2">
        <f ca="1" t="shared" si="21"/>
        <v>0.56</v>
      </c>
      <c r="P332" s="2">
        <v>33</v>
      </c>
      <c r="Q332" s="2">
        <f ca="1" t="shared" si="22"/>
        <v>18.48</v>
      </c>
      <c r="R332" s="14">
        <v>44.1</v>
      </c>
      <c r="S332" s="12">
        <f ca="1" t="shared" si="23"/>
        <v>0.419047619047619</v>
      </c>
      <c r="T332" s="11" cm="1">
        <f t="array" ref="T332">_xlfn.XLOOKUP(E332&amp;K332,[1]Sheet2!$B:$B&amp;[1]Sheet2!$D:$D,[1]Sheet2!$F:$F,0)</f>
        <v>0</v>
      </c>
    </row>
    <row r="333" s="11" customFormat="1" ht="20" customHeight="1" spans="1:20">
      <c r="A333" s="2">
        <v>5218725</v>
      </c>
      <c r="B333" s="2" t="s">
        <v>776</v>
      </c>
      <c r="C333" s="2" t="s">
        <v>20</v>
      </c>
      <c r="D333" s="2" t="s">
        <v>1380</v>
      </c>
      <c r="E333" s="2" t="str">
        <f t="shared" si="20"/>
        <v>4823</v>
      </c>
      <c r="F333" s="2" t="s">
        <v>22</v>
      </c>
      <c r="G333" s="2" t="s">
        <v>40</v>
      </c>
      <c r="H333" s="2" t="s">
        <v>32</v>
      </c>
      <c r="I333" s="2" t="s">
        <v>1381</v>
      </c>
      <c r="J333" s="2" t="s">
        <v>1382</v>
      </c>
      <c r="K333" s="2" t="s">
        <v>494</v>
      </c>
      <c r="L333" s="2" t="s">
        <v>36</v>
      </c>
      <c r="M333" s="2" t="s">
        <v>36</v>
      </c>
      <c r="N333" s="2" t="s">
        <v>872</v>
      </c>
      <c r="O333" s="2">
        <f ca="1" t="shared" si="21"/>
        <v>0.45</v>
      </c>
      <c r="P333" s="2">
        <v>33</v>
      </c>
      <c r="Q333" s="2">
        <f ca="1" t="shared" si="22"/>
        <v>14.85</v>
      </c>
      <c r="R333" s="14">
        <v>36</v>
      </c>
      <c r="S333" s="12">
        <f ca="1" t="shared" si="23"/>
        <v>0.4125</v>
      </c>
      <c r="T333" s="11" cm="1">
        <f t="array" ref="T333">_xlfn.XLOOKUP(E333&amp;K333,[1]Sheet2!$B:$B&amp;[1]Sheet2!$D:$D,[1]Sheet2!$F:$F,0)</f>
        <v>0</v>
      </c>
    </row>
    <row r="334" s="11" customFormat="1" ht="20" customHeight="1" spans="1:20">
      <c r="A334" s="2">
        <v>5218723</v>
      </c>
      <c r="B334" s="2" t="s">
        <v>563</v>
      </c>
      <c r="C334" s="2" t="s">
        <v>20</v>
      </c>
      <c r="D334" s="2" t="s">
        <v>1383</v>
      </c>
      <c r="E334" s="2" t="str">
        <f t="shared" si="20"/>
        <v>3358</v>
      </c>
      <c r="F334" s="2" t="s">
        <v>22</v>
      </c>
      <c r="G334" s="2" t="s">
        <v>40</v>
      </c>
      <c r="H334" s="2" t="s">
        <v>565</v>
      </c>
      <c r="I334" s="2" t="s">
        <v>1384</v>
      </c>
      <c r="J334" s="2" t="s">
        <v>1385</v>
      </c>
      <c r="K334" s="2" t="s">
        <v>293</v>
      </c>
      <c r="L334" s="2" t="s">
        <v>135</v>
      </c>
      <c r="M334" s="2" t="s">
        <v>135</v>
      </c>
      <c r="N334" s="2" t="s">
        <v>881</v>
      </c>
      <c r="O334" s="2">
        <f ca="1" t="shared" si="21"/>
        <v>0.36</v>
      </c>
      <c r="P334" s="2">
        <v>33</v>
      </c>
      <c r="Q334" s="2">
        <f ca="1" t="shared" si="22"/>
        <v>11.88</v>
      </c>
      <c r="R334" s="14">
        <v>27.8</v>
      </c>
      <c r="S334" s="12">
        <f ca="1" t="shared" si="23"/>
        <v>0.427338129496403</v>
      </c>
      <c r="T334" s="11" cm="1">
        <f t="array" ref="T334">_xlfn.XLOOKUP(E334&amp;K334,[1]Sheet2!$B:$B&amp;[1]Sheet2!$D:$D,[1]Sheet2!$F:$F,0)</f>
        <v>0</v>
      </c>
    </row>
    <row r="335" s="11" customFormat="1" ht="20" customHeight="1" spans="1:20">
      <c r="A335" s="2">
        <v>5218722</v>
      </c>
      <c r="B335" s="2" t="s">
        <v>74</v>
      </c>
      <c r="C335" s="2" t="s">
        <v>20</v>
      </c>
      <c r="D335" s="2" t="s">
        <v>1386</v>
      </c>
      <c r="E335" s="2" t="str">
        <f t="shared" si="20"/>
        <v>7180</v>
      </c>
      <c r="F335" s="2" t="s">
        <v>22</v>
      </c>
      <c r="G335" s="2" t="s">
        <v>40</v>
      </c>
      <c r="H335" s="2" t="s">
        <v>32</v>
      </c>
      <c r="I335" s="2" t="s">
        <v>1387</v>
      </c>
      <c r="J335" s="2" t="s">
        <v>1388</v>
      </c>
      <c r="K335" s="2" t="s">
        <v>44</v>
      </c>
      <c r="L335" s="2" t="s">
        <v>53</v>
      </c>
      <c r="M335" s="2" t="s">
        <v>53</v>
      </c>
      <c r="N335" s="2" t="s">
        <v>78</v>
      </c>
      <c r="O335" s="2">
        <f ca="1" t="shared" si="21"/>
        <v>0.21</v>
      </c>
      <c r="P335" s="2">
        <v>33</v>
      </c>
      <c r="Q335" s="2">
        <f ca="1" t="shared" si="22"/>
        <v>6.93</v>
      </c>
      <c r="R335" s="14">
        <v>22.5</v>
      </c>
      <c r="S335" s="12">
        <f ca="1" t="shared" si="23"/>
        <v>0.308</v>
      </c>
      <c r="T335" s="11" cm="1">
        <f t="array" ref="T335">_xlfn.XLOOKUP(E335&amp;K335,[1]Sheet2!$B:$B&amp;[1]Sheet2!$D:$D,[1]Sheet2!$F:$F,0)</f>
        <v>0</v>
      </c>
    </row>
    <row r="336" s="11" customFormat="1" ht="20" customHeight="1" spans="1:20">
      <c r="A336" s="2">
        <v>5218720</v>
      </c>
      <c r="B336" s="2" t="s">
        <v>208</v>
      </c>
      <c r="C336" s="2" t="s">
        <v>20</v>
      </c>
      <c r="D336" s="2" t="s">
        <v>1389</v>
      </c>
      <c r="E336" s="2" t="str">
        <f t="shared" si="20"/>
        <v>0407</v>
      </c>
      <c r="F336" s="2" t="s">
        <v>22</v>
      </c>
      <c r="G336" s="2" t="s">
        <v>40</v>
      </c>
      <c r="H336" s="2" t="s">
        <v>24</v>
      </c>
      <c r="I336" s="2" t="s">
        <v>1390</v>
      </c>
      <c r="J336" s="2" t="s">
        <v>1391</v>
      </c>
      <c r="K336" s="2" t="s">
        <v>94</v>
      </c>
      <c r="L336" s="2" t="s">
        <v>236</v>
      </c>
      <c r="M336" s="2" t="s">
        <v>236</v>
      </c>
      <c r="N336" s="2" t="s">
        <v>1392</v>
      </c>
      <c r="O336" s="2">
        <f ca="1" t="shared" si="21"/>
        <v>1.04</v>
      </c>
      <c r="P336" s="2">
        <v>33</v>
      </c>
      <c r="Q336" s="2">
        <f ca="1" t="shared" si="22"/>
        <v>34.32</v>
      </c>
      <c r="R336" s="14">
        <v>65.67</v>
      </c>
      <c r="S336" s="12">
        <f ca="1" t="shared" si="23"/>
        <v>0.522613065326633</v>
      </c>
      <c r="T336" s="11" cm="1">
        <f t="array" ref="T336">_xlfn.XLOOKUP(E336&amp;K336,[1]Sheet2!$B:$B&amp;[1]Sheet2!$D:$D,[1]Sheet2!$F:$F,0)</f>
        <v>0</v>
      </c>
    </row>
    <row r="337" s="11" customFormat="1" ht="20" customHeight="1" spans="1:20">
      <c r="A337" s="2">
        <v>5218714</v>
      </c>
      <c r="B337" s="2" t="s">
        <v>19</v>
      </c>
      <c r="C337" s="2" t="s">
        <v>20</v>
      </c>
      <c r="D337" s="2" t="s">
        <v>1393</v>
      </c>
      <c r="E337" s="2" t="str">
        <f t="shared" si="20"/>
        <v>3132</v>
      </c>
      <c r="F337" s="2" t="s">
        <v>22</v>
      </c>
      <c r="G337" s="2" t="s">
        <v>40</v>
      </c>
      <c r="H337" s="2" t="s">
        <v>87</v>
      </c>
      <c r="I337" s="2" t="s">
        <v>1394</v>
      </c>
      <c r="J337" s="2" t="s">
        <v>1395</v>
      </c>
      <c r="K337" s="2" t="s">
        <v>265</v>
      </c>
      <c r="L337" s="2" t="s">
        <v>53</v>
      </c>
      <c r="M337" s="2" t="s">
        <v>53</v>
      </c>
      <c r="N337" s="2" t="s">
        <v>223</v>
      </c>
      <c r="O337" s="2">
        <f ca="1" t="shared" si="21"/>
        <v>1.2</v>
      </c>
      <c r="P337" s="2">
        <v>33</v>
      </c>
      <c r="Q337" s="2">
        <f ca="1" t="shared" si="22"/>
        <v>39.6</v>
      </c>
      <c r="R337" s="14">
        <v>102</v>
      </c>
      <c r="S337" s="12">
        <f ca="1" t="shared" si="23"/>
        <v>0.388235294117647</v>
      </c>
      <c r="T337" s="11" cm="1">
        <f t="array" ref="T337">_xlfn.XLOOKUP(E337&amp;K337,[1]Sheet2!$B:$B&amp;[1]Sheet2!$D:$D,[1]Sheet2!$F:$F,0)</f>
        <v>0</v>
      </c>
    </row>
    <row r="338" s="11" customFormat="1" ht="20" customHeight="1" spans="1:20">
      <c r="A338" s="2">
        <v>5218710</v>
      </c>
      <c r="B338" s="2" t="s">
        <v>74</v>
      </c>
      <c r="C338" s="2" t="s">
        <v>20</v>
      </c>
      <c r="D338" s="2" t="s">
        <v>1396</v>
      </c>
      <c r="E338" s="2" t="str">
        <f t="shared" si="20"/>
        <v>9388</v>
      </c>
      <c r="F338" s="2" t="s">
        <v>22</v>
      </c>
      <c r="G338" s="2" t="s">
        <v>40</v>
      </c>
      <c r="H338" s="2" t="s">
        <v>32</v>
      </c>
      <c r="I338" s="2" t="s">
        <v>1397</v>
      </c>
      <c r="J338" s="2" t="s">
        <v>1398</v>
      </c>
      <c r="K338" s="2" t="s">
        <v>44</v>
      </c>
      <c r="L338" s="2" t="s">
        <v>53</v>
      </c>
      <c r="M338" s="2" t="s">
        <v>53</v>
      </c>
      <c r="N338" s="2" t="s">
        <v>1246</v>
      </c>
      <c r="O338" s="2">
        <f ca="1" t="shared" si="21"/>
        <v>0.76</v>
      </c>
      <c r="P338" s="2">
        <v>33</v>
      </c>
      <c r="Q338" s="2">
        <f ca="1" t="shared" si="22"/>
        <v>25.08</v>
      </c>
      <c r="R338" s="14">
        <v>52.2</v>
      </c>
      <c r="S338" s="12">
        <f ca="1" t="shared" si="23"/>
        <v>0.480459770114943</v>
      </c>
      <c r="T338" s="11" cm="1">
        <f t="array" ref="T338">_xlfn.XLOOKUP(E338&amp;K338,[1]Sheet2!$B:$B&amp;[1]Sheet2!$D:$D,[1]Sheet2!$F:$F,0)</f>
        <v>0</v>
      </c>
    </row>
    <row r="339" s="11" customFormat="1" ht="20" customHeight="1" spans="1:20">
      <c r="A339" s="2">
        <v>5218704</v>
      </c>
      <c r="B339" s="2" t="s">
        <v>30</v>
      </c>
      <c r="C339" s="2" t="s">
        <v>20</v>
      </c>
      <c r="D339" s="2" t="s">
        <v>1399</v>
      </c>
      <c r="E339" s="2" t="str">
        <f t="shared" si="20"/>
        <v>4131</v>
      </c>
      <c r="F339" s="2" t="s">
        <v>22</v>
      </c>
      <c r="G339" s="2" t="s">
        <v>40</v>
      </c>
      <c r="H339" s="2" t="s">
        <v>32</v>
      </c>
      <c r="I339" s="2" t="s">
        <v>1400</v>
      </c>
      <c r="J339" s="2" t="s">
        <v>1401</v>
      </c>
      <c r="K339" s="2" t="s">
        <v>106</v>
      </c>
      <c r="L339" s="2" t="s">
        <v>53</v>
      </c>
      <c r="M339" s="2" t="s">
        <v>53</v>
      </c>
      <c r="N339" s="2" t="s">
        <v>155</v>
      </c>
      <c r="O339" s="2">
        <f ca="1" t="shared" si="21"/>
        <v>1</v>
      </c>
      <c r="P339" s="2">
        <v>33</v>
      </c>
      <c r="Q339" s="2">
        <f ca="1" t="shared" si="22"/>
        <v>33</v>
      </c>
      <c r="R339" s="14">
        <v>90</v>
      </c>
      <c r="S339" s="12">
        <f ca="1" t="shared" si="23"/>
        <v>0.366666666666667</v>
      </c>
      <c r="T339" s="11" cm="1">
        <f t="array" ref="T339">_xlfn.XLOOKUP(E339&amp;K339,[1]Sheet2!$B:$B&amp;[1]Sheet2!$D:$D,[1]Sheet2!$F:$F,0)</f>
        <v>0</v>
      </c>
    </row>
    <row r="340" s="11" customFormat="1" ht="20" customHeight="1" spans="1:20">
      <c r="A340" s="2">
        <v>5218702</v>
      </c>
      <c r="B340" s="2" t="s">
        <v>79</v>
      </c>
      <c r="C340" s="2" t="s">
        <v>20</v>
      </c>
      <c r="D340" s="2" t="s">
        <v>1402</v>
      </c>
      <c r="E340" s="2" t="str">
        <f t="shared" si="20"/>
        <v>3784</v>
      </c>
      <c r="F340" s="2" t="s">
        <v>22</v>
      </c>
      <c r="G340" s="2" t="s">
        <v>40</v>
      </c>
      <c r="H340" s="2" t="s">
        <v>24</v>
      </c>
      <c r="I340" s="2" t="s">
        <v>1403</v>
      </c>
      <c r="J340" s="2" t="s">
        <v>1404</v>
      </c>
      <c r="K340" s="2" t="s">
        <v>186</v>
      </c>
      <c r="L340" s="2" t="s">
        <v>176</v>
      </c>
      <c r="M340" s="2" t="s">
        <v>176</v>
      </c>
      <c r="N340" s="2" t="s">
        <v>47</v>
      </c>
      <c r="O340" s="2">
        <f ca="1" t="shared" si="21"/>
        <v>2.72</v>
      </c>
      <c r="P340" s="2">
        <v>33</v>
      </c>
      <c r="Q340" s="2">
        <f ca="1" t="shared" si="22"/>
        <v>89.76</v>
      </c>
      <c r="R340" s="14">
        <v>59.5</v>
      </c>
      <c r="S340" s="12">
        <f ca="1" t="shared" si="23"/>
        <v>1.50857142857143</v>
      </c>
      <c r="T340" s="11" cm="1">
        <f t="array" ref="T340">_xlfn.XLOOKUP(E340&amp;K340,[1]Sheet2!$B:$B&amp;[1]Sheet2!$D:$D,[1]Sheet2!$F:$F,0)</f>
        <v>40</v>
      </c>
    </row>
    <row r="341" s="11" customFormat="1" ht="20" customHeight="1" spans="1:20">
      <c r="A341" s="2">
        <v>5218696</v>
      </c>
      <c r="B341" s="2" t="s">
        <v>30</v>
      </c>
      <c r="C341" s="2" t="s">
        <v>20</v>
      </c>
      <c r="D341" s="2" t="s">
        <v>1405</v>
      </c>
      <c r="E341" s="2" t="str">
        <f t="shared" si="20"/>
        <v>3086</v>
      </c>
      <c r="F341" s="2" t="s">
        <v>22</v>
      </c>
      <c r="G341" s="2" t="s">
        <v>23</v>
      </c>
      <c r="H341" s="2" t="s">
        <v>32</v>
      </c>
      <c r="I341" s="2" t="s">
        <v>1406</v>
      </c>
      <c r="J341" s="2" t="s">
        <v>1407</v>
      </c>
      <c r="K341" s="2" t="s">
        <v>118</v>
      </c>
      <c r="L341" s="2" t="s">
        <v>53</v>
      </c>
      <c r="M341" s="2" t="s">
        <v>53</v>
      </c>
      <c r="N341" s="2" t="s">
        <v>574</v>
      </c>
      <c r="O341" s="2">
        <f ca="1" t="shared" si="21"/>
        <v>1.6</v>
      </c>
      <c r="P341" s="2">
        <v>33</v>
      </c>
      <c r="Q341" s="2">
        <f ca="1" t="shared" si="22"/>
        <v>52.8</v>
      </c>
      <c r="R341" s="14">
        <v>126</v>
      </c>
      <c r="S341" s="12">
        <f ca="1" t="shared" si="23"/>
        <v>0.419047619047619</v>
      </c>
      <c r="T341" s="11" cm="1">
        <f t="array" ref="T341">_xlfn.XLOOKUP(E341&amp;K341,[1]Sheet2!$B:$B&amp;[1]Sheet2!$D:$D,[1]Sheet2!$F:$F,0)</f>
        <v>0</v>
      </c>
    </row>
    <row r="342" s="11" customFormat="1" ht="20" customHeight="1" spans="1:20">
      <c r="A342" s="2">
        <v>5218692</v>
      </c>
      <c r="B342" s="2" t="s">
        <v>634</v>
      </c>
      <c r="C342" s="2" t="s">
        <v>20</v>
      </c>
      <c r="D342" s="2" t="s">
        <v>1408</v>
      </c>
      <c r="E342" s="2" t="str">
        <f t="shared" si="20"/>
        <v>4127</v>
      </c>
      <c r="F342" s="2" t="s">
        <v>22</v>
      </c>
      <c r="G342" s="2" t="s">
        <v>40</v>
      </c>
      <c r="H342" s="2" t="s">
        <v>58</v>
      </c>
      <c r="I342" s="2" t="s">
        <v>1409</v>
      </c>
      <c r="J342" s="2" t="s">
        <v>1410</v>
      </c>
      <c r="K342" s="2" t="s">
        <v>352</v>
      </c>
      <c r="L342" s="2" t="s">
        <v>1411</v>
      </c>
      <c r="M342" s="2" t="s">
        <v>1411</v>
      </c>
      <c r="N342" s="2" t="s">
        <v>1412</v>
      </c>
      <c r="O342" s="2">
        <f ca="1" t="shared" si="21"/>
        <v>0.9</v>
      </c>
      <c r="P342" s="2">
        <v>34</v>
      </c>
      <c r="Q342" s="2">
        <f ca="1" t="shared" si="22"/>
        <v>30.6</v>
      </c>
      <c r="R342" s="14">
        <v>64.12</v>
      </c>
      <c r="S342" s="12">
        <f ca="1" t="shared" si="23"/>
        <v>0.477230193387399</v>
      </c>
      <c r="T342" s="11" cm="1">
        <f t="array" ref="T342">_xlfn.XLOOKUP(E342&amp;K342,[1]Sheet2!$B:$B&amp;[1]Sheet2!$D:$D,[1]Sheet2!$F:$F,0)</f>
        <v>0</v>
      </c>
    </row>
    <row r="343" s="11" customFormat="1" ht="20" customHeight="1" spans="1:20">
      <c r="A343" s="2">
        <v>5218691</v>
      </c>
      <c r="B343" s="2" t="s">
        <v>30</v>
      </c>
      <c r="C343" s="2" t="s">
        <v>20</v>
      </c>
      <c r="D343" s="2" t="s">
        <v>1413</v>
      </c>
      <c r="E343" s="2" t="str">
        <f t="shared" si="20"/>
        <v>9036</v>
      </c>
      <c r="F343" s="2" t="s">
        <v>22</v>
      </c>
      <c r="G343" s="2" t="s">
        <v>40</v>
      </c>
      <c r="H343" s="2" t="s">
        <v>32</v>
      </c>
      <c r="I343" s="2" t="s">
        <v>1414</v>
      </c>
      <c r="J343" s="2" t="s">
        <v>1415</v>
      </c>
      <c r="K343" s="2" t="s">
        <v>44</v>
      </c>
      <c r="L343" s="2" t="s">
        <v>53</v>
      </c>
      <c r="M343" s="2" t="s">
        <v>53</v>
      </c>
      <c r="N343" s="2" t="s">
        <v>483</v>
      </c>
      <c r="O343" s="2">
        <f ca="1" t="shared" si="21"/>
        <v>1.08</v>
      </c>
      <c r="P343" s="2">
        <v>33</v>
      </c>
      <c r="Q343" s="2">
        <f ca="1" t="shared" si="22"/>
        <v>35.64</v>
      </c>
      <c r="R343" s="14">
        <v>85.5</v>
      </c>
      <c r="S343" s="12">
        <f ca="1" t="shared" si="23"/>
        <v>0.416842105263158</v>
      </c>
      <c r="T343" s="11" cm="1">
        <f t="array" ref="T343">_xlfn.XLOOKUP(E343&amp;K343,[1]Sheet2!$B:$B&amp;[1]Sheet2!$D:$D,[1]Sheet2!$F:$F,0)</f>
        <v>0</v>
      </c>
    </row>
    <row r="344" s="11" customFormat="1" ht="20" customHeight="1" spans="1:20">
      <c r="A344" s="2">
        <v>5218684</v>
      </c>
      <c r="B344" s="2" t="s">
        <v>1242</v>
      </c>
      <c r="C344" s="2" t="s">
        <v>20</v>
      </c>
      <c r="D344" s="2" t="s">
        <v>1416</v>
      </c>
      <c r="E344" s="2" t="str">
        <f t="shared" si="20"/>
        <v>0832</v>
      </c>
      <c r="F344" s="2" t="s">
        <v>22</v>
      </c>
      <c r="G344" s="2" t="s">
        <v>40</v>
      </c>
      <c r="H344" s="2" t="s">
        <v>418</v>
      </c>
      <c r="I344" s="2" t="s">
        <v>1417</v>
      </c>
      <c r="J344" s="2" t="s">
        <v>1418</v>
      </c>
      <c r="K344" s="2" t="s">
        <v>72</v>
      </c>
      <c r="L344" s="2" t="s">
        <v>53</v>
      </c>
      <c r="M344" s="2" t="s">
        <v>53</v>
      </c>
      <c r="N344" s="2" t="s">
        <v>131</v>
      </c>
      <c r="O344" s="2">
        <f ca="1" t="shared" si="21"/>
        <v>1.04</v>
      </c>
      <c r="P344" s="2">
        <v>33</v>
      </c>
      <c r="Q344" s="2">
        <f ca="1" t="shared" si="22"/>
        <v>34.32</v>
      </c>
      <c r="R344" s="14">
        <v>93.6</v>
      </c>
      <c r="S344" s="12">
        <f ca="1" t="shared" si="23"/>
        <v>0.366666666666667</v>
      </c>
      <c r="T344" s="11" cm="1">
        <f t="array" ref="T344">_xlfn.XLOOKUP(E344&amp;K344,[1]Sheet2!$B:$B&amp;[1]Sheet2!$D:$D,[1]Sheet2!$F:$F,0)</f>
        <v>0</v>
      </c>
    </row>
    <row r="345" s="11" customFormat="1" ht="20" customHeight="1" spans="1:20">
      <c r="A345" s="2">
        <v>5218680</v>
      </c>
      <c r="B345" s="2" t="s">
        <v>114</v>
      </c>
      <c r="C345" s="2" t="s">
        <v>20</v>
      </c>
      <c r="D345" s="2" t="s">
        <v>1419</v>
      </c>
      <c r="E345" s="2" t="str">
        <f t="shared" si="20"/>
        <v>4613</v>
      </c>
      <c r="F345" s="2" t="s">
        <v>22</v>
      </c>
      <c r="G345" s="2" t="s">
        <v>40</v>
      </c>
      <c r="H345" s="2" t="s">
        <v>32</v>
      </c>
      <c r="I345" s="2" t="s">
        <v>1420</v>
      </c>
      <c r="J345" s="2" t="s">
        <v>1421</v>
      </c>
      <c r="K345" s="2" t="s">
        <v>118</v>
      </c>
      <c r="L345" s="2" t="s">
        <v>53</v>
      </c>
      <c r="M345" s="2" t="s">
        <v>53</v>
      </c>
      <c r="N345" s="2" t="s">
        <v>1422</v>
      </c>
      <c r="O345" s="2">
        <f ca="1" t="shared" si="21"/>
        <v>0.88</v>
      </c>
      <c r="P345" s="2">
        <v>33</v>
      </c>
      <c r="Q345" s="2">
        <f ca="1" t="shared" si="22"/>
        <v>29.04</v>
      </c>
      <c r="R345" s="14">
        <v>75.6</v>
      </c>
      <c r="S345" s="12">
        <f ca="1" t="shared" si="23"/>
        <v>0.384126984126984</v>
      </c>
      <c r="T345" s="11" cm="1">
        <f t="array" ref="T345">_xlfn.XLOOKUP(E345&amp;K345,[1]Sheet2!$B:$B&amp;[1]Sheet2!$D:$D,[1]Sheet2!$F:$F,0)</f>
        <v>0</v>
      </c>
    </row>
    <row r="346" s="11" customFormat="1" ht="20" customHeight="1" spans="1:20">
      <c r="A346" s="2">
        <v>5218674</v>
      </c>
      <c r="B346" s="2" t="s">
        <v>109</v>
      </c>
      <c r="C346" s="2" t="s">
        <v>20</v>
      </c>
      <c r="D346" s="2" t="s">
        <v>1423</v>
      </c>
      <c r="E346" s="2" t="str">
        <f t="shared" si="20"/>
        <v>5540</v>
      </c>
      <c r="F346" s="2" t="s">
        <v>22</v>
      </c>
      <c r="G346" s="2" t="s">
        <v>57</v>
      </c>
      <c r="H346" s="2" t="s">
        <v>58</v>
      </c>
      <c r="I346" s="2" t="s">
        <v>1424</v>
      </c>
      <c r="J346" s="2" t="s">
        <v>1425</v>
      </c>
      <c r="K346" s="2" t="s">
        <v>52</v>
      </c>
      <c r="L346" s="2" t="s">
        <v>53</v>
      </c>
      <c r="M346" s="2" t="s">
        <v>53</v>
      </c>
      <c r="N346" s="2" t="s">
        <v>1426</v>
      </c>
      <c r="O346" s="2">
        <f ca="1" t="shared" si="21"/>
        <v>0.75</v>
      </c>
      <c r="P346" s="2">
        <v>33</v>
      </c>
      <c r="Q346" s="2">
        <f ca="1" t="shared" si="22"/>
        <v>24.75</v>
      </c>
      <c r="R346" s="14">
        <v>57.6</v>
      </c>
      <c r="S346" s="12">
        <f ca="1" t="shared" si="23"/>
        <v>0.4296875</v>
      </c>
      <c r="T346" s="11" cm="1">
        <f t="array" ref="T346">_xlfn.XLOOKUP(E346&amp;K346,[1]Sheet2!$B:$B&amp;[1]Sheet2!$D:$D,[1]Sheet2!$F:$F,0)</f>
        <v>0</v>
      </c>
    </row>
    <row r="347" s="11" customFormat="1" ht="20" customHeight="1" spans="1:20">
      <c r="A347" s="2">
        <v>5218669</v>
      </c>
      <c r="B347" s="2" t="s">
        <v>121</v>
      </c>
      <c r="C347" s="2" t="s">
        <v>20</v>
      </c>
      <c r="D347" s="2" t="s">
        <v>1427</v>
      </c>
      <c r="E347" s="2" t="str">
        <f t="shared" si="20"/>
        <v>3190</v>
      </c>
      <c r="F347" s="2" t="s">
        <v>22</v>
      </c>
      <c r="G347" s="2" t="s">
        <v>23</v>
      </c>
      <c r="H347" s="2" t="s">
        <v>58</v>
      </c>
      <c r="I347" s="2" t="s">
        <v>1428</v>
      </c>
      <c r="J347" s="2" t="s">
        <v>1429</v>
      </c>
      <c r="K347" s="2" t="s">
        <v>94</v>
      </c>
      <c r="L347" s="2" t="s">
        <v>36</v>
      </c>
      <c r="M347" s="2" t="s">
        <v>36</v>
      </c>
      <c r="N347" s="2" t="s">
        <v>839</v>
      </c>
      <c r="O347" s="2">
        <f ca="1" t="shared" si="21"/>
        <v>0.4</v>
      </c>
      <c r="P347" s="2">
        <v>33</v>
      </c>
      <c r="Q347" s="2">
        <f ca="1" t="shared" si="22"/>
        <v>13.2</v>
      </c>
      <c r="R347" s="14">
        <v>27</v>
      </c>
      <c r="S347" s="12">
        <f ca="1" t="shared" si="23"/>
        <v>0.488888888888889</v>
      </c>
      <c r="T347" s="11" cm="1">
        <f t="array" ref="T347">_xlfn.XLOOKUP(E347&amp;K347,[1]Sheet2!$B:$B&amp;[1]Sheet2!$D:$D,[1]Sheet2!$F:$F,0)</f>
        <v>0</v>
      </c>
    </row>
    <row r="348" s="11" customFormat="1" ht="20" customHeight="1" spans="1:20">
      <c r="A348" s="2">
        <v>5218667</v>
      </c>
      <c r="B348" s="2" t="s">
        <v>348</v>
      </c>
      <c r="C348" s="2" t="s">
        <v>20</v>
      </c>
      <c r="D348" s="2" t="s">
        <v>1430</v>
      </c>
      <c r="E348" s="2" t="str">
        <f t="shared" si="20"/>
        <v>5190</v>
      </c>
      <c r="F348" s="2" t="s">
        <v>22</v>
      </c>
      <c r="G348" s="2" t="s">
        <v>23</v>
      </c>
      <c r="H348" s="2" t="s">
        <v>58</v>
      </c>
      <c r="I348" s="2" t="s">
        <v>1428</v>
      </c>
      <c r="J348" s="2" t="s">
        <v>1431</v>
      </c>
      <c r="K348" s="2" t="s">
        <v>94</v>
      </c>
      <c r="L348" s="2" t="s">
        <v>36</v>
      </c>
      <c r="M348" s="2" t="s">
        <v>36</v>
      </c>
      <c r="N348" s="2" t="s">
        <v>839</v>
      </c>
      <c r="O348" s="2">
        <f ca="1" t="shared" si="21"/>
        <v>0.4</v>
      </c>
      <c r="P348" s="2">
        <v>33</v>
      </c>
      <c r="Q348" s="2">
        <f ca="1" t="shared" si="22"/>
        <v>13.2</v>
      </c>
      <c r="R348" s="14">
        <v>22</v>
      </c>
      <c r="S348" s="12">
        <f ca="1" t="shared" si="23"/>
        <v>0.6</v>
      </c>
      <c r="T348" s="11" cm="1">
        <f t="array" ref="T348">_xlfn.XLOOKUP(E348&amp;K348,[1]Sheet2!$B:$B&amp;[1]Sheet2!$D:$D,[1]Sheet2!$F:$F,0)</f>
        <v>0</v>
      </c>
    </row>
    <row r="349" s="11" customFormat="1" ht="20" customHeight="1" spans="1:20">
      <c r="A349" s="2">
        <v>5218661</v>
      </c>
      <c r="B349" s="2" t="s">
        <v>1432</v>
      </c>
      <c r="C349" s="2" t="s">
        <v>20</v>
      </c>
      <c r="D349" s="2" t="s">
        <v>1433</v>
      </c>
      <c r="E349" s="2" t="str">
        <f t="shared" si="20"/>
        <v>0334</v>
      </c>
      <c r="F349" s="2" t="s">
        <v>22</v>
      </c>
      <c r="G349" s="2" t="s">
        <v>40</v>
      </c>
      <c r="H349" s="2" t="s">
        <v>32</v>
      </c>
      <c r="I349" s="2" t="s">
        <v>1434</v>
      </c>
      <c r="J349" s="2" t="s">
        <v>1435</v>
      </c>
      <c r="K349" s="2" t="s">
        <v>322</v>
      </c>
      <c r="L349" s="2" t="s">
        <v>469</v>
      </c>
      <c r="M349" s="2" t="s">
        <v>469</v>
      </c>
      <c r="N349" s="2" t="s">
        <v>1157</v>
      </c>
      <c r="O349" s="2">
        <f ca="1" t="shared" si="21"/>
        <v>0.96</v>
      </c>
      <c r="P349" s="2">
        <v>34</v>
      </c>
      <c r="Q349" s="2">
        <f ca="1" t="shared" si="22"/>
        <v>32.64</v>
      </c>
      <c r="R349" s="14">
        <v>69.12</v>
      </c>
      <c r="S349" s="12">
        <f ca="1" t="shared" si="23"/>
        <v>0.472222222222222</v>
      </c>
      <c r="T349" s="11" cm="1">
        <f t="array" ref="T349">_xlfn.XLOOKUP(E349&amp;K349,[1]Sheet2!$B:$B&amp;[1]Sheet2!$D:$D,[1]Sheet2!$F:$F,0)</f>
        <v>0</v>
      </c>
    </row>
    <row r="350" s="11" customFormat="1" ht="20" customHeight="1" spans="1:20">
      <c r="A350" s="2">
        <v>5218654</v>
      </c>
      <c r="B350" s="2" t="s">
        <v>79</v>
      </c>
      <c r="C350" s="2" t="s">
        <v>20</v>
      </c>
      <c r="D350" s="2" t="s">
        <v>1436</v>
      </c>
      <c r="E350" s="2" t="str">
        <f t="shared" si="20"/>
        <v>9561</v>
      </c>
      <c r="F350" s="2" t="s">
        <v>22</v>
      </c>
      <c r="G350" s="2" t="s">
        <v>40</v>
      </c>
      <c r="H350" s="2" t="s">
        <v>24</v>
      </c>
      <c r="I350" s="2" t="s">
        <v>1437</v>
      </c>
      <c r="J350" s="2" t="s">
        <v>1438</v>
      </c>
      <c r="K350" s="2" t="s">
        <v>265</v>
      </c>
      <c r="L350" s="2" t="s">
        <v>255</v>
      </c>
      <c r="M350" s="2" t="s">
        <v>255</v>
      </c>
      <c r="N350" s="2" t="s">
        <v>1439</v>
      </c>
      <c r="O350" s="2">
        <f ca="1" t="shared" si="21"/>
        <v>0.84</v>
      </c>
      <c r="P350" s="2">
        <v>33</v>
      </c>
      <c r="Q350" s="2">
        <f ca="1" t="shared" si="22"/>
        <v>27.72</v>
      </c>
      <c r="R350" s="14">
        <v>60</v>
      </c>
      <c r="S350" s="12">
        <f ca="1" t="shared" si="23"/>
        <v>0.462</v>
      </c>
      <c r="T350" s="11" cm="1">
        <f t="array" ref="T350">_xlfn.XLOOKUP(E350&amp;K350,[1]Sheet2!$B:$B&amp;[1]Sheet2!$D:$D,[1]Sheet2!$F:$F,0)</f>
        <v>39</v>
      </c>
    </row>
    <row r="351" s="11" customFormat="1" ht="20" customHeight="1" spans="1:20">
      <c r="A351" s="2">
        <v>5218651</v>
      </c>
      <c r="B351" s="2" t="s">
        <v>1440</v>
      </c>
      <c r="C351" s="2" t="s">
        <v>20</v>
      </c>
      <c r="D351" s="2" t="s">
        <v>1441</v>
      </c>
      <c r="E351" s="2" t="str">
        <f t="shared" si="20"/>
        <v>5400</v>
      </c>
      <c r="F351" s="2" t="s">
        <v>22</v>
      </c>
      <c r="G351" s="2" t="s">
        <v>40</v>
      </c>
      <c r="H351" s="2" t="s">
        <v>58</v>
      </c>
      <c r="I351" s="2" t="s">
        <v>1442</v>
      </c>
      <c r="J351" s="2" t="s">
        <v>1443</v>
      </c>
      <c r="K351" s="2" t="s">
        <v>52</v>
      </c>
      <c r="L351" s="2" t="s">
        <v>53</v>
      </c>
      <c r="M351" s="2" t="s">
        <v>53</v>
      </c>
      <c r="N351" s="2" t="s">
        <v>663</v>
      </c>
      <c r="O351" s="2">
        <f ca="1" t="shared" si="21"/>
        <v>0.2</v>
      </c>
      <c r="P351" s="2">
        <v>33</v>
      </c>
      <c r="Q351" s="2">
        <f ca="1" t="shared" si="22"/>
        <v>6.6</v>
      </c>
      <c r="R351" s="14">
        <v>13</v>
      </c>
      <c r="S351" s="12">
        <f ca="1" t="shared" si="23"/>
        <v>0.507692307692308</v>
      </c>
      <c r="T351" s="11" cm="1">
        <f t="array" ref="T351">_xlfn.XLOOKUP(E351&amp;K351,[1]Sheet2!$B:$B&amp;[1]Sheet2!$D:$D,[1]Sheet2!$F:$F,0)</f>
        <v>0</v>
      </c>
    </row>
    <row r="352" s="11" customFormat="1" ht="20" customHeight="1" spans="1:20">
      <c r="A352" s="2">
        <v>5218643</v>
      </c>
      <c r="B352" s="2" t="s">
        <v>109</v>
      </c>
      <c r="C352" s="2" t="s">
        <v>20</v>
      </c>
      <c r="D352" s="2" t="s">
        <v>1444</v>
      </c>
      <c r="E352" s="2" t="str">
        <f t="shared" si="20"/>
        <v>3540</v>
      </c>
      <c r="F352" s="2" t="s">
        <v>22</v>
      </c>
      <c r="G352" s="2" t="s">
        <v>40</v>
      </c>
      <c r="H352" s="2" t="s">
        <v>58</v>
      </c>
      <c r="I352" s="2" t="s">
        <v>1445</v>
      </c>
      <c r="J352" s="2" t="s">
        <v>1446</v>
      </c>
      <c r="K352" s="2" t="s">
        <v>52</v>
      </c>
      <c r="L352" s="2" t="s">
        <v>53</v>
      </c>
      <c r="M352" s="2" t="s">
        <v>53</v>
      </c>
      <c r="N352" s="2" t="s">
        <v>553</v>
      </c>
      <c r="O352" s="2">
        <f ca="1" t="shared" si="21"/>
        <v>0.56</v>
      </c>
      <c r="P352" s="2">
        <v>33</v>
      </c>
      <c r="Q352" s="2">
        <f ca="1" t="shared" si="22"/>
        <v>18.48</v>
      </c>
      <c r="R352" s="14">
        <v>44.1</v>
      </c>
      <c r="S352" s="12">
        <f ca="1" t="shared" si="23"/>
        <v>0.419047619047619</v>
      </c>
      <c r="T352" s="11" cm="1">
        <f t="array" ref="T352">_xlfn.XLOOKUP(E352&amp;K352,[1]Sheet2!$B:$B&amp;[1]Sheet2!$D:$D,[1]Sheet2!$F:$F,0)</f>
        <v>0</v>
      </c>
    </row>
    <row r="353" s="11" customFormat="1" ht="20" customHeight="1" spans="1:20">
      <c r="A353" s="2">
        <v>5218640</v>
      </c>
      <c r="B353" s="2" t="s">
        <v>109</v>
      </c>
      <c r="C353" s="2" t="s">
        <v>20</v>
      </c>
      <c r="D353" s="2" t="s">
        <v>1447</v>
      </c>
      <c r="E353" s="2" t="str">
        <f t="shared" si="20"/>
        <v>2540</v>
      </c>
      <c r="F353" s="2" t="s">
        <v>22</v>
      </c>
      <c r="G353" s="2" t="s">
        <v>40</v>
      </c>
      <c r="H353" s="2" t="s">
        <v>58</v>
      </c>
      <c r="I353" s="2" t="s">
        <v>1448</v>
      </c>
      <c r="J353" s="2" t="s">
        <v>1449</v>
      </c>
      <c r="K353" s="2" t="s">
        <v>52</v>
      </c>
      <c r="L353" s="2" t="s">
        <v>53</v>
      </c>
      <c r="M353" s="2" t="s">
        <v>53</v>
      </c>
      <c r="N353" s="2" t="s">
        <v>164</v>
      </c>
      <c r="O353" s="2">
        <f ca="1" t="shared" si="21"/>
        <v>0.32</v>
      </c>
      <c r="P353" s="2">
        <v>33</v>
      </c>
      <c r="Q353" s="2">
        <f ca="1" t="shared" si="22"/>
        <v>10.56</v>
      </c>
      <c r="R353" s="14">
        <v>28.8</v>
      </c>
      <c r="S353" s="12">
        <f ca="1" t="shared" si="23"/>
        <v>0.366666666666667</v>
      </c>
      <c r="T353" s="11" cm="1">
        <f t="array" ref="T353">_xlfn.XLOOKUP(E353&amp;K353,[1]Sheet2!$B:$B&amp;[1]Sheet2!$D:$D,[1]Sheet2!$F:$F,0)</f>
        <v>0</v>
      </c>
    </row>
    <row r="354" s="11" customFormat="1" ht="20" customHeight="1" spans="1:20">
      <c r="A354" s="2">
        <v>5218639</v>
      </c>
      <c r="B354" s="2" t="s">
        <v>1450</v>
      </c>
      <c r="C354" s="2" t="s">
        <v>20</v>
      </c>
      <c r="D354" s="2" t="s">
        <v>1451</v>
      </c>
      <c r="E354" s="2" t="str">
        <f t="shared" si="20"/>
        <v>4540</v>
      </c>
      <c r="F354" s="2" t="s">
        <v>22</v>
      </c>
      <c r="G354" s="2" t="s">
        <v>40</v>
      </c>
      <c r="H354" s="2" t="s">
        <v>58</v>
      </c>
      <c r="I354" s="2" t="s">
        <v>1452</v>
      </c>
      <c r="J354" s="2" t="s">
        <v>1453</v>
      </c>
      <c r="K354" s="2" t="s">
        <v>52</v>
      </c>
      <c r="L354" s="2" t="s">
        <v>53</v>
      </c>
      <c r="M354" s="2" t="s">
        <v>53</v>
      </c>
      <c r="N354" s="2" t="s">
        <v>172</v>
      </c>
      <c r="O354" s="2">
        <f ca="1" t="shared" si="21"/>
        <v>0.36</v>
      </c>
      <c r="P354" s="2">
        <v>33</v>
      </c>
      <c r="Q354" s="2">
        <f ca="1" t="shared" si="22"/>
        <v>11.88</v>
      </c>
      <c r="R354" s="14">
        <v>23.8</v>
      </c>
      <c r="S354" s="12">
        <f ca="1" t="shared" si="23"/>
        <v>0.499159663865546</v>
      </c>
      <c r="T354" s="11" cm="1">
        <f t="array" ref="T354">_xlfn.XLOOKUP(E354&amp;K354,[1]Sheet2!$B:$B&amp;[1]Sheet2!$D:$D,[1]Sheet2!$F:$F,0)</f>
        <v>0</v>
      </c>
    </row>
    <row r="355" s="11" customFormat="1" ht="20" customHeight="1" spans="1:20">
      <c r="A355" s="2">
        <v>5218636</v>
      </c>
      <c r="B355" s="2" t="s">
        <v>30</v>
      </c>
      <c r="C355" s="2" t="s">
        <v>20</v>
      </c>
      <c r="D355" s="2" t="s">
        <v>1454</v>
      </c>
      <c r="E355" s="2" t="str">
        <f t="shared" si="20"/>
        <v>2106</v>
      </c>
      <c r="F355" s="2" t="s">
        <v>22</v>
      </c>
      <c r="G355" s="2" t="s">
        <v>40</v>
      </c>
      <c r="H355" s="2" t="s">
        <v>32</v>
      </c>
      <c r="I355" s="2" t="s">
        <v>1455</v>
      </c>
      <c r="J355" s="2" t="s">
        <v>1456</v>
      </c>
      <c r="K355" s="2" t="s">
        <v>293</v>
      </c>
      <c r="L355" s="2" t="s">
        <v>334</v>
      </c>
      <c r="M355" s="2" t="s">
        <v>334</v>
      </c>
      <c r="N355" s="2" t="s">
        <v>335</v>
      </c>
      <c r="O355" s="2">
        <f ca="1" t="shared" si="21"/>
        <v>1.4</v>
      </c>
      <c r="P355" s="2">
        <v>34</v>
      </c>
      <c r="Q355" s="2">
        <f ca="1" t="shared" si="22"/>
        <v>47.6</v>
      </c>
      <c r="R355" s="14">
        <v>106.2</v>
      </c>
      <c r="S355" s="12">
        <f ca="1" t="shared" si="23"/>
        <v>0.448210922787194</v>
      </c>
      <c r="T355" s="11" cm="1">
        <f t="array" ref="T355">_xlfn.XLOOKUP(E355&amp;K355,[1]Sheet2!$B:$B&amp;[1]Sheet2!$D:$D,[1]Sheet2!$F:$F,0)</f>
        <v>0</v>
      </c>
    </row>
    <row r="356" s="11" customFormat="1" ht="20" customHeight="1" spans="1:20">
      <c r="A356" s="2">
        <v>5218635</v>
      </c>
      <c r="B356" s="2" t="s">
        <v>48</v>
      </c>
      <c r="C356" s="2" t="s">
        <v>20</v>
      </c>
      <c r="D356" s="2" t="s">
        <v>1457</v>
      </c>
      <c r="E356" s="2" t="str">
        <f t="shared" si="20"/>
        <v>3848</v>
      </c>
      <c r="F356" s="2" t="s">
        <v>22</v>
      </c>
      <c r="G356" s="2" t="s">
        <v>57</v>
      </c>
      <c r="H356" s="2" t="s">
        <v>32</v>
      </c>
      <c r="I356" s="2" t="s">
        <v>1458</v>
      </c>
      <c r="J356" s="2" t="s">
        <v>1459</v>
      </c>
      <c r="K356" s="2" t="s">
        <v>494</v>
      </c>
      <c r="L356" s="2" t="s">
        <v>53</v>
      </c>
      <c r="M356" s="2" t="s">
        <v>53</v>
      </c>
      <c r="N356" s="2" t="s">
        <v>622</v>
      </c>
      <c r="O356" s="2">
        <f ca="1" t="shared" si="21"/>
        <v>1.52</v>
      </c>
      <c r="P356" s="2">
        <v>33</v>
      </c>
      <c r="Q356" s="2">
        <f ca="1" t="shared" si="22"/>
        <v>50.16</v>
      </c>
      <c r="R356" s="14">
        <v>117</v>
      </c>
      <c r="S356" s="12">
        <f ca="1" t="shared" si="23"/>
        <v>0.428717948717949</v>
      </c>
      <c r="T356" s="11" cm="1">
        <f t="array" ref="T356">_xlfn.XLOOKUP(E356&amp;K356,[1]Sheet2!$B:$B&amp;[1]Sheet2!$D:$D,[1]Sheet2!$F:$F,0)</f>
        <v>0</v>
      </c>
    </row>
    <row r="357" s="11" customFormat="1" ht="20" customHeight="1" spans="1:20">
      <c r="A357" s="2">
        <v>5218616</v>
      </c>
      <c r="B357" s="2" t="s">
        <v>19</v>
      </c>
      <c r="C357" s="2" t="s">
        <v>20</v>
      </c>
      <c r="D357" s="2" t="s">
        <v>1460</v>
      </c>
      <c r="E357" s="2" t="str">
        <f t="shared" si="20"/>
        <v>8047</v>
      </c>
      <c r="F357" s="2" t="s">
        <v>22</v>
      </c>
      <c r="G357" s="2" t="s">
        <v>40</v>
      </c>
      <c r="H357" s="2" t="s">
        <v>87</v>
      </c>
      <c r="I357" s="2" t="s">
        <v>1461</v>
      </c>
      <c r="J357" s="2" t="s">
        <v>1462</v>
      </c>
      <c r="K357" s="2" t="s">
        <v>552</v>
      </c>
      <c r="L357" s="2" t="s">
        <v>36</v>
      </c>
      <c r="M357" s="2" t="s">
        <v>36</v>
      </c>
      <c r="N357" s="2" t="s">
        <v>155</v>
      </c>
      <c r="O357" s="2">
        <f ca="1" t="shared" si="21"/>
        <v>1</v>
      </c>
      <c r="P357" s="2">
        <v>33</v>
      </c>
      <c r="Q357" s="2">
        <f ca="1" t="shared" si="22"/>
        <v>33</v>
      </c>
      <c r="R357" s="14">
        <v>58.2</v>
      </c>
      <c r="S357" s="12">
        <f ca="1" t="shared" si="23"/>
        <v>0.56701030927835</v>
      </c>
      <c r="T357" s="11" cm="1">
        <f t="array" ref="T357">_xlfn.XLOOKUP(E357&amp;K357,[1]Sheet2!$B:$B&amp;[1]Sheet2!$D:$D,[1]Sheet2!$F:$F,0)</f>
        <v>0</v>
      </c>
    </row>
    <row r="358" s="11" customFormat="1" ht="20" customHeight="1" spans="1:20">
      <c r="A358" s="2">
        <v>5218613</v>
      </c>
      <c r="B358" s="2" t="s">
        <v>348</v>
      </c>
      <c r="C358" s="2" t="s">
        <v>20</v>
      </c>
      <c r="D358" s="2" t="s">
        <v>1463</v>
      </c>
      <c r="E358" s="2" t="str">
        <f t="shared" si="20"/>
        <v>1539</v>
      </c>
      <c r="F358" s="2" t="s">
        <v>22</v>
      </c>
      <c r="G358" s="2" t="s">
        <v>40</v>
      </c>
      <c r="H358" s="2" t="s">
        <v>58</v>
      </c>
      <c r="I358" s="2" t="s">
        <v>1464</v>
      </c>
      <c r="J358" s="2" t="s">
        <v>1465</v>
      </c>
      <c r="K358" s="2" t="s">
        <v>322</v>
      </c>
      <c r="L358" s="2" t="s">
        <v>334</v>
      </c>
      <c r="M358" s="2" t="s">
        <v>334</v>
      </c>
      <c r="N358" s="2" t="s">
        <v>1466</v>
      </c>
      <c r="O358" s="2">
        <f ca="1" t="shared" si="21"/>
        <v>1.6</v>
      </c>
      <c r="P358" s="2">
        <v>34</v>
      </c>
      <c r="Q358" s="2">
        <f ca="1" t="shared" si="22"/>
        <v>54.4</v>
      </c>
      <c r="R358" s="14">
        <v>120.1</v>
      </c>
      <c r="S358" s="12">
        <f ca="1" t="shared" si="23"/>
        <v>0.452955870108243</v>
      </c>
      <c r="T358" s="11" cm="1">
        <f t="array" ref="T358">_xlfn.XLOOKUP(E358&amp;K358,[1]Sheet2!$B:$B&amp;[1]Sheet2!$D:$D,[1]Sheet2!$F:$F,0)</f>
        <v>0</v>
      </c>
    </row>
    <row r="359" s="11" customFormat="1" ht="20" customHeight="1" spans="1:20">
      <c r="A359" s="2">
        <v>5218602</v>
      </c>
      <c r="B359" s="2" t="s">
        <v>312</v>
      </c>
      <c r="C359" s="2" t="s">
        <v>20</v>
      </c>
      <c r="D359" s="2" t="s">
        <v>1467</v>
      </c>
      <c r="E359" s="2" t="str">
        <f t="shared" si="20"/>
        <v>1336</v>
      </c>
      <c r="F359" s="2" t="s">
        <v>22</v>
      </c>
      <c r="G359" s="2" t="s">
        <v>40</v>
      </c>
      <c r="H359" s="2" t="s">
        <v>98</v>
      </c>
      <c r="I359" s="2" t="s">
        <v>1468</v>
      </c>
      <c r="J359" s="2" t="s">
        <v>1469</v>
      </c>
      <c r="K359" s="2" t="s">
        <v>106</v>
      </c>
      <c r="L359" s="2" t="s">
        <v>36</v>
      </c>
      <c r="M359" s="2" t="s">
        <v>36</v>
      </c>
      <c r="N359" s="2" t="s">
        <v>736</v>
      </c>
      <c r="O359" s="2">
        <f ca="1" t="shared" si="21"/>
        <v>0.42</v>
      </c>
      <c r="P359" s="2">
        <v>33</v>
      </c>
      <c r="Q359" s="2">
        <f ca="1" t="shared" si="22"/>
        <v>13.86</v>
      </c>
      <c r="R359" s="14">
        <v>28.8</v>
      </c>
      <c r="S359" s="12">
        <f ca="1" t="shared" si="23"/>
        <v>0.48125</v>
      </c>
      <c r="T359" s="11" cm="1">
        <f t="array" ref="T359">_xlfn.XLOOKUP(E359&amp;K359,[1]Sheet2!$B:$B&amp;[1]Sheet2!$D:$D,[1]Sheet2!$F:$F,0)</f>
        <v>0</v>
      </c>
    </row>
    <row r="360" s="11" customFormat="1" ht="20" customHeight="1" spans="1:20">
      <c r="A360" s="2">
        <v>5218599</v>
      </c>
      <c r="B360" s="2" t="s">
        <v>114</v>
      </c>
      <c r="C360" s="2" t="s">
        <v>20</v>
      </c>
      <c r="D360" s="2" t="s">
        <v>1470</v>
      </c>
      <c r="E360" s="2" t="str">
        <f t="shared" si="20"/>
        <v>6829</v>
      </c>
      <c r="F360" s="2" t="s">
        <v>22</v>
      </c>
      <c r="G360" s="2" t="s">
        <v>40</v>
      </c>
      <c r="H360" s="2" t="s">
        <v>32</v>
      </c>
      <c r="I360" s="2" t="s">
        <v>1471</v>
      </c>
      <c r="J360" s="2" t="s">
        <v>1472</v>
      </c>
      <c r="K360" s="2" t="s">
        <v>27</v>
      </c>
      <c r="L360" s="2" t="s">
        <v>804</v>
      </c>
      <c r="M360" s="2" t="s">
        <v>804</v>
      </c>
      <c r="N360" s="2" t="s">
        <v>1006</v>
      </c>
      <c r="O360" s="2">
        <f ca="1" t="shared" si="21"/>
        <v>1</v>
      </c>
      <c r="P360" s="2">
        <v>46</v>
      </c>
      <c r="Q360" s="2">
        <f ca="1" t="shared" si="22"/>
        <v>46</v>
      </c>
      <c r="R360" s="14">
        <v>130.5</v>
      </c>
      <c r="S360" s="12">
        <f ca="1" t="shared" si="23"/>
        <v>0.352490421455939</v>
      </c>
      <c r="T360" s="11" cm="1">
        <f t="array" ref="T360">_xlfn.XLOOKUP(E360&amp;K360,[1]Sheet2!$B:$B&amp;[1]Sheet2!$D:$D,[1]Sheet2!$F:$F,0)</f>
        <v>0</v>
      </c>
    </row>
    <row r="361" s="11" customFormat="1" ht="20" customHeight="1" spans="1:20">
      <c r="A361" s="2">
        <v>5218594</v>
      </c>
      <c r="B361" s="2" t="s">
        <v>137</v>
      </c>
      <c r="C361" s="2" t="s">
        <v>20</v>
      </c>
      <c r="D361" s="2" t="s">
        <v>1473</v>
      </c>
      <c r="E361" s="2" t="str">
        <f t="shared" si="20"/>
        <v>6179</v>
      </c>
      <c r="F361" s="2" t="s">
        <v>22</v>
      </c>
      <c r="G361" s="2" t="s">
        <v>40</v>
      </c>
      <c r="H361" s="2" t="s">
        <v>32</v>
      </c>
      <c r="I361" s="2" t="s">
        <v>1474</v>
      </c>
      <c r="J361" s="2" t="s">
        <v>1475</v>
      </c>
      <c r="K361" s="2" t="s">
        <v>44</v>
      </c>
      <c r="L361" s="2" t="s">
        <v>119</v>
      </c>
      <c r="M361" s="2" t="s">
        <v>119</v>
      </c>
      <c r="N361" s="2" t="s">
        <v>495</v>
      </c>
      <c r="O361" s="2">
        <f ca="1" t="shared" si="21"/>
        <v>0.84</v>
      </c>
      <c r="P361" s="2">
        <v>33</v>
      </c>
      <c r="Q361" s="2">
        <f ca="1" t="shared" si="22"/>
        <v>27.72</v>
      </c>
      <c r="R361" s="14">
        <v>63</v>
      </c>
      <c r="S361" s="12">
        <f ca="1" t="shared" si="23"/>
        <v>0.44</v>
      </c>
      <c r="T361" s="11" cm="1">
        <f t="array" ref="T361">_xlfn.XLOOKUP(E361&amp;K361,[1]Sheet2!$B:$B&amp;[1]Sheet2!$D:$D,[1]Sheet2!$F:$F,0)</f>
        <v>0</v>
      </c>
    </row>
    <row r="362" s="11" customFormat="1" ht="20" customHeight="1" spans="1:20">
      <c r="A362" s="2">
        <v>5218593</v>
      </c>
      <c r="B362" s="2" t="s">
        <v>137</v>
      </c>
      <c r="C362" s="2" t="s">
        <v>20</v>
      </c>
      <c r="D362" s="2" t="s">
        <v>1476</v>
      </c>
      <c r="E362" s="2" t="str">
        <f t="shared" si="20"/>
        <v>4083</v>
      </c>
      <c r="F362" s="2" t="s">
        <v>22</v>
      </c>
      <c r="G362" s="2" t="s">
        <v>40</v>
      </c>
      <c r="H362" s="2" t="s">
        <v>32</v>
      </c>
      <c r="I362" s="2" t="s">
        <v>1477</v>
      </c>
      <c r="J362" s="2" t="s">
        <v>1478</v>
      </c>
      <c r="K362" s="2" t="s">
        <v>44</v>
      </c>
      <c r="L362" s="2" t="s">
        <v>119</v>
      </c>
      <c r="M362" s="2" t="s">
        <v>119</v>
      </c>
      <c r="N362" s="2" t="s">
        <v>78</v>
      </c>
      <c r="O362" s="2">
        <f ca="1" t="shared" si="21"/>
        <v>0.21</v>
      </c>
      <c r="P362" s="2">
        <v>33</v>
      </c>
      <c r="Q362" s="2">
        <f ca="1" t="shared" si="22"/>
        <v>6.93</v>
      </c>
      <c r="R362" s="14">
        <v>22.5</v>
      </c>
      <c r="S362" s="12">
        <f ca="1" t="shared" si="23"/>
        <v>0.308</v>
      </c>
      <c r="T362" s="11" cm="1">
        <f t="array" ref="T362">_xlfn.XLOOKUP(E362&amp;K362,[1]Sheet2!$B:$B&amp;[1]Sheet2!$D:$D,[1]Sheet2!$F:$F,0)</f>
        <v>0</v>
      </c>
    </row>
    <row r="363" s="11" customFormat="1" ht="20" customHeight="1" spans="1:20">
      <c r="A363" s="2">
        <v>5218590</v>
      </c>
      <c r="B363" s="2" t="s">
        <v>137</v>
      </c>
      <c r="C363" s="2" t="s">
        <v>20</v>
      </c>
      <c r="D363" s="2" t="s">
        <v>1479</v>
      </c>
      <c r="E363" s="2" t="str">
        <f t="shared" si="20"/>
        <v>3811</v>
      </c>
      <c r="F363" s="2" t="s">
        <v>22</v>
      </c>
      <c r="G363" s="2" t="s">
        <v>40</v>
      </c>
      <c r="H363" s="2" t="s">
        <v>32</v>
      </c>
      <c r="I363" s="2" t="s">
        <v>1480</v>
      </c>
      <c r="J363" s="2" t="s">
        <v>1481</v>
      </c>
      <c r="K363" s="2" t="s">
        <v>44</v>
      </c>
      <c r="L363" s="2" t="s">
        <v>119</v>
      </c>
      <c r="M363" s="2" t="s">
        <v>119</v>
      </c>
      <c r="N363" s="2" t="s">
        <v>553</v>
      </c>
      <c r="O363" s="2">
        <f ca="1" t="shared" si="21"/>
        <v>0.56</v>
      </c>
      <c r="P363" s="2">
        <v>33</v>
      </c>
      <c r="Q363" s="2">
        <f ca="1" t="shared" si="22"/>
        <v>18.48</v>
      </c>
      <c r="R363" s="14">
        <v>44.1</v>
      </c>
      <c r="S363" s="12">
        <f ca="1" t="shared" si="23"/>
        <v>0.419047619047619</v>
      </c>
      <c r="T363" s="11" cm="1">
        <f t="array" ref="T363">_xlfn.XLOOKUP(E363&amp;K363,[1]Sheet2!$B:$B&amp;[1]Sheet2!$D:$D,[1]Sheet2!$F:$F,0)</f>
        <v>0</v>
      </c>
    </row>
    <row r="364" s="11" customFormat="1" ht="20" customHeight="1" spans="1:20">
      <c r="A364" s="2">
        <v>5218586</v>
      </c>
      <c r="B364" s="2" t="s">
        <v>182</v>
      </c>
      <c r="C364" s="2" t="s">
        <v>20</v>
      </c>
      <c r="D364" s="2" t="s">
        <v>1482</v>
      </c>
      <c r="E364" s="2" t="str">
        <f t="shared" si="20"/>
        <v>7459</v>
      </c>
      <c r="F364" s="2" t="s">
        <v>22</v>
      </c>
      <c r="G364" s="2" t="s">
        <v>40</v>
      </c>
      <c r="H364" s="2" t="s">
        <v>32</v>
      </c>
      <c r="I364" s="2" t="s">
        <v>1483</v>
      </c>
      <c r="J364" s="2" t="s">
        <v>1484</v>
      </c>
      <c r="K364" s="2" t="s">
        <v>44</v>
      </c>
      <c r="L364" s="2" t="s">
        <v>36</v>
      </c>
      <c r="M364" s="2" t="s">
        <v>36</v>
      </c>
      <c r="N364" s="2" t="s">
        <v>96</v>
      </c>
      <c r="O364" s="2">
        <f ca="1" t="shared" si="21"/>
        <v>0.96</v>
      </c>
      <c r="P364" s="2">
        <v>33</v>
      </c>
      <c r="Q364" s="2">
        <f ca="1" t="shared" si="22"/>
        <v>31.68</v>
      </c>
      <c r="R364" s="14">
        <v>86.4</v>
      </c>
      <c r="S364" s="12">
        <f ca="1" t="shared" si="23"/>
        <v>0.366666666666667</v>
      </c>
      <c r="T364" s="11" cm="1">
        <f t="array" ref="T364">_xlfn.XLOOKUP(E364&amp;K364,[1]Sheet2!$B:$B&amp;[1]Sheet2!$D:$D,[1]Sheet2!$F:$F,0)</f>
        <v>0</v>
      </c>
    </row>
    <row r="365" s="11" customFormat="1" ht="20" customHeight="1" spans="1:20">
      <c r="A365" s="2">
        <v>5218574</v>
      </c>
      <c r="B365" s="2" t="s">
        <v>208</v>
      </c>
      <c r="C365" s="2" t="s">
        <v>20</v>
      </c>
      <c r="D365" s="2" t="s">
        <v>1485</v>
      </c>
      <c r="E365" s="2" t="str">
        <f t="shared" si="20"/>
        <v>5831</v>
      </c>
      <c r="F365" s="2" t="s">
        <v>22</v>
      </c>
      <c r="G365" s="2" t="s">
        <v>57</v>
      </c>
      <c r="H365" s="2" t="s">
        <v>87</v>
      </c>
      <c r="I365" s="2" t="s">
        <v>1486</v>
      </c>
      <c r="J365" s="2" t="s">
        <v>1487</v>
      </c>
      <c r="K365" s="2" t="s">
        <v>35</v>
      </c>
      <c r="L365" s="2" t="s">
        <v>334</v>
      </c>
      <c r="M365" s="2" t="s">
        <v>334</v>
      </c>
      <c r="N365" s="2" t="s">
        <v>1422</v>
      </c>
      <c r="O365" s="2">
        <f ca="1" t="shared" si="21"/>
        <v>0.88</v>
      </c>
      <c r="P365" s="2">
        <v>34</v>
      </c>
      <c r="Q365" s="2">
        <f ca="1" t="shared" si="22"/>
        <v>29.92</v>
      </c>
      <c r="R365" s="14">
        <v>33.88</v>
      </c>
      <c r="S365" s="12">
        <f ca="1" t="shared" si="23"/>
        <v>0.883116883116883</v>
      </c>
      <c r="T365" s="11" cm="1">
        <f t="array" ref="T365">_xlfn.XLOOKUP(E365&amp;K365,[1]Sheet2!$B:$B&amp;[1]Sheet2!$D:$D,[1]Sheet2!$F:$F,0)</f>
        <v>0</v>
      </c>
    </row>
    <row r="366" s="11" customFormat="1" ht="20" customHeight="1" spans="1:20">
      <c r="A366" s="2">
        <v>5218572</v>
      </c>
      <c r="B366" s="2" t="s">
        <v>19</v>
      </c>
      <c r="C366" s="2" t="s">
        <v>20</v>
      </c>
      <c r="D366" s="2" t="s">
        <v>1488</v>
      </c>
      <c r="E366" s="2" t="str">
        <f t="shared" si="20"/>
        <v>4979</v>
      </c>
      <c r="F366" s="2" t="s">
        <v>22</v>
      </c>
      <c r="G366" s="2" t="s">
        <v>40</v>
      </c>
      <c r="H366" s="2" t="s">
        <v>87</v>
      </c>
      <c r="I366" s="2" t="s">
        <v>1489</v>
      </c>
      <c r="J366" s="2" t="s">
        <v>1490</v>
      </c>
      <c r="K366" s="2" t="s">
        <v>94</v>
      </c>
      <c r="L366" s="2" t="s">
        <v>1491</v>
      </c>
      <c r="M366" s="2" t="s">
        <v>1491</v>
      </c>
      <c r="N366" s="2" t="s">
        <v>470</v>
      </c>
      <c r="O366" s="2">
        <f ca="1" t="shared" si="21"/>
        <v>2.16</v>
      </c>
      <c r="P366" s="2">
        <v>34</v>
      </c>
      <c r="Q366" s="2">
        <f ca="1" t="shared" si="22"/>
        <v>73.44</v>
      </c>
      <c r="R366" s="14">
        <v>145</v>
      </c>
      <c r="S366" s="12">
        <f ca="1" t="shared" si="23"/>
        <v>0.50648275862069</v>
      </c>
      <c r="T366" s="11" cm="1">
        <f t="array" ref="T366">_xlfn.XLOOKUP(E366&amp;K366,[1]Sheet2!$B:$B&amp;[1]Sheet2!$D:$D,[1]Sheet2!$F:$F,0)</f>
        <v>0</v>
      </c>
    </row>
    <row r="367" s="11" customFormat="1" ht="20" customHeight="1" spans="1:20">
      <c r="A367" s="2">
        <v>5218565</v>
      </c>
      <c r="B367" s="2" t="s">
        <v>109</v>
      </c>
      <c r="C367" s="2" t="s">
        <v>20</v>
      </c>
      <c r="D367" s="2" t="s">
        <v>1492</v>
      </c>
      <c r="E367" s="2" t="str">
        <f t="shared" si="20"/>
        <v>5644</v>
      </c>
      <c r="F367" s="2" t="s">
        <v>22</v>
      </c>
      <c r="G367" s="2" t="s">
        <v>23</v>
      </c>
      <c r="H367" s="2" t="s">
        <v>58</v>
      </c>
      <c r="I367" s="2" t="s">
        <v>1493</v>
      </c>
      <c r="J367" s="2" t="s">
        <v>1494</v>
      </c>
      <c r="K367" s="2" t="s">
        <v>106</v>
      </c>
      <c r="L367" s="2" t="s">
        <v>36</v>
      </c>
      <c r="M367" s="2" t="s">
        <v>36</v>
      </c>
      <c r="N367" s="2" t="s">
        <v>1495</v>
      </c>
      <c r="O367" s="2">
        <f ca="1" t="shared" si="21"/>
        <v>0.18</v>
      </c>
      <c r="P367" s="2">
        <v>33</v>
      </c>
      <c r="Q367" s="2">
        <f ca="1" t="shared" si="22"/>
        <v>5.94</v>
      </c>
      <c r="R367" s="14">
        <v>21.6</v>
      </c>
      <c r="S367" s="12">
        <f ca="1" t="shared" si="23"/>
        <v>0.275</v>
      </c>
      <c r="T367" s="11" cm="1">
        <f t="array" ref="T367">_xlfn.XLOOKUP(E367&amp;K367,[1]Sheet2!$B:$B&amp;[1]Sheet2!$D:$D,[1]Sheet2!$F:$F,0)</f>
        <v>0</v>
      </c>
    </row>
    <row r="368" s="11" customFormat="1" ht="20" customHeight="1" spans="1:20">
      <c r="A368" s="2">
        <v>5218564</v>
      </c>
      <c r="B368" s="2" t="s">
        <v>776</v>
      </c>
      <c r="C368" s="2" t="s">
        <v>20</v>
      </c>
      <c r="D368" s="2" t="s">
        <v>1496</v>
      </c>
      <c r="E368" s="2" t="str">
        <f t="shared" si="20"/>
        <v>0950</v>
      </c>
      <c r="F368" s="2" t="s">
        <v>22</v>
      </c>
      <c r="G368" s="2" t="s">
        <v>57</v>
      </c>
      <c r="H368" s="2" t="s">
        <v>32</v>
      </c>
      <c r="I368" s="2" t="s">
        <v>1497</v>
      </c>
      <c r="J368" s="2" t="s">
        <v>1498</v>
      </c>
      <c r="K368" s="2" t="s">
        <v>259</v>
      </c>
      <c r="L368" s="2" t="s">
        <v>107</v>
      </c>
      <c r="M368" s="2" t="s">
        <v>107</v>
      </c>
      <c r="N368" s="2" t="s">
        <v>1069</v>
      </c>
      <c r="O368" s="2">
        <f ca="1" t="shared" si="21"/>
        <v>0.48</v>
      </c>
      <c r="P368" s="2">
        <v>33</v>
      </c>
      <c r="Q368" s="2">
        <f ca="1" t="shared" si="22"/>
        <v>15.84</v>
      </c>
      <c r="R368" s="14">
        <v>48</v>
      </c>
      <c r="S368" s="12">
        <f ca="1" t="shared" si="23"/>
        <v>0.33</v>
      </c>
      <c r="T368" s="11" cm="1">
        <f t="array" ref="T368">_xlfn.XLOOKUP(E368&amp;K368,[1]Sheet2!$B:$B&amp;[1]Sheet2!$D:$D,[1]Sheet2!$F:$F,0)</f>
        <v>0</v>
      </c>
    </row>
    <row r="369" s="11" customFormat="1" ht="20" customHeight="1" spans="1:20">
      <c r="A369" s="2">
        <v>5218562</v>
      </c>
      <c r="B369" s="2" t="s">
        <v>79</v>
      </c>
      <c r="C369" s="2" t="s">
        <v>20</v>
      </c>
      <c r="D369" s="2" t="s">
        <v>1499</v>
      </c>
      <c r="E369" s="2" t="str">
        <f t="shared" si="20"/>
        <v>6457</v>
      </c>
      <c r="F369" s="2" t="s">
        <v>22</v>
      </c>
      <c r="G369" s="2" t="s">
        <v>57</v>
      </c>
      <c r="H369" s="2" t="s">
        <v>41</v>
      </c>
      <c r="I369" s="2" t="s">
        <v>1500</v>
      </c>
      <c r="J369" s="2" t="s">
        <v>1501</v>
      </c>
      <c r="K369" s="2" t="s">
        <v>265</v>
      </c>
      <c r="L369" s="2" t="s">
        <v>176</v>
      </c>
      <c r="M369" s="2" t="s">
        <v>176</v>
      </c>
      <c r="N369" s="2" t="s">
        <v>164</v>
      </c>
      <c r="O369" s="2">
        <f ca="1" t="shared" si="21"/>
        <v>0.32</v>
      </c>
      <c r="P369" s="2">
        <v>33</v>
      </c>
      <c r="Q369" s="2">
        <f ca="1" t="shared" si="22"/>
        <v>10.56</v>
      </c>
      <c r="R369" s="14">
        <v>23.28</v>
      </c>
      <c r="S369" s="12">
        <f ca="1" t="shared" si="23"/>
        <v>0.45360824742268</v>
      </c>
      <c r="T369" s="11" cm="1">
        <f t="array" ref="T369">_xlfn.XLOOKUP(E369&amp;K369,[1]Sheet2!$B:$B&amp;[1]Sheet2!$D:$D,[1]Sheet2!$F:$F,0)</f>
        <v>0</v>
      </c>
    </row>
    <row r="370" s="11" customFormat="1" ht="20" customHeight="1" spans="1:20">
      <c r="A370" s="2">
        <v>5218547</v>
      </c>
      <c r="B370" s="2" t="s">
        <v>30</v>
      </c>
      <c r="C370" s="2" t="s">
        <v>20</v>
      </c>
      <c r="D370" s="2" t="s">
        <v>1502</v>
      </c>
      <c r="E370" s="2" t="str">
        <f t="shared" si="20"/>
        <v>6424</v>
      </c>
      <c r="F370" s="2" t="s">
        <v>22</v>
      </c>
      <c r="G370" s="2" t="s">
        <v>40</v>
      </c>
      <c r="H370" s="2" t="s">
        <v>32</v>
      </c>
      <c r="I370" s="2" t="s">
        <v>1503</v>
      </c>
      <c r="J370" s="2" t="s">
        <v>1504</v>
      </c>
      <c r="K370" s="2" t="s">
        <v>44</v>
      </c>
      <c r="L370" s="2" t="s">
        <v>36</v>
      </c>
      <c r="M370" s="2" t="s">
        <v>36</v>
      </c>
      <c r="N370" s="2" t="s">
        <v>363</v>
      </c>
      <c r="O370" s="2">
        <f ca="1" t="shared" si="21"/>
        <v>0.44</v>
      </c>
      <c r="P370" s="2">
        <v>33</v>
      </c>
      <c r="Q370" s="2">
        <f ca="1" t="shared" si="22"/>
        <v>14.52</v>
      </c>
      <c r="R370" s="14">
        <v>35.1</v>
      </c>
      <c r="S370" s="12">
        <f ca="1" t="shared" si="23"/>
        <v>0.413675213675214</v>
      </c>
      <c r="T370" s="11" cm="1">
        <f t="array" ref="T370">_xlfn.XLOOKUP(E370&amp;K370,[1]Sheet2!$B:$B&amp;[1]Sheet2!$D:$D,[1]Sheet2!$F:$F,0)</f>
        <v>0</v>
      </c>
    </row>
    <row r="371" s="11" customFormat="1" ht="20" customHeight="1" spans="1:20">
      <c r="A371" s="2">
        <v>5218546</v>
      </c>
      <c r="B371" s="2" t="s">
        <v>203</v>
      </c>
      <c r="C371" s="2" t="s">
        <v>20</v>
      </c>
      <c r="D371" s="2" t="s">
        <v>1505</v>
      </c>
      <c r="E371" s="2" t="str">
        <f t="shared" si="20"/>
        <v>3204</v>
      </c>
      <c r="F371" s="2" t="s">
        <v>22</v>
      </c>
      <c r="G371" s="2" t="s">
        <v>40</v>
      </c>
      <c r="H371" s="2" t="s">
        <v>32</v>
      </c>
      <c r="I371" s="2" t="s">
        <v>1506</v>
      </c>
      <c r="J371" s="2" t="s">
        <v>1507</v>
      </c>
      <c r="K371" s="2" t="s">
        <v>186</v>
      </c>
      <c r="L371" s="2" t="s">
        <v>1508</v>
      </c>
      <c r="M371" s="2" t="s">
        <v>1508</v>
      </c>
      <c r="N371" s="2" t="s">
        <v>1509</v>
      </c>
      <c r="O371" s="2">
        <f ca="1" t="shared" si="21"/>
        <v>1.8</v>
      </c>
      <c r="P371" s="2">
        <v>34</v>
      </c>
      <c r="Q371" s="2">
        <f ca="1" t="shared" si="22"/>
        <v>61.2</v>
      </c>
      <c r="R371" s="14">
        <v>138.6</v>
      </c>
      <c r="S371" s="12">
        <f ca="1" t="shared" si="23"/>
        <v>0.441558441558442</v>
      </c>
      <c r="T371" s="11" cm="1">
        <f t="array" ref="T371">_xlfn.XLOOKUP(E371&amp;K371,[1]Sheet2!$B:$B&amp;[1]Sheet2!$D:$D,[1]Sheet2!$F:$F,0)</f>
        <v>0</v>
      </c>
    </row>
    <row r="372" s="11" customFormat="1" ht="20" customHeight="1" spans="1:20">
      <c r="A372" s="2">
        <v>5218542</v>
      </c>
      <c r="B372" s="2" t="s">
        <v>79</v>
      </c>
      <c r="C372" s="2" t="s">
        <v>20</v>
      </c>
      <c r="D372" s="2" t="s">
        <v>1510</v>
      </c>
      <c r="E372" s="2" t="str">
        <f t="shared" si="20"/>
        <v>0567</v>
      </c>
      <c r="F372" s="2" t="s">
        <v>22</v>
      </c>
      <c r="G372" s="2" t="s">
        <v>40</v>
      </c>
      <c r="H372" s="2" t="s">
        <v>24</v>
      </c>
      <c r="I372" s="2" t="s">
        <v>1511</v>
      </c>
      <c r="J372" s="2" t="s">
        <v>1512</v>
      </c>
      <c r="K372" s="2" t="s">
        <v>52</v>
      </c>
      <c r="L372" s="2" t="s">
        <v>176</v>
      </c>
      <c r="M372" s="2" t="s">
        <v>176</v>
      </c>
      <c r="N372" s="2" t="s">
        <v>1069</v>
      </c>
      <c r="O372" s="2">
        <f ca="1" t="shared" si="21"/>
        <v>0.48</v>
      </c>
      <c r="P372" s="2">
        <v>33</v>
      </c>
      <c r="Q372" s="2">
        <f ca="1" t="shared" si="22"/>
        <v>15.84</v>
      </c>
      <c r="R372" s="14">
        <v>36</v>
      </c>
      <c r="S372" s="12">
        <f ca="1" t="shared" si="23"/>
        <v>0.44</v>
      </c>
      <c r="T372" s="11" cm="1">
        <f t="array" ref="T372">_xlfn.XLOOKUP(E372&amp;K372,[1]Sheet2!$B:$B&amp;[1]Sheet2!$D:$D,[1]Sheet2!$F:$F,0)</f>
        <v>0</v>
      </c>
    </row>
    <row r="373" s="11" customFormat="1" ht="20" customHeight="1" spans="1:20">
      <c r="A373" s="2">
        <v>5218539</v>
      </c>
      <c r="B373" s="2" t="s">
        <v>19</v>
      </c>
      <c r="C373" s="2" t="s">
        <v>20</v>
      </c>
      <c r="D373" s="2" t="s">
        <v>1513</v>
      </c>
      <c r="E373" s="2" t="str">
        <f t="shared" si="20"/>
        <v>8612</v>
      </c>
      <c r="F373" s="2" t="s">
        <v>22</v>
      </c>
      <c r="G373" s="2" t="s">
        <v>40</v>
      </c>
      <c r="H373" s="2" t="s">
        <v>98</v>
      </c>
      <c r="I373" s="2" t="s">
        <v>1514</v>
      </c>
      <c r="J373" s="2" t="s">
        <v>1515</v>
      </c>
      <c r="K373" s="2" t="s">
        <v>145</v>
      </c>
      <c r="L373" s="2" t="s">
        <v>36</v>
      </c>
      <c r="M373" s="2" t="s">
        <v>36</v>
      </c>
      <c r="N373" s="2" t="s">
        <v>1045</v>
      </c>
      <c r="O373" s="2">
        <f ca="1" t="shared" si="21"/>
        <v>0.88</v>
      </c>
      <c r="P373" s="2">
        <v>33</v>
      </c>
      <c r="Q373" s="2">
        <f ca="1" t="shared" si="22"/>
        <v>29.04</v>
      </c>
      <c r="R373" s="14">
        <v>58</v>
      </c>
      <c r="S373" s="12">
        <f ca="1" t="shared" si="23"/>
        <v>0.500689655172414</v>
      </c>
      <c r="T373" s="11" cm="1">
        <f t="array" ref="T373">_xlfn.XLOOKUP(E373&amp;K373,[1]Sheet2!$B:$B&amp;[1]Sheet2!$D:$D,[1]Sheet2!$F:$F,0)</f>
        <v>10</v>
      </c>
    </row>
    <row r="374" s="11" customFormat="1" ht="20" customHeight="1" spans="1:20">
      <c r="A374" s="2">
        <v>5218533</v>
      </c>
      <c r="B374" s="2" t="s">
        <v>79</v>
      </c>
      <c r="C374" s="2" t="s">
        <v>20</v>
      </c>
      <c r="D374" s="2" t="s">
        <v>1516</v>
      </c>
      <c r="E374" s="2" t="str">
        <f t="shared" si="20"/>
        <v>9623</v>
      </c>
      <c r="F374" s="2" t="s">
        <v>22</v>
      </c>
      <c r="G374" s="2" t="s">
        <v>40</v>
      </c>
      <c r="H374" s="2" t="s">
        <v>24</v>
      </c>
      <c r="I374" s="2" t="s">
        <v>1517</v>
      </c>
      <c r="J374" s="2" t="s">
        <v>1518</v>
      </c>
      <c r="K374" s="2" t="s">
        <v>72</v>
      </c>
      <c r="L374" s="2" t="s">
        <v>176</v>
      </c>
      <c r="M374" s="2" t="s">
        <v>176</v>
      </c>
      <c r="N374" s="2" t="s">
        <v>1519</v>
      </c>
      <c r="O374" s="2">
        <f ca="1" t="shared" si="21"/>
        <v>1</v>
      </c>
      <c r="P374" s="2">
        <v>33</v>
      </c>
      <c r="Q374" s="2">
        <f ca="1" t="shared" si="22"/>
        <v>33</v>
      </c>
      <c r="R374" s="14">
        <v>65</v>
      </c>
      <c r="S374" s="12">
        <f ca="1" t="shared" si="23"/>
        <v>0.507692307692308</v>
      </c>
      <c r="T374" s="11" cm="1">
        <f t="array" ref="T374">_xlfn.XLOOKUP(E374&amp;K374,[1]Sheet2!$B:$B&amp;[1]Sheet2!$D:$D,[1]Sheet2!$F:$F,0)</f>
        <v>0</v>
      </c>
    </row>
    <row r="375" s="11" customFormat="1" ht="20" customHeight="1" spans="1:20">
      <c r="A375" s="2">
        <v>5218532</v>
      </c>
      <c r="B375" s="2" t="s">
        <v>224</v>
      </c>
      <c r="C375" s="2" t="s">
        <v>20</v>
      </c>
      <c r="D375" s="2" t="s">
        <v>1520</v>
      </c>
      <c r="E375" s="2" t="str">
        <f t="shared" si="20"/>
        <v>7322</v>
      </c>
      <c r="F375" s="2" t="s">
        <v>22</v>
      </c>
      <c r="G375" s="2" t="s">
        <v>23</v>
      </c>
      <c r="H375" s="2" t="s">
        <v>32</v>
      </c>
      <c r="I375" s="2" t="s">
        <v>1521</v>
      </c>
      <c r="J375" s="2" t="s">
        <v>1522</v>
      </c>
      <c r="K375" s="2" t="s">
        <v>494</v>
      </c>
      <c r="L375" s="2" t="s">
        <v>53</v>
      </c>
      <c r="M375" s="2" t="s">
        <v>53</v>
      </c>
      <c r="N375" s="2" t="s">
        <v>113</v>
      </c>
      <c r="O375" s="2">
        <f ca="1" t="shared" si="21"/>
        <v>0.48</v>
      </c>
      <c r="P375" s="2">
        <v>33</v>
      </c>
      <c r="Q375" s="2">
        <f ca="1" t="shared" si="22"/>
        <v>15.84</v>
      </c>
      <c r="R375" s="14">
        <v>32.4</v>
      </c>
      <c r="S375" s="12">
        <f ca="1" t="shared" si="23"/>
        <v>0.488888888888889</v>
      </c>
      <c r="T375" s="11" cm="1">
        <f t="array" ref="T375">_xlfn.XLOOKUP(E375&amp;K375,[1]Sheet2!$B:$B&amp;[1]Sheet2!$D:$D,[1]Sheet2!$F:$F,0)</f>
        <v>0</v>
      </c>
    </row>
    <row r="376" s="11" customFormat="1" ht="20" customHeight="1" spans="1:20">
      <c r="A376" s="2">
        <v>5218530</v>
      </c>
      <c r="B376" s="2" t="s">
        <v>203</v>
      </c>
      <c r="C376" s="2" t="s">
        <v>20</v>
      </c>
      <c r="D376" s="2" t="s">
        <v>1523</v>
      </c>
      <c r="E376" s="2" t="str">
        <f t="shared" si="20"/>
        <v>9852</v>
      </c>
      <c r="F376" s="2" t="s">
        <v>22</v>
      </c>
      <c r="G376" s="2" t="s">
        <v>40</v>
      </c>
      <c r="H376" s="2" t="s">
        <v>32</v>
      </c>
      <c r="I376" s="2" t="s">
        <v>1524</v>
      </c>
      <c r="J376" s="2" t="s">
        <v>1525</v>
      </c>
      <c r="K376" s="2" t="s">
        <v>474</v>
      </c>
      <c r="L376" s="2" t="s">
        <v>107</v>
      </c>
      <c r="M376" s="2" t="s">
        <v>107</v>
      </c>
      <c r="N376" s="2" t="s">
        <v>483</v>
      </c>
      <c r="O376" s="2">
        <f ca="1" t="shared" si="21"/>
        <v>1.08</v>
      </c>
      <c r="P376" s="2">
        <v>33</v>
      </c>
      <c r="Q376" s="2">
        <f ca="1" t="shared" si="22"/>
        <v>35.64</v>
      </c>
      <c r="R376" s="14">
        <v>85.5</v>
      </c>
      <c r="S376" s="12">
        <f ca="1" t="shared" si="23"/>
        <v>0.416842105263158</v>
      </c>
      <c r="T376" s="11" cm="1">
        <f t="array" ref="T376">_xlfn.XLOOKUP(E376&amp;K376,[1]Sheet2!$B:$B&amp;[1]Sheet2!$D:$D,[1]Sheet2!$F:$F,0)</f>
        <v>0</v>
      </c>
    </row>
    <row r="377" s="11" customFormat="1" ht="20" customHeight="1" spans="1:20">
      <c r="A377" s="2">
        <v>5218528</v>
      </c>
      <c r="B377" s="2" t="s">
        <v>203</v>
      </c>
      <c r="C377" s="2" t="s">
        <v>20</v>
      </c>
      <c r="D377" s="2" t="s">
        <v>1526</v>
      </c>
      <c r="E377" s="2" t="str">
        <f t="shared" si="20"/>
        <v>2860</v>
      </c>
      <c r="F377" s="2" t="s">
        <v>22</v>
      </c>
      <c r="G377" s="2" t="s">
        <v>40</v>
      </c>
      <c r="H377" s="2" t="s">
        <v>32</v>
      </c>
      <c r="I377" s="2" t="s">
        <v>1527</v>
      </c>
      <c r="J377" s="2" t="s">
        <v>1528</v>
      </c>
      <c r="K377" s="2" t="s">
        <v>474</v>
      </c>
      <c r="L377" s="2" t="s">
        <v>53</v>
      </c>
      <c r="M377" s="2" t="s">
        <v>53</v>
      </c>
      <c r="N377" s="2" t="s">
        <v>155</v>
      </c>
      <c r="O377" s="2">
        <f ca="1" t="shared" si="21"/>
        <v>1</v>
      </c>
      <c r="P377" s="2">
        <v>33</v>
      </c>
      <c r="Q377" s="2">
        <f ca="1" t="shared" si="22"/>
        <v>33</v>
      </c>
      <c r="R377" s="14">
        <v>79.2</v>
      </c>
      <c r="S377" s="12">
        <f ca="1" t="shared" si="23"/>
        <v>0.416666666666667</v>
      </c>
      <c r="T377" s="11" cm="1">
        <f t="array" ref="T377">_xlfn.XLOOKUP(E377&amp;K377,[1]Sheet2!$B:$B&amp;[1]Sheet2!$D:$D,[1]Sheet2!$F:$F,0)</f>
        <v>0</v>
      </c>
    </row>
    <row r="378" s="11" customFormat="1" ht="20" customHeight="1" spans="1:20">
      <c r="A378" s="2">
        <v>5218522</v>
      </c>
      <c r="B378" s="2" t="s">
        <v>79</v>
      </c>
      <c r="C378" s="2" t="s">
        <v>20</v>
      </c>
      <c r="D378" s="2" t="s">
        <v>1529</v>
      </c>
      <c r="E378" s="2" t="str">
        <f t="shared" si="20"/>
        <v>4854</v>
      </c>
      <c r="F378" s="2" t="s">
        <v>22</v>
      </c>
      <c r="G378" s="2" t="s">
        <v>40</v>
      </c>
      <c r="H378" s="2" t="s">
        <v>41</v>
      </c>
      <c r="I378" s="2" t="s">
        <v>1530</v>
      </c>
      <c r="J378" s="2" t="s">
        <v>1531</v>
      </c>
      <c r="K378" s="2" t="s">
        <v>72</v>
      </c>
      <c r="L378" s="2" t="s">
        <v>1532</v>
      </c>
      <c r="M378" s="2" t="s">
        <v>1532</v>
      </c>
      <c r="N378" s="2" t="s">
        <v>925</v>
      </c>
      <c r="O378" s="2">
        <f ca="1" t="shared" si="21"/>
        <v>1.54</v>
      </c>
      <c r="P378" s="2">
        <v>34</v>
      </c>
      <c r="Q378" s="2">
        <f ca="1" t="shared" si="22"/>
        <v>52.36</v>
      </c>
      <c r="R378" s="14">
        <v>100.7</v>
      </c>
      <c r="S378" s="12">
        <f ca="1" t="shared" si="23"/>
        <v>0.519960278053625</v>
      </c>
      <c r="T378" s="11" cm="1">
        <f t="array" ref="T378">_xlfn.XLOOKUP(E378&amp;K378,[1]Sheet2!$B:$B&amp;[1]Sheet2!$D:$D,[1]Sheet2!$F:$F,0)</f>
        <v>0</v>
      </c>
    </row>
    <row r="379" s="11" customFormat="1" ht="20" customHeight="1" spans="1:20">
      <c r="A379" s="2">
        <v>5218519</v>
      </c>
      <c r="B379" s="2" t="s">
        <v>1533</v>
      </c>
      <c r="C379" s="2" t="s">
        <v>20</v>
      </c>
      <c r="D379" s="2" t="s">
        <v>1534</v>
      </c>
      <c r="E379" s="2" t="str">
        <f t="shared" si="20"/>
        <v>4573</v>
      </c>
      <c r="F379" s="2" t="s">
        <v>22</v>
      </c>
      <c r="G379" s="2" t="s">
        <v>40</v>
      </c>
      <c r="H379" s="2" t="s">
        <v>32</v>
      </c>
      <c r="I379" s="2" t="s">
        <v>1535</v>
      </c>
      <c r="J379" s="2" t="s">
        <v>1536</v>
      </c>
      <c r="K379" s="2" t="s">
        <v>35</v>
      </c>
      <c r="L379" s="2" t="s">
        <v>53</v>
      </c>
      <c r="M379" s="2" t="s">
        <v>53</v>
      </c>
      <c r="N379" s="2" t="s">
        <v>1537</v>
      </c>
      <c r="O379" s="2">
        <f ca="1" t="shared" si="21"/>
        <v>0.98</v>
      </c>
      <c r="P379" s="2">
        <v>33</v>
      </c>
      <c r="Q379" s="2">
        <f ca="1" t="shared" si="22"/>
        <v>32.34</v>
      </c>
      <c r="R379" s="14">
        <v>88.2</v>
      </c>
      <c r="S379" s="12">
        <f ca="1" t="shared" si="23"/>
        <v>0.366666666666667</v>
      </c>
      <c r="T379" s="11" cm="1">
        <f t="array" ref="T379">_xlfn.XLOOKUP(E379&amp;K379,[1]Sheet2!$B:$B&amp;[1]Sheet2!$D:$D,[1]Sheet2!$F:$F,0)</f>
        <v>0</v>
      </c>
    </row>
    <row r="380" s="11" customFormat="1" ht="20" customHeight="1" spans="1:20">
      <c r="A380" s="2">
        <v>5218504</v>
      </c>
      <c r="B380" s="2" t="s">
        <v>298</v>
      </c>
      <c r="C380" s="2" t="s">
        <v>20</v>
      </c>
      <c r="D380" s="2" t="s">
        <v>1538</v>
      </c>
      <c r="E380" s="2" t="str">
        <f t="shared" si="20"/>
        <v>8823</v>
      </c>
      <c r="F380" s="2" t="s">
        <v>22</v>
      </c>
      <c r="G380" s="2" t="s">
        <v>23</v>
      </c>
      <c r="H380" s="2" t="s">
        <v>32</v>
      </c>
      <c r="I380" s="2" t="s">
        <v>1539</v>
      </c>
      <c r="J380" s="2" t="s">
        <v>1540</v>
      </c>
      <c r="K380" s="2" t="s">
        <v>118</v>
      </c>
      <c r="L380" s="2" t="s">
        <v>36</v>
      </c>
      <c r="M380" s="2" t="s">
        <v>36</v>
      </c>
      <c r="N380" s="2" t="s">
        <v>54</v>
      </c>
      <c r="O380" s="2">
        <f ca="1" t="shared" si="21"/>
        <v>0.64</v>
      </c>
      <c r="P380" s="2">
        <v>33</v>
      </c>
      <c r="Q380" s="2">
        <f ca="1" t="shared" si="22"/>
        <v>21.12</v>
      </c>
      <c r="R380" s="14">
        <v>50.4</v>
      </c>
      <c r="S380" s="12">
        <f ca="1" t="shared" si="23"/>
        <v>0.419047619047619</v>
      </c>
      <c r="T380" s="11" cm="1">
        <f t="array" ref="T380">_xlfn.XLOOKUP(E380&amp;K380,[1]Sheet2!$B:$B&amp;[1]Sheet2!$D:$D,[1]Sheet2!$F:$F,0)</f>
        <v>0</v>
      </c>
    </row>
    <row r="381" s="11" customFormat="1" ht="20" customHeight="1" spans="1:20">
      <c r="A381" s="2">
        <v>5218503</v>
      </c>
      <c r="B381" s="2" t="s">
        <v>629</v>
      </c>
      <c r="C381" s="2" t="s">
        <v>20</v>
      </c>
      <c r="D381" s="2" t="s">
        <v>1541</v>
      </c>
      <c r="E381" s="2" t="str">
        <f t="shared" si="20"/>
        <v>7124</v>
      </c>
      <c r="F381" s="2" t="s">
        <v>22</v>
      </c>
      <c r="G381" s="2" t="s">
        <v>40</v>
      </c>
      <c r="H381" s="2" t="s">
        <v>32</v>
      </c>
      <c r="I381" s="2" t="s">
        <v>1542</v>
      </c>
      <c r="J381" s="2" t="s">
        <v>1543</v>
      </c>
      <c r="K381" s="2" t="s">
        <v>118</v>
      </c>
      <c r="L381" s="2" t="s">
        <v>36</v>
      </c>
      <c r="M381" s="2" t="s">
        <v>36</v>
      </c>
      <c r="N381" s="2" t="s">
        <v>141</v>
      </c>
      <c r="O381" s="2">
        <f ca="1" t="shared" si="21"/>
        <v>1.12</v>
      </c>
      <c r="P381" s="2">
        <v>33</v>
      </c>
      <c r="Q381" s="2">
        <f ca="1" t="shared" si="22"/>
        <v>36.96</v>
      </c>
      <c r="R381" s="14">
        <v>88.2</v>
      </c>
      <c r="S381" s="12">
        <f ca="1" t="shared" si="23"/>
        <v>0.419047619047619</v>
      </c>
      <c r="T381" s="11" cm="1">
        <f t="array" ref="T381">_xlfn.XLOOKUP(E381&amp;K381,[1]Sheet2!$B:$B&amp;[1]Sheet2!$D:$D,[1]Sheet2!$F:$F,0)</f>
        <v>0</v>
      </c>
    </row>
    <row r="382" s="11" customFormat="1" ht="20" customHeight="1" spans="1:20">
      <c r="A382" s="2">
        <v>5218501</v>
      </c>
      <c r="B382" s="2" t="s">
        <v>79</v>
      </c>
      <c r="C382" s="2" t="s">
        <v>20</v>
      </c>
      <c r="D382" s="2" t="s">
        <v>1544</v>
      </c>
      <c r="E382" s="2" t="str">
        <f t="shared" si="20"/>
        <v>6179</v>
      </c>
      <c r="F382" s="2" t="s">
        <v>22</v>
      </c>
      <c r="G382" s="2" t="s">
        <v>40</v>
      </c>
      <c r="H382" s="2" t="s">
        <v>24</v>
      </c>
      <c r="I382" s="2" t="s">
        <v>1545</v>
      </c>
      <c r="J382" s="2" t="s">
        <v>1546</v>
      </c>
      <c r="K382" s="2" t="s">
        <v>145</v>
      </c>
      <c r="L382" s="2" t="s">
        <v>95</v>
      </c>
      <c r="M382" s="2" t="s">
        <v>95</v>
      </c>
      <c r="N382" s="2" t="s">
        <v>146</v>
      </c>
      <c r="O382" s="2">
        <f ca="1" t="shared" si="21"/>
        <v>1</v>
      </c>
      <c r="P382" s="2">
        <v>33</v>
      </c>
      <c r="Q382" s="2">
        <f ca="1" t="shared" si="22"/>
        <v>33</v>
      </c>
      <c r="R382" s="14">
        <v>24</v>
      </c>
      <c r="S382" s="12">
        <f ca="1" t="shared" si="23"/>
        <v>1.375</v>
      </c>
      <c r="T382" s="11" cm="1">
        <f t="array" ref="T382">_xlfn.XLOOKUP(E382&amp;K382,[1]Sheet2!$B:$B&amp;[1]Sheet2!$D:$D,[1]Sheet2!$F:$F,0)</f>
        <v>0</v>
      </c>
    </row>
    <row r="383" s="11" customFormat="1" ht="20" customHeight="1" spans="1:20">
      <c r="A383" s="2">
        <v>5218499</v>
      </c>
      <c r="B383" s="2" t="s">
        <v>1547</v>
      </c>
      <c r="C383" s="2" t="s">
        <v>20</v>
      </c>
      <c r="D383" s="2" t="s">
        <v>1548</v>
      </c>
      <c r="E383" s="2" t="str">
        <f t="shared" si="20"/>
        <v>8055</v>
      </c>
      <c r="F383" s="2" t="s">
        <v>22</v>
      </c>
      <c r="G383" s="2" t="s">
        <v>40</v>
      </c>
      <c r="H383" s="2" t="s">
        <v>32</v>
      </c>
      <c r="I383" s="2" t="s">
        <v>1549</v>
      </c>
      <c r="J383" s="2" t="s">
        <v>1550</v>
      </c>
      <c r="K383" s="2" t="s">
        <v>118</v>
      </c>
      <c r="L383" s="2" t="s">
        <v>36</v>
      </c>
      <c r="M383" s="2" t="s">
        <v>36</v>
      </c>
      <c r="N383" s="2" t="s">
        <v>464</v>
      </c>
      <c r="O383" s="2">
        <f ca="1" t="shared" si="21"/>
        <v>0.28</v>
      </c>
      <c r="P383" s="2">
        <v>33</v>
      </c>
      <c r="Q383" s="2">
        <f ca="1" t="shared" si="22"/>
        <v>9.24</v>
      </c>
      <c r="R383" s="14">
        <v>28.8</v>
      </c>
      <c r="S383" s="12">
        <f ca="1" t="shared" si="23"/>
        <v>0.320833333333333</v>
      </c>
      <c r="T383" s="11" cm="1">
        <f t="array" ref="T383">_xlfn.XLOOKUP(E383&amp;K383,[1]Sheet2!$B:$B&amp;[1]Sheet2!$D:$D,[1]Sheet2!$F:$F,0)</f>
        <v>0</v>
      </c>
    </row>
    <row r="384" s="11" customFormat="1" ht="20" customHeight="1" spans="1:20">
      <c r="A384" s="2">
        <v>5218496</v>
      </c>
      <c r="B384" s="2" t="s">
        <v>109</v>
      </c>
      <c r="C384" s="2" t="s">
        <v>20</v>
      </c>
      <c r="D384" s="2" t="s">
        <v>1551</v>
      </c>
      <c r="E384" s="2" t="str">
        <f t="shared" si="20"/>
        <v>8575</v>
      </c>
      <c r="F384" s="2" t="s">
        <v>22</v>
      </c>
      <c r="G384" s="2" t="s">
        <v>57</v>
      </c>
      <c r="H384" s="2" t="s">
        <v>58</v>
      </c>
      <c r="I384" s="2" t="s">
        <v>1552</v>
      </c>
      <c r="J384" s="2" t="s">
        <v>1553</v>
      </c>
      <c r="K384" s="2" t="s">
        <v>52</v>
      </c>
      <c r="L384" s="2" t="s">
        <v>36</v>
      </c>
      <c r="M384" s="2" t="s">
        <v>36</v>
      </c>
      <c r="N384" s="2" t="s">
        <v>260</v>
      </c>
      <c r="O384" s="2">
        <f ca="1" t="shared" si="21"/>
        <v>0.54</v>
      </c>
      <c r="P384" s="2">
        <v>33</v>
      </c>
      <c r="Q384" s="2">
        <f ca="1" t="shared" si="22"/>
        <v>17.82</v>
      </c>
      <c r="R384" s="14">
        <v>43.6</v>
      </c>
      <c r="S384" s="12">
        <f ca="1" t="shared" si="23"/>
        <v>0.408715596330275</v>
      </c>
      <c r="T384" s="11" cm="1">
        <f t="array" ref="T384">_xlfn.XLOOKUP(E384&amp;K384,[1]Sheet2!$B:$B&amp;[1]Sheet2!$D:$D,[1]Sheet2!$F:$F,0)</f>
        <v>0</v>
      </c>
    </row>
    <row r="385" s="11" customFormat="1" ht="20" customHeight="1" spans="1:20">
      <c r="A385" s="2">
        <v>5218491</v>
      </c>
      <c r="B385" s="2" t="s">
        <v>1554</v>
      </c>
      <c r="C385" s="2" t="s">
        <v>20</v>
      </c>
      <c r="D385" s="2" t="s">
        <v>1555</v>
      </c>
      <c r="E385" s="2" t="str">
        <f t="shared" ref="E385:E438" si="24">RIGHT(D385,4)</f>
        <v>7575</v>
      </c>
      <c r="F385" s="2" t="s">
        <v>22</v>
      </c>
      <c r="G385" s="2" t="s">
        <v>40</v>
      </c>
      <c r="H385" s="2" t="s">
        <v>32</v>
      </c>
      <c r="I385" s="2" t="s">
        <v>1556</v>
      </c>
      <c r="J385" s="2" t="s">
        <v>1557</v>
      </c>
      <c r="K385" s="2" t="s">
        <v>118</v>
      </c>
      <c r="L385" s="2" t="s">
        <v>334</v>
      </c>
      <c r="M385" s="2" t="s">
        <v>334</v>
      </c>
      <c r="N385" s="2" t="s">
        <v>1226</v>
      </c>
      <c r="O385" s="2">
        <f ca="1" t="shared" ref="O385:O438" si="25">EVALUATE(N385)/10000</f>
        <v>1.28</v>
      </c>
      <c r="P385" s="2">
        <v>34</v>
      </c>
      <c r="Q385" s="2">
        <f ca="1" t="shared" ref="Q385:Q438" si="26">O385*P385</f>
        <v>43.52</v>
      </c>
      <c r="R385" s="14">
        <v>106.2</v>
      </c>
      <c r="S385" s="12">
        <f ca="1" t="shared" ref="S385:S438" si="27">Q385/R385</f>
        <v>0.409792843691149</v>
      </c>
      <c r="T385" s="11" cm="1">
        <f t="array" ref="T385">_xlfn.XLOOKUP(E385&amp;K385,[1]Sheet2!$B:$B&amp;[1]Sheet2!$D:$D,[1]Sheet2!$F:$F,0)</f>
        <v>0</v>
      </c>
    </row>
    <row r="386" s="11" customFormat="1" ht="20" customHeight="1" spans="1:20">
      <c r="A386" s="2">
        <v>5218487</v>
      </c>
      <c r="B386" s="2" t="s">
        <v>1558</v>
      </c>
      <c r="C386" s="2" t="s">
        <v>20</v>
      </c>
      <c r="D386" s="2" t="s">
        <v>1559</v>
      </c>
      <c r="E386" s="2" t="str">
        <f t="shared" si="24"/>
        <v>2823</v>
      </c>
      <c r="F386" s="2" t="s">
        <v>22</v>
      </c>
      <c r="G386" s="2" t="s">
        <v>57</v>
      </c>
      <c r="H386" s="2" t="s">
        <v>32</v>
      </c>
      <c r="I386" s="2" t="s">
        <v>1560</v>
      </c>
      <c r="J386" s="2" t="s">
        <v>1561</v>
      </c>
      <c r="K386" s="2" t="s">
        <v>118</v>
      </c>
      <c r="L386" s="2" t="s">
        <v>36</v>
      </c>
      <c r="M386" s="2" t="s">
        <v>36</v>
      </c>
      <c r="N386" s="2" t="s">
        <v>1562</v>
      </c>
      <c r="O386" s="2">
        <f ca="1" t="shared" si="25"/>
        <v>0.16</v>
      </c>
      <c r="P386" s="2">
        <v>33</v>
      </c>
      <c r="Q386" s="2">
        <f ca="1" t="shared" si="26"/>
        <v>5.28</v>
      </c>
      <c r="R386" s="14">
        <v>12.6</v>
      </c>
      <c r="S386" s="12">
        <f ca="1" t="shared" si="27"/>
        <v>0.419047619047619</v>
      </c>
      <c r="T386" s="11" cm="1">
        <f t="array" ref="T386">_xlfn.XLOOKUP(E386&amp;K386,[1]Sheet2!$B:$B&amp;[1]Sheet2!$D:$D,[1]Sheet2!$F:$F,0)</f>
        <v>0</v>
      </c>
    </row>
    <row r="387" s="11" customFormat="1" ht="20" customHeight="1" spans="1:20">
      <c r="A387" s="2">
        <v>5218475</v>
      </c>
      <c r="B387" s="2" t="s">
        <v>55</v>
      </c>
      <c r="C387" s="2" t="s">
        <v>20</v>
      </c>
      <c r="D387" s="2" t="s">
        <v>1563</v>
      </c>
      <c r="E387" s="2" t="str">
        <f t="shared" si="24"/>
        <v>2881</v>
      </c>
      <c r="F387" s="2" t="s">
        <v>22</v>
      </c>
      <c r="G387" s="2" t="s">
        <v>40</v>
      </c>
      <c r="H387" s="2" t="s">
        <v>418</v>
      </c>
      <c r="I387" s="2" t="s">
        <v>1564</v>
      </c>
      <c r="J387" s="2" t="s">
        <v>1565</v>
      </c>
      <c r="K387" s="2" t="s">
        <v>322</v>
      </c>
      <c r="L387" s="2" t="s">
        <v>53</v>
      </c>
      <c r="M387" s="2" t="s">
        <v>53</v>
      </c>
      <c r="N387" s="2" t="s">
        <v>1157</v>
      </c>
      <c r="O387" s="2">
        <f ca="1" t="shared" si="25"/>
        <v>0.96</v>
      </c>
      <c r="P387" s="2">
        <v>33</v>
      </c>
      <c r="Q387" s="2">
        <f ca="1" t="shared" si="26"/>
        <v>31.68</v>
      </c>
      <c r="R387" s="14">
        <v>86.4</v>
      </c>
      <c r="S387" s="12">
        <f ca="1" t="shared" si="27"/>
        <v>0.366666666666667</v>
      </c>
      <c r="T387" s="11" cm="1">
        <f t="array" ref="T387">_xlfn.XLOOKUP(E387&amp;K387,[1]Sheet2!$B:$B&amp;[1]Sheet2!$D:$D,[1]Sheet2!$F:$F,0)</f>
        <v>0</v>
      </c>
    </row>
    <row r="388" s="11" customFormat="1" ht="20" customHeight="1" spans="1:20">
      <c r="A388" s="2">
        <v>5218470</v>
      </c>
      <c r="B388" s="2" t="s">
        <v>121</v>
      </c>
      <c r="C388" s="2" t="s">
        <v>20</v>
      </c>
      <c r="D388" s="2" t="s">
        <v>1566</v>
      </c>
      <c r="E388" s="2" t="str">
        <f t="shared" si="24"/>
        <v>3759</v>
      </c>
      <c r="F388" s="2" t="s">
        <v>22</v>
      </c>
      <c r="G388" s="2" t="s">
        <v>23</v>
      </c>
      <c r="H388" s="2" t="s">
        <v>58</v>
      </c>
      <c r="I388" s="2" t="s">
        <v>1567</v>
      </c>
      <c r="J388" s="2" t="s">
        <v>1568</v>
      </c>
      <c r="K388" s="2" t="s">
        <v>106</v>
      </c>
      <c r="L388" s="2" t="s">
        <v>53</v>
      </c>
      <c r="M388" s="2" t="s">
        <v>53</v>
      </c>
      <c r="N388" s="2" t="s">
        <v>574</v>
      </c>
      <c r="O388" s="2">
        <f ca="1" t="shared" si="25"/>
        <v>1.6</v>
      </c>
      <c r="P388" s="2">
        <v>33</v>
      </c>
      <c r="Q388" s="2">
        <f ca="1" t="shared" si="26"/>
        <v>52.8</v>
      </c>
      <c r="R388" s="14">
        <v>126</v>
      </c>
      <c r="S388" s="12">
        <f ca="1" t="shared" si="27"/>
        <v>0.419047619047619</v>
      </c>
      <c r="T388" s="11" cm="1">
        <f t="array" ref="T388">_xlfn.XLOOKUP(E388&amp;K388,[1]Sheet2!$B:$B&amp;[1]Sheet2!$D:$D,[1]Sheet2!$F:$F,0)</f>
        <v>0</v>
      </c>
    </row>
    <row r="389" s="11" customFormat="1" ht="20" customHeight="1" spans="1:20">
      <c r="A389" s="2">
        <v>5218460</v>
      </c>
      <c r="B389" s="2" t="s">
        <v>194</v>
      </c>
      <c r="C389" s="2" t="s">
        <v>20</v>
      </c>
      <c r="D389" s="2" t="s">
        <v>1569</v>
      </c>
      <c r="E389" s="2" t="str">
        <f t="shared" si="24"/>
        <v>1474</v>
      </c>
      <c r="F389" s="2" t="s">
        <v>22</v>
      </c>
      <c r="G389" s="2" t="s">
        <v>40</v>
      </c>
      <c r="H389" s="2" t="s">
        <v>58</v>
      </c>
      <c r="I389" s="2" t="s">
        <v>1570</v>
      </c>
      <c r="J389" s="2" t="s">
        <v>1571</v>
      </c>
      <c r="K389" s="2" t="s">
        <v>145</v>
      </c>
      <c r="L389" s="2" t="s">
        <v>53</v>
      </c>
      <c r="M389" s="2" t="s">
        <v>53</v>
      </c>
      <c r="N389" s="2" t="s">
        <v>536</v>
      </c>
      <c r="O389" s="2">
        <f ca="1" t="shared" si="25"/>
        <v>0.75</v>
      </c>
      <c r="P389" s="2">
        <v>33</v>
      </c>
      <c r="Q389" s="2">
        <f ca="1" t="shared" si="26"/>
        <v>24.75</v>
      </c>
      <c r="R389" s="14">
        <v>62.5</v>
      </c>
      <c r="S389" s="12">
        <f ca="1" t="shared" si="27"/>
        <v>0.396</v>
      </c>
      <c r="T389" s="11" cm="1">
        <f t="array" ref="T389">_xlfn.XLOOKUP(E389&amp;K389,[1]Sheet2!$B:$B&amp;[1]Sheet2!$D:$D,[1]Sheet2!$F:$F,0)</f>
        <v>0</v>
      </c>
    </row>
    <row r="390" s="11" customFormat="1" ht="20" customHeight="1" spans="1:20">
      <c r="A390" s="2">
        <v>5218455</v>
      </c>
      <c r="B390" s="2" t="s">
        <v>109</v>
      </c>
      <c r="C390" s="2" t="s">
        <v>20</v>
      </c>
      <c r="D390" s="2" t="s">
        <v>1572</v>
      </c>
      <c r="E390" s="2" t="str">
        <f t="shared" si="24"/>
        <v>3759</v>
      </c>
      <c r="F390" s="2" t="s">
        <v>22</v>
      </c>
      <c r="G390" s="2" t="s">
        <v>40</v>
      </c>
      <c r="H390" s="2" t="s">
        <v>58</v>
      </c>
      <c r="I390" s="2" t="s">
        <v>1573</v>
      </c>
      <c r="J390" s="2" t="s">
        <v>1574</v>
      </c>
      <c r="K390" s="2" t="s">
        <v>106</v>
      </c>
      <c r="L390" s="2" t="s">
        <v>53</v>
      </c>
      <c r="M390" s="2" t="s">
        <v>53</v>
      </c>
      <c r="N390" s="2" t="s">
        <v>1109</v>
      </c>
      <c r="O390" s="2">
        <f ca="1" t="shared" si="25"/>
        <v>0.6</v>
      </c>
      <c r="P390" s="2">
        <v>33</v>
      </c>
      <c r="Q390" s="2">
        <f ca="1" t="shared" si="26"/>
        <v>19.8</v>
      </c>
      <c r="R390" s="14">
        <v>47.7</v>
      </c>
      <c r="S390" s="12">
        <f ca="1" t="shared" si="27"/>
        <v>0.415094339622641</v>
      </c>
      <c r="T390" s="11" cm="1">
        <f t="array" ref="T390">_xlfn.XLOOKUP(E390&amp;K390,[1]Sheet2!$B:$B&amp;[1]Sheet2!$D:$D,[1]Sheet2!$F:$F,0)</f>
        <v>0</v>
      </c>
    </row>
    <row r="391" s="11" customFormat="1" ht="20" customHeight="1" spans="1:20">
      <c r="A391" s="2">
        <v>5218454</v>
      </c>
      <c r="B391" s="2" t="s">
        <v>224</v>
      </c>
      <c r="C391" s="2" t="s">
        <v>20</v>
      </c>
      <c r="D391" s="2" t="s">
        <v>1575</v>
      </c>
      <c r="E391" s="2" t="str">
        <f t="shared" si="24"/>
        <v>0394</v>
      </c>
      <c r="F391" s="2" t="s">
        <v>22</v>
      </c>
      <c r="G391" s="2" t="s">
        <v>40</v>
      </c>
      <c r="H391" s="2" t="s">
        <v>32</v>
      </c>
      <c r="I391" s="2" t="s">
        <v>1576</v>
      </c>
      <c r="J391" s="2" t="s">
        <v>1577</v>
      </c>
      <c r="K391" s="2" t="s">
        <v>494</v>
      </c>
      <c r="L391" s="2" t="s">
        <v>53</v>
      </c>
      <c r="M391" s="2" t="s">
        <v>53</v>
      </c>
      <c r="N391" s="2" t="s">
        <v>678</v>
      </c>
      <c r="O391" s="2">
        <f ca="1" t="shared" si="25"/>
        <v>0.54</v>
      </c>
      <c r="P391" s="2">
        <v>33</v>
      </c>
      <c r="Q391" s="2">
        <f ca="1" t="shared" si="26"/>
        <v>17.82</v>
      </c>
      <c r="R391" s="14">
        <v>43.2</v>
      </c>
      <c r="S391" s="12">
        <f ca="1" t="shared" si="27"/>
        <v>0.4125</v>
      </c>
      <c r="T391" s="11" cm="1">
        <f t="array" ref="T391">_xlfn.XLOOKUP(E391&amp;K391,[1]Sheet2!$B:$B&amp;[1]Sheet2!$D:$D,[1]Sheet2!$F:$F,0)</f>
        <v>0</v>
      </c>
    </row>
    <row r="392" s="11" customFormat="1" ht="20" customHeight="1" spans="1:20">
      <c r="A392" s="2">
        <v>5218453</v>
      </c>
      <c r="B392" s="2" t="s">
        <v>1440</v>
      </c>
      <c r="C392" s="2" t="s">
        <v>20</v>
      </c>
      <c r="D392" s="2" t="s">
        <v>1578</v>
      </c>
      <c r="E392" s="2" t="str">
        <f t="shared" si="24"/>
        <v>1759</v>
      </c>
      <c r="F392" s="2" t="s">
        <v>22</v>
      </c>
      <c r="G392" s="2" t="s">
        <v>57</v>
      </c>
      <c r="H392" s="2" t="s">
        <v>58</v>
      </c>
      <c r="I392" s="2" t="s">
        <v>1579</v>
      </c>
      <c r="J392" s="2" t="s">
        <v>1580</v>
      </c>
      <c r="K392" s="2" t="s">
        <v>106</v>
      </c>
      <c r="L392" s="2" t="s">
        <v>53</v>
      </c>
      <c r="M392" s="2" t="s">
        <v>53</v>
      </c>
      <c r="N392" s="2" t="s">
        <v>1581</v>
      </c>
      <c r="O392" s="2">
        <f ca="1" t="shared" si="25"/>
        <v>0.39</v>
      </c>
      <c r="P392" s="2">
        <v>33</v>
      </c>
      <c r="Q392" s="2">
        <f ca="1" t="shared" si="26"/>
        <v>12.87</v>
      </c>
      <c r="R392" s="14">
        <v>30.1</v>
      </c>
      <c r="S392" s="12">
        <f ca="1" t="shared" si="27"/>
        <v>0.427574750830565</v>
      </c>
      <c r="T392" s="11" cm="1">
        <f t="array" ref="T392">_xlfn.XLOOKUP(E392&amp;K392,[1]Sheet2!$B:$B&amp;[1]Sheet2!$D:$D,[1]Sheet2!$F:$F,0)</f>
        <v>0</v>
      </c>
    </row>
    <row r="393" s="11" customFormat="1" ht="20" customHeight="1" spans="1:20">
      <c r="A393" s="2">
        <v>5218451</v>
      </c>
      <c r="B393" s="2" t="s">
        <v>1582</v>
      </c>
      <c r="C393" s="2" t="s">
        <v>20</v>
      </c>
      <c r="D393" s="2" t="s">
        <v>1583</v>
      </c>
      <c r="E393" s="2" t="str">
        <f t="shared" si="24"/>
        <v>0186</v>
      </c>
      <c r="F393" s="2" t="s">
        <v>22</v>
      </c>
      <c r="G393" s="2" t="s">
        <v>40</v>
      </c>
      <c r="H393" s="2" t="s">
        <v>32</v>
      </c>
      <c r="I393" s="2" t="s">
        <v>1584</v>
      </c>
      <c r="J393" s="2" t="s">
        <v>1585</v>
      </c>
      <c r="K393" s="2" t="s">
        <v>494</v>
      </c>
      <c r="L393" s="2" t="s">
        <v>53</v>
      </c>
      <c r="M393" s="2" t="s">
        <v>53</v>
      </c>
      <c r="N393" s="2" t="s">
        <v>1586</v>
      </c>
      <c r="O393" s="2">
        <f ca="1" t="shared" si="25"/>
        <v>0.3</v>
      </c>
      <c r="P393" s="2">
        <v>33</v>
      </c>
      <c r="Q393" s="2">
        <f ca="1" t="shared" si="26"/>
        <v>9.9</v>
      </c>
      <c r="R393" s="14">
        <v>27</v>
      </c>
      <c r="S393" s="12">
        <f ca="1" t="shared" si="27"/>
        <v>0.366666666666667</v>
      </c>
      <c r="T393" s="11" cm="1">
        <f t="array" ref="T393">_xlfn.XLOOKUP(E393&amp;K393,[1]Sheet2!$B:$B&amp;[1]Sheet2!$D:$D,[1]Sheet2!$F:$F,0)</f>
        <v>0</v>
      </c>
    </row>
    <row r="394" s="11" customFormat="1" ht="20" customHeight="1" spans="1:20">
      <c r="A394" s="2">
        <v>5218432</v>
      </c>
      <c r="B394" s="2" t="s">
        <v>79</v>
      </c>
      <c r="C394" s="2" t="s">
        <v>20</v>
      </c>
      <c r="D394" s="2" t="s">
        <v>1587</v>
      </c>
      <c r="E394" s="2" t="str">
        <f t="shared" si="24"/>
        <v>8005</v>
      </c>
      <c r="F394" s="2" t="s">
        <v>22</v>
      </c>
      <c r="G394" s="2" t="s">
        <v>40</v>
      </c>
      <c r="H394" s="2" t="s">
        <v>24</v>
      </c>
      <c r="I394" s="2" t="s">
        <v>1588</v>
      </c>
      <c r="J394" s="2" t="s">
        <v>1589</v>
      </c>
      <c r="K394" s="2" t="s">
        <v>118</v>
      </c>
      <c r="L394" s="2" t="s">
        <v>970</v>
      </c>
      <c r="M394" s="2" t="s">
        <v>970</v>
      </c>
      <c r="N394" s="2" t="s">
        <v>85</v>
      </c>
      <c r="O394" s="2">
        <f ca="1" t="shared" si="25"/>
        <v>0.96</v>
      </c>
      <c r="P394" s="2">
        <v>33</v>
      </c>
      <c r="Q394" s="2">
        <f ca="1" t="shared" si="26"/>
        <v>31.68</v>
      </c>
      <c r="R394" s="14">
        <v>69.1</v>
      </c>
      <c r="S394" s="12">
        <f ca="1" t="shared" si="27"/>
        <v>0.458465991316932</v>
      </c>
      <c r="T394" s="11" cm="1">
        <f t="array" ref="T394">_xlfn.XLOOKUP(E394&amp;K394,[1]Sheet2!$B:$B&amp;[1]Sheet2!$D:$D,[1]Sheet2!$F:$F,0)</f>
        <v>40</v>
      </c>
    </row>
    <row r="395" s="11" customFormat="1" ht="20" customHeight="1" spans="1:20">
      <c r="A395" s="2">
        <v>5218420</v>
      </c>
      <c r="B395" s="2" t="s">
        <v>776</v>
      </c>
      <c r="C395" s="2" t="s">
        <v>20</v>
      </c>
      <c r="D395" s="2" t="s">
        <v>1590</v>
      </c>
      <c r="E395" s="2" t="str">
        <f t="shared" si="24"/>
        <v>1428</v>
      </c>
      <c r="F395" s="2" t="s">
        <v>22</v>
      </c>
      <c r="G395" s="2" t="s">
        <v>40</v>
      </c>
      <c r="H395" s="2" t="s">
        <v>32</v>
      </c>
      <c r="I395" s="2" t="s">
        <v>1591</v>
      </c>
      <c r="J395" s="2" t="s">
        <v>1592</v>
      </c>
      <c r="K395" s="2" t="s">
        <v>494</v>
      </c>
      <c r="L395" s="2" t="s">
        <v>53</v>
      </c>
      <c r="M395" s="2" t="s">
        <v>53</v>
      </c>
      <c r="N395" s="2" t="s">
        <v>1593</v>
      </c>
      <c r="O395" s="2">
        <f ca="1" t="shared" si="25"/>
        <v>0.35</v>
      </c>
      <c r="P395" s="2">
        <v>33</v>
      </c>
      <c r="Q395" s="2">
        <f ca="1" t="shared" si="26"/>
        <v>11.55</v>
      </c>
      <c r="R395" s="14">
        <v>28.8</v>
      </c>
      <c r="S395" s="12">
        <f ca="1" t="shared" si="27"/>
        <v>0.401041666666667</v>
      </c>
      <c r="T395" s="11" cm="1">
        <f t="array" ref="T395">_xlfn.XLOOKUP(E395&amp;K395,[1]Sheet2!$B:$B&amp;[1]Sheet2!$D:$D,[1]Sheet2!$F:$F,0)</f>
        <v>0</v>
      </c>
    </row>
    <row r="396" s="11" customFormat="1" ht="20" customHeight="1" spans="1:20">
      <c r="A396" s="2">
        <v>5218412</v>
      </c>
      <c r="B396" s="2" t="s">
        <v>1594</v>
      </c>
      <c r="C396" s="2" t="s">
        <v>20</v>
      </c>
      <c r="D396" s="2" t="s">
        <v>1595</v>
      </c>
      <c r="E396" s="2" t="str">
        <f t="shared" si="24"/>
        <v>0692</v>
      </c>
      <c r="F396" s="2" t="s">
        <v>22</v>
      </c>
      <c r="G396" s="2" t="s">
        <v>40</v>
      </c>
      <c r="H396" s="2" t="s">
        <v>98</v>
      </c>
      <c r="I396" s="2" t="s">
        <v>1596</v>
      </c>
      <c r="J396" s="2" t="s">
        <v>1597</v>
      </c>
      <c r="K396" s="2" t="s">
        <v>150</v>
      </c>
      <c r="L396" s="2" t="s">
        <v>101</v>
      </c>
      <c r="M396" s="2" t="s">
        <v>101</v>
      </c>
      <c r="N396" s="2" t="s">
        <v>285</v>
      </c>
      <c r="O396" s="2">
        <f ca="1" t="shared" si="25"/>
        <v>0.52</v>
      </c>
      <c r="P396" s="2">
        <v>33</v>
      </c>
      <c r="Q396" s="2">
        <f ca="1" t="shared" si="26"/>
        <v>17.16</v>
      </c>
      <c r="R396" s="14">
        <v>35</v>
      </c>
      <c r="S396" s="12">
        <f ca="1" t="shared" si="27"/>
        <v>0.490285714285714</v>
      </c>
      <c r="T396" s="11" cm="1">
        <f t="array" ref="T396">_xlfn.XLOOKUP(E396&amp;K396,[1]Sheet2!$B:$B&amp;[1]Sheet2!$D:$D,[1]Sheet2!$F:$F,0)</f>
        <v>0</v>
      </c>
    </row>
    <row r="397" s="11" customFormat="1" ht="20" customHeight="1" spans="1:20">
      <c r="A397" s="2">
        <v>5218404</v>
      </c>
      <c r="B397" s="2" t="s">
        <v>74</v>
      </c>
      <c r="C397" s="2" t="s">
        <v>20</v>
      </c>
      <c r="D397" s="2" t="s">
        <v>1598</v>
      </c>
      <c r="E397" s="2" t="str">
        <f t="shared" si="24"/>
        <v>6900</v>
      </c>
      <c r="F397" s="2" t="s">
        <v>22</v>
      </c>
      <c r="G397" s="2" t="s">
        <v>40</v>
      </c>
      <c r="H397" s="2" t="s">
        <v>32</v>
      </c>
      <c r="I397" s="2" t="s">
        <v>1599</v>
      </c>
      <c r="J397" s="2" t="s">
        <v>1600</v>
      </c>
      <c r="K397" s="2" t="s">
        <v>494</v>
      </c>
      <c r="L397" s="2" t="s">
        <v>107</v>
      </c>
      <c r="M397" s="2" t="s">
        <v>107</v>
      </c>
      <c r="N397" s="2" t="s">
        <v>1426</v>
      </c>
      <c r="O397" s="2">
        <f ca="1" t="shared" si="25"/>
        <v>0.75</v>
      </c>
      <c r="P397" s="2">
        <v>33</v>
      </c>
      <c r="Q397" s="2">
        <f ca="1" t="shared" si="26"/>
        <v>24.75</v>
      </c>
      <c r="R397" s="14">
        <v>61.2</v>
      </c>
      <c r="S397" s="12">
        <f ca="1" t="shared" si="27"/>
        <v>0.404411764705882</v>
      </c>
      <c r="T397" s="11" cm="1">
        <f t="array" ref="T397">_xlfn.XLOOKUP(E397&amp;K397,[1]Sheet2!$B:$B&amp;[1]Sheet2!$D:$D,[1]Sheet2!$F:$F,0)</f>
        <v>0</v>
      </c>
    </row>
    <row r="398" s="11" customFormat="1" ht="20" customHeight="1" spans="1:20">
      <c r="A398" s="2">
        <v>5218402</v>
      </c>
      <c r="B398" s="2" t="s">
        <v>1601</v>
      </c>
      <c r="C398" s="2" t="s">
        <v>20</v>
      </c>
      <c r="D398" s="2" t="s">
        <v>1602</v>
      </c>
      <c r="E398" s="2" t="str">
        <f t="shared" si="24"/>
        <v>2603</v>
      </c>
      <c r="F398" s="2" t="s">
        <v>22</v>
      </c>
      <c r="G398" s="2" t="s">
        <v>40</v>
      </c>
      <c r="H398" s="2" t="s">
        <v>32</v>
      </c>
      <c r="I398" s="2" t="s">
        <v>1603</v>
      </c>
      <c r="J398" s="2" t="s">
        <v>1604</v>
      </c>
      <c r="K398" s="2" t="s">
        <v>552</v>
      </c>
      <c r="L398" s="2" t="s">
        <v>107</v>
      </c>
      <c r="M398" s="2" t="s">
        <v>107</v>
      </c>
      <c r="N398" s="2" t="s">
        <v>54</v>
      </c>
      <c r="O398" s="2">
        <f ca="1" t="shared" si="25"/>
        <v>0.64</v>
      </c>
      <c r="P398" s="2">
        <v>33</v>
      </c>
      <c r="Q398" s="2">
        <f ca="1" t="shared" si="26"/>
        <v>21.12</v>
      </c>
      <c r="R398" s="14">
        <v>50.4</v>
      </c>
      <c r="S398" s="12">
        <f ca="1" t="shared" si="27"/>
        <v>0.419047619047619</v>
      </c>
      <c r="T398" s="11" cm="1">
        <f t="array" ref="T398">_xlfn.XLOOKUP(E398&amp;K398,[1]Sheet2!$B:$B&amp;[1]Sheet2!$D:$D,[1]Sheet2!$F:$F,0)</f>
        <v>0</v>
      </c>
    </row>
    <row r="399" s="11" customFormat="1" ht="20" customHeight="1" spans="1:20">
      <c r="A399" s="2">
        <v>5218400</v>
      </c>
      <c r="B399" s="2" t="s">
        <v>203</v>
      </c>
      <c r="C399" s="2" t="s">
        <v>20</v>
      </c>
      <c r="D399" s="2" t="s">
        <v>1605</v>
      </c>
      <c r="E399" s="2" t="str">
        <f t="shared" si="24"/>
        <v>7211</v>
      </c>
      <c r="F399" s="2" t="s">
        <v>22</v>
      </c>
      <c r="G399" s="2" t="s">
        <v>23</v>
      </c>
      <c r="H399" s="2" t="s">
        <v>32</v>
      </c>
      <c r="I399" s="2" t="s">
        <v>1606</v>
      </c>
      <c r="J399" s="2" t="s">
        <v>1607</v>
      </c>
      <c r="K399" s="2" t="s">
        <v>552</v>
      </c>
      <c r="L399" s="2" t="s">
        <v>53</v>
      </c>
      <c r="M399" s="2" t="s">
        <v>53</v>
      </c>
      <c r="N399" s="2" t="s">
        <v>160</v>
      </c>
      <c r="O399" s="2">
        <f ca="1" t="shared" si="25"/>
        <v>0.72</v>
      </c>
      <c r="P399" s="2">
        <v>33</v>
      </c>
      <c r="Q399" s="2">
        <f ca="1" t="shared" si="26"/>
        <v>23.76</v>
      </c>
      <c r="R399" s="14">
        <v>56.7</v>
      </c>
      <c r="S399" s="12">
        <f ca="1" t="shared" si="27"/>
        <v>0.419047619047619</v>
      </c>
      <c r="T399" s="11" cm="1">
        <f t="array" ref="T399">_xlfn.XLOOKUP(E399&amp;K399,[1]Sheet2!$B:$B&amp;[1]Sheet2!$D:$D,[1]Sheet2!$F:$F,0)</f>
        <v>0</v>
      </c>
    </row>
    <row r="400" s="11" customFormat="1" ht="20" customHeight="1" spans="1:20">
      <c r="A400" s="2">
        <v>5218393</v>
      </c>
      <c r="B400" s="2" t="s">
        <v>79</v>
      </c>
      <c r="C400" s="2" t="s">
        <v>20</v>
      </c>
      <c r="D400" s="2" t="s">
        <v>1608</v>
      </c>
      <c r="E400" s="2" t="str">
        <f t="shared" si="24"/>
        <v>9379</v>
      </c>
      <c r="F400" s="2" t="s">
        <v>22</v>
      </c>
      <c r="G400" s="2" t="s">
        <v>40</v>
      </c>
      <c r="H400" s="2" t="s">
        <v>41</v>
      </c>
      <c r="I400" s="2" t="s">
        <v>1609</v>
      </c>
      <c r="J400" s="2" t="s">
        <v>1610</v>
      </c>
      <c r="K400" s="2" t="s">
        <v>265</v>
      </c>
      <c r="L400" s="2" t="s">
        <v>1611</v>
      </c>
      <c r="M400" s="2" t="s">
        <v>1611</v>
      </c>
      <c r="N400" s="2" t="s">
        <v>1509</v>
      </c>
      <c r="O400" s="2">
        <f ca="1" t="shared" si="25"/>
        <v>1.8</v>
      </c>
      <c r="P400" s="2">
        <v>34</v>
      </c>
      <c r="Q400" s="2">
        <f ca="1" t="shared" si="26"/>
        <v>61.2</v>
      </c>
      <c r="R400" s="14">
        <v>126.28</v>
      </c>
      <c r="S400" s="12">
        <f ca="1" t="shared" si="27"/>
        <v>0.484637313905607</v>
      </c>
      <c r="T400" s="11" cm="1">
        <f t="array" ref="T400">_xlfn.XLOOKUP(E400&amp;K400,[1]Sheet2!$B:$B&amp;[1]Sheet2!$D:$D,[1]Sheet2!$F:$F,0)</f>
        <v>0</v>
      </c>
    </row>
    <row r="401" s="11" customFormat="1" ht="20" customHeight="1" spans="1:20">
      <c r="A401" s="2">
        <v>5218392</v>
      </c>
      <c r="B401" s="2" t="s">
        <v>121</v>
      </c>
      <c r="C401" s="2" t="s">
        <v>20</v>
      </c>
      <c r="D401" s="2" t="s">
        <v>1612</v>
      </c>
      <c r="E401" s="2" t="str">
        <f t="shared" si="24"/>
        <v>3721</v>
      </c>
      <c r="F401" s="2" t="s">
        <v>22</v>
      </c>
      <c r="G401" s="2" t="s">
        <v>40</v>
      </c>
      <c r="H401" s="2" t="s">
        <v>58</v>
      </c>
      <c r="I401" s="2" t="s">
        <v>1613</v>
      </c>
      <c r="J401" s="2" t="s">
        <v>1614</v>
      </c>
      <c r="K401" s="2" t="s">
        <v>35</v>
      </c>
      <c r="L401" s="2" t="s">
        <v>36</v>
      </c>
      <c r="M401" s="2" t="s">
        <v>36</v>
      </c>
      <c r="N401" s="2" t="s">
        <v>652</v>
      </c>
      <c r="O401" s="2">
        <f ca="1" t="shared" si="25"/>
        <v>1.12</v>
      </c>
      <c r="P401" s="2">
        <v>33</v>
      </c>
      <c r="Q401" s="2">
        <f ca="1" t="shared" si="26"/>
        <v>36.96</v>
      </c>
      <c r="R401" s="14">
        <v>89.5</v>
      </c>
      <c r="S401" s="12">
        <f ca="1" t="shared" si="27"/>
        <v>0.412960893854749</v>
      </c>
      <c r="T401" s="11" cm="1">
        <f t="array" ref="T401">_xlfn.XLOOKUP(E401&amp;K401,[1]Sheet2!$B:$B&amp;[1]Sheet2!$D:$D,[1]Sheet2!$F:$F,0)</f>
        <v>0</v>
      </c>
    </row>
    <row r="402" s="11" customFormat="1" ht="20" customHeight="1" spans="1:20">
      <c r="A402" s="2">
        <v>5218390</v>
      </c>
      <c r="B402" s="2" t="s">
        <v>330</v>
      </c>
      <c r="C402" s="2" t="s">
        <v>20</v>
      </c>
      <c r="D402" s="2" t="s">
        <v>1615</v>
      </c>
      <c r="E402" s="2" t="str">
        <f t="shared" si="24"/>
        <v>1655</v>
      </c>
      <c r="F402" s="2" t="s">
        <v>22</v>
      </c>
      <c r="G402" s="2" t="s">
        <v>57</v>
      </c>
      <c r="H402" s="2" t="s">
        <v>32</v>
      </c>
      <c r="I402" s="2" t="s">
        <v>1616</v>
      </c>
      <c r="J402" s="2" t="s">
        <v>1617</v>
      </c>
      <c r="K402" s="2" t="s">
        <v>100</v>
      </c>
      <c r="L402" s="2" t="s">
        <v>53</v>
      </c>
      <c r="M402" s="2" t="s">
        <v>53</v>
      </c>
      <c r="N402" s="2" t="s">
        <v>1618</v>
      </c>
      <c r="O402" s="2">
        <f ca="1" t="shared" si="25"/>
        <v>1.11</v>
      </c>
      <c r="P402" s="2">
        <v>33</v>
      </c>
      <c r="Q402" s="2">
        <f ca="1" t="shared" si="26"/>
        <v>36.63</v>
      </c>
      <c r="R402" s="14">
        <v>99.9</v>
      </c>
      <c r="S402" s="12">
        <f ca="1" t="shared" si="27"/>
        <v>0.366666666666667</v>
      </c>
      <c r="T402" s="11" cm="1">
        <f t="array" ref="T402">_xlfn.XLOOKUP(E402&amp;K402,[1]Sheet2!$B:$B&amp;[1]Sheet2!$D:$D,[1]Sheet2!$F:$F,0)</f>
        <v>0</v>
      </c>
    </row>
    <row r="403" s="11" customFormat="1" ht="20" customHeight="1" spans="1:20">
      <c r="A403" s="2">
        <v>5218388</v>
      </c>
      <c r="B403" s="2" t="s">
        <v>629</v>
      </c>
      <c r="C403" s="2" t="s">
        <v>20</v>
      </c>
      <c r="D403" s="2" t="s">
        <v>1619</v>
      </c>
      <c r="E403" s="2" t="str">
        <f t="shared" si="24"/>
        <v>4193</v>
      </c>
      <c r="F403" s="2" t="s">
        <v>22</v>
      </c>
      <c r="G403" s="2" t="s">
        <v>40</v>
      </c>
      <c r="H403" s="2" t="s">
        <v>32</v>
      </c>
      <c r="I403" s="2" t="s">
        <v>1620</v>
      </c>
      <c r="J403" s="2" t="s">
        <v>1621</v>
      </c>
      <c r="K403" s="2" t="s">
        <v>293</v>
      </c>
      <c r="L403" s="2" t="s">
        <v>119</v>
      </c>
      <c r="M403" s="2" t="s">
        <v>119</v>
      </c>
      <c r="N403" s="2" t="s">
        <v>847</v>
      </c>
      <c r="O403" s="2">
        <f ca="1" t="shared" si="25"/>
        <v>1.26</v>
      </c>
      <c r="P403" s="2">
        <v>33</v>
      </c>
      <c r="Q403" s="2">
        <f ca="1" t="shared" si="26"/>
        <v>41.58</v>
      </c>
      <c r="R403" s="14">
        <v>106.2</v>
      </c>
      <c r="S403" s="12">
        <f ca="1" t="shared" si="27"/>
        <v>0.391525423728814</v>
      </c>
      <c r="T403" s="11" cm="1">
        <f t="array" ref="T403">_xlfn.XLOOKUP(E403&amp;K403,[1]Sheet2!$B:$B&amp;[1]Sheet2!$D:$D,[1]Sheet2!$F:$F,0)</f>
        <v>0</v>
      </c>
    </row>
    <row r="404" s="11" customFormat="1" ht="20" customHeight="1" spans="1:20">
      <c r="A404" s="2">
        <v>5218363</v>
      </c>
      <c r="B404" s="2" t="s">
        <v>79</v>
      </c>
      <c r="C404" s="2" t="s">
        <v>20</v>
      </c>
      <c r="D404" s="2" t="s">
        <v>1622</v>
      </c>
      <c r="E404" s="2" t="str">
        <f t="shared" si="24"/>
        <v>8464</v>
      </c>
      <c r="F404" s="2" t="s">
        <v>22</v>
      </c>
      <c r="G404" s="2" t="s">
        <v>40</v>
      </c>
      <c r="H404" s="2" t="s">
        <v>24</v>
      </c>
      <c r="I404" s="2" t="s">
        <v>1623</v>
      </c>
      <c r="J404" s="2" t="s">
        <v>1624</v>
      </c>
      <c r="K404" s="2" t="s">
        <v>474</v>
      </c>
      <c r="L404" s="2" t="s">
        <v>28</v>
      </c>
      <c r="M404" s="2" t="s">
        <v>28</v>
      </c>
      <c r="N404" s="2" t="s">
        <v>369</v>
      </c>
      <c r="O404" s="2">
        <f ca="1" t="shared" si="25"/>
        <v>0.68</v>
      </c>
      <c r="P404" s="2">
        <v>33</v>
      </c>
      <c r="Q404" s="2">
        <f ca="1" t="shared" si="26"/>
        <v>22.44</v>
      </c>
      <c r="R404" s="14">
        <v>46.8</v>
      </c>
      <c r="S404" s="12">
        <f ca="1" t="shared" si="27"/>
        <v>0.47948717948718</v>
      </c>
      <c r="T404" s="11" cm="1">
        <f t="array" ref="T404">_xlfn.XLOOKUP(E404&amp;K404,[1]Sheet2!$B:$B&amp;[1]Sheet2!$D:$D,[1]Sheet2!$F:$F,0)</f>
        <v>0</v>
      </c>
    </row>
    <row r="405" s="11" customFormat="1" ht="20" customHeight="1" spans="1:20">
      <c r="A405" s="2">
        <v>5218342</v>
      </c>
      <c r="B405" s="2" t="s">
        <v>79</v>
      </c>
      <c r="C405" s="2" t="s">
        <v>20</v>
      </c>
      <c r="D405" s="2" t="s">
        <v>1625</v>
      </c>
      <c r="E405" s="2" t="str">
        <f t="shared" si="24"/>
        <v>6913</v>
      </c>
      <c r="F405" s="2" t="s">
        <v>22</v>
      </c>
      <c r="G405" s="2" t="s">
        <v>40</v>
      </c>
      <c r="H405" s="2" t="s">
        <v>41</v>
      </c>
      <c r="I405" s="2" t="s">
        <v>1626</v>
      </c>
      <c r="J405" s="2" t="s">
        <v>1627</v>
      </c>
      <c r="K405" s="2" t="s">
        <v>72</v>
      </c>
      <c r="L405" s="2" t="s">
        <v>95</v>
      </c>
      <c r="M405" s="2" t="s">
        <v>95</v>
      </c>
      <c r="N405" s="2" t="s">
        <v>1167</v>
      </c>
      <c r="O405" s="2">
        <f ca="1" t="shared" si="25"/>
        <v>0.96</v>
      </c>
      <c r="P405" s="2">
        <v>33</v>
      </c>
      <c r="Q405" s="2">
        <f ca="1" t="shared" si="26"/>
        <v>31.68</v>
      </c>
      <c r="R405" s="14">
        <v>66.1</v>
      </c>
      <c r="S405" s="12">
        <f ca="1" t="shared" si="27"/>
        <v>0.479273827534039</v>
      </c>
      <c r="T405" s="11" cm="1">
        <f t="array" ref="T405">_xlfn.XLOOKUP(E405&amp;K405,[1]Sheet2!$B:$B&amp;[1]Sheet2!$D:$D,[1]Sheet2!$F:$F,0)</f>
        <v>43</v>
      </c>
    </row>
    <row r="406" s="11" customFormat="1" ht="20" customHeight="1" spans="1:20">
      <c r="A406" s="2">
        <v>5218340</v>
      </c>
      <c r="B406" s="2" t="s">
        <v>776</v>
      </c>
      <c r="C406" s="2" t="s">
        <v>20</v>
      </c>
      <c r="D406" s="2" t="s">
        <v>1628</v>
      </c>
      <c r="E406" s="2" t="str">
        <f t="shared" si="24"/>
        <v>6628</v>
      </c>
      <c r="F406" s="2" t="s">
        <v>22</v>
      </c>
      <c r="G406" s="2" t="s">
        <v>40</v>
      </c>
      <c r="H406" s="2" t="s">
        <v>32</v>
      </c>
      <c r="I406" s="2" t="s">
        <v>1629</v>
      </c>
      <c r="J406" s="2" t="s">
        <v>1630</v>
      </c>
      <c r="K406" s="2" t="s">
        <v>293</v>
      </c>
      <c r="L406" s="2" t="s">
        <v>53</v>
      </c>
      <c r="M406" s="2" t="s">
        <v>53</v>
      </c>
      <c r="N406" s="2" t="s">
        <v>78</v>
      </c>
      <c r="O406" s="2">
        <f ca="1" t="shared" si="25"/>
        <v>0.21</v>
      </c>
      <c r="P406" s="2">
        <v>33</v>
      </c>
      <c r="Q406" s="2">
        <f ca="1" t="shared" si="26"/>
        <v>6.93</v>
      </c>
      <c r="R406" s="14">
        <v>22.5</v>
      </c>
      <c r="S406" s="12">
        <f ca="1" t="shared" si="27"/>
        <v>0.308</v>
      </c>
      <c r="T406" s="11" cm="1">
        <f t="array" ref="T406">_xlfn.XLOOKUP(E406&amp;K406,[1]Sheet2!$B:$B&amp;[1]Sheet2!$D:$D,[1]Sheet2!$F:$F,0)</f>
        <v>0</v>
      </c>
    </row>
    <row r="407" s="11" customFormat="1" ht="20" customHeight="1" spans="1:20">
      <c r="A407" s="2">
        <v>5218338</v>
      </c>
      <c r="B407" s="2" t="s">
        <v>121</v>
      </c>
      <c r="C407" s="2" t="s">
        <v>20</v>
      </c>
      <c r="D407" s="2" t="s">
        <v>1631</v>
      </c>
      <c r="E407" s="2" t="str">
        <f t="shared" si="24"/>
        <v>7084</v>
      </c>
      <c r="F407" s="2" t="s">
        <v>22</v>
      </c>
      <c r="G407" s="2" t="s">
        <v>40</v>
      </c>
      <c r="H407" s="2" t="s">
        <v>58</v>
      </c>
      <c r="I407" s="2" t="s">
        <v>1632</v>
      </c>
      <c r="J407" s="2" t="s">
        <v>1633</v>
      </c>
      <c r="K407" s="2" t="s">
        <v>322</v>
      </c>
      <c r="L407" s="2" t="s">
        <v>36</v>
      </c>
      <c r="M407" s="2" t="s">
        <v>36</v>
      </c>
      <c r="N407" s="2" t="s">
        <v>323</v>
      </c>
      <c r="O407" s="2">
        <f ca="1" t="shared" si="25"/>
        <v>0.93</v>
      </c>
      <c r="P407" s="2">
        <v>33</v>
      </c>
      <c r="Q407" s="2">
        <f ca="1" t="shared" si="26"/>
        <v>30.69</v>
      </c>
      <c r="R407" s="14">
        <v>86.4</v>
      </c>
      <c r="S407" s="12">
        <f ca="1" t="shared" si="27"/>
        <v>0.355208333333333</v>
      </c>
      <c r="T407" s="11" cm="1">
        <f t="array" ref="T407">_xlfn.XLOOKUP(E407&amp;K407,[1]Sheet2!$B:$B&amp;[1]Sheet2!$D:$D,[1]Sheet2!$F:$F,0)</f>
        <v>0</v>
      </c>
    </row>
    <row r="408" s="11" customFormat="1" ht="20" customHeight="1" spans="1:20">
      <c r="A408" s="2">
        <v>5218336</v>
      </c>
      <c r="B408" s="2" t="s">
        <v>79</v>
      </c>
      <c r="C408" s="2" t="s">
        <v>20</v>
      </c>
      <c r="D408" s="2" t="s">
        <v>1634</v>
      </c>
      <c r="E408" s="2" t="str">
        <f t="shared" si="24"/>
        <v>9655</v>
      </c>
      <c r="F408" s="2" t="s">
        <v>22</v>
      </c>
      <c r="G408" s="2" t="s">
        <v>40</v>
      </c>
      <c r="H408" s="2" t="s">
        <v>24</v>
      </c>
      <c r="I408" s="2" t="s">
        <v>1635</v>
      </c>
      <c r="J408" s="2" t="s">
        <v>1636</v>
      </c>
      <c r="K408" s="2" t="s">
        <v>35</v>
      </c>
      <c r="L408" s="2" t="s">
        <v>316</v>
      </c>
      <c r="M408" s="2" t="s">
        <v>316</v>
      </c>
      <c r="N408" s="2" t="s">
        <v>85</v>
      </c>
      <c r="O408" s="2">
        <f ca="1" t="shared" si="25"/>
        <v>0.96</v>
      </c>
      <c r="P408" s="2">
        <v>33</v>
      </c>
      <c r="Q408" s="2">
        <f ca="1" t="shared" si="26"/>
        <v>31.68</v>
      </c>
      <c r="R408" s="14">
        <v>53</v>
      </c>
      <c r="S408" s="12">
        <f ca="1" t="shared" si="27"/>
        <v>0.597735849056604</v>
      </c>
      <c r="T408" s="11" cm="1">
        <f t="array" ref="T408">_xlfn.XLOOKUP(E408&amp;K408,[1]Sheet2!$B:$B&amp;[1]Sheet2!$D:$D,[1]Sheet2!$F:$F,0)</f>
        <v>0</v>
      </c>
    </row>
    <row r="409" s="11" customFormat="1" ht="20" customHeight="1" spans="1:20">
      <c r="A409" s="2">
        <v>5218334</v>
      </c>
      <c r="B409" s="2" t="s">
        <v>830</v>
      </c>
      <c r="C409" s="2" t="s">
        <v>20</v>
      </c>
      <c r="D409" s="2" t="s">
        <v>1637</v>
      </c>
      <c r="E409" s="2" t="str">
        <f t="shared" si="24"/>
        <v>1284</v>
      </c>
      <c r="F409" s="2" t="s">
        <v>22</v>
      </c>
      <c r="G409" s="2" t="s">
        <v>40</v>
      </c>
      <c r="H409" s="2" t="s">
        <v>32</v>
      </c>
      <c r="I409" s="2" t="s">
        <v>1638</v>
      </c>
      <c r="J409" s="2" t="s">
        <v>1639</v>
      </c>
      <c r="K409" s="2" t="s">
        <v>494</v>
      </c>
      <c r="L409" s="2" t="s">
        <v>53</v>
      </c>
      <c r="M409" s="2" t="s">
        <v>53</v>
      </c>
      <c r="N409" s="2" t="s">
        <v>96</v>
      </c>
      <c r="O409" s="2">
        <f ca="1" t="shared" si="25"/>
        <v>0.96</v>
      </c>
      <c r="P409" s="2">
        <v>33</v>
      </c>
      <c r="Q409" s="2">
        <f ca="1" t="shared" si="26"/>
        <v>31.68</v>
      </c>
      <c r="R409" s="14">
        <v>86.4</v>
      </c>
      <c r="S409" s="12">
        <f ca="1" t="shared" si="27"/>
        <v>0.366666666666667</v>
      </c>
      <c r="T409" s="11" cm="1">
        <f t="array" ref="T409">_xlfn.XLOOKUP(E409&amp;K409,[1]Sheet2!$B:$B&amp;[1]Sheet2!$D:$D,[1]Sheet2!$F:$F,0)</f>
        <v>0</v>
      </c>
    </row>
    <row r="410" s="11" customFormat="1" ht="20" customHeight="1" spans="1:20">
      <c r="A410" s="2">
        <v>5218333</v>
      </c>
      <c r="B410" s="2" t="s">
        <v>19</v>
      </c>
      <c r="C410" s="2" t="s">
        <v>20</v>
      </c>
      <c r="D410" s="2" t="s">
        <v>1640</v>
      </c>
      <c r="E410" s="2" t="str">
        <f t="shared" si="24"/>
        <v>2607</v>
      </c>
      <c r="F410" s="2" t="s">
        <v>22</v>
      </c>
      <c r="G410" s="2" t="s">
        <v>40</v>
      </c>
      <c r="H410" s="2" t="s">
        <v>87</v>
      </c>
      <c r="I410" s="2" t="s">
        <v>1641</v>
      </c>
      <c r="J410" s="2" t="s">
        <v>1642</v>
      </c>
      <c r="K410" s="2" t="s">
        <v>145</v>
      </c>
      <c r="L410" s="2" t="s">
        <v>53</v>
      </c>
      <c r="M410" s="2" t="s">
        <v>53</v>
      </c>
      <c r="N410" s="2" t="s">
        <v>536</v>
      </c>
      <c r="O410" s="2">
        <f ca="1" t="shared" si="25"/>
        <v>0.75</v>
      </c>
      <c r="P410" s="2">
        <v>33</v>
      </c>
      <c r="Q410" s="2">
        <f ca="1" t="shared" si="26"/>
        <v>24.75</v>
      </c>
      <c r="R410" s="14">
        <v>79</v>
      </c>
      <c r="S410" s="12">
        <f ca="1" t="shared" si="27"/>
        <v>0.313291139240506</v>
      </c>
      <c r="T410" s="11" cm="1">
        <f t="array" ref="T410">_xlfn.XLOOKUP(E410&amp;K410,[1]Sheet2!$B:$B&amp;[1]Sheet2!$D:$D,[1]Sheet2!$F:$F,0)</f>
        <v>0</v>
      </c>
    </row>
    <row r="411" s="11" customFormat="1" ht="20" customHeight="1" spans="1:20">
      <c r="A411" s="2">
        <v>5218328</v>
      </c>
      <c r="B411" s="2" t="s">
        <v>286</v>
      </c>
      <c r="C411" s="2" t="s">
        <v>20</v>
      </c>
      <c r="D411" s="2" t="s">
        <v>1643</v>
      </c>
      <c r="E411" s="2" t="str">
        <f t="shared" si="24"/>
        <v>0185</v>
      </c>
      <c r="F411" s="2" t="s">
        <v>22</v>
      </c>
      <c r="G411" s="2" t="s">
        <v>57</v>
      </c>
      <c r="H411" s="2" t="s">
        <v>58</v>
      </c>
      <c r="I411" s="2" t="s">
        <v>1644</v>
      </c>
      <c r="J411" s="2" t="s">
        <v>1645</v>
      </c>
      <c r="K411" s="2" t="s">
        <v>52</v>
      </c>
      <c r="L411" s="2" t="s">
        <v>1646</v>
      </c>
      <c r="M411" s="2" t="s">
        <v>1646</v>
      </c>
      <c r="N411" s="2" t="s">
        <v>1038</v>
      </c>
      <c r="O411" s="2">
        <f ca="1" t="shared" si="25"/>
        <v>1.82</v>
      </c>
      <c r="P411" s="2">
        <v>33</v>
      </c>
      <c r="Q411" s="2">
        <f ca="1" t="shared" si="26"/>
        <v>60.06</v>
      </c>
      <c r="R411" s="14">
        <v>146.2</v>
      </c>
      <c r="S411" s="12">
        <f ca="1" t="shared" si="27"/>
        <v>0.410807113543092</v>
      </c>
      <c r="T411" s="11" cm="1">
        <f t="array" ref="T411">_xlfn.XLOOKUP(E411&amp;K411,[1]Sheet2!$B:$B&amp;[1]Sheet2!$D:$D,[1]Sheet2!$F:$F,0)</f>
        <v>0</v>
      </c>
    </row>
    <row r="412" s="11" customFormat="1" ht="20" customHeight="1" spans="1:20">
      <c r="A412" s="2">
        <v>5218326</v>
      </c>
      <c r="B412" s="2" t="s">
        <v>79</v>
      </c>
      <c r="C412" s="2" t="s">
        <v>20</v>
      </c>
      <c r="D412" s="2" t="s">
        <v>1647</v>
      </c>
      <c r="E412" s="2" t="str">
        <f t="shared" si="24"/>
        <v>6549</v>
      </c>
      <c r="F412" s="2" t="s">
        <v>22</v>
      </c>
      <c r="G412" s="2" t="s">
        <v>40</v>
      </c>
      <c r="H412" s="2" t="s">
        <v>24</v>
      </c>
      <c r="I412" s="2" t="s">
        <v>1648</v>
      </c>
      <c r="J412" s="2" t="s">
        <v>1649</v>
      </c>
      <c r="K412" s="2" t="s">
        <v>145</v>
      </c>
      <c r="L412" s="2" t="s">
        <v>970</v>
      </c>
      <c r="M412" s="2" t="s">
        <v>970</v>
      </c>
      <c r="N412" s="2" t="s">
        <v>231</v>
      </c>
      <c r="O412" s="2">
        <f ca="1" t="shared" si="25"/>
        <v>0.4</v>
      </c>
      <c r="P412" s="2">
        <v>33</v>
      </c>
      <c r="Q412" s="2">
        <f ca="1" t="shared" si="26"/>
        <v>13.2</v>
      </c>
      <c r="R412" s="14">
        <v>34</v>
      </c>
      <c r="S412" s="12">
        <f ca="1" t="shared" si="27"/>
        <v>0.388235294117647</v>
      </c>
      <c r="T412" s="11" cm="1">
        <f t="array" ref="T412">_xlfn.XLOOKUP(E412&amp;K412,[1]Sheet2!$B:$B&amp;[1]Sheet2!$D:$D,[1]Sheet2!$F:$F,0)</f>
        <v>0</v>
      </c>
    </row>
    <row r="413" s="11" customFormat="1" ht="20" customHeight="1" spans="1:20">
      <c r="A413" s="2">
        <v>5218320</v>
      </c>
      <c r="B413" s="2" t="s">
        <v>74</v>
      </c>
      <c r="C413" s="2" t="s">
        <v>20</v>
      </c>
      <c r="D413" s="2" t="s">
        <v>1650</v>
      </c>
      <c r="E413" s="2" t="str">
        <f t="shared" si="24"/>
        <v>7940</v>
      </c>
      <c r="F413" s="2" t="s">
        <v>22</v>
      </c>
      <c r="G413" s="2" t="s">
        <v>40</v>
      </c>
      <c r="H413" s="2" t="s">
        <v>32</v>
      </c>
      <c r="I413" s="2" t="s">
        <v>1651</v>
      </c>
      <c r="J413" s="2" t="s">
        <v>1652</v>
      </c>
      <c r="K413" s="2" t="s">
        <v>293</v>
      </c>
      <c r="L413" s="2" t="s">
        <v>53</v>
      </c>
      <c r="M413" s="2" t="s">
        <v>53</v>
      </c>
      <c r="N413" s="2" t="s">
        <v>155</v>
      </c>
      <c r="O413" s="2">
        <f ca="1" t="shared" si="25"/>
        <v>1</v>
      </c>
      <c r="P413" s="2">
        <v>33</v>
      </c>
      <c r="Q413" s="2">
        <f ca="1" t="shared" si="26"/>
        <v>33</v>
      </c>
      <c r="R413" s="14">
        <v>90</v>
      </c>
      <c r="S413" s="12">
        <f ca="1" t="shared" si="27"/>
        <v>0.366666666666667</v>
      </c>
      <c r="T413" s="11" cm="1">
        <f t="array" ref="T413">_xlfn.XLOOKUP(E413&amp;K413,[1]Sheet2!$B:$B&amp;[1]Sheet2!$D:$D,[1]Sheet2!$F:$F,0)</f>
        <v>0</v>
      </c>
    </row>
    <row r="414" s="11" customFormat="1" ht="20" customHeight="1" spans="1:20">
      <c r="A414" s="2">
        <v>5218316</v>
      </c>
      <c r="B414" s="2" t="s">
        <v>1653</v>
      </c>
      <c r="C414" s="2" t="s">
        <v>20</v>
      </c>
      <c r="D414" s="2" t="s">
        <v>1654</v>
      </c>
      <c r="E414" s="2" t="str">
        <f t="shared" si="24"/>
        <v>1108</v>
      </c>
      <c r="F414" s="2" t="s">
        <v>22</v>
      </c>
      <c r="G414" s="2" t="s">
        <v>40</v>
      </c>
      <c r="H414" s="2" t="s">
        <v>32</v>
      </c>
      <c r="I414" s="2" t="s">
        <v>1655</v>
      </c>
      <c r="J414" s="2" t="s">
        <v>1656</v>
      </c>
      <c r="K414" s="2" t="s">
        <v>494</v>
      </c>
      <c r="L414" s="2" t="s">
        <v>107</v>
      </c>
      <c r="M414" s="2" t="s">
        <v>107</v>
      </c>
      <c r="N414" s="2" t="s">
        <v>1581</v>
      </c>
      <c r="O414" s="2">
        <f ca="1" t="shared" si="25"/>
        <v>0.39</v>
      </c>
      <c r="P414" s="2">
        <v>33</v>
      </c>
      <c r="Q414" s="2">
        <f ca="1" t="shared" si="26"/>
        <v>12.87</v>
      </c>
      <c r="R414" s="14">
        <v>35.1</v>
      </c>
      <c r="S414" s="12">
        <f ca="1" t="shared" si="27"/>
        <v>0.366666666666667</v>
      </c>
      <c r="T414" s="11" cm="1">
        <f t="array" ref="T414">_xlfn.XLOOKUP(E414&amp;K414,[1]Sheet2!$B:$B&amp;[1]Sheet2!$D:$D,[1]Sheet2!$F:$F,0)</f>
        <v>0</v>
      </c>
    </row>
    <row r="415" s="11" customFormat="1" ht="20" customHeight="1" spans="1:20">
      <c r="A415" s="2">
        <v>5218293</v>
      </c>
      <c r="B415" s="2" t="s">
        <v>19</v>
      </c>
      <c r="C415" s="2" t="s">
        <v>20</v>
      </c>
      <c r="D415" s="2" t="s">
        <v>1657</v>
      </c>
      <c r="E415" s="2" t="str">
        <f t="shared" si="24"/>
        <v>3430</v>
      </c>
      <c r="F415" s="2" t="s">
        <v>22</v>
      </c>
      <c r="G415" s="2" t="s">
        <v>40</v>
      </c>
      <c r="H415" s="2" t="s">
        <v>98</v>
      </c>
      <c r="I415" s="2" t="s">
        <v>1658</v>
      </c>
      <c r="J415" s="2" t="s">
        <v>1659</v>
      </c>
      <c r="K415" s="2" t="s">
        <v>44</v>
      </c>
      <c r="L415" s="2" t="s">
        <v>437</v>
      </c>
      <c r="M415" s="2" t="s">
        <v>437</v>
      </c>
      <c r="N415" s="2" t="s">
        <v>260</v>
      </c>
      <c r="O415" s="2">
        <f ca="1" t="shared" si="25"/>
        <v>0.54</v>
      </c>
      <c r="P415" s="2">
        <v>33</v>
      </c>
      <c r="Q415" s="2">
        <f ca="1" t="shared" si="26"/>
        <v>17.82</v>
      </c>
      <c r="R415" s="14">
        <v>32.6</v>
      </c>
      <c r="S415" s="12">
        <f ca="1" t="shared" si="27"/>
        <v>0.546625766871166</v>
      </c>
      <c r="T415" s="11" cm="1">
        <f t="array" ref="T415">_xlfn.XLOOKUP(E415&amp;K415,[1]Sheet2!$B:$B&amp;[1]Sheet2!$D:$D,[1]Sheet2!$F:$F,0)</f>
        <v>0</v>
      </c>
    </row>
    <row r="416" s="11" customFormat="1" ht="20" customHeight="1" spans="1:20">
      <c r="A416" s="2">
        <v>5218282</v>
      </c>
      <c r="B416" s="2" t="s">
        <v>74</v>
      </c>
      <c r="C416" s="2" t="s">
        <v>20</v>
      </c>
      <c r="D416" s="2" t="s">
        <v>1660</v>
      </c>
      <c r="E416" s="2" t="str">
        <f t="shared" si="24"/>
        <v>2054</v>
      </c>
      <c r="F416" s="2" t="s">
        <v>22</v>
      </c>
      <c r="G416" s="2" t="s">
        <v>57</v>
      </c>
      <c r="H416" s="2" t="s">
        <v>32</v>
      </c>
      <c r="I416" s="2" t="s">
        <v>1661</v>
      </c>
      <c r="J416" s="2" t="s">
        <v>1662</v>
      </c>
      <c r="K416" s="2" t="s">
        <v>145</v>
      </c>
      <c r="L416" s="2" t="s">
        <v>36</v>
      </c>
      <c r="M416" s="2" t="s">
        <v>36</v>
      </c>
      <c r="N416" s="2" t="s">
        <v>160</v>
      </c>
      <c r="O416" s="2">
        <f ca="1" t="shared" si="25"/>
        <v>0.72</v>
      </c>
      <c r="P416" s="2">
        <v>33</v>
      </c>
      <c r="Q416" s="2">
        <f ca="1" t="shared" si="26"/>
        <v>23.76</v>
      </c>
      <c r="R416" s="14">
        <v>56.7</v>
      </c>
      <c r="S416" s="12">
        <f ca="1" t="shared" si="27"/>
        <v>0.419047619047619</v>
      </c>
      <c r="T416" s="11" cm="1">
        <f t="array" ref="T416">_xlfn.XLOOKUP(E416&amp;K416,[1]Sheet2!$B:$B&amp;[1]Sheet2!$D:$D,[1]Sheet2!$F:$F,0)</f>
        <v>0</v>
      </c>
    </row>
    <row r="417" s="11" customFormat="1" ht="20" customHeight="1" spans="1:20">
      <c r="A417" s="2">
        <v>5218280</v>
      </c>
      <c r="B417" s="2" t="s">
        <v>1663</v>
      </c>
      <c r="C417" s="2" t="s">
        <v>20</v>
      </c>
      <c r="D417" s="2" t="s">
        <v>1664</v>
      </c>
      <c r="E417" s="2" t="str">
        <f t="shared" si="24"/>
        <v>8838</v>
      </c>
      <c r="F417" s="2" t="s">
        <v>22</v>
      </c>
      <c r="G417" s="2" t="s">
        <v>40</v>
      </c>
      <c r="H417" s="2" t="s">
        <v>32</v>
      </c>
      <c r="I417" s="2" t="s">
        <v>1665</v>
      </c>
      <c r="J417" s="2" t="s">
        <v>1666</v>
      </c>
      <c r="K417" s="2" t="s">
        <v>145</v>
      </c>
      <c r="L417" s="2" t="s">
        <v>36</v>
      </c>
      <c r="M417" s="2" t="s">
        <v>36</v>
      </c>
      <c r="N417" s="2" t="s">
        <v>285</v>
      </c>
      <c r="O417" s="2">
        <f ca="1" t="shared" si="25"/>
        <v>0.52</v>
      </c>
      <c r="P417" s="2">
        <v>33</v>
      </c>
      <c r="Q417" s="2">
        <f ca="1" t="shared" si="26"/>
        <v>17.16</v>
      </c>
      <c r="R417" s="14">
        <v>41.4</v>
      </c>
      <c r="S417" s="12">
        <f ca="1" t="shared" si="27"/>
        <v>0.414492753623188</v>
      </c>
      <c r="T417" s="11" cm="1">
        <f t="array" ref="T417">_xlfn.XLOOKUP(E417&amp;K417,[1]Sheet2!$B:$B&amp;[1]Sheet2!$D:$D,[1]Sheet2!$F:$F,0)</f>
        <v>0</v>
      </c>
    </row>
    <row r="418" s="11" customFormat="1" ht="20" customHeight="1" spans="1:20">
      <c r="A418" s="2">
        <v>5218244</v>
      </c>
      <c r="B418" s="2" t="s">
        <v>873</v>
      </c>
      <c r="C418" s="2" t="s">
        <v>20</v>
      </c>
      <c r="D418" s="2" t="s">
        <v>1667</v>
      </c>
      <c r="E418" s="2" t="str">
        <f t="shared" si="24"/>
        <v>8535</v>
      </c>
      <c r="F418" s="2" t="s">
        <v>22</v>
      </c>
      <c r="G418" s="2" t="s">
        <v>40</v>
      </c>
      <c r="H418" s="2" t="s">
        <v>32</v>
      </c>
      <c r="I418" s="2" t="s">
        <v>1668</v>
      </c>
      <c r="J418" s="2" t="s">
        <v>1669</v>
      </c>
      <c r="K418" s="2" t="s">
        <v>259</v>
      </c>
      <c r="L418" s="2" t="s">
        <v>53</v>
      </c>
      <c r="M418" s="2" t="s">
        <v>53</v>
      </c>
      <c r="N418" s="2" t="s">
        <v>1298</v>
      </c>
      <c r="O418" s="2">
        <f ca="1" t="shared" si="25"/>
        <v>0.63</v>
      </c>
      <c r="P418" s="2">
        <v>33</v>
      </c>
      <c r="Q418" s="2">
        <f ca="1" t="shared" si="26"/>
        <v>20.79</v>
      </c>
      <c r="R418" s="14">
        <v>64.8</v>
      </c>
      <c r="S418" s="12">
        <f ca="1" t="shared" si="27"/>
        <v>0.320833333333333</v>
      </c>
      <c r="T418" s="11" cm="1">
        <f t="array" ref="T418">_xlfn.XLOOKUP(E418&amp;K418,[1]Sheet2!$B:$B&amp;[1]Sheet2!$D:$D,[1]Sheet2!$F:$F,0)</f>
        <v>0</v>
      </c>
    </row>
    <row r="419" s="11" customFormat="1" ht="20" customHeight="1" spans="1:20">
      <c r="A419" s="2">
        <v>5218243</v>
      </c>
      <c r="B419" s="2" t="s">
        <v>629</v>
      </c>
      <c r="C419" s="2" t="s">
        <v>20</v>
      </c>
      <c r="D419" s="2" t="s">
        <v>1670</v>
      </c>
      <c r="E419" s="2" t="str">
        <f t="shared" si="24"/>
        <v>5775</v>
      </c>
      <c r="F419" s="2" t="s">
        <v>22</v>
      </c>
      <c r="G419" s="2" t="s">
        <v>23</v>
      </c>
      <c r="H419" s="2" t="s">
        <v>32</v>
      </c>
      <c r="I419" s="2" t="s">
        <v>1671</v>
      </c>
      <c r="J419" s="2" t="s">
        <v>1672</v>
      </c>
      <c r="K419" s="2" t="s">
        <v>52</v>
      </c>
      <c r="L419" s="2" t="s">
        <v>53</v>
      </c>
      <c r="M419" s="2" t="s">
        <v>53</v>
      </c>
      <c r="N419" s="2" t="s">
        <v>622</v>
      </c>
      <c r="O419" s="2">
        <f ca="1" t="shared" si="25"/>
        <v>1.52</v>
      </c>
      <c r="P419" s="2">
        <v>33</v>
      </c>
      <c r="Q419" s="2">
        <f ca="1" t="shared" si="26"/>
        <v>50.16</v>
      </c>
      <c r="R419" s="14">
        <v>118.8</v>
      </c>
      <c r="S419" s="12">
        <f ca="1" t="shared" si="27"/>
        <v>0.422222222222222</v>
      </c>
      <c r="T419" s="11" cm="1">
        <f t="array" ref="T419">_xlfn.XLOOKUP(E419&amp;K419,[1]Sheet2!$B:$B&amp;[1]Sheet2!$D:$D,[1]Sheet2!$F:$F,0)</f>
        <v>0</v>
      </c>
    </row>
    <row r="420" s="11" customFormat="1" ht="20" customHeight="1" spans="1:20">
      <c r="A420" s="2">
        <v>5218242</v>
      </c>
      <c r="B420" s="2" t="s">
        <v>1113</v>
      </c>
      <c r="C420" s="2" t="s">
        <v>20</v>
      </c>
      <c r="D420" s="2" t="s">
        <v>1673</v>
      </c>
      <c r="E420" s="2" t="str">
        <f t="shared" si="24"/>
        <v>4455</v>
      </c>
      <c r="F420" s="2" t="s">
        <v>22</v>
      </c>
      <c r="G420" s="2" t="s">
        <v>57</v>
      </c>
      <c r="H420" s="2" t="s">
        <v>32</v>
      </c>
      <c r="I420" s="2" t="s">
        <v>1674</v>
      </c>
      <c r="J420" s="2" t="s">
        <v>1675</v>
      </c>
      <c r="K420" s="2" t="s">
        <v>552</v>
      </c>
      <c r="L420" s="2" t="s">
        <v>53</v>
      </c>
      <c r="M420" s="2" t="s">
        <v>53</v>
      </c>
      <c r="N420" s="2" t="s">
        <v>172</v>
      </c>
      <c r="O420" s="2">
        <f ca="1" t="shared" si="25"/>
        <v>0.36</v>
      </c>
      <c r="P420" s="2">
        <v>33</v>
      </c>
      <c r="Q420" s="2">
        <f ca="1" t="shared" si="26"/>
        <v>11.88</v>
      </c>
      <c r="R420" s="14">
        <v>31</v>
      </c>
      <c r="S420" s="12">
        <f ca="1" t="shared" si="27"/>
        <v>0.383225806451613</v>
      </c>
      <c r="T420" s="11" cm="1">
        <f t="array" ref="T420">_xlfn.XLOOKUP(E420&amp;K420,[1]Sheet2!$B:$B&amp;[1]Sheet2!$D:$D,[1]Sheet2!$F:$F,0)</f>
        <v>0</v>
      </c>
    </row>
    <row r="421" s="11" customFormat="1" ht="20" customHeight="1" spans="1:20">
      <c r="A421" s="2">
        <v>5218236</v>
      </c>
      <c r="B421" s="2" t="s">
        <v>629</v>
      </c>
      <c r="C421" s="2" t="s">
        <v>20</v>
      </c>
      <c r="D421" s="2" t="s">
        <v>1676</v>
      </c>
      <c r="E421" s="2" t="str">
        <f t="shared" si="24"/>
        <v>5679</v>
      </c>
      <c r="F421" s="2" t="s">
        <v>22</v>
      </c>
      <c r="G421" s="2" t="s">
        <v>40</v>
      </c>
      <c r="H421" s="2" t="s">
        <v>32</v>
      </c>
      <c r="I421" s="2" t="s">
        <v>1677</v>
      </c>
      <c r="J421" s="2" t="s">
        <v>1678</v>
      </c>
      <c r="K421" s="2" t="s">
        <v>52</v>
      </c>
      <c r="L421" s="2" t="s">
        <v>107</v>
      </c>
      <c r="M421" s="2" t="s">
        <v>107</v>
      </c>
      <c r="N421" s="2" t="s">
        <v>948</v>
      </c>
      <c r="O421" s="2">
        <f ca="1" t="shared" si="25"/>
        <v>0.8</v>
      </c>
      <c r="P421" s="2">
        <v>33</v>
      </c>
      <c r="Q421" s="2">
        <f ca="1" t="shared" si="26"/>
        <v>26.4</v>
      </c>
      <c r="R421" s="14">
        <v>61.2</v>
      </c>
      <c r="S421" s="12">
        <f ca="1" t="shared" si="27"/>
        <v>0.431372549019608</v>
      </c>
      <c r="T421" s="11" cm="1">
        <f t="array" ref="T421">_xlfn.XLOOKUP(E421&amp;K421,[1]Sheet2!$B:$B&amp;[1]Sheet2!$D:$D,[1]Sheet2!$F:$F,0)</f>
        <v>0</v>
      </c>
    </row>
    <row r="422" s="11" customFormat="1" ht="20" customHeight="1" spans="1:20">
      <c r="A422" s="2">
        <v>5218229</v>
      </c>
      <c r="B422" s="2" t="s">
        <v>109</v>
      </c>
      <c r="C422" s="2" t="s">
        <v>20</v>
      </c>
      <c r="D422" s="2" t="s">
        <v>1679</v>
      </c>
      <c r="E422" s="2" t="str">
        <f t="shared" si="24"/>
        <v>4105</v>
      </c>
      <c r="F422" s="2" t="s">
        <v>22</v>
      </c>
      <c r="G422" s="2" t="s">
        <v>40</v>
      </c>
      <c r="H422" s="2" t="s">
        <v>58</v>
      </c>
      <c r="I422" s="2" t="s">
        <v>1680</v>
      </c>
      <c r="J422" s="2" t="s">
        <v>1681</v>
      </c>
      <c r="K422" s="2" t="s">
        <v>72</v>
      </c>
      <c r="L422" s="2" t="s">
        <v>53</v>
      </c>
      <c r="M422" s="2" t="s">
        <v>53</v>
      </c>
      <c r="N422" s="2" t="s">
        <v>678</v>
      </c>
      <c r="O422" s="2">
        <f ca="1" t="shared" si="25"/>
        <v>0.54</v>
      </c>
      <c r="P422" s="2">
        <v>33</v>
      </c>
      <c r="Q422" s="2">
        <f ca="1" t="shared" si="26"/>
        <v>17.82</v>
      </c>
      <c r="R422" s="14">
        <v>44.1</v>
      </c>
      <c r="S422" s="12">
        <f ca="1" t="shared" si="27"/>
        <v>0.404081632653061</v>
      </c>
      <c r="T422" s="11" cm="1">
        <f t="array" ref="T422">_xlfn.XLOOKUP(E422&amp;K422,[1]Sheet2!$B:$B&amp;[1]Sheet2!$D:$D,[1]Sheet2!$F:$F,0)</f>
        <v>0</v>
      </c>
    </row>
    <row r="423" s="11" customFormat="1" ht="20" customHeight="1" spans="1:20">
      <c r="A423" s="2">
        <v>5218228</v>
      </c>
      <c r="B423" s="2" t="s">
        <v>109</v>
      </c>
      <c r="C423" s="2" t="s">
        <v>20</v>
      </c>
      <c r="D423" s="2" t="s">
        <v>1682</v>
      </c>
      <c r="E423" s="2" t="str">
        <f t="shared" si="24"/>
        <v>3105</v>
      </c>
      <c r="F423" s="2" t="s">
        <v>22</v>
      </c>
      <c r="G423" s="2" t="s">
        <v>40</v>
      </c>
      <c r="H423" s="2" t="s">
        <v>58</v>
      </c>
      <c r="I423" s="2" t="s">
        <v>1683</v>
      </c>
      <c r="J423" s="2" t="s">
        <v>1684</v>
      </c>
      <c r="K423" s="2" t="s">
        <v>72</v>
      </c>
      <c r="L423" s="2" t="s">
        <v>53</v>
      </c>
      <c r="M423" s="2" t="s">
        <v>53</v>
      </c>
      <c r="N423" s="2" t="s">
        <v>1230</v>
      </c>
      <c r="O423" s="2">
        <f ca="1" t="shared" si="25"/>
        <v>0.48</v>
      </c>
      <c r="P423" s="2">
        <v>33</v>
      </c>
      <c r="Q423" s="2">
        <f ca="1" t="shared" si="26"/>
        <v>15.84</v>
      </c>
      <c r="R423" s="14">
        <v>43.2</v>
      </c>
      <c r="S423" s="12">
        <f ca="1" t="shared" si="27"/>
        <v>0.366666666666667</v>
      </c>
      <c r="T423" s="11" cm="1">
        <f t="array" ref="T423">_xlfn.XLOOKUP(E423&amp;K423,[1]Sheet2!$B:$B&amp;[1]Sheet2!$D:$D,[1]Sheet2!$F:$F,0)</f>
        <v>0</v>
      </c>
    </row>
    <row r="424" s="11" customFormat="1" ht="20" customHeight="1" spans="1:20">
      <c r="A424" s="2">
        <v>5218227</v>
      </c>
      <c r="B424" s="2" t="s">
        <v>121</v>
      </c>
      <c r="C424" s="2" t="s">
        <v>20</v>
      </c>
      <c r="D424" s="2" t="s">
        <v>1685</v>
      </c>
      <c r="E424" s="2" t="str">
        <f t="shared" si="24"/>
        <v>6105</v>
      </c>
      <c r="F424" s="2" t="s">
        <v>22</v>
      </c>
      <c r="G424" s="2" t="s">
        <v>23</v>
      </c>
      <c r="H424" s="2" t="s">
        <v>58</v>
      </c>
      <c r="I424" s="2" t="s">
        <v>1686</v>
      </c>
      <c r="J424" s="2" t="s">
        <v>1687</v>
      </c>
      <c r="K424" s="2" t="s">
        <v>72</v>
      </c>
      <c r="L424" s="2" t="s">
        <v>53</v>
      </c>
      <c r="M424" s="2" t="s">
        <v>53</v>
      </c>
      <c r="N424" s="2" t="s">
        <v>1190</v>
      </c>
      <c r="O424" s="2">
        <f ca="1" t="shared" si="25"/>
        <v>0.9</v>
      </c>
      <c r="P424" s="2">
        <v>33</v>
      </c>
      <c r="Q424" s="2">
        <f ca="1" t="shared" si="26"/>
        <v>29.7</v>
      </c>
      <c r="R424" s="14">
        <v>81</v>
      </c>
      <c r="S424" s="12">
        <f ca="1" t="shared" si="27"/>
        <v>0.366666666666667</v>
      </c>
      <c r="T424" s="11" cm="1">
        <f t="array" ref="T424">_xlfn.XLOOKUP(E424&amp;K424,[1]Sheet2!$B:$B&amp;[1]Sheet2!$D:$D,[1]Sheet2!$F:$F,0)</f>
        <v>0</v>
      </c>
    </row>
    <row r="425" s="11" customFormat="1" ht="20" customHeight="1" spans="1:20">
      <c r="A425" s="2">
        <v>5218224</v>
      </c>
      <c r="B425" s="2" t="s">
        <v>634</v>
      </c>
      <c r="C425" s="2" t="s">
        <v>20</v>
      </c>
      <c r="D425" s="2" t="s">
        <v>1688</v>
      </c>
      <c r="E425" s="2" t="str">
        <f t="shared" si="24"/>
        <v>6105</v>
      </c>
      <c r="F425" s="2" t="s">
        <v>22</v>
      </c>
      <c r="G425" s="2" t="s">
        <v>23</v>
      </c>
      <c r="H425" s="2" t="s">
        <v>58</v>
      </c>
      <c r="I425" s="2" t="s">
        <v>1689</v>
      </c>
      <c r="J425" s="2" t="s">
        <v>1690</v>
      </c>
      <c r="K425" s="2" t="s">
        <v>72</v>
      </c>
      <c r="L425" s="2" t="s">
        <v>53</v>
      </c>
      <c r="M425" s="2" t="s">
        <v>53</v>
      </c>
      <c r="N425" s="2" t="s">
        <v>85</v>
      </c>
      <c r="O425" s="2">
        <f ca="1" t="shared" si="25"/>
        <v>0.96</v>
      </c>
      <c r="P425" s="2">
        <v>33</v>
      </c>
      <c r="Q425" s="2">
        <f ca="1" t="shared" si="26"/>
        <v>31.68</v>
      </c>
      <c r="R425" s="14">
        <v>70.6</v>
      </c>
      <c r="S425" s="12">
        <f ca="1" t="shared" si="27"/>
        <v>0.448725212464589</v>
      </c>
      <c r="T425" s="11" cm="1">
        <f t="array" ref="T425">_xlfn.XLOOKUP(E425&amp;K425,[1]Sheet2!$B:$B&amp;[1]Sheet2!$D:$D,[1]Sheet2!$F:$F,0)</f>
        <v>0</v>
      </c>
    </row>
    <row r="426" s="11" customFormat="1" ht="20" customHeight="1" spans="1:20">
      <c r="A426" s="2">
        <v>5218221</v>
      </c>
      <c r="B426" s="2" t="s">
        <v>178</v>
      </c>
      <c r="C426" s="2" t="s">
        <v>20</v>
      </c>
      <c r="D426" s="2" t="s">
        <v>1691</v>
      </c>
      <c r="E426" s="2" t="str">
        <f t="shared" si="24"/>
        <v>7473</v>
      </c>
      <c r="F426" s="2" t="s">
        <v>22</v>
      </c>
      <c r="G426" s="2" t="s">
        <v>40</v>
      </c>
      <c r="H426" s="2" t="s">
        <v>32</v>
      </c>
      <c r="I426" s="2" t="s">
        <v>1692</v>
      </c>
      <c r="J426" s="2" t="s">
        <v>1693</v>
      </c>
      <c r="K426" s="2" t="s">
        <v>259</v>
      </c>
      <c r="L426" s="2" t="s">
        <v>53</v>
      </c>
      <c r="M426" s="2" t="s">
        <v>53</v>
      </c>
      <c r="N426" s="2" t="s">
        <v>172</v>
      </c>
      <c r="O426" s="2">
        <f ca="1" t="shared" si="25"/>
        <v>0.36</v>
      </c>
      <c r="P426" s="2">
        <v>33</v>
      </c>
      <c r="Q426" s="2">
        <f ca="1" t="shared" si="26"/>
        <v>11.88</v>
      </c>
      <c r="R426" s="14">
        <v>31.5</v>
      </c>
      <c r="S426" s="12">
        <f ca="1" t="shared" si="27"/>
        <v>0.377142857142857</v>
      </c>
      <c r="T426" s="11" cm="1">
        <f t="array" ref="T426">_xlfn.XLOOKUP(E426&amp;K426,[1]Sheet2!$B:$B&amp;[1]Sheet2!$D:$D,[1]Sheet2!$F:$F,0)</f>
        <v>0</v>
      </c>
    </row>
    <row r="427" s="11" customFormat="1" ht="20" customHeight="1" spans="1:20">
      <c r="A427" s="2">
        <v>5218209</v>
      </c>
      <c r="B427" s="2" t="s">
        <v>1694</v>
      </c>
      <c r="C427" s="2" t="s">
        <v>20</v>
      </c>
      <c r="D427" s="2" t="s">
        <v>1695</v>
      </c>
      <c r="E427" s="2" t="str">
        <f t="shared" si="24"/>
        <v>0334</v>
      </c>
      <c r="F427" s="2" t="s">
        <v>22</v>
      </c>
      <c r="G427" s="2" t="s">
        <v>40</v>
      </c>
      <c r="H427" s="2" t="s">
        <v>32</v>
      </c>
      <c r="I427" s="2" t="s">
        <v>1696</v>
      </c>
      <c r="J427" s="2" t="s">
        <v>1697</v>
      </c>
      <c r="K427" s="2" t="s">
        <v>35</v>
      </c>
      <c r="L427" s="2" t="s">
        <v>107</v>
      </c>
      <c r="M427" s="2" t="s">
        <v>107</v>
      </c>
      <c r="N427" s="2" t="s">
        <v>260</v>
      </c>
      <c r="O427" s="2">
        <f ca="1" t="shared" si="25"/>
        <v>0.54</v>
      </c>
      <c r="P427" s="2">
        <v>33</v>
      </c>
      <c r="Q427" s="2">
        <f ca="1" t="shared" si="26"/>
        <v>17.82</v>
      </c>
      <c r="R427" s="14">
        <v>48.6</v>
      </c>
      <c r="S427" s="12">
        <f ca="1" t="shared" si="27"/>
        <v>0.366666666666667</v>
      </c>
      <c r="T427" s="11" cm="1">
        <f t="array" ref="T427">_xlfn.XLOOKUP(E427&amp;K427,[1]Sheet2!$B:$B&amp;[1]Sheet2!$D:$D,[1]Sheet2!$F:$F,0)</f>
        <v>0</v>
      </c>
    </row>
    <row r="428" s="11" customFormat="1" ht="20" customHeight="1" spans="1:20">
      <c r="A428" s="2">
        <v>5218207</v>
      </c>
      <c r="B428" s="2" t="s">
        <v>1231</v>
      </c>
      <c r="C428" s="2" t="s">
        <v>20</v>
      </c>
      <c r="D428" s="2" t="s">
        <v>1698</v>
      </c>
      <c r="E428" s="2" t="str">
        <f t="shared" si="24"/>
        <v>3982</v>
      </c>
      <c r="F428" s="2" t="s">
        <v>22</v>
      </c>
      <c r="G428" s="2" t="s">
        <v>57</v>
      </c>
      <c r="H428" s="2" t="s">
        <v>32</v>
      </c>
      <c r="I428" s="2" t="s">
        <v>1699</v>
      </c>
      <c r="J428" s="2" t="s">
        <v>1700</v>
      </c>
      <c r="K428" s="2" t="s">
        <v>35</v>
      </c>
      <c r="L428" s="2" t="s">
        <v>53</v>
      </c>
      <c r="M428" s="2" t="s">
        <v>53</v>
      </c>
      <c r="N428" s="2" t="s">
        <v>323</v>
      </c>
      <c r="O428" s="2">
        <f ca="1" t="shared" si="25"/>
        <v>0.93</v>
      </c>
      <c r="P428" s="2">
        <v>33</v>
      </c>
      <c r="Q428" s="2">
        <f ca="1" t="shared" si="26"/>
        <v>30.69</v>
      </c>
      <c r="R428" s="14">
        <v>83.7</v>
      </c>
      <c r="S428" s="12">
        <f ca="1" t="shared" si="27"/>
        <v>0.366666666666667</v>
      </c>
      <c r="T428" s="11" cm="1">
        <f t="array" ref="T428">_xlfn.XLOOKUP(E428&amp;K428,[1]Sheet2!$B:$B&amp;[1]Sheet2!$D:$D,[1]Sheet2!$F:$F,0)</f>
        <v>0</v>
      </c>
    </row>
    <row r="429" s="11" customFormat="1" ht="20" customHeight="1" spans="1:20">
      <c r="A429" s="2">
        <v>5218203</v>
      </c>
      <c r="B429" s="2" t="s">
        <v>1582</v>
      </c>
      <c r="C429" s="2" t="s">
        <v>20</v>
      </c>
      <c r="D429" s="2" t="s">
        <v>1701</v>
      </c>
      <c r="E429" s="2" t="str">
        <f t="shared" si="24"/>
        <v>3742</v>
      </c>
      <c r="F429" s="2" t="s">
        <v>22</v>
      </c>
      <c r="G429" s="2" t="s">
        <v>57</v>
      </c>
      <c r="H429" s="2" t="s">
        <v>32</v>
      </c>
      <c r="I429" s="2" t="s">
        <v>1702</v>
      </c>
      <c r="J429" s="2" t="s">
        <v>1703</v>
      </c>
      <c r="K429" s="2" t="s">
        <v>35</v>
      </c>
      <c r="L429" s="2" t="s">
        <v>107</v>
      </c>
      <c r="M429" s="2" t="s">
        <v>107</v>
      </c>
      <c r="N429" s="2" t="s">
        <v>369</v>
      </c>
      <c r="O429" s="2">
        <f ca="1" t="shared" si="25"/>
        <v>0.68</v>
      </c>
      <c r="P429" s="2">
        <v>33</v>
      </c>
      <c r="Q429" s="2">
        <f ca="1" t="shared" si="26"/>
        <v>22.44</v>
      </c>
      <c r="R429" s="14">
        <v>45.9</v>
      </c>
      <c r="S429" s="12">
        <f ca="1" t="shared" si="27"/>
        <v>0.488888888888889</v>
      </c>
      <c r="T429" s="11" cm="1">
        <f t="array" ref="T429">_xlfn.XLOOKUP(E429&amp;K429,[1]Sheet2!$B:$B&amp;[1]Sheet2!$D:$D,[1]Sheet2!$F:$F,0)</f>
        <v>0</v>
      </c>
    </row>
    <row r="430" s="11" customFormat="1" ht="20" customHeight="1" spans="1:20">
      <c r="A430" s="2">
        <v>5218202</v>
      </c>
      <c r="B430" s="2" t="s">
        <v>1704</v>
      </c>
      <c r="C430" s="2" t="s">
        <v>20</v>
      </c>
      <c r="D430" s="2" t="s">
        <v>1705</v>
      </c>
      <c r="E430" s="2" t="str">
        <f t="shared" si="24"/>
        <v>4271</v>
      </c>
      <c r="F430" s="2" t="s">
        <v>22</v>
      </c>
      <c r="G430" s="2" t="s">
        <v>40</v>
      </c>
      <c r="H430" s="2" t="s">
        <v>32</v>
      </c>
      <c r="I430" s="2" t="s">
        <v>1706</v>
      </c>
      <c r="J430" s="2" t="s">
        <v>1707</v>
      </c>
      <c r="K430" s="2" t="s">
        <v>44</v>
      </c>
      <c r="L430" s="2" t="s">
        <v>36</v>
      </c>
      <c r="M430" s="2" t="s">
        <v>36</v>
      </c>
      <c r="N430" s="2" t="s">
        <v>1250</v>
      </c>
      <c r="O430" s="2">
        <f ca="1" t="shared" si="25"/>
        <v>1.02</v>
      </c>
      <c r="P430" s="2">
        <v>33</v>
      </c>
      <c r="Q430" s="2">
        <f ca="1" t="shared" si="26"/>
        <v>33.66</v>
      </c>
      <c r="R430" s="14">
        <v>72.9</v>
      </c>
      <c r="S430" s="12">
        <f ca="1" t="shared" si="27"/>
        <v>0.461728395061728</v>
      </c>
      <c r="T430" s="11" cm="1">
        <f t="array" ref="T430">_xlfn.XLOOKUP(E430&amp;K430,[1]Sheet2!$B:$B&amp;[1]Sheet2!$D:$D,[1]Sheet2!$F:$F,0)</f>
        <v>0</v>
      </c>
    </row>
    <row r="431" s="11" customFormat="1" ht="20" customHeight="1" spans="1:20">
      <c r="A431" s="2">
        <v>5218190</v>
      </c>
      <c r="B431" s="2" t="s">
        <v>19</v>
      </c>
      <c r="C431" s="2" t="s">
        <v>20</v>
      </c>
      <c r="D431" s="2" t="s">
        <v>1708</v>
      </c>
      <c r="E431" s="2" t="str">
        <f t="shared" si="24"/>
        <v>9979</v>
      </c>
      <c r="F431" s="2" t="s">
        <v>22</v>
      </c>
      <c r="G431" s="2" t="s">
        <v>40</v>
      </c>
      <c r="H431" s="2" t="s">
        <v>87</v>
      </c>
      <c r="I431" s="2" t="s">
        <v>1709</v>
      </c>
      <c r="J431" s="2" t="s">
        <v>1710</v>
      </c>
      <c r="K431" s="2" t="s">
        <v>118</v>
      </c>
      <c r="L431" s="2" t="s">
        <v>53</v>
      </c>
      <c r="M431" s="2" t="s">
        <v>53</v>
      </c>
      <c r="N431" s="2" t="s">
        <v>85</v>
      </c>
      <c r="O431" s="2">
        <f ca="1" t="shared" si="25"/>
        <v>0.96</v>
      </c>
      <c r="P431" s="2">
        <v>33</v>
      </c>
      <c r="Q431" s="2">
        <f ca="1" t="shared" si="26"/>
        <v>31.68</v>
      </c>
      <c r="R431" s="14">
        <v>89</v>
      </c>
      <c r="S431" s="12">
        <f ca="1" t="shared" si="27"/>
        <v>0.355955056179775</v>
      </c>
      <c r="T431" s="11" cm="1">
        <f t="array" ref="T431">_xlfn.XLOOKUP(E431&amp;K431,[1]Sheet2!$B:$B&amp;[1]Sheet2!$D:$D,[1]Sheet2!$F:$F,0)</f>
        <v>0</v>
      </c>
    </row>
    <row r="432" s="11" customFormat="1" ht="20" customHeight="1" spans="1:20">
      <c r="A432" s="2">
        <v>5218165</v>
      </c>
      <c r="B432" s="2" t="s">
        <v>156</v>
      </c>
      <c r="C432" s="2" t="s">
        <v>20</v>
      </c>
      <c r="D432" s="2" t="s">
        <v>1711</v>
      </c>
      <c r="E432" s="2" t="str">
        <f t="shared" si="24"/>
        <v>8838</v>
      </c>
      <c r="F432" s="2" t="s">
        <v>22</v>
      </c>
      <c r="G432" s="2" t="s">
        <v>40</v>
      </c>
      <c r="H432" s="2" t="s">
        <v>32</v>
      </c>
      <c r="I432" s="2" t="s">
        <v>1712</v>
      </c>
      <c r="J432" s="2" t="s">
        <v>1713</v>
      </c>
      <c r="K432" s="2" t="s">
        <v>106</v>
      </c>
      <c r="L432" s="2" t="s">
        <v>119</v>
      </c>
      <c r="M432" s="2" t="s">
        <v>119</v>
      </c>
      <c r="N432" s="2" t="s">
        <v>596</v>
      </c>
      <c r="O432" s="2">
        <f ca="1" t="shared" si="25"/>
        <v>1.32</v>
      </c>
      <c r="P432" s="2">
        <v>33</v>
      </c>
      <c r="Q432" s="2">
        <f ca="1" t="shared" si="26"/>
        <v>43.56</v>
      </c>
      <c r="R432" s="14">
        <v>104.4</v>
      </c>
      <c r="S432" s="12">
        <f ca="1" t="shared" si="27"/>
        <v>0.417241379310345</v>
      </c>
      <c r="T432" s="11" cm="1">
        <f t="array" ref="T432">_xlfn.XLOOKUP(E432&amp;K432,[1]Sheet2!$B:$B&amp;[1]Sheet2!$D:$D,[1]Sheet2!$F:$F,0)</f>
        <v>0</v>
      </c>
    </row>
    <row r="433" s="11" customFormat="1" ht="20" customHeight="1" spans="1:20">
      <c r="A433" s="2">
        <v>5218147</v>
      </c>
      <c r="B433" s="2" t="s">
        <v>548</v>
      </c>
      <c r="C433" s="2" t="s">
        <v>20</v>
      </c>
      <c r="D433" s="2" t="s">
        <v>1714</v>
      </c>
      <c r="E433" s="2" t="str">
        <f t="shared" si="24"/>
        <v>3755</v>
      </c>
      <c r="F433" s="2" t="s">
        <v>22</v>
      </c>
      <c r="G433" s="2" t="s">
        <v>23</v>
      </c>
      <c r="H433" s="2" t="s">
        <v>32</v>
      </c>
      <c r="I433" s="2" t="s">
        <v>1715</v>
      </c>
      <c r="J433" s="2" t="s">
        <v>1716</v>
      </c>
      <c r="K433" s="2" t="s">
        <v>44</v>
      </c>
      <c r="L433" s="2" t="s">
        <v>53</v>
      </c>
      <c r="M433" s="2" t="s">
        <v>53</v>
      </c>
      <c r="N433" s="2" t="s">
        <v>1069</v>
      </c>
      <c r="O433" s="2">
        <f ca="1" t="shared" si="25"/>
        <v>0.48</v>
      </c>
      <c r="P433" s="2">
        <v>33</v>
      </c>
      <c r="Q433" s="2">
        <f ca="1" t="shared" si="26"/>
        <v>15.84</v>
      </c>
      <c r="R433" s="14">
        <v>43.2</v>
      </c>
      <c r="S433" s="12">
        <f ca="1" t="shared" si="27"/>
        <v>0.366666666666667</v>
      </c>
      <c r="T433" s="11" cm="1">
        <f t="array" ref="T433">_xlfn.XLOOKUP(E433&amp;K433,[1]Sheet2!$B:$B&amp;[1]Sheet2!$D:$D,[1]Sheet2!$F:$F,0)</f>
        <v>0</v>
      </c>
    </row>
    <row r="434" s="11" customFormat="1" ht="20" customHeight="1" spans="1:20">
      <c r="A434" s="2">
        <v>5218146</v>
      </c>
      <c r="B434" s="2" t="s">
        <v>74</v>
      </c>
      <c r="C434" s="2" t="s">
        <v>20</v>
      </c>
      <c r="D434" s="2" t="s">
        <v>1717</v>
      </c>
      <c r="E434" s="2" t="str">
        <f t="shared" si="24"/>
        <v>4411</v>
      </c>
      <c r="F434" s="2" t="s">
        <v>22</v>
      </c>
      <c r="G434" s="2" t="s">
        <v>23</v>
      </c>
      <c r="H434" s="2" t="s">
        <v>32</v>
      </c>
      <c r="I434" s="2" t="s">
        <v>1718</v>
      </c>
      <c r="J434" s="2" t="s">
        <v>1719</v>
      </c>
      <c r="K434" s="2" t="s">
        <v>44</v>
      </c>
      <c r="L434" s="2" t="s">
        <v>53</v>
      </c>
      <c r="M434" s="2" t="s">
        <v>53</v>
      </c>
      <c r="N434" s="2" t="s">
        <v>881</v>
      </c>
      <c r="O434" s="2">
        <f ca="1" t="shared" si="25"/>
        <v>0.36</v>
      </c>
      <c r="P434" s="2">
        <v>33</v>
      </c>
      <c r="Q434" s="2">
        <f ca="1" t="shared" si="26"/>
        <v>11.88</v>
      </c>
      <c r="R434" s="14">
        <v>31</v>
      </c>
      <c r="S434" s="12">
        <f ca="1" t="shared" si="27"/>
        <v>0.383225806451613</v>
      </c>
      <c r="T434" s="11" cm="1">
        <f t="array" ref="T434">_xlfn.XLOOKUP(E434&amp;K434,[1]Sheet2!$B:$B&amp;[1]Sheet2!$D:$D,[1]Sheet2!$F:$F,0)</f>
        <v>0</v>
      </c>
    </row>
    <row r="435" s="11" customFormat="1" ht="20" customHeight="1" spans="1:20">
      <c r="A435" s="2">
        <v>5218059</v>
      </c>
      <c r="B435" s="2" t="s">
        <v>19</v>
      </c>
      <c r="C435" s="2" t="s">
        <v>20</v>
      </c>
      <c r="D435" s="2" t="s">
        <v>1720</v>
      </c>
      <c r="E435" s="2" t="str">
        <f t="shared" si="24"/>
        <v>6990</v>
      </c>
      <c r="F435" s="2" t="s">
        <v>22</v>
      </c>
      <c r="G435" s="2" t="s">
        <v>40</v>
      </c>
      <c r="H435" s="2" t="s">
        <v>466</v>
      </c>
      <c r="I435" s="2" t="s">
        <v>1721</v>
      </c>
      <c r="J435" s="2" t="s">
        <v>1722</v>
      </c>
      <c r="K435" s="2" t="s">
        <v>100</v>
      </c>
      <c r="L435" s="2" t="s">
        <v>1723</v>
      </c>
      <c r="M435" s="2" t="s">
        <v>1723</v>
      </c>
      <c r="N435" s="2" t="s">
        <v>652</v>
      </c>
      <c r="O435" s="2">
        <f ca="1" t="shared" si="25"/>
        <v>1.12</v>
      </c>
      <c r="P435" s="2">
        <v>33</v>
      </c>
      <c r="Q435" s="2">
        <f ca="1" t="shared" si="26"/>
        <v>36.96</v>
      </c>
      <c r="R435" s="14">
        <v>96</v>
      </c>
      <c r="S435" s="12">
        <f ca="1" t="shared" si="27"/>
        <v>0.385</v>
      </c>
      <c r="T435" s="11" cm="1">
        <f t="array" ref="T435">_xlfn.XLOOKUP(E435&amp;K435,[1]Sheet2!$B:$B&amp;[1]Sheet2!$D:$D,[1]Sheet2!$F:$F,0)</f>
        <v>0</v>
      </c>
    </row>
    <row r="436" s="11" customFormat="1" ht="20" customHeight="1" spans="1:20">
      <c r="A436" s="2">
        <v>5218051</v>
      </c>
      <c r="B436" s="2" t="s">
        <v>19</v>
      </c>
      <c r="C436" s="2" t="s">
        <v>20</v>
      </c>
      <c r="D436" s="2" t="s">
        <v>1724</v>
      </c>
      <c r="E436" s="2" t="str">
        <f t="shared" si="24"/>
        <v>1031</v>
      </c>
      <c r="F436" s="2" t="s">
        <v>22</v>
      </c>
      <c r="G436" s="2" t="s">
        <v>23</v>
      </c>
      <c r="H436" s="2" t="s">
        <v>87</v>
      </c>
      <c r="I436" s="2" t="s">
        <v>1725</v>
      </c>
      <c r="J436" s="2" t="s">
        <v>1726</v>
      </c>
      <c r="K436" s="2" t="s">
        <v>44</v>
      </c>
      <c r="L436" s="2" t="s">
        <v>53</v>
      </c>
      <c r="M436" s="2" t="s">
        <v>53</v>
      </c>
      <c r="N436" s="2" t="s">
        <v>839</v>
      </c>
      <c r="O436" s="2">
        <f ca="1" t="shared" si="25"/>
        <v>0.4</v>
      </c>
      <c r="P436" s="2">
        <v>33</v>
      </c>
      <c r="Q436" s="2">
        <f ca="1" t="shared" si="26"/>
        <v>13.2</v>
      </c>
      <c r="R436" s="14">
        <v>30</v>
      </c>
      <c r="S436" s="12">
        <f ca="1" t="shared" si="27"/>
        <v>0.44</v>
      </c>
      <c r="T436" s="11" cm="1">
        <f t="array" ref="T436">_xlfn.XLOOKUP(E436&amp;K436,[1]Sheet2!$B:$B&amp;[1]Sheet2!$D:$D,[1]Sheet2!$F:$F,0)</f>
        <v>0</v>
      </c>
    </row>
    <row r="437" s="11" customFormat="1" ht="20" customHeight="1" spans="1:20">
      <c r="A437" s="2">
        <v>5218046</v>
      </c>
      <c r="B437" s="2" t="s">
        <v>79</v>
      </c>
      <c r="C437" s="2" t="s">
        <v>20</v>
      </c>
      <c r="D437" s="2" t="s">
        <v>1727</v>
      </c>
      <c r="E437" s="2" t="str">
        <f t="shared" si="24"/>
        <v>6200</v>
      </c>
      <c r="F437" s="2" t="s">
        <v>22</v>
      </c>
      <c r="G437" s="2" t="s">
        <v>23</v>
      </c>
      <c r="H437" s="2" t="s">
        <v>41</v>
      </c>
      <c r="I437" s="2" t="s">
        <v>1728</v>
      </c>
      <c r="J437" s="2" t="s">
        <v>1729</v>
      </c>
      <c r="K437" s="2" t="s">
        <v>106</v>
      </c>
      <c r="L437" s="2" t="s">
        <v>838</v>
      </c>
      <c r="M437" s="2" t="s">
        <v>838</v>
      </c>
      <c r="N437" s="2" t="s">
        <v>574</v>
      </c>
      <c r="O437" s="2">
        <f ca="1" t="shared" si="25"/>
        <v>1.6</v>
      </c>
      <c r="P437" s="2">
        <v>33</v>
      </c>
      <c r="Q437" s="2">
        <f ca="1" t="shared" si="26"/>
        <v>52.8</v>
      </c>
      <c r="R437" s="14">
        <v>150</v>
      </c>
      <c r="S437" s="12">
        <f ca="1" t="shared" si="27"/>
        <v>0.352</v>
      </c>
      <c r="T437" s="11" cm="1">
        <f t="array" ref="T437">_xlfn.XLOOKUP(E437&amp;K437,[1]Sheet2!$B:$B&amp;[1]Sheet2!$D:$D,[1]Sheet2!$F:$F,0)</f>
        <v>0</v>
      </c>
    </row>
    <row r="439" spans="16:18">
      <c r="P439" t="s">
        <v>7</v>
      </c>
      <c r="Q439" t="s">
        <v>1730</v>
      </c>
      <c r="R439"/>
    </row>
    <row r="440" spans="16:18">
      <c r="P440" t="s">
        <v>41</v>
      </c>
      <c r="Q440">
        <v>526.08</v>
      </c>
      <c r="R440"/>
    </row>
    <row r="441" spans="16:18">
      <c r="P441" t="s">
        <v>773</v>
      </c>
      <c r="Q441">
        <v>7.92</v>
      </c>
      <c r="R441"/>
    </row>
    <row r="442" spans="16:18">
      <c r="P442" t="s">
        <v>593</v>
      </c>
      <c r="Q442">
        <v>155.76</v>
      </c>
      <c r="R442"/>
    </row>
    <row r="443" spans="16:18">
      <c r="P443" t="s">
        <v>98</v>
      </c>
      <c r="Q443">
        <v>381.79</v>
      </c>
      <c r="R443"/>
    </row>
    <row r="444" spans="16:18">
      <c r="P444" t="s">
        <v>418</v>
      </c>
      <c r="Q444">
        <v>176.88</v>
      </c>
      <c r="R444"/>
    </row>
    <row r="445" spans="16:18">
      <c r="P445" t="s">
        <v>281</v>
      </c>
      <c r="Q445">
        <v>255.64</v>
      </c>
      <c r="R445"/>
    </row>
    <row r="446" spans="16:18">
      <c r="P446" t="s">
        <v>565</v>
      </c>
      <c r="Q446">
        <v>58.41</v>
      </c>
      <c r="R446"/>
    </row>
    <row r="447" spans="16:18">
      <c r="P447" t="s">
        <v>87</v>
      </c>
      <c r="Q447">
        <v>1019.33</v>
      </c>
      <c r="R447"/>
    </row>
    <row r="448" spans="16:18">
      <c r="P448" t="s">
        <v>58</v>
      </c>
      <c r="Q448">
        <v>3063.78</v>
      </c>
      <c r="R448"/>
    </row>
    <row r="449" spans="16:18">
      <c r="P449" t="s">
        <v>24</v>
      </c>
      <c r="Q449">
        <v>1327.26</v>
      </c>
      <c r="R449"/>
    </row>
    <row r="450" spans="16:18">
      <c r="P450" t="s">
        <v>189</v>
      </c>
      <c r="Q450">
        <v>71.4</v>
      </c>
      <c r="R450"/>
    </row>
    <row r="451" spans="16:18">
      <c r="P451" t="s">
        <v>32</v>
      </c>
      <c r="Q451">
        <v>5573.3</v>
      </c>
      <c r="R451"/>
    </row>
    <row r="452" spans="16:18">
      <c r="P452" t="s">
        <v>602</v>
      </c>
      <c r="Q452">
        <v>26.4</v>
      </c>
      <c r="R452"/>
    </row>
    <row r="453" spans="16:18">
      <c r="P453" t="s">
        <v>466</v>
      </c>
      <c r="Q453">
        <v>382.03</v>
      </c>
      <c r="R453"/>
    </row>
    <row r="454" spans="16:18">
      <c r="P454" t="s">
        <v>1731</v>
      </c>
      <c r="Q454">
        <v>13025.98</v>
      </c>
      <c r="R454"/>
    </row>
    <row r="455" spans="16:18">
      <c r="P455"/>
      <c r="Q455"/>
      <c r="R455"/>
    </row>
    <row r="456" spans="16:18">
      <c r="P456"/>
      <c r="Q456"/>
      <c r="R456"/>
    </row>
  </sheetData>
  <autoFilter xmlns:etc="http://www.wps.cn/officeDocument/2017/etCustomData" ref="A1:S437" etc:filterBottomFollowUsedRange="0">
    <extLst/>
  </autoFilter>
  <conditionalFormatting sqref="D$1:D$1048576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56"/>
  <sheetViews>
    <sheetView topLeftCell="A523" workbookViewId="0">
      <selection activeCell="F526" sqref="F526"/>
    </sheetView>
  </sheetViews>
  <sheetFormatPr defaultColWidth="9" defaultRowHeight="13.5"/>
  <cols>
    <col min="1" max="1" width="20" style="11" customWidth="1"/>
    <col min="2" max="2" width="26.6666666666667" style="11" customWidth="1"/>
    <col min="3" max="3" width="20" style="11" customWidth="1"/>
    <col min="4" max="4" width="17.5" style="11" customWidth="1"/>
    <col min="5" max="5" width="23.3333333333333" style="11" customWidth="1"/>
    <col min="6" max="6" width="26.5" style="11"/>
    <col min="7" max="7" width="12.75" style="11"/>
    <col min="8" max="8" width="16.6666666666667" style="11" customWidth="1"/>
    <col min="9" max="9" width="105.25" style="11" customWidth="1"/>
    <col min="10" max="10" width="20" style="11" customWidth="1"/>
    <col min="11" max="11" width="11.6666666666667" style="11" customWidth="1"/>
    <col min="12" max="12" width="28.3333333333333" style="11" customWidth="1"/>
    <col min="13" max="13" width="16.375" style="11" customWidth="1"/>
    <col min="14" max="17" width="11.75" style="11" customWidth="1"/>
    <col min="18" max="18" width="9.75" style="11" customWidth="1"/>
    <col min="19" max="19" width="12.625" style="12"/>
    <col min="20" max="16297" width="9" style="11"/>
  </cols>
  <sheetData>
    <row r="1" s="11" customFormat="1" ht="20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3" t="s">
        <v>17</v>
      </c>
      <c r="S1" s="12" t="s">
        <v>18</v>
      </c>
    </row>
    <row r="2" s="11" customFormat="1" ht="20" customHeight="1" spans="1:20">
      <c r="A2" s="2">
        <v>5224208</v>
      </c>
      <c r="B2" s="2" t="s">
        <v>19</v>
      </c>
      <c r="C2" s="2" t="s">
        <v>20</v>
      </c>
      <c r="D2" s="2" t="s">
        <v>1732</v>
      </c>
      <c r="E2" s="2" t="str">
        <f>RIGHT(D2,4)</f>
        <v>7976</v>
      </c>
      <c r="F2" s="2" t="s">
        <v>22</v>
      </c>
      <c r="G2" s="2" t="s">
        <v>40</v>
      </c>
      <c r="H2" s="2" t="s">
        <v>87</v>
      </c>
      <c r="I2" s="2" t="s">
        <v>1733</v>
      </c>
      <c r="J2" s="2" t="s">
        <v>1734</v>
      </c>
      <c r="K2" s="2" t="s">
        <v>118</v>
      </c>
      <c r="L2" s="2" t="s">
        <v>1723</v>
      </c>
      <c r="M2" s="2" t="s">
        <v>1723</v>
      </c>
      <c r="N2" s="2" t="s">
        <v>1735</v>
      </c>
      <c r="O2" s="2">
        <f ca="1">EVALUATE(N2)/10000</f>
        <v>1.44</v>
      </c>
      <c r="P2" s="2">
        <v>33</v>
      </c>
      <c r="Q2" s="2">
        <f ca="1">O2*P2</f>
        <v>47.52</v>
      </c>
      <c r="R2" s="14">
        <v>92.4</v>
      </c>
      <c r="S2" s="12">
        <f ca="1">Q2/R2</f>
        <v>0.514285714285714</v>
      </c>
      <c r="T2" s="11" cm="1">
        <f t="array" ref="T2">_xlfn.XLOOKUP(E2&amp;K2,[2]Sheet2!$B:$B&amp;[2]Sheet2!$D:$D,[2]Sheet2!$F:$F,0)</f>
        <v>0</v>
      </c>
    </row>
    <row r="3" s="11" customFormat="1" ht="20" customHeight="1" spans="1:20">
      <c r="A3" s="2">
        <v>5224204</v>
      </c>
      <c r="B3" s="2" t="s">
        <v>1663</v>
      </c>
      <c r="C3" s="2" t="s">
        <v>20</v>
      </c>
      <c r="D3" s="2" t="s">
        <v>1736</v>
      </c>
      <c r="E3" s="2" t="str">
        <f t="shared" ref="E3:E66" si="0">RIGHT(D3,4)</f>
        <v>7004</v>
      </c>
      <c r="F3" s="2" t="s">
        <v>22</v>
      </c>
      <c r="G3" s="2" t="s">
        <v>40</v>
      </c>
      <c r="H3" s="2" t="s">
        <v>32</v>
      </c>
      <c r="I3" s="2" t="s">
        <v>1737</v>
      </c>
      <c r="J3" s="2" t="s">
        <v>1738</v>
      </c>
      <c r="K3" s="2" t="s">
        <v>118</v>
      </c>
      <c r="L3" s="2" t="s">
        <v>107</v>
      </c>
      <c r="M3" s="2" t="s">
        <v>107</v>
      </c>
      <c r="N3" s="2" t="s">
        <v>285</v>
      </c>
      <c r="O3" s="2">
        <f ca="1" t="shared" ref="O3:O66" si="1">EVALUATE(N3)/10000</f>
        <v>0.52</v>
      </c>
      <c r="P3" s="2">
        <v>33</v>
      </c>
      <c r="Q3" s="2">
        <f ca="1" t="shared" ref="Q3:Q66" si="2">O3*P3</f>
        <v>17.16</v>
      </c>
      <c r="R3" s="14">
        <v>41.4</v>
      </c>
      <c r="S3" s="12">
        <f ca="1" t="shared" ref="S3:S66" si="3">Q3/R3</f>
        <v>0.414492753623188</v>
      </c>
      <c r="T3" s="11" cm="1">
        <f t="array" ref="T3">_xlfn.XLOOKUP(E3&amp;K3,[2]Sheet2!$B:$B&amp;[2]Sheet2!$D:$D,[2]Sheet2!$F:$F,0)</f>
        <v>0</v>
      </c>
    </row>
    <row r="4" s="11" customFormat="1" ht="20" customHeight="1" spans="1:20">
      <c r="A4" s="2">
        <v>5224195</v>
      </c>
      <c r="B4" s="2" t="s">
        <v>1739</v>
      </c>
      <c r="C4" s="2" t="s">
        <v>20</v>
      </c>
      <c r="D4" s="2" t="s">
        <v>1740</v>
      </c>
      <c r="E4" s="2" t="str">
        <f t="shared" si="0"/>
        <v>3741</v>
      </c>
      <c r="F4" s="2" t="s">
        <v>22</v>
      </c>
      <c r="G4" s="2" t="s">
        <v>40</v>
      </c>
      <c r="H4" s="2" t="s">
        <v>32</v>
      </c>
      <c r="I4" s="2" t="s">
        <v>1741</v>
      </c>
      <c r="J4" s="2" t="s">
        <v>1742</v>
      </c>
      <c r="K4" s="2" t="s">
        <v>552</v>
      </c>
      <c r="L4" s="2" t="s">
        <v>53</v>
      </c>
      <c r="M4" s="2" t="s">
        <v>53</v>
      </c>
      <c r="N4" s="2" t="s">
        <v>155</v>
      </c>
      <c r="O4" s="2">
        <f ca="1" t="shared" si="1"/>
        <v>1</v>
      </c>
      <c r="P4" s="2">
        <v>33</v>
      </c>
      <c r="Q4" s="2">
        <f ca="1" t="shared" si="2"/>
        <v>33</v>
      </c>
      <c r="R4" s="14">
        <v>79.2</v>
      </c>
      <c r="S4" s="12">
        <f ca="1" t="shared" si="3"/>
        <v>0.416666666666667</v>
      </c>
      <c r="T4" s="11" cm="1">
        <f t="array" ref="T4">_xlfn.XLOOKUP(E4&amp;K4,[2]Sheet2!$B:$B&amp;[2]Sheet2!$D:$D,[2]Sheet2!$F:$F,0)</f>
        <v>0</v>
      </c>
    </row>
    <row r="5" s="11" customFormat="1" ht="20" customHeight="1" spans="1:20">
      <c r="A5" s="2">
        <v>5224191</v>
      </c>
      <c r="B5" s="2" t="s">
        <v>55</v>
      </c>
      <c r="C5" s="2" t="s">
        <v>20</v>
      </c>
      <c r="D5" s="2" t="s">
        <v>1743</v>
      </c>
      <c r="E5" s="2" t="str">
        <f t="shared" si="0"/>
        <v>4240</v>
      </c>
      <c r="F5" s="2" t="s">
        <v>22</v>
      </c>
      <c r="G5" s="2" t="s">
        <v>40</v>
      </c>
      <c r="H5" s="2" t="s">
        <v>418</v>
      </c>
      <c r="I5" s="2" t="s">
        <v>1744</v>
      </c>
      <c r="J5" s="2" t="s">
        <v>1745</v>
      </c>
      <c r="K5" s="2" t="s">
        <v>94</v>
      </c>
      <c r="L5" s="2" t="s">
        <v>437</v>
      </c>
      <c r="M5" s="2" t="s">
        <v>437</v>
      </c>
      <c r="N5" s="2" t="s">
        <v>172</v>
      </c>
      <c r="O5" s="2">
        <f ca="1" t="shared" si="1"/>
        <v>0.36</v>
      </c>
      <c r="P5" s="2">
        <v>33</v>
      </c>
      <c r="Q5" s="2">
        <f ca="1" t="shared" si="2"/>
        <v>11.88</v>
      </c>
      <c r="R5" s="14">
        <v>36</v>
      </c>
      <c r="S5" s="12">
        <f ca="1" t="shared" si="3"/>
        <v>0.33</v>
      </c>
      <c r="T5" s="11" cm="1">
        <f t="array" ref="T5">_xlfn.XLOOKUP(E5&amp;K5,[2]Sheet2!$B:$B&amp;[2]Sheet2!$D:$D,[2]Sheet2!$F:$F,0)</f>
        <v>0</v>
      </c>
    </row>
    <row r="6" s="11" customFormat="1" ht="20" customHeight="1" spans="1:20">
      <c r="A6" s="2">
        <v>5224183</v>
      </c>
      <c r="B6" s="2" t="s">
        <v>19</v>
      </c>
      <c r="C6" s="2" t="s">
        <v>20</v>
      </c>
      <c r="D6" s="2" t="s">
        <v>1746</v>
      </c>
      <c r="E6" s="2" t="str">
        <f t="shared" si="0"/>
        <v>0646</v>
      </c>
      <c r="F6" s="2" t="s">
        <v>22</v>
      </c>
      <c r="G6" s="2" t="s">
        <v>40</v>
      </c>
      <c r="H6" s="2" t="s">
        <v>98</v>
      </c>
      <c r="I6" s="2" t="s">
        <v>1747</v>
      </c>
      <c r="J6" s="2" t="s">
        <v>1748</v>
      </c>
      <c r="K6" s="2" t="s">
        <v>474</v>
      </c>
      <c r="L6" s="2" t="s">
        <v>53</v>
      </c>
      <c r="M6" s="2" t="s">
        <v>53</v>
      </c>
      <c r="N6" s="2" t="s">
        <v>1190</v>
      </c>
      <c r="O6" s="2">
        <f ca="1" t="shared" si="1"/>
        <v>0.9</v>
      </c>
      <c r="P6" s="2">
        <v>33</v>
      </c>
      <c r="Q6" s="2">
        <f ca="1" t="shared" si="2"/>
        <v>29.7</v>
      </c>
      <c r="R6" s="14">
        <v>75</v>
      </c>
      <c r="S6" s="12">
        <f ca="1" t="shared" si="3"/>
        <v>0.396</v>
      </c>
      <c r="T6" s="11" cm="1">
        <f t="array" ref="T6">_xlfn.XLOOKUP(E6&amp;K6,[2]Sheet2!$B:$B&amp;[2]Sheet2!$D:$D,[2]Sheet2!$F:$F,0)</f>
        <v>0</v>
      </c>
    </row>
    <row r="7" s="11" customFormat="1" ht="20" customHeight="1" spans="1:20">
      <c r="A7" s="2">
        <v>5224182</v>
      </c>
      <c r="B7" s="2" t="s">
        <v>79</v>
      </c>
      <c r="C7" s="2" t="s">
        <v>20</v>
      </c>
      <c r="D7" s="2" t="s">
        <v>1749</v>
      </c>
      <c r="E7" s="2" t="str">
        <f t="shared" si="0"/>
        <v>1075</v>
      </c>
      <c r="F7" s="2" t="s">
        <v>22</v>
      </c>
      <c r="G7" s="2" t="s">
        <v>40</v>
      </c>
      <c r="H7" s="2" t="s">
        <v>24</v>
      </c>
      <c r="I7" s="2" t="s">
        <v>1750</v>
      </c>
      <c r="J7" s="2" t="s">
        <v>1751</v>
      </c>
      <c r="K7" s="2" t="s">
        <v>130</v>
      </c>
      <c r="L7" s="2" t="s">
        <v>176</v>
      </c>
      <c r="M7" s="2" t="s">
        <v>176</v>
      </c>
      <c r="N7" s="2" t="s">
        <v>1105</v>
      </c>
      <c r="O7" s="2">
        <f ca="1" t="shared" si="1"/>
        <v>0.72</v>
      </c>
      <c r="P7" s="2">
        <v>33</v>
      </c>
      <c r="Q7" s="2">
        <f ca="1" t="shared" si="2"/>
        <v>23.76</v>
      </c>
      <c r="R7" s="14">
        <v>49.84</v>
      </c>
      <c r="S7" s="12">
        <f ca="1" t="shared" si="3"/>
        <v>0.476725521669342</v>
      </c>
      <c r="T7" s="11" cm="1">
        <f t="array" ref="T7">_xlfn.XLOOKUP(E7&amp;K7,[2]Sheet2!$B:$B&amp;[2]Sheet2!$D:$D,[2]Sheet2!$F:$F,0)</f>
        <v>0</v>
      </c>
    </row>
    <row r="8" s="11" customFormat="1" ht="20" customHeight="1" spans="1:20">
      <c r="A8" s="2">
        <v>5224179</v>
      </c>
      <c r="B8" s="2" t="s">
        <v>1752</v>
      </c>
      <c r="C8" s="2" t="s">
        <v>20</v>
      </c>
      <c r="D8" s="2" t="s">
        <v>1753</v>
      </c>
      <c r="E8" s="2" t="str">
        <f t="shared" si="0"/>
        <v>9595</v>
      </c>
      <c r="F8" s="2" t="s">
        <v>22</v>
      </c>
      <c r="G8" s="2" t="s">
        <v>40</v>
      </c>
      <c r="H8" s="2" t="s">
        <v>58</v>
      </c>
      <c r="I8" s="2" t="s">
        <v>1754</v>
      </c>
      <c r="J8" s="2" t="s">
        <v>1755</v>
      </c>
      <c r="K8" s="2" t="s">
        <v>1756</v>
      </c>
      <c r="L8" s="2" t="s">
        <v>119</v>
      </c>
      <c r="M8" s="2" t="s">
        <v>119</v>
      </c>
      <c r="N8" s="2" t="s">
        <v>54</v>
      </c>
      <c r="O8" s="2">
        <f ca="1" t="shared" si="1"/>
        <v>0.64</v>
      </c>
      <c r="P8" s="2">
        <v>33</v>
      </c>
      <c r="Q8" s="2">
        <f ca="1" t="shared" si="2"/>
        <v>21.12</v>
      </c>
      <c r="R8" s="14">
        <v>50.4</v>
      </c>
      <c r="S8" s="12">
        <f ca="1" t="shared" si="3"/>
        <v>0.419047619047619</v>
      </c>
      <c r="T8" s="11" cm="1">
        <f t="array" ref="T8">_xlfn.XLOOKUP(E8&amp;K8,[2]Sheet2!$B:$B&amp;[2]Sheet2!$D:$D,[2]Sheet2!$F:$F,0)</f>
        <v>0</v>
      </c>
    </row>
    <row r="9" s="11" customFormat="1" ht="20" customHeight="1" spans="1:20">
      <c r="A9" s="2">
        <v>5224169</v>
      </c>
      <c r="B9" s="2" t="s">
        <v>114</v>
      </c>
      <c r="C9" s="2" t="s">
        <v>20</v>
      </c>
      <c r="D9" s="2" t="s">
        <v>1757</v>
      </c>
      <c r="E9" s="2" t="str">
        <f t="shared" si="0"/>
        <v>5556</v>
      </c>
      <c r="F9" s="2" t="s">
        <v>22</v>
      </c>
      <c r="G9" s="2" t="s">
        <v>40</v>
      </c>
      <c r="H9" s="2" t="s">
        <v>32</v>
      </c>
      <c r="I9" s="2" t="s">
        <v>1758</v>
      </c>
      <c r="J9" s="2" t="s">
        <v>1759</v>
      </c>
      <c r="K9" s="2" t="s">
        <v>100</v>
      </c>
      <c r="L9" s="2" t="s">
        <v>53</v>
      </c>
      <c r="M9" s="2" t="s">
        <v>53</v>
      </c>
      <c r="N9" s="2" t="s">
        <v>363</v>
      </c>
      <c r="O9" s="2">
        <f ca="1" t="shared" si="1"/>
        <v>0.44</v>
      </c>
      <c r="P9" s="2">
        <v>33</v>
      </c>
      <c r="Q9" s="2">
        <f ca="1" t="shared" si="2"/>
        <v>14.52</v>
      </c>
      <c r="R9" s="14">
        <v>35.1</v>
      </c>
      <c r="S9" s="12">
        <f ca="1" t="shared" si="3"/>
        <v>0.413675213675214</v>
      </c>
      <c r="T9" s="11" cm="1">
        <f t="array" ref="T9">_xlfn.XLOOKUP(E9&amp;K9,[2]Sheet2!$B:$B&amp;[2]Sheet2!$D:$D,[2]Sheet2!$F:$F,0)</f>
        <v>0</v>
      </c>
    </row>
    <row r="10" s="11" customFormat="1" ht="20" customHeight="1" spans="1:20">
      <c r="A10" s="2">
        <v>5224151</v>
      </c>
      <c r="B10" s="2" t="s">
        <v>19</v>
      </c>
      <c r="C10" s="2" t="s">
        <v>20</v>
      </c>
      <c r="D10" s="2" t="s">
        <v>1760</v>
      </c>
      <c r="E10" s="2" t="str">
        <f t="shared" si="0"/>
        <v>7979</v>
      </c>
      <c r="F10" s="2" t="s">
        <v>22</v>
      </c>
      <c r="G10" s="2" t="s">
        <v>40</v>
      </c>
      <c r="H10" s="2" t="s">
        <v>87</v>
      </c>
      <c r="I10" s="2" t="s">
        <v>1761</v>
      </c>
      <c r="J10" s="2" t="s">
        <v>1762</v>
      </c>
      <c r="K10" s="2" t="s">
        <v>118</v>
      </c>
      <c r="L10" s="2" t="s">
        <v>53</v>
      </c>
      <c r="M10" s="2" t="s">
        <v>53</v>
      </c>
      <c r="N10" s="2" t="s">
        <v>1426</v>
      </c>
      <c r="O10" s="2">
        <f ca="1" t="shared" si="1"/>
        <v>0.75</v>
      </c>
      <c r="P10" s="2">
        <v>33</v>
      </c>
      <c r="Q10" s="2">
        <f ca="1" t="shared" si="2"/>
        <v>24.75</v>
      </c>
      <c r="R10" s="14">
        <v>60</v>
      </c>
      <c r="S10" s="12">
        <f ca="1" t="shared" si="3"/>
        <v>0.4125</v>
      </c>
      <c r="T10" s="11" cm="1">
        <f t="array" ref="T10">_xlfn.XLOOKUP(E10&amp;K10,[2]Sheet2!$B:$B&amp;[2]Sheet2!$D:$D,[2]Sheet2!$F:$F,0)</f>
        <v>0</v>
      </c>
    </row>
    <row r="11" s="11" customFormat="1" ht="20" customHeight="1" spans="1:20">
      <c r="A11" s="2">
        <v>5224148</v>
      </c>
      <c r="B11" s="2" t="s">
        <v>1763</v>
      </c>
      <c r="C11" s="2" t="s">
        <v>20</v>
      </c>
      <c r="D11" s="2" t="s">
        <v>1764</v>
      </c>
      <c r="E11" s="2" t="str">
        <f t="shared" si="0"/>
        <v>1162</v>
      </c>
      <c r="F11" s="2" t="s">
        <v>22</v>
      </c>
      <c r="G11" s="2" t="s">
        <v>40</v>
      </c>
      <c r="H11" s="2" t="s">
        <v>58</v>
      </c>
      <c r="I11" s="2" t="s">
        <v>1765</v>
      </c>
      <c r="J11" s="2" t="s">
        <v>1766</v>
      </c>
      <c r="K11" s="2" t="s">
        <v>44</v>
      </c>
      <c r="L11" s="2" t="s">
        <v>1767</v>
      </c>
      <c r="M11" s="2" t="s">
        <v>1767</v>
      </c>
      <c r="N11" s="2" t="s">
        <v>1768</v>
      </c>
      <c r="O11" s="2">
        <f ca="1" t="shared" si="1"/>
        <v>2.52</v>
      </c>
      <c r="P11" s="2">
        <v>34</v>
      </c>
      <c r="Q11" s="2">
        <f ca="1" t="shared" si="2"/>
        <v>85.68</v>
      </c>
      <c r="R11" s="14">
        <v>171</v>
      </c>
      <c r="S11" s="12">
        <f ca="1" t="shared" si="3"/>
        <v>0.501052631578947</v>
      </c>
      <c r="T11" s="11" cm="1">
        <f t="array" ref="T11">_xlfn.XLOOKUP(E11&amp;K11,[2]Sheet2!$B:$B&amp;[2]Sheet2!$D:$D,[2]Sheet2!$F:$F,0)</f>
        <v>0</v>
      </c>
    </row>
    <row r="12" s="11" customFormat="1" ht="20" customHeight="1" spans="1:20">
      <c r="A12" s="2">
        <v>5224131</v>
      </c>
      <c r="B12" s="2" t="s">
        <v>208</v>
      </c>
      <c r="C12" s="2" t="s">
        <v>20</v>
      </c>
      <c r="D12" s="2" t="s">
        <v>1769</v>
      </c>
      <c r="E12" s="2" t="str">
        <f t="shared" si="0"/>
        <v>2805</v>
      </c>
      <c r="F12" s="2" t="s">
        <v>22</v>
      </c>
      <c r="G12" s="2" t="s">
        <v>40</v>
      </c>
      <c r="H12" s="2" t="s">
        <v>87</v>
      </c>
      <c r="I12" s="2" t="s">
        <v>1770</v>
      </c>
      <c r="J12" s="2" t="s">
        <v>1771</v>
      </c>
      <c r="K12" s="2" t="s">
        <v>35</v>
      </c>
      <c r="L12" s="2" t="s">
        <v>107</v>
      </c>
      <c r="M12" s="2" t="s">
        <v>107</v>
      </c>
      <c r="N12" s="2" t="s">
        <v>1772</v>
      </c>
      <c r="O12" s="2">
        <f ca="1" t="shared" si="1"/>
        <v>0.84</v>
      </c>
      <c r="P12" s="2">
        <v>33</v>
      </c>
      <c r="Q12" s="2">
        <f ca="1" t="shared" si="2"/>
        <v>27.72</v>
      </c>
      <c r="R12" s="14">
        <v>79.9</v>
      </c>
      <c r="S12" s="12">
        <f ca="1" t="shared" si="3"/>
        <v>0.346933667083855</v>
      </c>
      <c r="T12" s="11" cm="1">
        <f t="array" ref="T12">_xlfn.XLOOKUP(E12&amp;K12,[2]Sheet2!$B:$B&amp;[2]Sheet2!$D:$D,[2]Sheet2!$F:$F,0)</f>
        <v>0</v>
      </c>
    </row>
    <row r="13" s="11" customFormat="1" ht="20" customHeight="1" spans="1:20">
      <c r="A13" s="2">
        <v>5224125</v>
      </c>
      <c r="B13" s="2" t="s">
        <v>416</v>
      </c>
      <c r="C13" s="2" t="s">
        <v>20</v>
      </c>
      <c r="D13" s="2" t="s">
        <v>1773</v>
      </c>
      <c r="E13" s="2" t="str">
        <f t="shared" si="0"/>
        <v>5612</v>
      </c>
      <c r="F13" s="2" t="s">
        <v>22</v>
      </c>
      <c r="G13" s="2" t="s">
        <v>23</v>
      </c>
      <c r="H13" s="2" t="s">
        <v>58</v>
      </c>
      <c r="I13" s="2" t="s">
        <v>1774</v>
      </c>
      <c r="J13" s="2" t="s">
        <v>1775</v>
      </c>
      <c r="K13" s="2" t="s">
        <v>52</v>
      </c>
      <c r="L13" s="2" t="s">
        <v>53</v>
      </c>
      <c r="M13" s="2" t="s">
        <v>53</v>
      </c>
      <c r="N13" s="2" t="s">
        <v>1776</v>
      </c>
      <c r="O13" s="2">
        <f ca="1" t="shared" si="1"/>
        <v>1.98</v>
      </c>
      <c r="P13" s="2">
        <v>33</v>
      </c>
      <c r="Q13" s="2">
        <f ca="1" t="shared" si="2"/>
        <v>65.34</v>
      </c>
      <c r="R13" s="14">
        <v>158.8</v>
      </c>
      <c r="S13" s="12">
        <f ca="1" t="shared" si="3"/>
        <v>0.411460957178841</v>
      </c>
      <c r="T13" s="11" cm="1">
        <f t="array" ref="T13">_xlfn.XLOOKUP(E13&amp;K13,[2]Sheet2!$B:$B&amp;[2]Sheet2!$D:$D,[2]Sheet2!$F:$F,0)</f>
        <v>0</v>
      </c>
    </row>
    <row r="14" s="11" customFormat="1" ht="20" customHeight="1" spans="1:20">
      <c r="A14" s="2">
        <v>5224120</v>
      </c>
      <c r="B14" s="2" t="s">
        <v>1777</v>
      </c>
      <c r="C14" s="2" t="s">
        <v>20</v>
      </c>
      <c r="D14" s="2" t="s">
        <v>1778</v>
      </c>
      <c r="E14" s="2" t="str">
        <f t="shared" si="0"/>
        <v>0399</v>
      </c>
      <c r="F14" s="2" t="s">
        <v>22</v>
      </c>
      <c r="G14" s="2" t="s">
        <v>23</v>
      </c>
      <c r="H14" s="2" t="s">
        <v>32</v>
      </c>
      <c r="I14" s="2" t="s">
        <v>1779</v>
      </c>
      <c r="J14" s="2" t="s">
        <v>1780</v>
      </c>
      <c r="K14" s="2" t="s">
        <v>552</v>
      </c>
      <c r="L14" s="2" t="s">
        <v>36</v>
      </c>
      <c r="M14" s="2" t="s">
        <v>36</v>
      </c>
      <c r="N14" s="2" t="s">
        <v>1781</v>
      </c>
      <c r="O14" s="2">
        <f ca="1" t="shared" si="1"/>
        <v>0.48</v>
      </c>
      <c r="P14" s="2">
        <v>33</v>
      </c>
      <c r="Q14" s="2">
        <f ca="1" t="shared" si="2"/>
        <v>15.84</v>
      </c>
      <c r="R14" s="14">
        <v>32.4</v>
      </c>
      <c r="S14" s="12">
        <f ca="1" t="shared" si="3"/>
        <v>0.488888888888889</v>
      </c>
      <c r="T14" s="11" cm="1">
        <f t="array" ref="T14">_xlfn.XLOOKUP(E14&amp;K14,[2]Sheet2!$B:$B&amp;[2]Sheet2!$D:$D,[2]Sheet2!$F:$F,0)</f>
        <v>0</v>
      </c>
    </row>
    <row r="15" s="11" customFormat="1" ht="20" customHeight="1" spans="1:20">
      <c r="A15" s="2">
        <v>5224117</v>
      </c>
      <c r="B15" s="2" t="s">
        <v>1782</v>
      </c>
      <c r="C15" s="2" t="s">
        <v>20</v>
      </c>
      <c r="D15" s="2" t="s">
        <v>1783</v>
      </c>
      <c r="E15" s="2" t="str">
        <f t="shared" si="0"/>
        <v>1639</v>
      </c>
      <c r="F15" s="2" t="s">
        <v>22</v>
      </c>
      <c r="G15" s="2" t="s">
        <v>40</v>
      </c>
      <c r="H15" s="2" t="s">
        <v>32</v>
      </c>
      <c r="I15" s="2" t="s">
        <v>1784</v>
      </c>
      <c r="J15" s="2" t="s">
        <v>1785</v>
      </c>
      <c r="K15" s="2" t="s">
        <v>339</v>
      </c>
      <c r="L15" s="2" t="s">
        <v>36</v>
      </c>
      <c r="M15" s="2" t="s">
        <v>36</v>
      </c>
      <c r="N15" s="2" t="s">
        <v>67</v>
      </c>
      <c r="O15" s="2">
        <f ca="1" t="shared" si="1"/>
        <v>1.16</v>
      </c>
      <c r="P15" s="2">
        <v>33</v>
      </c>
      <c r="Q15" s="2">
        <f ca="1" t="shared" si="2"/>
        <v>38.28</v>
      </c>
      <c r="R15" s="14">
        <v>91.8</v>
      </c>
      <c r="S15" s="12">
        <f ca="1" t="shared" si="3"/>
        <v>0.416993464052288</v>
      </c>
      <c r="T15" s="11" cm="1">
        <f t="array" ref="T15">_xlfn.XLOOKUP(E15&amp;K15,[2]Sheet2!$B:$B&amp;[2]Sheet2!$D:$D,[2]Sheet2!$F:$F,0)</f>
        <v>0</v>
      </c>
    </row>
    <row r="16" s="11" customFormat="1" ht="20" customHeight="1" spans="1:20">
      <c r="A16" s="2">
        <v>5224116</v>
      </c>
      <c r="B16" s="2" t="s">
        <v>79</v>
      </c>
      <c r="C16" s="2" t="s">
        <v>20</v>
      </c>
      <c r="D16" s="2" t="s">
        <v>1786</v>
      </c>
      <c r="E16" s="2" t="str">
        <f t="shared" si="0"/>
        <v>5231</v>
      </c>
      <c r="F16" s="2" t="s">
        <v>22</v>
      </c>
      <c r="G16" s="2" t="s">
        <v>40</v>
      </c>
      <c r="H16" s="2" t="s">
        <v>41</v>
      </c>
      <c r="I16" s="2" t="s">
        <v>1787</v>
      </c>
      <c r="J16" s="2" t="s">
        <v>1788</v>
      </c>
      <c r="K16" s="2" t="s">
        <v>265</v>
      </c>
      <c r="L16" s="2" t="s">
        <v>1789</v>
      </c>
      <c r="M16" s="2" t="s">
        <v>1789</v>
      </c>
      <c r="N16" s="2" t="s">
        <v>1006</v>
      </c>
      <c r="O16" s="2">
        <f ca="1" t="shared" si="1"/>
        <v>1</v>
      </c>
      <c r="P16" s="2">
        <v>33</v>
      </c>
      <c r="Q16" s="2">
        <f ca="1" t="shared" si="2"/>
        <v>33</v>
      </c>
      <c r="R16" s="14">
        <v>89.1</v>
      </c>
      <c r="S16" s="12">
        <f ca="1" t="shared" si="3"/>
        <v>0.37037037037037</v>
      </c>
      <c r="T16" s="11" cm="1">
        <f t="array" ref="T16">_xlfn.XLOOKUP(E16&amp;K16,[2]Sheet2!$B:$B&amp;[2]Sheet2!$D:$D,[2]Sheet2!$F:$F,0)</f>
        <v>66</v>
      </c>
    </row>
    <row r="17" s="11" customFormat="1" ht="20" customHeight="1" spans="1:20">
      <c r="A17" s="2">
        <v>5224110</v>
      </c>
      <c r="B17" s="2" t="s">
        <v>19</v>
      </c>
      <c r="C17" s="2" t="s">
        <v>20</v>
      </c>
      <c r="D17" s="2" t="s">
        <v>1790</v>
      </c>
      <c r="E17" s="2" t="str">
        <f t="shared" si="0"/>
        <v>7881</v>
      </c>
      <c r="F17" s="2" t="s">
        <v>22</v>
      </c>
      <c r="G17" s="2" t="s">
        <v>40</v>
      </c>
      <c r="H17" s="2" t="s">
        <v>24</v>
      </c>
      <c r="I17" s="2" t="s">
        <v>1791</v>
      </c>
      <c r="J17" s="2" t="s">
        <v>1792</v>
      </c>
      <c r="K17" s="2" t="s">
        <v>100</v>
      </c>
      <c r="L17" s="2" t="s">
        <v>568</v>
      </c>
      <c r="M17" s="2" t="s">
        <v>568</v>
      </c>
      <c r="N17" s="2" t="s">
        <v>1275</v>
      </c>
      <c r="O17" s="2">
        <f ca="1" t="shared" si="1"/>
        <v>0.6</v>
      </c>
      <c r="P17" s="2">
        <v>33</v>
      </c>
      <c r="Q17" s="2">
        <f ca="1" t="shared" si="2"/>
        <v>19.8</v>
      </c>
      <c r="R17" s="14">
        <v>36</v>
      </c>
      <c r="S17" s="12">
        <f ca="1" t="shared" si="3"/>
        <v>0.55</v>
      </c>
      <c r="T17" s="11" cm="1">
        <f t="array" ref="T17">_xlfn.XLOOKUP(E17&amp;K17,[2]Sheet2!$B:$B&amp;[2]Sheet2!$D:$D,[2]Sheet2!$F:$F,0)</f>
        <v>0</v>
      </c>
    </row>
    <row r="18" s="11" customFormat="1" ht="20" customHeight="1" spans="1:20">
      <c r="A18" s="2">
        <v>5224106</v>
      </c>
      <c r="B18" s="2" t="s">
        <v>30</v>
      </c>
      <c r="C18" s="2" t="s">
        <v>20</v>
      </c>
      <c r="D18" s="2" t="s">
        <v>1793</v>
      </c>
      <c r="E18" s="2" t="str">
        <f t="shared" si="0"/>
        <v>0616</v>
      </c>
      <c r="F18" s="2" t="s">
        <v>22</v>
      </c>
      <c r="G18" s="2" t="s">
        <v>40</v>
      </c>
      <c r="H18" s="2" t="s">
        <v>32</v>
      </c>
      <c r="I18" s="2" t="s">
        <v>1794</v>
      </c>
      <c r="J18" s="2" t="s">
        <v>1795</v>
      </c>
      <c r="K18" s="2" t="s">
        <v>35</v>
      </c>
      <c r="L18" s="2" t="s">
        <v>334</v>
      </c>
      <c r="M18" s="2" t="s">
        <v>334</v>
      </c>
      <c r="N18" s="2" t="s">
        <v>1422</v>
      </c>
      <c r="O18" s="2">
        <f ca="1" t="shared" si="1"/>
        <v>0.88</v>
      </c>
      <c r="P18" s="2">
        <v>34</v>
      </c>
      <c r="Q18" s="2">
        <f ca="1" t="shared" si="2"/>
        <v>29.92</v>
      </c>
      <c r="R18" s="14">
        <v>69.12</v>
      </c>
      <c r="S18" s="12">
        <f ca="1" t="shared" si="3"/>
        <v>0.43287037037037</v>
      </c>
      <c r="T18" s="11" cm="1">
        <f t="array" ref="T18">_xlfn.XLOOKUP(E18&amp;K18,[2]Sheet2!$B:$B&amp;[2]Sheet2!$D:$D,[2]Sheet2!$F:$F,0)</f>
        <v>0</v>
      </c>
    </row>
    <row r="19" s="11" customFormat="1" ht="20" customHeight="1" spans="1:20">
      <c r="A19" s="2">
        <v>5224101</v>
      </c>
      <c r="B19" s="2" t="s">
        <v>74</v>
      </c>
      <c r="C19" s="2" t="s">
        <v>20</v>
      </c>
      <c r="D19" s="2" t="s">
        <v>1796</v>
      </c>
      <c r="E19" s="2" t="str">
        <f t="shared" si="0"/>
        <v>6436</v>
      </c>
      <c r="F19" s="2" t="s">
        <v>22</v>
      </c>
      <c r="G19" s="2" t="s">
        <v>57</v>
      </c>
      <c r="H19" s="2" t="s">
        <v>32</v>
      </c>
      <c r="I19" s="2" t="s">
        <v>1797</v>
      </c>
      <c r="J19" s="2" t="s">
        <v>1798</v>
      </c>
      <c r="K19" s="2" t="s">
        <v>118</v>
      </c>
      <c r="L19" s="2" t="s">
        <v>53</v>
      </c>
      <c r="M19" s="2" t="s">
        <v>53</v>
      </c>
      <c r="N19" s="2" t="s">
        <v>902</v>
      </c>
      <c r="O19" s="2">
        <f ca="1" t="shared" si="1"/>
        <v>1.4</v>
      </c>
      <c r="P19" s="2">
        <v>33</v>
      </c>
      <c r="Q19" s="2">
        <f ca="1" t="shared" si="2"/>
        <v>46.2</v>
      </c>
      <c r="R19" s="14">
        <v>117</v>
      </c>
      <c r="S19" s="12">
        <f ca="1" t="shared" si="3"/>
        <v>0.394871794871795</v>
      </c>
      <c r="T19" s="11" cm="1">
        <f t="array" ref="T19">_xlfn.XLOOKUP(E19&amp;K19,[2]Sheet2!$B:$B&amp;[2]Sheet2!$D:$D,[2]Sheet2!$F:$F,0)</f>
        <v>0</v>
      </c>
    </row>
    <row r="20" s="11" customFormat="1" ht="20" customHeight="1" spans="1:20">
      <c r="A20" s="2">
        <v>5224095</v>
      </c>
      <c r="B20" s="2" t="s">
        <v>286</v>
      </c>
      <c r="C20" s="2" t="s">
        <v>20</v>
      </c>
      <c r="D20" s="2" t="s">
        <v>1799</v>
      </c>
      <c r="E20" s="2" t="str">
        <f t="shared" si="0"/>
        <v>4617</v>
      </c>
      <c r="F20" s="2" t="s">
        <v>22</v>
      </c>
      <c r="G20" s="2" t="s">
        <v>40</v>
      </c>
      <c r="H20" s="2" t="s">
        <v>58</v>
      </c>
      <c r="I20" s="2" t="s">
        <v>1800</v>
      </c>
      <c r="J20" s="2" t="s">
        <v>1801</v>
      </c>
      <c r="K20" s="2" t="s">
        <v>118</v>
      </c>
      <c r="L20" s="2" t="s">
        <v>53</v>
      </c>
      <c r="M20" s="2" t="s">
        <v>53</v>
      </c>
      <c r="N20" s="2" t="s">
        <v>553</v>
      </c>
      <c r="O20" s="2">
        <f ca="1" t="shared" si="1"/>
        <v>0.56</v>
      </c>
      <c r="P20" s="2">
        <v>33</v>
      </c>
      <c r="Q20" s="2">
        <f ca="1" t="shared" si="2"/>
        <v>18.48</v>
      </c>
      <c r="R20" s="14">
        <v>43.07</v>
      </c>
      <c r="S20" s="12">
        <f ca="1" t="shared" si="3"/>
        <v>0.429068957511029</v>
      </c>
      <c r="T20" s="11" cm="1">
        <f t="array" ref="T20">_xlfn.XLOOKUP(E20&amp;K20,[2]Sheet2!$B:$B&amp;[2]Sheet2!$D:$D,[2]Sheet2!$F:$F,0)</f>
        <v>0</v>
      </c>
    </row>
    <row r="21" s="11" customFormat="1" ht="20" customHeight="1" spans="1:20">
      <c r="A21" s="2">
        <v>5224094</v>
      </c>
      <c r="B21" s="2" t="s">
        <v>55</v>
      </c>
      <c r="C21" s="2" t="s">
        <v>20</v>
      </c>
      <c r="D21" s="2" t="s">
        <v>1802</v>
      </c>
      <c r="E21" s="2" t="str">
        <f t="shared" si="0"/>
        <v>2617</v>
      </c>
      <c r="F21" s="2" t="s">
        <v>22</v>
      </c>
      <c r="G21" s="2" t="s">
        <v>40</v>
      </c>
      <c r="H21" s="2" t="s">
        <v>58</v>
      </c>
      <c r="I21" s="2" t="s">
        <v>1803</v>
      </c>
      <c r="J21" s="2" t="s">
        <v>1801</v>
      </c>
      <c r="K21" s="2" t="s">
        <v>118</v>
      </c>
      <c r="L21" s="2" t="s">
        <v>53</v>
      </c>
      <c r="M21" s="2" t="s">
        <v>53</v>
      </c>
      <c r="N21" s="2" t="s">
        <v>1045</v>
      </c>
      <c r="O21" s="2">
        <f ca="1" t="shared" si="1"/>
        <v>0.88</v>
      </c>
      <c r="P21" s="2">
        <v>33</v>
      </c>
      <c r="Q21" s="2">
        <f ca="1" t="shared" si="2"/>
        <v>29.04</v>
      </c>
      <c r="R21" s="14">
        <v>67.68</v>
      </c>
      <c r="S21" s="12">
        <f ca="1" t="shared" si="3"/>
        <v>0.429078014184397</v>
      </c>
      <c r="T21" s="11" cm="1">
        <f t="array" ref="T21">_xlfn.XLOOKUP(E21&amp;K21,[2]Sheet2!$B:$B&amp;[2]Sheet2!$D:$D,[2]Sheet2!$F:$F,0)</f>
        <v>0</v>
      </c>
    </row>
    <row r="22" s="11" customFormat="1" ht="20" customHeight="1" spans="1:20">
      <c r="A22" s="2">
        <v>5224080</v>
      </c>
      <c r="B22" s="2" t="s">
        <v>19</v>
      </c>
      <c r="C22" s="2" t="s">
        <v>20</v>
      </c>
      <c r="D22" s="2" t="s">
        <v>1804</v>
      </c>
      <c r="E22" s="2" t="str">
        <f t="shared" si="0"/>
        <v>6516</v>
      </c>
      <c r="F22" s="2" t="s">
        <v>22</v>
      </c>
      <c r="G22" s="2" t="s">
        <v>40</v>
      </c>
      <c r="H22" s="2" t="s">
        <v>24</v>
      </c>
      <c r="I22" s="2" t="s">
        <v>1805</v>
      </c>
      <c r="J22" s="2" t="s">
        <v>1806</v>
      </c>
      <c r="K22" s="2" t="s">
        <v>27</v>
      </c>
      <c r="L22" s="2" t="s">
        <v>1332</v>
      </c>
      <c r="M22" s="2" t="s">
        <v>1332</v>
      </c>
      <c r="N22" s="2" t="s">
        <v>1807</v>
      </c>
      <c r="O22" s="2">
        <f ca="1" t="shared" si="1"/>
        <v>1.26</v>
      </c>
      <c r="P22" s="2">
        <v>33</v>
      </c>
      <c r="Q22" s="2">
        <f ca="1" t="shared" si="2"/>
        <v>41.58</v>
      </c>
      <c r="R22" s="14">
        <v>96</v>
      </c>
      <c r="S22" s="12">
        <f ca="1" t="shared" si="3"/>
        <v>0.433125</v>
      </c>
      <c r="T22" s="11" cm="1">
        <f t="array" ref="T22">_xlfn.XLOOKUP(E22&amp;K22,[2]Sheet2!$B:$B&amp;[2]Sheet2!$D:$D,[2]Sheet2!$F:$F,0)</f>
        <v>72</v>
      </c>
    </row>
    <row r="23" s="11" customFormat="1" ht="20" customHeight="1" spans="1:20">
      <c r="A23" s="2">
        <v>5224076</v>
      </c>
      <c r="B23" s="2" t="s">
        <v>19</v>
      </c>
      <c r="C23" s="2" t="s">
        <v>20</v>
      </c>
      <c r="D23" s="2" t="s">
        <v>1808</v>
      </c>
      <c r="E23" s="2" t="str">
        <f t="shared" si="0"/>
        <v>7581</v>
      </c>
      <c r="F23" s="2" t="s">
        <v>22</v>
      </c>
      <c r="G23" s="2" t="s">
        <v>40</v>
      </c>
      <c r="H23" s="2" t="s">
        <v>87</v>
      </c>
      <c r="I23" s="2" t="s">
        <v>1809</v>
      </c>
      <c r="J23" s="2" t="s">
        <v>1810</v>
      </c>
      <c r="K23" s="2" t="s">
        <v>552</v>
      </c>
      <c r="L23" s="2" t="s">
        <v>53</v>
      </c>
      <c r="M23" s="2" t="s">
        <v>53</v>
      </c>
      <c r="N23" s="2" t="s">
        <v>274</v>
      </c>
      <c r="O23" s="2">
        <f ca="1" t="shared" si="1"/>
        <v>1.08</v>
      </c>
      <c r="P23" s="2">
        <v>33</v>
      </c>
      <c r="Q23" s="2">
        <f ca="1" t="shared" si="2"/>
        <v>35.64</v>
      </c>
      <c r="R23" s="14">
        <v>100</v>
      </c>
      <c r="S23" s="12">
        <f ca="1" t="shared" si="3"/>
        <v>0.3564</v>
      </c>
      <c r="T23" s="11" cm="1">
        <f t="array" ref="T23">_xlfn.XLOOKUP(E23&amp;K23,[2]Sheet2!$B:$B&amp;[2]Sheet2!$D:$D,[2]Sheet2!$F:$F,0)</f>
        <v>0</v>
      </c>
    </row>
    <row r="24" s="11" customFormat="1" ht="20" customHeight="1" spans="1:20">
      <c r="A24" s="2">
        <v>5224075</v>
      </c>
      <c r="B24" s="2" t="s">
        <v>1811</v>
      </c>
      <c r="C24" s="2" t="s">
        <v>20</v>
      </c>
      <c r="D24" s="2" t="s">
        <v>1812</v>
      </c>
      <c r="E24" s="2" t="str">
        <f t="shared" si="0"/>
        <v>9782</v>
      </c>
      <c r="F24" s="2" t="s">
        <v>22</v>
      </c>
      <c r="G24" s="2" t="s">
        <v>40</v>
      </c>
      <c r="H24" s="2" t="s">
        <v>32</v>
      </c>
      <c r="I24" s="2" t="s">
        <v>1813</v>
      </c>
      <c r="J24" s="2" t="s">
        <v>1814</v>
      </c>
      <c r="K24" s="2" t="s">
        <v>83</v>
      </c>
      <c r="L24" s="2" t="s">
        <v>334</v>
      </c>
      <c r="M24" s="2" t="s">
        <v>334</v>
      </c>
      <c r="N24" s="2" t="s">
        <v>1815</v>
      </c>
      <c r="O24" s="2">
        <f ca="1" t="shared" si="1"/>
        <v>2.38</v>
      </c>
      <c r="P24" s="2">
        <v>34</v>
      </c>
      <c r="Q24" s="2">
        <f ca="1" t="shared" si="2"/>
        <v>80.92</v>
      </c>
      <c r="R24" s="14">
        <v>190.1</v>
      </c>
      <c r="S24" s="12">
        <f ca="1" t="shared" si="3"/>
        <v>0.425670699631773</v>
      </c>
      <c r="T24" s="11" cm="1">
        <f t="array" ref="T24">_xlfn.XLOOKUP(E24&amp;K24,[2]Sheet2!$B:$B&amp;[2]Sheet2!$D:$D,[2]Sheet2!$F:$F,0)</f>
        <v>0</v>
      </c>
    </row>
    <row r="25" s="11" customFormat="1" ht="20" customHeight="1" spans="1:20">
      <c r="A25" s="2">
        <v>5224073</v>
      </c>
      <c r="B25" s="2" t="s">
        <v>19</v>
      </c>
      <c r="C25" s="2" t="s">
        <v>20</v>
      </c>
      <c r="D25" s="2" t="s">
        <v>1816</v>
      </c>
      <c r="E25" s="2" t="str">
        <f t="shared" si="0"/>
        <v>0048</v>
      </c>
      <c r="F25" s="2" t="s">
        <v>22</v>
      </c>
      <c r="G25" s="2" t="s">
        <v>40</v>
      </c>
      <c r="H25" s="2" t="s">
        <v>87</v>
      </c>
      <c r="I25" s="2" t="s">
        <v>1817</v>
      </c>
      <c r="J25" s="2" t="s">
        <v>1818</v>
      </c>
      <c r="K25" s="2" t="s">
        <v>145</v>
      </c>
      <c r="L25" s="2" t="s">
        <v>53</v>
      </c>
      <c r="M25" s="2" t="s">
        <v>53</v>
      </c>
      <c r="N25" s="2" t="s">
        <v>366</v>
      </c>
      <c r="O25" s="2">
        <f ca="1" t="shared" si="1"/>
        <v>1.04</v>
      </c>
      <c r="P25" s="2">
        <v>33</v>
      </c>
      <c r="Q25" s="2">
        <f ca="1" t="shared" si="2"/>
        <v>34.32</v>
      </c>
      <c r="R25" s="14">
        <v>106</v>
      </c>
      <c r="S25" s="12">
        <f ca="1" t="shared" si="3"/>
        <v>0.32377358490566</v>
      </c>
      <c r="T25" s="11" cm="1">
        <f t="array" ref="T25">_xlfn.XLOOKUP(E25&amp;K25,[2]Sheet2!$B:$B&amp;[2]Sheet2!$D:$D,[2]Sheet2!$F:$F,0)</f>
        <v>0</v>
      </c>
    </row>
    <row r="26" s="11" customFormat="1" ht="20" customHeight="1" spans="1:20">
      <c r="A26" s="2">
        <v>5224071</v>
      </c>
      <c r="B26" s="2" t="s">
        <v>1819</v>
      </c>
      <c r="C26" s="2" t="s">
        <v>20</v>
      </c>
      <c r="D26" s="2" t="s">
        <v>1820</v>
      </c>
      <c r="E26" s="2" t="str">
        <f t="shared" si="0"/>
        <v>8162</v>
      </c>
      <c r="F26" s="2" t="s">
        <v>22</v>
      </c>
      <c r="G26" s="2" t="s">
        <v>40</v>
      </c>
      <c r="H26" s="2" t="s">
        <v>58</v>
      </c>
      <c r="I26" s="2" t="s">
        <v>1821</v>
      </c>
      <c r="J26" s="2" t="s">
        <v>1822</v>
      </c>
      <c r="K26" s="2" t="s">
        <v>44</v>
      </c>
      <c r="L26" s="2" t="s">
        <v>1823</v>
      </c>
      <c r="M26" s="2" t="s">
        <v>1823</v>
      </c>
      <c r="N26" s="2" t="s">
        <v>1824</v>
      </c>
      <c r="O26" s="2">
        <f ca="1" t="shared" si="1"/>
        <v>1.82</v>
      </c>
      <c r="P26" s="2">
        <v>34</v>
      </c>
      <c r="Q26" s="2">
        <f ca="1" t="shared" si="2"/>
        <v>61.88</v>
      </c>
      <c r="R26" s="14">
        <v>120.1</v>
      </c>
      <c r="S26" s="12">
        <f ca="1" t="shared" si="3"/>
        <v>0.515237302248127</v>
      </c>
      <c r="T26" s="11" cm="1">
        <f t="array" ref="T26">_xlfn.XLOOKUP(E26&amp;K26,[2]Sheet2!$B:$B&amp;[2]Sheet2!$D:$D,[2]Sheet2!$F:$F,0)</f>
        <v>0</v>
      </c>
    </row>
    <row r="27" s="11" customFormat="1" ht="20" customHeight="1" spans="1:20">
      <c r="A27" s="2">
        <v>5224066</v>
      </c>
      <c r="B27" s="2" t="s">
        <v>74</v>
      </c>
      <c r="C27" s="2" t="s">
        <v>20</v>
      </c>
      <c r="D27" s="2" t="s">
        <v>1825</v>
      </c>
      <c r="E27" s="2" t="str">
        <f t="shared" si="0"/>
        <v>2441</v>
      </c>
      <c r="F27" s="2" t="s">
        <v>22</v>
      </c>
      <c r="G27" s="2" t="s">
        <v>23</v>
      </c>
      <c r="H27" s="2" t="s">
        <v>32</v>
      </c>
      <c r="I27" s="2" t="s">
        <v>1826</v>
      </c>
      <c r="J27" s="2" t="s">
        <v>1827</v>
      </c>
      <c r="K27" s="2" t="s">
        <v>145</v>
      </c>
      <c r="L27" s="2" t="s">
        <v>53</v>
      </c>
      <c r="M27" s="2" t="s">
        <v>53</v>
      </c>
      <c r="N27" s="2" t="s">
        <v>1828</v>
      </c>
      <c r="O27" s="2">
        <f ca="1" t="shared" si="1"/>
        <v>1.26</v>
      </c>
      <c r="P27" s="2">
        <v>33</v>
      </c>
      <c r="Q27" s="2">
        <f ca="1" t="shared" si="2"/>
        <v>41.58</v>
      </c>
      <c r="R27" s="14">
        <v>135</v>
      </c>
      <c r="S27" s="12">
        <f ca="1" t="shared" si="3"/>
        <v>0.308</v>
      </c>
      <c r="T27" s="11" cm="1">
        <f t="array" ref="T27">_xlfn.XLOOKUP(E27&amp;K27,[2]Sheet2!$B:$B&amp;[2]Sheet2!$D:$D,[2]Sheet2!$F:$F,0)</f>
        <v>0</v>
      </c>
    </row>
    <row r="28" s="11" customFormat="1" ht="20" customHeight="1" spans="1:20">
      <c r="A28" s="2">
        <v>5224064</v>
      </c>
      <c r="B28" s="2" t="s">
        <v>1829</v>
      </c>
      <c r="C28" s="2" t="s">
        <v>20</v>
      </c>
      <c r="D28" s="2" t="s">
        <v>1830</v>
      </c>
      <c r="E28" s="2" t="str">
        <f t="shared" si="0"/>
        <v>2301</v>
      </c>
      <c r="F28" s="2" t="s">
        <v>22</v>
      </c>
      <c r="G28" s="2" t="s">
        <v>40</v>
      </c>
      <c r="H28" s="2" t="s">
        <v>32</v>
      </c>
      <c r="I28" s="2" t="s">
        <v>1831</v>
      </c>
      <c r="J28" s="2" t="s">
        <v>1832</v>
      </c>
      <c r="K28" s="2" t="s">
        <v>35</v>
      </c>
      <c r="L28" s="2" t="s">
        <v>53</v>
      </c>
      <c r="M28" s="2" t="s">
        <v>53</v>
      </c>
      <c r="N28" s="2" t="s">
        <v>369</v>
      </c>
      <c r="O28" s="2">
        <f ca="1" t="shared" si="1"/>
        <v>0.68</v>
      </c>
      <c r="P28" s="2">
        <v>33</v>
      </c>
      <c r="Q28" s="2">
        <f ca="1" t="shared" si="2"/>
        <v>22.44</v>
      </c>
      <c r="R28" s="14">
        <v>54</v>
      </c>
      <c r="S28" s="12">
        <f ca="1" t="shared" si="3"/>
        <v>0.415555555555556</v>
      </c>
      <c r="T28" s="11" cm="1">
        <f t="array" ref="T28">_xlfn.XLOOKUP(E28&amp;K28,[2]Sheet2!$B:$B&amp;[2]Sheet2!$D:$D,[2]Sheet2!$F:$F,0)</f>
        <v>0</v>
      </c>
    </row>
    <row r="29" s="11" customFormat="1" ht="20" customHeight="1" spans="1:20">
      <c r="A29" s="2">
        <v>5224059</v>
      </c>
      <c r="B29" s="2" t="s">
        <v>776</v>
      </c>
      <c r="C29" s="2" t="s">
        <v>20</v>
      </c>
      <c r="D29" s="2" t="s">
        <v>1833</v>
      </c>
      <c r="E29" s="2" t="str">
        <f t="shared" si="0"/>
        <v>1977</v>
      </c>
      <c r="F29" s="2" t="s">
        <v>22</v>
      </c>
      <c r="G29" s="2" t="s">
        <v>40</v>
      </c>
      <c r="H29" s="2" t="s">
        <v>32</v>
      </c>
      <c r="I29" s="2" t="s">
        <v>1834</v>
      </c>
      <c r="J29" s="2" t="s">
        <v>1835</v>
      </c>
      <c r="K29" s="2" t="s">
        <v>145</v>
      </c>
      <c r="L29" s="2" t="s">
        <v>53</v>
      </c>
      <c r="M29" s="2" t="s">
        <v>53</v>
      </c>
      <c r="N29" s="2" t="s">
        <v>1836</v>
      </c>
      <c r="O29" s="2">
        <f ca="1" t="shared" si="1"/>
        <v>0.24</v>
      </c>
      <c r="P29" s="2">
        <v>33</v>
      </c>
      <c r="Q29" s="2">
        <f ca="1" t="shared" si="2"/>
        <v>7.92</v>
      </c>
      <c r="R29" s="14">
        <v>22.5</v>
      </c>
      <c r="S29" s="12">
        <f ca="1" t="shared" si="3"/>
        <v>0.352</v>
      </c>
      <c r="T29" s="11" cm="1">
        <f t="array" ref="T29">_xlfn.XLOOKUP(E29&amp;K29,[2]Sheet2!$B:$B&amp;[2]Sheet2!$D:$D,[2]Sheet2!$F:$F,0)</f>
        <v>0</v>
      </c>
    </row>
    <row r="30" s="11" customFormat="1" ht="20" customHeight="1" spans="1:20">
      <c r="A30" s="2">
        <v>5224040</v>
      </c>
      <c r="B30" s="2" t="s">
        <v>109</v>
      </c>
      <c r="C30" s="2" t="s">
        <v>20</v>
      </c>
      <c r="D30" s="2" t="s">
        <v>1837</v>
      </c>
      <c r="E30" s="2" t="str">
        <f t="shared" si="0"/>
        <v>1749</v>
      </c>
      <c r="F30" s="2" t="s">
        <v>22</v>
      </c>
      <c r="G30" s="2" t="s">
        <v>40</v>
      </c>
      <c r="H30" s="2" t="s">
        <v>58</v>
      </c>
      <c r="I30" s="2" t="s">
        <v>1838</v>
      </c>
      <c r="J30" s="2" t="s">
        <v>1839</v>
      </c>
      <c r="K30" s="2" t="s">
        <v>35</v>
      </c>
      <c r="L30" s="2" t="s">
        <v>53</v>
      </c>
      <c r="M30" s="2" t="s">
        <v>53</v>
      </c>
      <c r="N30" s="2" t="s">
        <v>1153</v>
      </c>
      <c r="O30" s="2">
        <f ca="1" t="shared" si="1"/>
        <v>0.6</v>
      </c>
      <c r="P30" s="2">
        <v>33</v>
      </c>
      <c r="Q30" s="2">
        <f ca="1" t="shared" si="2"/>
        <v>19.8</v>
      </c>
      <c r="R30" s="14">
        <v>54</v>
      </c>
      <c r="S30" s="12">
        <f ca="1" t="shared" si="3"/>
        <v>0.366666666666667</v>
      </c>
      <c r="T30" s="11" cm="1">
        <f t="array" ref="T30">_xlfn.XLOOKUP(E30&amp;K30,[2]Sheet2!$B:$B&amp;[2]Sheet2!$D:$D,[2]Sheet2!$F:$F,0)</f>
        <v>0</v>
      </c>
    </row>
    <row r="31" s="11" customFormat="1" ht="20" customHeight="1" spans="1:20">
      <c r="A31" s="2">
        <v>5224032</v>
      </c>
      <c r="B31" s="2" t="s">
        <v>203</v>
      </c>
      <c r="C31" s="2" t="s">
        <v>20</v>
      </c>
      <c r="D31" s="2" t="s">
        <v>1840</v>
      </c>
      <c r="E31" s="2" t="str">
        <f t="shared" si="0"/>
        <v>1521</v>
      </c>
      <c r="F31" s="2" t="s">
        <v>22</v>
      </c>
      <c r="G31" s="2" t="s">
        <v>40</v>
      </c>
      <c r="H31" s="2" t="s">
        <v>32</v>
      </c>
      <c r="I31" s="2" t="s">
        <v>1841</v>
      </c>
      <c r="J31" s="2" t="s">
        <v>1842</v>
      </c>
      <c r="K31" s="2" t="s">
        <v>35</v>
      </c>
      <c r="L31" s="2" t="s">
        <v>53</v>
      </c>
      <c r="M31" s="2" t="s">
        <v>53</v>
      </c>
      <c r="N31" s="2" t="s">
        <v>1781</v>
      </c>
      <c r="O31" s="2">
        <f ca="1" t="shared" si="1"/>
        <v>0.48</v>
      </c>
      <c r="P31" s="2">
        <v>33</v>
      </c>
      <c r="Q31" s="2">
        <f ca="1" t="shared" si="2"/>
        <v>15.84</v>
      </c>
      <c r="R31" s="14">
        <v>44.1</v>
      </c>
      <c r="S31" s="12">
        <f ca="1" t="shared" si="3"/>
        <v>0.359183673469388</v>
      </c>
      <c r="T31" s="11" cm="1">
        <f t="array" ref="T31">_xlfn.XLOOKUP(E31&amp;K31,[2]Sheet2!$B:$B&amp;[2]Sheet2!$D:$D,[2]Sheet2!$F:$F,0)</f>
        <v>0</v>
      </c>
    </row>
    <row r="32" s="11" customFormat="1" ht="20" customHeight="1" spans="1:20">
      <c r="A32" s="2">
        <v>5224022</v>
      </c>
      <c r="B32" s="2" t="s">
        <v>55</v>
      </c>
      <c r="C32" s="2" t="s">
        <v>20</v>
      </c>
      <c r="D32" s="2" t="s">
        <v>1843</v>
      </c>
      <c r="E32" s="2" t="str">
        <f t="shared" si="0"/>
        <v>9540</v>
      </c>
      <c r="F32" s="2" t="s">
        <v>22</v>
      </c>
      <c r="G32" s="2" t="s">
        <v>40</v>
      </c>
      <c r="H32" s="2" t="s">
        <v>58</v>
      </c>
      <c r="I32" s="2" t="s">
        <v>1844</v>
      </c>
      <c r="J32" s="2" t="s">
        <v>1845</v>
      </c>
      <c r="K32" s="2" t="s">
        <v>547</v>
      </c>
      <c r="L32" s="2" t="s">
        <v>677</v>
      </c>
      <c r="M32" s="2" t="s">
        <v>677</v>
      </c>
      <c r="N32" s="2" t="s">
        <v>1153</v>
      </c>
      <c r="O32" s="2">
        <f ca="1" t="shared" si="1"/>
        <v>0.6</v>
      </c>
      <c r="P32" s="2">
        <v>33</v>
      </c>
      <c r="Q32" s="2">
        <f ca="1" t="shared" si="2"/>
        <v>19.8</v>
      </c>
      <c r="R32" s="14">
        <v>111.1</v>
      </c>
      <c r="S32" s="12">
        <f ca="1" t="shared" si="3"/>
        <v>0.178217821782178</v>
      </c>
      <c r="T32" s="11" cm="1">
        <f t="array" ref="T32">_xlfn.XLOOKUP(E32&amp;K32,[2]Sheet2!$B:$B&amp;[2]Sheet2!$D:$D,[2]Sheet2!$F:$F,0)</f>
        <v>0</v>
      </c>
    </row>
    <row r="33" s="11" customFormat="1" ht="20" customHeight="1" spans="1:20">
      <c r="A33" s="2">
        <v>5224012</v>
      </c>
      <c r="B33" s="2" t="s">
        <v>648</v>
      </c>
      <c r="C33" s="2" t="s">
        <v>20</v>
      </c>
      <c r="D33" s="2" t="s">
        <v>1846</v>
      </c>
      <c r="E33" s="2" t="str">
        <f t="shared" si="0"/>
        <v>0313</v>
      </c>
      <c r="F33" s="2" t="s">
        <v>22</v>
      </c>
      <c r="G33" s="2" t="s">
        <v>40</v>
      </c>
      <c r="H33" s="2" t="s">
        <v>32</v>
      </c>
      <c r="I33" s="2" t="s">
        <v>1847</v>
      </c>
      <c r="J33" s="2" t="s">
        <v>1848</v>
      </c>
      <c r="K33" s="2" t="s">
        <v>72</v>
      </c>
      <c r="L33" s="2" t="s">
        <v>107</v>
      </c>
      <c r="M33" s="2" t="s">
        <v>107</v>
      </c>
      <c r="N33" s="2" t="s">
        <v>495</v>
      </c>
      <c r="O33" s="2">
        <f ca="1" t="shared" si="1"/>
        <v>0.84</v>
      </c>
      <c r="P33" s="2">
        <v>33</v>
      </c>
      <c r="Q33" s="2">
        <f ca="1" t="shared" si="2"/>
        <v>27.72</v>
      </c>
      <c r="R33" s="14">
        <v>72</v>
      </c>
      <c r="S33" s="12">
        <f ca="1" t="shared" si="3"/>
        <v>0.385</v>
      </c>
      <c r="T33" s="11" cm="1">
        <f t="array" ref="T33">_xlfn.XLOOKUP(E33&amp;K33,[2]Sheet2!$B:$B&amp;[2]Sheet2!$D:$D,[2]Sheet2!$F:$F,0)</f>
        <v>0</v>
      </c>
    </row>
    <row r="34" s="11" customFormat="1" ht="20" customHeight="1" spans="1:20">
      <c r="A34" s="2">
        <v>5224004</v>
      </c>
      <c r="B34" s="2" t="s">
        <v>1849</v>
      </c>
      <c r="C34" s="2" t="s">
        <v>20</v>
      </c>
      <c r="D34" s="2" t="s">
        <v>1850</v>
      </c>
      <c r="E34" s="2" t="str">
        <f t="shared" si="0"/>
        <v>7035</v>
      </c>
      <c r="F34" s="2" t="s">
        <v>22</v>
      </c>
      <c r="G34" s="2" t="s">
        <v>40</v>
      </c>
      <c r="H34" s="2" t="s">
        <v>32</v>
      </c>
      <c r="I34" s="2" t="s">
        <v>1851</v>
      </c>
      <c r="J34" s="2" t="s">
        <v>1852</v>
      </c>
      <c r="K34" s="2" t="s">
        <v>547</v>
      </c>
      <c r="L34" s="2" t="s">
        <v>53</v>
      </c>
      <c r="M34" s="2" t="s">
        <v>53</v>
      </c>
      <c r="N34" s="2" t="s">
        <v>1853</v>
      </c>
      <c r="O34" s="2">
        <f ca="1" t="shared" si="1"/>
        <v>0.45</v>
      </c>
      <c r="P34" s="2">
        <v>33</v>
      </c>
      <c r="Q34" s="2">
        <f ca="1" t="shared" si="2"/>
        <v>14.85</v>
      </c>
      <c r="R34" s="14">
        <v>40</v>
      </c>
      <c r="S34" s="12">
        <f ca="1" t="shared" si="3"/>
        <v>0.37125</v>
      </c>
      <c r="T34" s="11" cm="1">
        <f t="array" ref="T34">_xlfn.XLOOKUP(E34&amp;K34,[2]Sheet2!$B:$B&amp;[2]Sheet2!$D:$D,[2]Sheet2!$F:$F,0)</f>
        <v>0</v>
      </c>
    </row>
    <row r="35" s="11" customFormat="1" ht="20" customHeight="1" spans="1:20">
      <c r="A35" s="2">
        <v>5223995</v>
      </c>
      <c r="B35" s="2" t="s">
        <v>19</v>
      </c>
      <c r="C35" s="2" t="s">
        <v>20</v>
      </c>
      <c r="D35" s="2" t="s">
        <v>1854</v>
      </c>
      <c r="E35" s="2" t="str">
        <f t="shared" si="0"/>
        <v>9144</v>
      </c>
      <c r="F35" s="2" t="s">
        <v>22</v>
      </c>
      <c r="G35" s="2" t="s">
        <v>57</v>
      </c>
      <c r="H35" s="2" t="s">
        <v>41</v>
      </c>
      <c r="I35" s="2" t="s">
        <v>1855</v>
      </c>
      <c r="J35" s="2" t="s">
        <v>1856</v>
      </c>
      <c r="K35" s="2" t="s">
        <v>44</v>
      </c>
      <c r="L35" s="2" t="s">
        <v>838</v>
      </c>
      <c r="M35" s="2" t="s">
        <v>838</v>
      </c>
      <c r="N35" s="2" t="s">
        <v>96</v>
      </c>
      <c r="O35" s="2">
        <f ca="1" t="shared" si="1"/>
        <v>0.96</v>
      </c>
      <c r="P35" s="2">
        <v>33</v>
      </c>
      <c r="Q35" s="2">
        <f ca="1" t="shared" si="2"/>
        <v>31.68</v>
      </c>
      <c r="R35" s="14">
        <v>96</v>
      </c>
      <c r="S35" s="12">
        <f ca="1" t="shared" si="3"/>
        <v>0.33</v>
      </c>
      <c r="T35" s="11" cm="1">
        <f t="array" ref="T35">_xlfn.XLOOKUP(E35&amp;K35,[2]Sheet2!$B:$B&amp;[2]Sheet2!$D:$D,[2]Sheet2!$F:$F,0)</f>
        <v>0</v>
      </c>
    </row>
    <row r="36" s="11" customFormat="1" ht="20" customHeight="1" spans="1:20">
      <c r="A36" s="2">
        <v>5223975</v>
      </c>
      <c r="B36" s="2" t="s">
        <v>19</v>
      </c>
      <c r="C36" s="2" t="s">
        <v>20</v>
      </c>
      <c r="D36" s="2" t="s">
        <v>1857</v>
      </c>
      <c r="E36" s="2" t="str">
        <f t="shared" si="0"/>
        <v>5561</v>
      </c>
      <c r="F36" s="2" t="s">
        <v>22</v>
      </c>
      <c r="G36" s="2" t="s">
        <v>40</v>
      </c>
      <c r="H36" s="2" t="s">
        <v>87</v>
      </c>
      <c r="I36" s="2" t="s">
        <v>1858</v>
      </c>
      <c r="J36" s="2" t="s">
        <v>1859</v>
      </c>
      <c r="K36" s="2" t="s">
        <v>118</v>
      </c>
      <c r="L36" s="2" t="s">
        <v>53</v>
      </c>
      <c r="M36" s="2" t="s">
        <v>53</v>
      </c>
      <c r="N36" s="2" t="s">
        <v>146</v>
      </c>
      <c r="O36" s="2">
        <f ca="1" t="shared" si="1"/>
        <v>1</v>
      </c>
      <c r="P36" s="2">
        <v>33</v>
      </c>
      <c r="Q36" s="2">
        <f ca="1" t="shared" si="2"/>
        <v>33</v>
      </c>
      <c r="R36" s="14">
        <v>93</v>
      </c>
      <c r="S36" s="12">
        <f ca="1" t="shared" si="3"/>
        <v>0.354838709677419</v>
      </c>
      <c r="T36" s="11" cm="1">
        <f t="array" ref="T36">_xlfn.XLOOKUP(E36&amp;K36,[2]Sheet2!$B:$B&amp;[2]Sheet2!$D:$D,[2]Sheet2!$F:$F,0)</f>
        <v>0</v>
      </c>
    </row>
    <row r="37" s="11" customFormat="1" ht="20" customHeight="1" spans="1:20">
      <c r="A37" s="2">
        <v>5223973</v>
      </c>
      <c r="B37" s="2" t="s">
        <v>1242</v>
      </c>
      <c r="C37" s="2" t="s">
        <v>20</v>
      </c>
      <c r="D37" s="2" t="s">
        <v>1860</v>
      </c>
      <c r="E37" s="2" t="str">
        <f t="shared" si="0"/>
        <v>6608</v>
      </c>
      <c r="F37" s="2" t="s">
        <v>22</v>
      </c>
      <c r="G37" s="2" t="s">
        <v>40</v>
      </c>
      <c r="H37" s="2" t="s">
        <v>418</v>
      </c>
      <c r="I37" s="2" t="s">
        <v>1861</v>
      </c>
      <c r="J37" s="2" t="s">
        <v>1862</v>
      </c>
      <c r="K37" s="2" t="s">
        <v>265</v>
      </c>
      <c r="L37" s="2" t="s">
        <v>119</v>
      </c>
      <c r="M37" s="2" t="s">
        <v>119</v>
      </c>
      <c r="N37" s="2" t="s">
        <v>73</v>
      </c>
      <c r="O37" s="2">
        <f ca="1" t="shared" si="1"/>
        <v>0.95</v>
      </c>
      <c r="P37" s="2">
        <v>33</v>
      </c>
      <c r="Q37" s="2">
        <f ca="1" t="shared" si="2"/>
        <v>31.35</v>
      </c>
      <c r="R37" s="14">
        <v>80</v>
      </c>
      <c r="S37" s="12">
        <f ca="1" t="shared" si="3"/>
        <v>0.391875</v>
      </c>
      <c r="T37" s="11" cm="1">
        <f t="array" ref="T37">_xlfn.XLOOKUP(E37&amp;K37,[2]Sheet2!$B:$B&amp;[2]Sheet2!$D:$D,[2]Sheet2!$F:$F,0)</f>
        <v>0</v>
      </c>
    </row>
    <row r="38" s="11" customFormat="1" ht="20" customHeight="1" spans="1:20">
      <c r="A38" s="2">
        <v>5223968</v>
      </c>
      <c r="B38" s="2" t="s">
        <v>19</v>
      </c>
      <c r="C38" s="2" t="s">
        <v>20</v>
      </c>
      <c r="D38" s="2" t="s">
        <v>1863</v>
      </c>
      <c r="E38" s="2" t="str">
        <f t="shared" si="0"/>
        <v>3786</v>
      </c>
      <c r="F38" s="2" t="s">
        <v>22</v>
      </c>
      <c r="G38" s="2" t="s">
        <v>40</v>
      </c>
      <c r="H38" s="2" t="s">
        <v>87</v>
      </c>
      <c r="I38" s="2" t="s">
        <v>1864</v>
      </c>
      <c r="J38" s="2" t="s">
        <v>1865</v>
      </c>
      <c r="K38" s="2" t="s">
        <v>145</v>
      </c>
      <c r="L38" s="2" t="s">
        <v>53</v>
      </c>
      <c r="M38" s="2" t="s">
        <v>53</v>
      </c>
      <c r="N38" s="2" t="s">
        <v>829</v>
      </c>
      <c r="O38" s="2">
        <f ca="1" t="shared" si="1"/>
        <v>1.29</v>
      </c>
      <c r="P38" s="2">
        <v>33</v>
      </c>
      <c r="Q38" s="2">
        <f ca="1" t="shared" si="2"/>
        <v>42.57</v>
      </c>
      <c r="R38" s="14">
        <v>131</v>
      </c>
      <c r="S38" s="12">
        <f ca="1" t="shared" si="3"/>
        <v>0.324961832061069</v>
      </c>
      <c r="T38" s="11" cm="1">
        <f t="array" ref="T38">_xlfn.XLOOKUP(E38&amp;K38,[2]Sheet2!$B:$B&amp;[2]Sheet2!$D:$D,[2]Sheet2!$F:$F,0)</f>
        <v>0</v>
      </c>
    </row>
    <row r="39" s="11" customFormat="1" ht="20" customHeight="1" spans="1:20">
      <c r="A39" s="2">
        <v>5223952</v>
      </c>
      <c r="B39" s="2" t="s">
        <v>114</v>
      </c>
      <c r="C39" s="2" t="s">
        <v>20</v>
      </c>
      <c r="D39" s="2" t="s">
        <v>1866</v>
      </c>
      <c r="E39" s="2" t="str">
        <f t="shared" si="0"/>
        <v>8358</v>
      </c>
      <c r="F39" s="2" t="s">
        <v>22</v>
      </c>
      <c r="G39" s="2" t="s">
        <v>40</v>
      </c>
      <c r="H39" s="2" t="s">
        <v>32</v>
      </c>
      <c r="I39" s="2" t="s">
        <v>1867</v>
      </c>
      <c r="J39" s="2" t="s">
        <v>1868</v>
      </c>
      <c r="K39" s="2" t="s">
        <v>94</v>
      </c>
      <c r="L39" s="2" t="s">
        <v>1869</v>
      </c>
      <c r="M39" s="2" t="s">
        <v>1869</v>
      </c>
      <c r="N39" s="2" t="s">
        <v>1870</v>
      </c>
      <c r="O39" s="2">
        <f ca="1" t="shared" si="1"/>
        <v>1.05</v>
      </c>
      <c r="P39" s="2">
        <v>34</v>
      </c>
      <c r="Q39" s="2">
        <f ca="1" t="shared" si="2"/>
        <v>35.7</v>
      </c>
      <c r="R39" s="14">
        <v>97.2</v>
      </c>
      <c r="S39" s="12">
        <f ca="1" t="shared" si="3"/>
        <v>0.367283950617284</v>
      </c>
      <c r="T39" s="11" cm="1">
        <f t="array" ref="T39">_xlfn.XLOOKUP(E39&amp;K39,[2]Sheet2!$B:$B&amp;[2]Sheet2!$D:$D,[2]Sheet2!$F:$F,0)</f>
        <v>0</v>
      </c>
    </row>
    <row r="40" s="11" customFormat="1" ht="20" customHeight="1" spans="1:20">
      <c r="A40" s="2">
        <v>5223950</v>
      </c>
      <c r="B40" s="2" t="s">
        <v>312</v>
      </c>
      <c r="C40" s="2" t="s">
        <v>20</v>
      </c>
      <c r="D40" s="2" t="s">
        <v>1871</v>
      </c>
      <c r="E40" s="2" t="str">
        <f t="shared" si="0"/>
        <v>1223</v>
      </c>
      <c r="F40" s="2" t="s">
        <v>22</v>
      </c>
      <c r="G40" s="2" t="s">
        <v>40</v>
      </c>
      <c r="H40" s="2" t="s">
        <v>87</v>
      </c>
      <c r="I40" s="2" t="s">
        <v>1872</v>
      </c>
      <c r="J40" s="2" t="s">
        <v>1873</v>
      </c>
      <c r="K40" s="2" t="s">
        <v>145</v>
      </c>
      <c r="L40" s="2" t="s">
        <v>53</v>
      </c>
      <c r="M40" s="2" t="s">
        <v>53</v>
      </c>
      <c r="N40" s="2" t="s">
        <v>574</v>
      </c>
      <c r="O40" s="2">
        <f ca="1" t="shared" si="1"/>
        <v>1.6</v>
      </c>
      <c r="P40" s="2">
        <v>33</v>
      </c>
      <c r="Q40" s="2">
        <f ca="1" t="shared" si="2"/>
        <v>52.8</v>
      </c>
      <c r="R40" s="14">
        <v>58.2</v>
      </c>
      <c r="S40" s="12">
        <f ca="1" t="shared" si="3"/>
        <v>0.907216494845361</v>
      </c>
      <c r="T40" s="11" cm="1">
        <f t="array" ref="T40">_xlfn.XLOOKUP(E40&amp;K40,[2]Sheet2!$B:$B&amp;[2]Sheet2!$D:$D,[2]Sheet2!$F:$F,0)</f>
        <v>0</v>
      </c>
    </row>
    <row r="41" s="11" customFormat="1" ht="20" customHeight="1" spans="1:20">
      <c r="A41" s="2">
        <v>5223946</v>
      </c>
      <c r="B41" s="2" t="s">
        <v>109</v>
      </c>
      <c r="C41" s="2" t="s">
        <v>20</v>
      </c>
      <c r="D41" s="2" t="s">
        <v>1874</v>
      </c>
      <c r="E41" s="2" t="str">
        <f t="shared" si="0"/>
        <v>3749</v>
      </c>
      <c r="F41" s="2" t="s">
        <v>22</v>
      </c>
      <c r="G41" s="2" t="s">
        <v>23</v>
      </c>
      <c r="H41" s="2" t="s">
        <v>58</v>
      </c>
      <c r="I41" s="2" t="s">
        <v>1875</v>
      </c>
      <c r="J41" s="2" t="s">
        <v>1876</v>
      </c>
      <c r="K41" s="2" t="s">
        <v>35</v>
      </c>
      <c r="L41" s="2" t="s">
        <v>53</v>
      </c>
      <c r="M41" s="2" t="s">
        <v>53</v>
      </c>
      <c r="N41" s="2" t="s">
        <v>363</v>
      </c>
      <c r="O41" s="2">
        <f ca="1" t="shared" si="1"/>
        <v>0.44</v>
      </c>
      <c r="P41" s="2">
        <v>33</v>
      </c>
      <c r="Q41" s="2">
        <f ca="1" t="shared" si="2"/>
        <v>14.52</v>
      </c>
      <c r="R41" s="14">
        <v>37.8</v>
      </c>
      <c r="S41" s="12">
        <f ca="1" t="shared" si="3"/>
        <v>0.384126984126984</v>
      </c>
      <c r="T41" s="11" cm="1">
        <f t="array" ref="T41">_xlfn.XLOOKUP(E41&amp;K41,[2]Sheet2!$B:$B&amp;[2]Sheet2!$D:$D,[2]Sheet2!$F:$F,0)</f>
        <v>0</v>
      </c>
    </row>
    <row r="42" s="11" customFormat="1" ht="20" customHeight="1" spans="1:20">
      <c r="A42" s="2">
        <v>5223943</v>
      </c>
      <c r="B42" s="2" t="s">
        <v>348</v>
      </c>
      <c r="C42" s="2" t="s">
        <v>20</v>
      </c>
      <c r="D42" s="2" t="s">
        <v>1877</v>
      </c>
      <c r="E42" s="2" t="str">
        <f t="shared" si="0"/>
        <v>7749</v>
      </c>
      <c r="F42" s="2" t="s">
        <v>22</v>
      </c>
      <c r="G42" s="2" t="s">
        <v>40</v>
      </c>
      <c r="H42" s="2" t="s">
        <v>58</v>
      </c>
      <c r="I42" s="2" t="s">
        <v>1878</v>
      </c>
      <c r="J42" s="2" t="s">
        <v>1879</v>
      </c>
      <c r="K42" s="2" t="s">
        <v>35</v>
      </c>
      <c r="L42" s="2" t="s">
        <v>53</v>
      </c>
      <c r="M42" s="2" t="s">
        <v>53</v>
      </c>
      <c r="N42" s="2" t="s">
        <v>495</v>
      </c>
      <c r="O42" s="2">
        <f ca="1" t="shared" si="1"/>
        <v>0.84</v>
      </c>
      <c r="P42" s="2">
        <v>33</v>
      </c>
      <c r="Q42" s="2">
        <f ca="1" t="shared" si="2"/>
        <v>27.72</v>
      </c>
      <c r="R42" s="14">
        <v>61.6</v>
      </c>
      <c r="S42" s="12">
        <f ca="1" t="shared" si="3"/>
        <v>0.45</v>
      </c>
      <c r="T42" s="11" cm="1">
        <f t="array" ref="T42">_xlfn.XLOOKUP(E42&amp;K42,[2]Sheet2!$B:$B&amp;[2]Sheet2!$D:$D,[2]Sheet2!$F:$F,0)</f>
        <v>0</v>
      </c>
    </row>
    <row r="43" s="11" customFormat="1" ht="20" customHeight="1" spans="1:20">
      <c r="A43" s="2">
        <v>5223941</v>
      </c>
      <c r="B43" s="2" t="s">
        <v>30</v>
      </c>
      <c r="C43" s="2" t="s">
        <v>20</v>
      </c>
      <c r="D43" s="2" t="s">
        <v>1880</v>
      </c>
      <c r="E43" s="2" t="str">
        <f t="shared" si="0"/>
        <v>1501</v>
      </c>
      <c r="F43" s="2" t="s">
        <v>22</v>
      </c>
      <c r="G43" s="2" t="s">
        <v>57</v>
      </c>
      <c r="H43" s="2" t="s">
        <v>32</v>
      </c>
      <c r="I43" s="2" t="s">
        <v>1881</v>
      </c>
      <c r="J43" s="2" t="s">
        <v>1882</v>
      </c>
      <c r="K43" s="2" t="s">
        <v>106</v>
      </c>
      <c r="L43" s="2" t="s">
        <v>222</v>
      </c>
      <c r="M43" s="2" t="s">
        <v>222</v>
      </c>
      <c r="N43" s="2" t="s">
        <v>1883</v>
      </c>
      <c r="O43" s="2">
        <f ca="1" t="shared" si="1"/>
        <v>1.76</v>
      </c>
      <c r="P43" s="2">
        <v>34</v>
      </c>
      <c r="Q43" s="2">
        <f ca="1" t="shared" si="2"/>
        <v>59.84</v>
      </c>
      <c r="R43" s="14">
        <v>121.5</v>
      </c>
      <c r="S43" s="12">
        <f ca="1" t="shared" si="3"/>
        <v>0.492510288065844</v>
      </c>
      <c r="T43" s="11" cm="1">
        <f t="array" ref="T43">_xlfn.XLOOKUP(E43&amp;K43,[2]Sheet2!$B:$B&amp;[2]Sheet2!$D:$D,[2]Sheet2!$F:$F,0)</f>
        <v>0</v>
      </c>
    </row>
    <row r="44" s="11" customFormat="1" ht="20" customHeight="1" spans="1:20">
      <c r="A44" s="2">
        <v>5223939</v>
      </c>
      <c r="B44" s="2" t="s">
        <v>79</v>
      </c>
      <c r="C44" s="2" t="s">
        <v>20</v>
      </c>
      <c r="D44" s="2" t="s">
        <v>1884</v>
      </c>
      <c r="E44" s="2" t="str">
        <f t="shared" si="0"/>
        <v>3502</v>
      </c>
      <c r="F44" s="2" t="s">
        <v>22</v>
      </c>
      <c r="G44" s="2" t="s">
        <v>40</v>
      </c>
      <c r="H44" s="2" t="s">
        <v>24</v>
      </c>
      <c r="I44" s="2" t="s">
        <v>1885</v>
      </c>
      <c r="J44" s="2" t="s">
        <v>1886</v>
      </c>
      <c r="K44" s="2" t="s">
        <v>547</v>
      </c>
      <c r="L44" s="2" t="s">
        <v>786</v>
      </c>
      <c r="M44" s="2" t="s">
        <v>786</v>
      </c>
      <c r="N44" s="2" t="s">
        <v>1887</v>
      </c>
      <c r="O44" s="2">
        <f ca="1" t="shared" si="1"/>
        <v>1.65</v>
      </c>
      <c r="P44" s="2">
        <v>33</v>
      </c>
      <c r="Q44" s="2">
        <f ca="1" t="shared" si="2"/>
        <v>54.45</v>
      </c>
      <c r="R44" s="14">
        <v>110</v>
      </c>
      <c r="S44" s="12">
        <f ca="1" t="shared" si="3"/>
        <v>0.495</v>
      </c>
      <c r="T44" s="11" cm="1">
        <f t="array" ref="T44">_xlfn.XLOOKUP(E44&amp;K44,[2]Sheet2!$B:$B&amp;[2]Sheet2!$D:$D,[2]Sheet2!$F:$F,0)</f>
        <v>0</v>
      </c>
    </row>
    <row r="45" s="11" customFormat="1" ht="20" customHeight="1" spans="1:20">
      <c r="A45" s="2">
        <v>5223909</v>
      </c>
      <c r="B45" s="2" t="s">
        <v>79</v>
      </c>
      <c r="C45" s="2" t="s">
        <v>20</v>
      </c>
      <c r="D45" s="2" t="s">
        <v>1888</v>
      </c>
      <c r="E45" s="2" t="str">
        <f t="shared" si="0"/>
        <v>1225</v>
      </c>
      <c r="F45" s="2" t="s">
        <v>22</v>
      </c>
      <c r="G45" s="2" t="s">
        <v>40</v>
      </c>
      <c r="H45" s="2" t="s">
        <v>24</v>
      </c>
      <c r="I45" s="2" t="s">
        <v>1889</v>
      </c>
      <c r="J45" s="2" t="s">
        <v>1890</v>
      </c>
      <c r="K45" s="2" t="s">
        <v>145</v>
      </c>
      <c r="L45" s="2" t="s">
        <v>1891</v>
      </c>
      <c r="M45" s="2" t="s">
        <v>1891</v>
      </c>
      <c r="N45" s="2" t="s">
        <v>1772</v>
      </c>
      <c r="O45" s="2">
        <f ca="1" t="shared" si="1"/>
        <v>0.84</v>
      </c>
      <c r="P45" s="2">
        <v>33</v>
      </c>
      <c r="Q45" s="2">
        <f ca="1" t="shared" si="2"/>
        <v>27.72</v>
      </c>
      <c r="R45" s="14">
        <v>59</v>
      </c>
      <c r="S45" s="12">
        <f ca="1" t="shared" si="3"/>
        <v>0.469830508474576</v>
      </c>
      <c r="T45" s="11" cm="1">
        <f t="array" ref="T45">_xlfn.XLOOKUP(E45&amp;K45,[2]Sheet2!$B:$B&amp;[2]Sheet2!$D:$D,[2]Sheet2!$F:$F,0)</f>
        <v>0</v>
      </c>
    </row>
    <row r="46" s="11" customFormat="1" ht="20" customHeight="1" spans="1:20">
      <c r="A46" s="2">
        <v>5223899</v>
      </c>
      <c r="B46" s="2" t="s">
        <v>1892</v>
      </c>
      <c r="C46" s="2" t="s">
        <v>20</v>
      </c>
      <c r="D46" s="2" t="s">
        <v>1893</v>
      </c>
      <c r="E46" s="2" t="str">
        <f t="shared" si="0"/>
        <v>5728</v>
      </c>
      <c r="F46" s="2" t="s">
        <v>22</v>
      </c>
      <c r="G46" s="2" t="s">
        <v>40</v>
      </c>
      <c r="H46" s="2" t="s">
        <v>32</v>
      </c>
      <c r="I46" s="2" t="s">
        <v>1894</v>
      </c>
      <c r="J46" s="2" t="s">
        <v>1895</v>
      </c>
      <c r="K46" s="2" t="s">
        <v>27</v>
      </c>
      <c r="L46" s="2" t="s">
        <v>53</v>
      </c>
      <c r="M46" s="2" t="s">
        <v>53</v>
      </c>
      <c r="N46" s="2" t="s">
        <v>881</v>
      </c>
      <c r="O46" s="2">
        <f ca="1" t="shared" si="1"/>
        <v>0.36</v>
      </c>
      <c r="P46" s="2">
        <v>33</v>
      </c>
      <c r="Q46" s="2">
        <f ca="1" t="shared" si="2"/>
        <v>11.88</v>
      </c>
      <c r="R46" s="14">
        <v>32.4</v>
      </c>
      <c r="S46" s="12">
        <f ca="1" t="shared" si="3"/>
        <v>0.366666666666667</v>
      </c>
      <c r="T46" s="11" cm="1">
        <f t="array" ref="T46">_xlfn.XLOOKUP(E46&amp;K46,[2]Sheet2!$B:$B&amp;[2]Sheet2!$D:$D,[2]Sheet2!$F:$F,0)</f>
        <v>0</v>
      </c>
    </row>
    <row r="47" s="11" customFormat="1" ht="20" customHeight="1" spans="1:20">
      <c r="A47" s="2">
        <v>5223886</v>
      </c>
      <c r="B47" s="2" t="s">
        <v>30</v>
      </c>
      <c r="C47" s="2" t="s">
        <v>20</v>
      </c>
      <c r="D47" s="2" t="s">
        <v>1896</v>
      </c>
      <c r="E47" s="2" t="str">
        <f t="shared" si="0"/>
        <v>2362</v>
      </c>
      <c r="F47" s="2" t="s">
        <v>22</v>
      </c>
      <c r="G47" s="2" t="s">
        <v>40</v>
      </c>
      <c r="H47" s="2" t="s">
        <v>32</v>
      </c>
      <c r="I47" s="2" t="s">
        <v>1897</v>
      </c>
      <c r="J47" s="2" t="s">
        <v>1898</v>
      </c>
      <c r="K47" s="2" t="s">
        <v>106</v>
      </c>
      <c r="L47" s="2" t="s">
        <v>53</v>
      </c>
      <c r="M47" s="2" t="s">
        <v>53</v>
      </c>
      <c r="N47" s="2" t="s">
        <v>1899</v>
      </c>
      <c r="O47" s="2">
        <f ca="1" t="shared" si="1"/>
        <v>1.3</v>
      </c>
      <c r="P47" s="2">
        <v>33</v>
      </c>
      <c r="Q47" s="2">
        <f ca="1" t="shared" si="2"/>
        <v>42.9</v>
      </c>
      <c r="R47" s="14">
        <v>94.5</v>
      </c>
      <c r="S47" s="12">
        <f ca="1" t="shared" si="3"/>
        <v>0.453968253968254</v>
      </c>
      <c r="T47" s="11" cm="1">
        <f t="array" ref="T47">_xlfn.XLOOKUP(E47&amp;K47,[2]Sheet2!$B:$B&amp;[2]Sheet2!$D:$D,[2]Sheet2!$F:$F,0)</f>
        <v>0</v>
      </c>
    </row>
    <row r="48" s="11" customFormat="1" ht="20" customHeight="1" spans="1:20">
      <c r="A48" s="2">
        <v>5223885</v>
      </c>
      <c r="B48" s="2" t="s">
        <v>79</v>
      </c>
      <c r="C48" s="2" t="s">
        <v>20</v>
      </c>
      <c r="D48" s="2" t="s">
        <v>1900</v>
      </c>
      <c r="E48" s="2" t="str">
        <f t="shared" si="0"/>
        <v>9789</v>
      </c>
      <c r="F48" s="2" t="s">
        <v>22</v>
      </c>
      <c r="G48" s="2" t="s">
        <v>40</v>
      </c>
      <c r="H48" s="2" t="s">
        <v>24</v>
      </c>
      <c r="I48" s="2" t="s">
        <v>1901</v>
      </c>
      <c r="J48" s="2" t="s">
        <v>1902</v>
      </c>
      <c r="K48" s="2" t="s">
        <v>52</v>
      </c>
      <c r="L48" s="2" t="s">
        <v>1076</v>
      </c>
      <c r="M48" s="2" t="s">
        <v>1076</v>
      </c>
      <c r="N48" s="2" t="s">
        <v>1903</v>
      </c>
      <c r="O48" s="2">
        <f ca="1" t="shared" si="1"/>
        <v>1.68</v>
      </c>
      <c r="P48" s="2">
        <v>33</v>
      </c>
      <c r="Q48" s="2">
        <f ca="1" t="shared" si="2"/>
        <v>55.44</v>
      </c>
      <c r="R48" s="14">
        <v>111</v>
      </c>
      <c r="S48" s="12">
        <f ca="1" t="shared" si="3"/>
        <v>0.499459459459459</v>
      </c>
      <c r="T48" s="11" cm="1">
        <f t="array" ref="T48">_xlfn.XLOOKUP(E48&amp;K48,[2]Sheet2!$B:$B&amp;[2]Sheet2!$D:$D,[2]Sheet2!$F:$F,0)</f>
        <v>0</v>
      </c>
    </row>
    <row r="49" s="11" customFormat="1" ht="20" customHeight="1" spans="1:20">
      <c r="A49" s="2">
        <v>5223879</v>
      </c>
      <c r="B49" s="2" t="s">
        <v>55</v>
      </c>
      <c r="C49" s="2" t="s">
        <v>20</v>
      </c>
      <c r="D49" s="2" t="s">
        <v>1904</v>
      </c>
      <c r="E49" s="2" t="str">
        <f t="shared" si="0"/>
        <v>8928</v>
      </c>
      <c r="F49" s="2" t="s">
        <v>22</v>
      </c>
      <c r="G49" s="2" t="s">
        <v>23</v>
      </c>
      <c r="H49" s="2" t="s">
        <v>58</v>
      </c>
      <c r="I49" s="2" t="s">
        <v>1905</v>
      </c>
      <c r="J49" s="2" t="s">
        <v>1906</v>
      </c>
      <c r="K49" s="2" t="s">
        <v>94</v>
      </c>
      <c r="L49" s="2" t="s">
        <v>36</v>
      </c>
      <c r="M49" s="2" t="s">
        <v>36</v>
      </c>
      <c r="N49" s="2" t="s">
        <v>168</v>
      </c>
      <c r="O49" s="2">
        <f ca="1" t="shared" si="1"/>
        <v>0.36</v>
      </c>
      <c r="P49" s="2">
        <v>33</v>
      </c>
      <c r="Q49" s="2">
        <f ca="1" t="shared" si="2"/>
        <v>11.88</v>
      </c>
      <c r="R49" s="14">
        <v>24.3</v>
      </c>
      <c r="S49" s="12">
        <f ca="1" t="shared" si="3"/>
        <v>0.488888888888889</v>
      </c>
      <c r="T49" s="11" cm="1">
        <f t="array" ref="T49">_xlfn.XLOOKUP(E49&amp;K49,[2]Sheet2!$B:$B&amp;[2]Sheet2!$D:$D,[2]Sheet2!$F:$F,0)</f>
        <v>0</v>
      </c>
    </row>
    <row r="50" s="11" customFormat="1" ht="20" customHeight="1" spans="1:20">
      <c r="A50" s="2">
        <v>5223875</v>
      </c>
      <c r="B50" s="2" t="s">
        <v>55</v>
      </c>
      <c r="C50" s="2" t="s">
        <v>20</v>
      </c>
      <c r="D50" s="2" t="s">
        <v>1907</v>
      </c>
      <c r="E50" s="2" t="str">
        <f t="shared" si="0"/>
        <v>9928</v>
      </c>
      <c r="F50" s="2" t="s">
        <v>22</v>
      </c>
      <c r="G50" s="2" t="s">
        <v>40</v>
      </c>
      <c r="H50" s="2" t="s">
        <v>58</v>
      </c>
      <c r="I50" s="2" t="s">
        <v>1908</v>
      </c>
      <c r="J50" s="2" t="s">
        <v>1909</v>
      </c>
      <c r="K50" s="2" t="s">
        <v>94</v>
      </c>
      <c r="L50" s="2" t="s">
        <v>36</v>
      </c>
      <c r="M50" s="2" t="s">
        <v>36</v>
      </c>
      <c r="N50" s="2" t="s">
        <v>659</v>
      </c>
      <c r="O50" s="2">
        <f ca="1" t="shared" si="1"/>
        <v>0.6</v>
      </c>
      <c r="P50" s="2">
        <v>33</v>
      </c>
      <c r="Q50" s="2">
        <f ca="1" t="shared" si="2"/>
        <v>19.8</v>
      </c>
      <c r="R50" s="14">
        <v>47.7</v>
      </c>
      <c r="S50" s="12">
        <f ca="1" t="shared" si="3"/>
        <v>0.415094339622641</v>
      </c>
      <c r="T50" s="11" cm="1">
        <f t="array" ref="T50">_xlfn.XLOOKUP(E50&amp;K50,[2]Sheet2!$B:$B&amp;[2]Sheet2!$D:$D,[2]Sheet2!$F:$F,0)</f>
        <v>0</v>
      </c>
    </row>
    <row r="51" s="11" customFormat="1" ht="20" customHeight="1" spans="1:20">
      <c r="A51" s="2">
        <v>5223851</v>
      </c>
      <c r="B51" s="2" t="s">
        <v>213</v>
      </c>
      <c r="C51" s="2" t="s">
        <v>20</v>
      </c>
      <c r="D51" s="2" t="s">
        <v>1910</v>
      </c>
      <c r="E51" s="2" t="str">
        <f t="shared" si="0"/>
        <v>6089</v>
      </c>
      <c r="F51" s="2" t="s">
        <v>22</v>
      </c>
      <c r="G51" s="2" t="s">
        <v>40</v>
      </c>
      <c r="H51" s="2" t="s">
        <v>32</v>
      </c>
      <c r="I51" s="2" t="s">
        <v>1911</v>
      </c>
      <c r="J51" s="2" t="s">
        <v>1912</v>
      </c>
      <c r="K51" s="2" t="s">
        <v>474</v>
      </c>
      <c r="L51" s="2" t="s">
        <v>36</v>
      </c>
      <c r="M51" s="2" t="s">
        <v>36</v>
      </c>
      <c r="N51" s="2" t="s">
        <v>1109</v>
      </c>
      <c r="O51" s="2">
        <f ca="1" t="shared" si="1"/>
        <v>0.6</v>
      </c>
      <c r="P51" s="2">
        <v>33</v>
      </c>
      <c r="Q51" s="2">
        <f ca="1" t="shared" si="2"/>
        <v>19.8</v>
      </c>
      <c r="R51" s="14">
        <v>47.7</v>
      </c>
      <c r="S51" s="12">
        <f ca="1" t="shared" si="3"/>
        <v>0.415094339622641</v>
      </c>
      <c r="T51" s="11" cm="1">
        <f t="array" ref="T51">_xlfn.XLOOKUP(E51&amp;K51,[2]Sheet2!$B:$B&amp;[2]Sheet2!$D:$D,[2]Sheet2!$F:$F,0)</f>
        <v>0</v>
      </c>
    </row>
    <row r="52" s="11" customFormat="1" ht="20" customHeight="1" spans="1:20">
      <c r="A52" s="2">
        <v>5223834</v>
      </c>
      <c r="B52" s="2" t="s">
        <v>30</v>
      </c>
      <c r="C52" s="2" t="s">
        <v>20</v>
      </c>
      <c r="D52" s="2" t="s">
        <v>1913</v>
      </c>
      <c r="E52" s="2" t="str">
        <f t="shared" si="0"/>
        <v>8505</v>
      </c>
      <c r="F52" s="2" t="s">
        <v>22</v>
      </c>
      <c r="G52" s="2" t="s">
        <v>40</v>
      </c>
      <c r="H52" s="2" t="s">
        <v>32</v>
      </c>
      <c r="I52" s="2" t="s">
        <v>1914</v>
      </c>
      <c r="J52" s="2" t="s">
        <v>1915</v>
      </c>
      <c r="K52" s="2" t="s">
        <v>130</v>
      </c>
      <c r="L52" s="2" t="s">
        <v>813</v>
      </c>
      <c r="M52" s="2" t="s">
        <v>813</v>
      </c>
      <c r="N52" s="2" t="s">
        <v>1916</v>
      </c>
      <c r="O52" s="2">
        <f ca="1" t="shared" si="1"/>
        <v>1.54</v>
      </c>
      <c r="P52" s="2">
        <v>34</v>
      </c>
      <c r="Q52" s="2">
        <f ca="1" t="shared" si="2"/>
        <v>52.36</v>
      </c>
      <c r="R52" s="14">
        <v>125.55</v>
      </c>
      <c r="S52" s="12">
        <f ca="1" t="shared" si="3"/>
        <v>0.417045001991239</v>
      </c>
      <c r="T52" s="11" cm="1">
        <f t="array" ref="T52">_xlfn.XLOOKUP(E52&amp;K52,[2]Sheet2!$B:$B&amp;[2]Sheet2!$D:$D,[2]Sheet2!$F:$F,0)</f>
        <v>0</v>
      </c>
    </row>
    <row r="53" s="11" customFormat="1" ht="20" customHeight="1" spans="1:20">
      <c r="A53" s="2">
        <v>5223833</v>
      </c>
      <c r="B53" s="2" t="s">
        <v>121</v>
      </c>
      <c r="C53" s="2" t="s">
        <v>20</v>
      </c>
      <c r="D53" s="2" t="s">
        <v>1917</v>
      </c>
      <c r="E53" s="2" t="str">
        <f t="shared" si="0"/>
        <v>4032</v>
      </c>
      <c r="F53" s="2" t="s">
        <v>22</v>
      </c>
      <c r="G53" s="2" t="s">
        <v>23</v>
      </c>
      <c r="H53" s="2" t="s">
        <v>58</v>
      </c>
      <c r="I53" s="2" t="s">
        <v>1918</v>
      </c>
      <c r="J53" s="2" t="s">
        <v>1919</v>
      </c>
      <c r="K53" s="2" t="s">
        <v>322</v>
      </c>
      <c r="L53" s="2" t="s">
        <v>53</v>
      </c>
      <c r="M53" s="2" t="s">
        <v>53</v>
      </c>
      <c r="N53" s="2" t="s">
        <v>647</v>
      </c>
      <c r="O53" s="2">
        <f ca="1" t="shared" si="1"/>
        <v>0.64</v>
      </c>
      <c r="P53" s="2">
        <v>33</v>
      </c>
      <c r="Q53" s="2">
        <f ca="1" t="shared" si="2"/>
        <v>21.12</v>
      </c>
      <c r="R53" s="14">
        <v>43.2</v>
      </c>
      <c r="S53" s="12">
        <f ca="1" t="shared" si="3"/>
        <v>0.488888888888889</v>
      </c>
      <c r="T53" s="11" cm="1">
        <f t="array" ref="T53">_xlfn.XLOOKUP(E53&amp;K53,[2]Sheet2!$B:$B&amp;[2]Sheet2!$D:$D,[2]Sheet2!$F:$F,0)</f>
        <v>0</v>
      </c>
    </row>
    <row r="54" s="11" customFormat="1" ht="20" customHeight="1" spans="1:20">
      <c r="A54" s="2">
        <v>5223828</v>
      </c>
      <c r="B54" s="2" t="s">
        <v>109</v>
      </c>
      <c r="C54" s="2" t="s">
        <v>20</v>
      </c>
      <c r="D54" s="2" t="s">
        <v>1920</v>
      </c>
      <c r="E54" s="2" t="str">
        <f t="shared" si="0"/>
        <v>8874</v>
      </c>
      <c r="F54" s="2" t="s">
        <v>22</v>
      </c>
      <c r="G54" s="2" t="s">
        <v>40</v>
      </c>
      <c r="H54" s="2" t="s">
        <v>58</v>
      </c>
      <c r="I54" s="2" t="s">
        <v>1921</v>
      </c>
      <c r="J54" s="2" t="s">
        <v>1922</v>
      </c>
      <c r="K54" s="2" t="s">
        <v>72</v>
      </c>
      <c r="L54" s="2" t="s">
        <v>53</v>
      </c>
      <c r="M54" s="2" t="s">
        <v>53</v>
      </c>
      <c r="N54" s="2" t="s">
        <v>369</v>
      </c>
      <c r="O54" s="2">
        <f ca="1" t="shared" si="1"/>
        <v>0.68</v>
      </c>
      <c r="P54" s="2">
        <v>33</v>
      </c>
      <c r="Q54" s="2">
        <f ca="1" t="shared" si="2"/>
        <v>22.44</v>
      </c>
      <c r="R54" s="14">
        <v>49</v>
      </c>
      <c r="S54" s="12">
        <f ca="1" t="shared" si="3"/>
        <v>0.457959183673469</v>
      </c>
      <c r="T54" s="11" cm="1">
        <f t="array" ref="T54">_xlfn.XLOOKUP(E54&amp;K54,[2]Sheet2!$B:$B&amp;[2]Sheet2!$D:$D,[2]Sheet2!$F:$F,0)</f>
        <v>0</v>
      </c>
    </row>
    <row r="55" s="11" customFormat="1" ht="20" customHeight="1" spans="1:20">
      <c r="A55" s="2">
        <v>5223818</v>
      </c>
      <c r="B55" s="2" t="s">
        <v>1923</v>
      </c>
      <c r="C55" s="2" t="s">
        <v>20</v>
      </c>
      <c r="D55" s="2" t="s">
        <v>1924</v>
      </c>
      <c r="E55" s="2" t="str">
        <f t="shared" si="0"/>
        <v>2990</v>
      </c>
      <c r="F55" s="2" t="s">
        <v>22</v>
      </c>
      <c r="G55" s="2" t="s">
        <v>40</v>
      </c>
      <c r="H55" s="2" t="s">
        <v>87</v>
      </c>
      <c r="I55" s="2" t="s">
        <v>1925</v>
      </c>
      <c r="J55" s="2" t="s">
        <v>1926</v>
      </c>
      <c r="K55" s="2" t="s">
        <v>1756</v>
      </c>
      <c r="L55" s="2" t="s">
        <v>53</v>
      </c>
      <c r="M55" s="2" t="s">
        <v>53</v>
      </c>
      <c r="N55" s="2" t="s">
        <v>483</v>
      </c>
      <c r="O55" s="2">
        <f ca="1" t="shared" si="1"/>
        <v>1.08</v>
      </c>
      <c r="P55" s="2">
        <v>33</v>
      </c>
      <c r="Q55" s="2">
        <f ca="1" t="shared" si="2"/>
        <v>35.64</v>
      </c>
      <c r="R55" s="14">
        <v>58.2</v>
      </c>
      <c r="S55" s="12">
        <f ca="1" t="shared" si="3"/>
        <v>0.612371134020618</v>
      </c>
      <c r="T55" s="11" cm="1">
        <f t="array" ref="T55">_xlfn.XLOOKUP(E55&amp;K55,[2]Sheet2!$B:$B&amp;[2]Sheet2!$D:$D,[2]Sheet2!$F:$F,0)</f>
        <v>0</v>
      </c>
    </row>
    <row r="56" s="11" customFormat="1" ht="20" customHeight="1" spans="1:20">
      <c r="A56" s="2">
        <v>5223813</v>
      </c>
      <c r="B56" s="2" t="s">
        <v>776</v>
      </c>
      <c r="C56" s="2" t="s">
        <v>20</v>
      </c>
      <c r="D56" s="2" t="s">
        <v>1927</v>
      </c>
      <c r="E56" s="2" t="str">
        <f t="shared" si="0"/>
        <v>5010</v>
      </c>
      <c r="F56" s="2" t="s">
        <v>22</v>
      </c>
      <c r="G56" s="2" t="s">
        <v>40</v>
      </c>
      <c r="H56" s="2" t="s">
        <v>32</v>
      </c>
      <c r="I56" s="2" t="s">
        <v>1928</v>
      </c>
      <c r="J56" s="2" t="s">
        <v>1929</v>
      </c>
      <c r="K56" s="2" t="s">
        <v>118</v>
      </c>
      <c r="L56" s="2" t="s">
        <v>1930</v>
      </c>
      <c r="M56" s="2" t="s">
        <v>1930</v>
      </c>
      <c r="N56" s="2" t="s">
        <v>872</v>
      </c>
      <c r="O56" s="2">
        <f ca="1" t="shared" si="1"/>
        <v>0.45</v>
      </c>
      <c r="P56" s="2">
        <v>33</v>
      </c>
      <c r="Q56" s="2">
        <f ca="1" t="shared" si="2"/>
        <v>14.85</v>
      </c>
      <c r="R56" s="14">
        <v>53.1</v>
      </c>
      <c r="S56" s="12">
        <f ca="1" t="shared" si="3"/>
        <v>0.279661016949153</v>
      </c>
      <c r="T56" s="11" cm="1">
        <f t="array" ref="T56">_xlfn.XLOOKUP(E56&amp;K56,[2]Sheet2!$B:$B&amp;[2]Sheet2!$D:$D,[2]Sheet2!$F:$F,0)</f>
        <v>0</v>
      </c>
    </row>
    <row r="57" s="11" customFormat="1" ht="20" customHeight="1" spans="1:20">
      <c r="A57" s="2">
        <v>5223801</v>
      </c>
      <c r="B57" s="2" t="s">
        <v>79</v>
      </c>
      <c r="C57" s="2" t="s">
        <v>20</v>
      </c>
      <c r="D57" s="2" t="s">
        <v>1931</v>
      </c>
      <c r="E57" s="2" t="str">
        <f t="shared" si="0"/>
        <v>8524</v>
      </c>
      <c r="F57" s="2" t="s">
        <v>22</v>
      </c>
      <c r="G57" s="2" t="s">
        <v>40</v>
      </c>
      <c r="H57" s="2" t="s">
        <v>98</v>
      </c>
      <c r="I57" s="2" t="s">
        <v>1932</v>
      </c>
      <c r="J57" s="2" t="s">
        <v>1933</v>
      </c>
      <c r="K57" s="2" t="s">
        <v>259</v>
      </c>
      <c r="L57" s="2" t="s">
        <v>101</v>
      </c>
      <c r="M57" s="2" t="s">
        <v>101</v>
      </c>
      <c r="N57" s="2" t="s">
        <v>1045</v>
      </c>
      <c r="O57" s="2">
        <f ca="1" t="shared" si="1"/>
        <v>0.88</v>
      </c>
      <c r="P57" s="2">
        <v>33</v>
      </c>
      <c r="Q57" s="2">
        <f ca="1" t="shared" si="2"/>
        <v>29.04</v>
      </c>
      <c r="R57" s="14">
        <v>70</v>
      </c>
      <c r="S57" s="12">
        <f ca="1" t="shared" si="3"/>
        <v>0.414857142857143</v>
      </c>
      <c r="T57" s="11" cm="1">
        <f t="array" ref="T57">_xlfn.XLOOKUP(E57&amp;K57,[2]Sheet2!$B:$B&amp;[2]Sheet2!$D:$D,[2]Sheet2!$F:$F,0)</f>
        <v>14</v>
      </c>
    </row>
    <row r="58" s="11" customFormat="1" ht="20" customHeight="1" spans="1:20">
      <c r="A58" s="2">
        <v>5223756</v>
      </c>
      <c r="B58" s="2" t="s">
        <v>79</v>
      </c>
      <c r="C58" s="2" t="s">
        <v>20</v>
      </c>
      <c r="D58" s="2" t="s">
        <v>1934</v>
      </c>
      <c r="E58" s="2" t="str">
        <f t="shared" si="0"/>
        <v>6781</v>
      </c>
      <c r="F58" s="2" t="s">
        <v>22</v>
      </c>
      <c r="G58" s="2" t="s">
        <v>40</v>
      </c>
      <c r="H58" s="2" t="s">
        <v>41</v>
      </c>
      <c r="I58" s="2" t="s">
        <v>1935</v>
      </c>
      <c r="J58" s="2" t="s">
        <v>1936</v>
      </c>
      <c r="K58" s="2" t="s">
        <v>145</v>
      </c>
      <c r="L58" s="2" t="s">
        <v>1937</v>
      </c>
      <c r="M58" s="2" t="s">
        <v>1937</v>
      </c>
      <c r="N58" s="2" t="s">
        <v>386</v>
      </c>
      <c r="O58" s="2">
        <f ca="1" t="shared" si="1"/>
        <v>0.6</v>
      </c>
      <c r="P58" s="2">
        <v>33</v>
      </c>
      <c r="Q58" s="2">
        <f ca="1" t="shared" si="2"/>
        <v>19.8</v>
      </c>
      <c r="R58" s="14">
        <v>41.11</v>
      </c>
      <c r="S58" s="12">
        <f ca="1" t="shared" si="3"/>
        <v>0.481634638774021</v>
      </c>
      <c r="T58" s="11" cm="1">
        <f t="array" ref="T58">_xlfn.XLOOKUP(E58&amp;K58,[2]Sheet2!$B:$B&amp;[2]Sheet2!$D:$D,[2]Sheet2!$F:$F,0)</f>
        <v>0</v>
      </c>
    </row>
    <row r="59" s="11" customFormat="1" ht="20" customHeight="1" spans="1:20">
      <c r="A59" s="2">
        <v>5223751</v>
      </c>
      <c r="B59" s="2" t="s">
        <v>439</v>
      </c>
      <c r="C59" s="2" t="s">
        <v>20</v>
      </c>
      <c r="D59" s="2" t="s">
        <v>1938</v>
      </c>
      <c r="E59" s="2" t="str">
        <f t="shared" si="0"/>
        <v>2306</v>
      </c>
      <c r="F59" s="2" t="s">
        <v>22</v>
      </c>
      <c r="G59" s="2" t="s">
        <v>23</v>
      </c>
      <c r="H59" s="2" t="s">
        <v>32</v>
      </c>
      <c r="I59" s="2" t="s">
        <v>1939</v>
      </c>
      <c r="J59" s="2" t="s">
        <v>1940</v>
      </c>
      <c r="K59" s="2" t="s">
        <v>118</v>
      </c>
      <c r="L59" s="2" t="s">
        <v>53</v>
      </c>
      <c r="M59" s="2" t="s">
        <v>53</v>
      </c>
      <c r="N59" s="2" t="s">
        <v>1941</v>
      </c>
      <c r="O59" s="2">
        <f ca="1" t="shared" si="1"/>
        <v>1.5</v>
      </c>
      <c r="P59" s="2">
        <v>33</v>
      </c>
      <c r="Q59" s="2">
        <f ca="1" t="shared" si="2"/>
        <v>49.5</v>
      </c>
      <c r="R59" s="14">
        <v>169</v>
      </c>
      <c r="S59" s="12">
        <f ca="1" t="shared" si="3"/>
        <v>0.292899408284024</v>
      </c>
      <c r="T59" s="11" cm="1">
        <f t="array" ref="T59">_xlfn.XLOOKUP(E59&amp;K59,[2]Sheet2!$B:$B&amp;[2]Sheet2!$D:$D,[2]Sheet2!$F:$F,0)</f>
        <v>0</v>
      </c>
    </row>
    <row r="60" s="11" customFormat="1" ht="20" customHeight="1" spans="1:20">
      <c r="A60" s="2">
        <v>5223742</v>
      </c>
      <c r="B60" s="2" t="s">
        <v>79</v>
      </c>
      <c r="C60" s="2" t="s">
        <v>20</v>
      </c>
      <c r="D60" s="2" t="s">
        <v>1942</v>
      </c>
      <c r="E60" s="2" t="str">
        <f t="shared" si="0"/>
        <v>6276</v>
      </c>
      <c r="F60" s="2" t="s">
        <v>22</v>
      </c>
      <c r="G60" s="2" t="s">
        <v>40</v>
      </c>
      <c r="H60" s="2" t="s">
        <v>24</v>
      </c>
      <c r="I60" s="2" t="s">
        <v>1943</v>
      </c>
      <c r="J60" s="2" t="s">
        <v>1944</v>
      </c>
      <c r="K60" s="2" t="s">
        <v>552</v>
      </c>
      <c r="L60" s="2" t="s">
        <v>135</v>
      </c>
      <c r="M60" s="2" t="s">
        <v>135</v>
      </c>
      <c r="N60" s="2" t="s">
        <v>212</v>
      </c>
      <c r="O60" s="2">
        <f ca="1" t="shared" si="1"/>
        <v>0.52</v>
      </c>
      <c r="P60" s="2">
        <v>33</v>
      </c>
      <c r="Q60" s="2">
        <f ca="1" t="shared" si="2"/>
        <v>17.16</v>
      </c>
      <c r="R60" s="14">
        <v>32</v>
      </c>
      <c r="S60" s="12">
        <f ca="1" t="shared" si="3"/>
        <v>0.53625</v>
      </c>
      <c r="T60" s="11" cm="1">
        <f t="array" ref="T60">_xlfn.XLOOKUP(E60&amp;K60,[2]Sheet2!$B:$B&amp;[2]Sheet2!$D:$D,[2]Sheet2!$F:$F,0)</f>
        <v>0</v>
      </c>
    </row>
    <row r="61" s="11" customFormat="1" ht="20" customHeight="1" spans="1:20">
      <c r="A61" s="2">
        <v>5223737</v>
      </c>
      <c r="B61" s="2" t="s">
        <v>19</v>
      </c>
      <c r="C61" s="2" t="s">
        <v>20</v>
      </c>
      <c r="D61" s="2" t="s">
        <v>1945</v>
      </c>
      <c r="E61" s="2" t="str">
        <f t="shared" si="0"/>
        <v>7246</v>
      </c>
      <c r="F61" s="2" t="s">
        <v>22</v>
      </c>
      <c r="G61" s="2" t="s">
        <v>40</v>
      </c>
      <c r="H61" s="2" t="s">
        <v>24</v>
      </c>
      <c r="I61" s="2" t="s">
        <v>1946</v>
      </c>
      <c r="J61" s="2" t="s">
        <v>1947</v>
      </c>
      <c r="K61" s="2" t="s">
        <v>27</v>
      </c>
      <c r="L61" s="2" t="s">
        <v>1948</v>
      </c>
      <c r="M61" s="2" t="s">
        <v>1948</v>
      </c>
      <c r="N61" s="2" t="s">
        <v>164</v>
      </c>
      <c r="O61" s="2">
        <f ca="1" t="shared" si="1"/>
        <v>0.32</v>
      </c>
      <c r="P61" s="2">
        <v>33</v>
      </c>
      <c r="Q61" s="2">
        <f ca="1" t="shared" si="2"/>
        <v>10.56</v>
      </c>
      <c r="R61" s="14">
        <v>19.5</v>
      </c>
      <c r="S61" s="12">
        <f ca="1" t="shared" si="3"/>
        <v>0.541538461538462</v>
      </c>
      <c r="T61" s="11" cm="1">
        <f t="array" ref="T61">_xlfn.XLOOKUP(E61&amp;K61,[2]Sheet2!$B:$B&amp;[2]Sheet2!$D:$D,[2]Sheet2!$F:$F,0)</f>
        <v>0</v>
      </c>
    </row>
    <row r="62" s="11" customFormat="1" ht="20" customHeight="1" spans="1:20">
      <c r="A62" s="2">
        <v>5223722</v>
      </c>
      <c r="B62" s="2" t="s">
        <v>554</v>
      </c>
      <c r="C62" s="2" t="s">
        <v>20</v>
      </c>
      <c r="D62" s="2" t="s">
        <v>1949</v>
      </c>
      <c r="E62" s="2" t="str">
        <f t="shared" si="0"/>
        <v>1119</v>
      </c>
      <c r="F62" s="2" t="s">
        <v>22</v>
      </c>
      <c r="G62" s="2" t="s">
        <v>40</v>
      </c>
      <c r="H62" s="2" t="s">
        <v>32</v>
      </c>
      <c r="I62" s="2" t="s">
        <v>1950</v>
      </c>
      <c r="J62" s="2" t="s">
        <v>1951</v>
      </c>
      <c r="K62" s="2" t="s">
        <v>100</v>
      </c>
      <c r="L62" s="2" t="s">
        <v>201</v>
      </c>
      <c r="M62" s="2" t="s">
        <v>201</v>
      </c>
      <c r="N62" s="2" t="s">
        <v>1952</v>
      </c>
      <c r="O62" s="2">
        <f ca="1" t="shared" si="1"/>
        <v>1.32</v>
      </c>
      <c r="P62" s="2">
        <v>38</v>
      </c>
      <c r="Q62" s="2">
        <f ca="1" t="shared" si="2"/>
        <v>50.16</v>
      </c>
      <c r="R62" s="14">
        <v>102</v>
      </c>
      <c r="S62" s="12">
        <f ca="1" t="shared" si="3"/>
        <v>0.491764705882353</v>
      </c>
      <c r="T62" s="11" cm="1">
        <f t="array" ref="T62">_xlfn.XLOOKUP(E62&amp;K62,[2]Sheet2!$B:$B&amp;[2]Sheet2!$D:$D,[2]Sheet2!$F:$F,0)</f>
        <v>0</v>
      </c>
    </row>
    <row r="63" s="11" customFormat="1" ht="20" customHeight="1" spans="1:20">
      <c r="A63" s="2">
        <v>5223719</v>
      </c>
      <c r="B63" s="2" t="s">
        <v>30</v>
      </c>
      <c r="C63" s="2" t="s">
        <v>20</v>
      </c>
      <c r="D63" s="2" t="s">
        <v>1953</v>
      </c>
      <c r="E63" s="2" t="str">
        <f t="shared" si="0"/>
        <v>3769</v>
      </c>
      <c r="F63" s="2" t="s">
        <v>22</v>
      </c>
      <c r="G63" s="2" t="s">
        <v>40</v>
      </c>
      <c r="H63" s="2" t="s">
        <v>32</v>
      </c>
      <c r="I63" s="2" t="s">
        <v>1954</v>
      </c>
      <c r="J63" s="2" t="s">
        <v>1955</v>
      </c>
      <c r="K63" s="2" t="s">
        <v>106</v>
      </c>
      <c r="L63" s="2" t="s">
        <v>36</v>
      </c>
      <c r="M63" s="2" t="s">
        <v>36</v>
      </c>
      <c r="N63" s="2" t="s">
        <v>521</v>
      </c>
      <c r="O63" s="2">
        <f ca="1" t="shared" si="1"/>
        <v>1.52</v>
      </c>
      <c r="P63" s="2">
        <v>33</v>
      </c>
      <c r="Q63" s="2">
        <f ca="1" t="shared" si="2"/>
        <v>50.16</v>
      </c>
      <c r="R63" s="14">
        <v>117</v>
      </c>
      <c r="S63" s="12">
        <f ca="1" t="shared" si="3"/>
        <v>0.428717948717949</v>
      </c>
      <c r="T63" s="11" cm="1">
        <f t="array" ref="T63">_xlfn.XLOOKUP(E63&amp;K63,[2]Sheet2!$B:$B&amp;[2]Sheet2!$D:$D,[2]Sheet2!$F:$F,0)</f>
        <v>0</v>
      </c>
    </row>
    <row r="64" s="11" customFormat="1" ht="20" customHeight="1" spans="1:20">
      <c r="A64" s="2">
        <v>5223717</v>
      </c>
      <c r="B64" s="2" t="s">
        <v>19</v>
      </c>
      <c r="C64" s="2" t="s">
        <v>20</v>
      </c>
      <c r="D64" s="2" t="s">
        <v>1956</v>
      </c>
      <c r="E64" s="2" t="str">
        <f t="shared" si="0"/>
        <v>0488</v>
      </c>
      <c r="F64" s="2" t="s">
        <v>22</v>
      </c>
      <c r="G64" s="2" t="s">
        <v>40</v>
      </c>
      <c r="H64" s="2" t="s">
        <v>87</v>
      </c>
      <c r="I64" s="2" t="s">
        <v>1957</v>
      </c>
      <c r="J64" s="2" t="s">
        <v>1958</v>
      </c>
      <c r="K64" s="2" t="s">
        <v>394</v>
      </c>
      <c r="L64" s="2" t="s">
        <v>36</v>
      </c>
      <c r="M64" s="2" t="s">
        <v>36</v>
      </c>
      <c r="N64" s="2" t="s">
        <v>1310</v>
      </c>
      <c r="O64" s="2">
        <f ca="1" t="shared" si="1"/>
        <v>1.23</v>
      </c>
      <c r="P64" s="2">
        <v>33</v>
      </c>
      <c r="Q64" s="2">
        <f ca="1" t="shared" si="2"/>
        <v>40.59</v>
      </c>
      <c r="R64" s="14">
        <v>132.2</v>
      </c>
      <c r="S64" s="12">
        <f ca="1" t="shared" si="3"/>
        <v>0.307034795763994</v>
      </c>
      <c r="T64" s="11" cm="1">
        <f t="array" ref="T64">_xlfn.XLOOKUP(E64&amp;K64,[2]Sheet2!$B:$B&amp;[2]Sheet2!$D:$D,[2]Sheet2!$F:$F,0)</f>
        <v>74</v>
      </c>
    </row>
    <row r="65" s="11" customFormat="1" ht="20" customHeight="1" spans="1:20">
      <c r="A65" s="2">
        <v>5223715</v>
      </c>
      <c r="B65" s="2" t="s">
        <v>121</v>
      </c>
      <c r="C65" s="2" t="s">
        <v>20</v>
      </c>
      <c r="D65" s="2" t="s">
        <v>1959</v>
      </c>
      <c r="E65" s="2" t="str">
        <f t="shared" si="0"/>
        <v>9635</v>
      </c>
      <c r="F65" s="2" t="s">
        <v>22</v>
      </c>
      <c r="G65" s="2" t="s">
        <v>23</v>
      </c>
      <c r="H65" s="2" t="s">
        <v>58</v>
      </c>
      <c r="I65" s="2" t="s">
        <v>1960</v>
      </c>
      <c r="J65" s="2" t="s">
        <v>1961</v>
      </c>
      <c r="K65" s="2" t="s">
        <v>100</v>
      </c>
      <c r="L65" s="2" t="s">
        <v>36</v>
      </c>
      <c r="M65" s="2" t="s">
        <v>36</v>
      </c>
      <c r="N65" s="2" t="s">
        <v>369</v>
      </c>
      <c r="O65" s="2">
        <f ca="1" t="shared" si="1"/>
        <v>0.68</v>
      </c>
      <c r="P65" s="2">
        <v>33</v>
      </c>
      <c r="Q65" s="2">
        <f ca="1" t="shared" si="2"/>
        <v>22.44</v>
      </c>
      <c r="R65" s="14">
        <v>54</v>
      </c>
      <c r="S65" s="12">
        <f ca="1" t="shared" si="3"/>
        <v>0.415555555555556</v>
      </c>
      <c r="T65" s="11" cm="1">
        <f t="array" ref="T65">_xlfn.XLOOKUP(E65&amp;K65,[2]Sheet2!$B:$B&amp;[2]Sheet2!$D:$D,[2]Sheet2!$F:$F,0)</f>
        <v>0</v>
      </c>
    </row>
    <row r="66" s="11" customFormat="1" ht="20" customHeight="1" spans="1:20">
      <c r="A66" s="2">
        <v>5223708</v>
      </c>
      <c r="B66" s="2" t="s">
        <v>312</v>
      </c>
      <c r="C66" s="2" t="s">
        <v>20</v>
      </c>
      <c r="D66" s="2" t="s">
        <v>1962</v>
      </c>
      <c r="E66" s="2" t="str">
        <f t="shared" si="0"/>
        <v>0351</v>
      </c>
      <c r="F66" s="2" t="s">
        <v>22</v>
      </c>
      <c r="G66" s="2" t="s">
        <v>40</v>
      </c>
      <c r="H66" s="2" t="s">
        <v>98</v>
      </c>
      <c r="I66" s="2" t="s">
        <v>1963</v>
      </c>
      <c r="J66" s="2" t="s">
        <v>1964</v>
      </c>
      <c r="K66" s="2" t="s">
        <v>265</v>
      </c>
      <c r="L66" s="2" t="s">
        <v>36</v>
      </c>
      <c r="M66" s="2" t="s">
        <v>36</v>
      </c>
      <c r="N66" s="2" t="s">
        <v>1965</v>
      </c>
      <c r="O66" s="2">
        <f ca="1" t="shared" si="1"/>
        <v>1.16</v>
      </c>
      <c r="P66" s="2">
        <v>33</v>
      </c>
      <c r="Q66" s="2">
        <f ca="1" t="shared" si="2"/>
        <v>38.28</v>
      </c>
      <c r="R66" s="14">
        <v>81.6</v>
      </c>
      <c r="S66" s="12">
        <f ca="1" t="shared" si="3"/>
        <v>0.469117647058823</v>
      </c>
      <c r="T66" s="11" cm="1">
        <f t="array" ref="T66">_xlfn.XLOOKUP(E66&amp;K66,[2]Sheet2!$B:$B&amp;[2]Sheet2!$D:$D,[2]Sheet2!$F:$F,0)</f>
        <v>0</v>
      </c>
    </row>
    <row r="67" s="11" customFormat="1" ht="20" customHeight="1" spans="1:20">
      <c r="A67" s="2">
        <v>5223707</v>
      </c>
      <c r="B67" s="2" t="s">
        <v>742</v>
      </c>
      <c r="C67" s="2" t="s">
        <v>20</v>
      </c>
      <c r="D67" s="2" t="s">
        <v>1966</v>
      </c>
      <c r="E67" s="2" t="str">
        <f t="shared" ref="E67:E130" si="4">RIGHT(D67,4)</f>
        <v>7094</v>
      </c>
      <c r="F67" s="2" t="s">
        <v>22</v>
      </c>
      <c r="G67" s="2" t="s">
        <v>40</v>
      </c>
      <c r="H67" s="2" t="s">
        <v>32</v>
      </c>
      <c r="I67" s="2" t="s">
        <v>1967</v>
      </c>
      <c r="J67" s="2" t="s">
        <v>1968</v>
      </c>
      <c r="K67" s="2" t="s">
        <v>259</v>
      </c>
      <c r="L67" s="2" t="s">
        <v>53</v>
      </c>
      <c r="M67" s="2" t="s">
        <v>53</v>
      </c>
      <c r="N67" s="2" t="s">
        <v>136</v>
      </c>
      <c r="O67" s="2">
        <f ca="1" t="shared" ref="O67:O130" si="5">EVALUATE(N67)/10000</f>
        <v>1.36</v>
      </c>
      <c r="P67" s="2">
        <v>33</v>
      </c>
      <c r="Q67" s="2">
        <f ca="1" t="shared" ref="Q67:Q130" si="6">O67*P67</f>
        <v>44.88</v>
      </c>
      <c r="R67" s="14">
        <v>104.4</v>
      </c>
      <c r="S67" s="12">
        <f ca="1" t="shared" ref="S67:S130" si="7">Q67/R67</f>
        <v>0.429885057471264</v>
      </c>
      <c r="T67" s="11" cm="1">
        <f t="array" ref="T67">_xlfn.XLOOKUP(E67&amp;K67,[2]Sheet2!$B:$B&amp;[2]Sheet2!$D:$D,[2]Sheet2!$F:$F,0)</f>
        <v>0</v>
      </c>
    </row>
    <row r="68" s="11" customFormat="1" ht="20" customHeight="1" spans="1:20">
      <c r="A68" s="2">
        <v>5223703</v>
      </c>
      <c r="B68" s="2" t="s">
        <v>74</v>
      </c>
      <c r="C68" s="2" t="s">
        <v>20</v>
      </c>
      <c r="D68" s="2" t="s">
        <v>1969</v>
      </c>
      <c r="E68" s="2" t="str">
        <f t="shared" si="4"/>
        <v>5275</v>
      </c>
      <c r="F68" s="2" t="s">
        <v>22</v>
      </c>
      <c r="G68" s="2" t="s">
        <v>40</v>
      </c>
      <c r="H68" s="2" t="s">
        <v>32</v>
      </c>
      <c r="I68" s="2" t="s">
        <v>1970</v>
      </c>
      <c r="J68" s="2" t="s">
        <v>1971</v>
      </c>
      <c r="K68" s="2" t="s">
        <v>474</v>
      </c>
      <c r="L68" s="2" t="s">
        <v>119</v>
      </c>
      <c r="M68" s="2" t="s">
        <v>119</v>
      </c>
      <c r="N68" s="2" t="s">
        <v>344</v>
      </c>
      <c r="O68" s="2">
        <f ca="1" t="shared" si="5"/>
        <v>1.36</v>
      </c>
      <c r="P68" s="2">
        <v>33</v>
      </c>
      <c r="Q68" s="2">
        <f ca="1" t="shared" si="6"/>
        <v>44.88</v>
      </c>
      <c r="R68" s="14">
        <v>107.1</v>
      </c>
      <c r="S68" s="12">
        <f ca="1" t="shared" si="7"/>
        <v>0.419047619047619</v>
      </c>
      <c r="T68" s="11" cm="1">
        <f t="array" ref="T68">_xlfn.XLOOKUP(E68&amp;K68,[2]Sheet2!$B:$B&amp;[2]Sheet2!$D:$D,[2]Sheet2!$F:$F,0)</f>
        <v>0</v>
      </c>
    </row>
    <row r="69" s="11" customFormat="1" ht="20" customHeight="1" spans="1:20">
      <c r="A69" s="2">
        <v>5223699</v>
      </c>
      <c r="B69" s="2" t="s">
        <v>74</v>
      </c>
      <c r="C69" s="2" t="s">
        <v>20</v>
      </c>
      <c r="D69" s="2" t="s">
        <v>1972</v>
      </c>
      <c r="E69" s="2" t="str">
        <f t="shared" si="4"/>
        <v>0939</v>
      </c>
      <c r="F69" s="2" t="s">
        <v>22</v>
      </c>
      <c r="G69" s="2" t="s">
        <v>40</v>
      </c>
      <c r="H69" s="2" t="s">
        <v>32</v>
      </c>
      <c r="I69" s="2" t="s">
        <v>1973</v>
      </c>
      <c r="J69" s="2" t="s">
        <v>1974</v>
      </c>
      <c r="K69" s="2" t="s">
        <v>474</v>
      </c>
      <c r="L69" s="2" t="s">
        <v>119</v>
      </c>
      <c r="M69" s="2" t="s">
        <v>119</v>
      </c>
      <c r="N69" s="2" t="s">
        <v>647</v>
      </c>
      <c r="O69" s="2">
        <f ca="1" t="shared" si="5"/>
        <v>0.64</v>
      </c>
      <c r="P69" s="2">
        <v>33</v>
      </c>
      <c r="Q69" s="2">
        <f ca="1" t="shared" si="6"/>
        <v>21.12</v>
      </c>
      <c r="R69" s="14">
        <v>50.4</v>
      </c>
      <c r="S69" s="12">
        <f ca="1" t="shared" si="7"/>
        <v>0.419047619047619</v>
      </c>
      <c r="T69" s="11" cm="1">
        <f t="array" ref="T69">_xlfn.XLOOKUP(E69&amp;K69,[2]Sheet2!$B:$B&amp;[2]Sheet2!$D:$D,[2]Sheet2!$F:$F,0)</f>
        <v>0</v>
      </c>
    </row>
    <row r="70" s="11" customFormat="1" ht="20" customHeight="1" spans="1:20">
      <c r="A70" s="2">
        <v>5223698</v>
      </c>
      <c r="B70" s="2" t="s">
        <v>232</v>
      </c>
      <c r="C70" s="2" t="s">
        <v>20</v>
      </c>
      <c r="D70" s="2" t="s">
        <v>1975</v>
      </c>
      <c r="E70" s="2" t="str">
        <f t="shared" si="4"/>
        <v>6809</v>
      </c>
      <c r="F70" s="2" t="s">
        <v>22</v>
      </c>
      <c r="G70" s="2" t="s">
        <v>40</v>
      </c>
      <c r="H70" s="2" t="s">
        <v>41</v>
      </c>
      <c r="I70" s="2" t="s">
        <v>1976</v>
      </c>
      <c r="J70" s="2" t="s">
        <v>1977</v>
      </c>
      <c r="K70" s="2" t="s">
        <v>35</v>
      </c>
      <c r="L70" s="2" t="s">
        <v>1978</v>
      </c>
      <c r="M70" s="2" t="s">
        <v>1978</v>
      </c>
      <c r="N70" s="2" t="s">
        <v>1979</v>
      </c>
      <c r="O70" s="2">
        <f ca="1" t="shared" si="5"/>
        <v>4.68</v>
      </c>
      <c r="P70" s="2">
        <v>38</v>
      </c>
      <c r="Q70" s="2">
        <f ca="1" t="shared" si="6"/>
        <v>177.84</v>
      </c>
      <c r="R70" s="14">
        <v>45.92</v>
      </c>
      <c r="S70" s="12">
        <f ca="1" t="shared" si="7"/>
        <v>3.87282229965157</v>
      </c>
      <c r="T70" s="11" cm="1">
        <f t="array" ref="T70">_xlfn.XLOOKUP(E70&amp;K70,[2]Sheet2!$B:$B&amp;[2]Sheet2!$D:$D,[2]Sheet2!$F:$F,0)</f>
        <v>0</v>
      </c>
    </row>
    <row r="71" s="11" customFormat="1" ht="20" customHeight="1" spans="1:20">
      <c r="A71" s="2">
        <v>5223695</v>
      </c>
      <c r="B71" s="2" t="s">
        <v>74</v>
      </c>
      <c r="C71" s="2" t="s">
        <v>20</v>
      </c>
      <c r="D71" s="2" t="s">
        <v>1980</v>
      </c>
      <c r="E71" s="2" t="str">
        <f t="shared" si="4"/>
        <v>7371</v>
      </c>
      <c r="F71" s="2" t="s">
        <v>22</v>
      </c>
      <c r="G71" s="2" t="s">
        <v>23</v>
      </c>
      <c r="H71" s="2" t="s">
        <v>32</v>
      </c>
      <c r="I71" s="2" t="s">
        <v>1981</v>
      </c>
      <c r="J71" s="2" t="s">
        <v>1982</v>
      </c>
      <c r="K71" s="2" t="s">
        <v>474</v>
      </c>
      <c r="L71" s="2" t="s">
        <v>119</v>
      </c>
      <c r="M71" s="2" t="s">
        <v>119</v>
      </c>
      <c r="N71" s="2" t="s">
        <v>131</v>
      </c>
      <c r="O71" s="2">
        <f ca="1" t="shared" si="5"/>
        <v>1.04</v>
      </c>
      <c r="P71" s="2">
        <v>33</v>
      </c>
      <c r="Q71" s="2">
        <f ca="1" t="shared" si="6"/>
        <v>34.32</v>
      </c>
      <c r="R71" s="14">
        <v>81</v>
      </c>
      <c r="S71" s="12">
        <f ca="1" t="shared" si="7"/>
        <v>0.423703703703704</v>
      </c>
      <c r="T71" s="11" cm="1">
        <f t="array" ref="T71">_xlfn.XLOOKUP(E71&amp;K71,[2]Sheet2!$B:$B&amp;[2]Sheet2!$D:$D,[2]Sheet2!$F:$F,0)</f>
        <v>0</v>
      </c>
    </row>
    <row r="72" s="11" customFormat="1" ht="20" customHeight="1" spans="1:20">
      <c r="A72" s="2">
        <v>5223692</v>
      </c>
      <c r="B72" s="2" t="s">
        <v>55</v>
      </c>
      <c r="C72" s="2" t="s">
        <v>20</v>
      </c>
      <c r="D72" s="2" t="s">
        <v>1983</v>
      </c>
      <c r="E72" s="2" t="str">
        <f t="shared" si="4"/>
        <v>9022</v>
      </c>
      <c r="F72" s="2" t="s">
        <v>22</v>
      </c>
      <c r="G72" s="2" t="s">
        <v>23</v>
      </c>
      <c r="H72" s="2" t="s">
        <v>58</v>
      </c>
      <c r="I72" s="2" t="s">
        <v>1984</v>
      </c>
      <c r="J72" s="2" t="s">
        <v>1985</v>
      </c>
      <c r="K72" s="2" t="s">
        <v>100</v>
      </c>
      <c r="L72" s="2" t="s">
        <v>53</v>
      </c>
      <c r="M72" s="2" t="s">
        <v>53</v>
      </c>
      <c r="N72" s="2" t="s">
        <v>1986</v>
      </c>
      <c r="O72" s="2">
        <f ca="1" t="shared" si="5"/>
        <v>0.3</v>
      </c>
      <c r="P72" s="2">
        <v>33</v>
      </c>
      <c r="Q72" s="2">
        <f ca="1" t="shared" si="6"/>
        <v>9.9</v>
      </c>
      <c r="R72" s="14">
        <v>22</v>
      </c>
      <c r="S72" s="12">
        <f ca="1" t="shared" si="7"/>
        <v>0.45</v>
      </c>
      <c r="T72" s="11" cm="1">
        <f t="array" ref="T72">_xlfn.XLOOKUP(E72&amp;K72,[2]Sheet2!$B:$B&amp;[2]Sheet2!$D:$D,[2]Sheet2!$F:$F,0)</f>
        <v>0</v>
      </c>
    </row>
    <row r="73" s="11" customFormat="1" ht="20" customHeight="1" spans="1:20">
      <c r="A73" s="2">
        <v>5223690</v>
      </c>
      <c r="B73" s="2" t="s">
        <v>109</v>
      </c>
      <c r="C73" s="2" t="s">
        <v>20</v>
      </c>
      <c r="D73" s="2" t="s">
        <v>1987</v>
      </c>
      <c r="E73" s="2" t="str">
        <f t="shared" si="4"/>
        <v>4853</v>
      </c>
      <c r="F73" s="2" t="s">
        <v>22</v>
      </c>
      <c r="G73" s="2" t="s">
        <v>40</v>
      </c>
      <c r="H73" s="2" t="s">
        <v>58</v>
      </c>
      <c r="I73" s="2" t="s">
        <v>1988</v>
      </c>
      <c r="J73" s="2" t="s">
        <v>1989</v>
      </c>
      <c r="K73" s="2" t="s">
        <v>72</v>
      </c>
      <c r="L73" s="2" t="s">
        <v>53</v>
      </c>
      <c r="M73" s="2" t="s">
        <v>53</v>
      </c>
      <c r="N73" s="2" t="s">
        <v>839</v>
      </c>
      <c r="O73" s="2">
        <f ca="1" t="shared" si="5"/>
        <v>0.4</v>
      </c>
      <c r="P73" s="2">
        <v>33</v>
      </c>
      <c r="Q73" s="2">
        <f ca="1" t="shared" si="6"/>
        <v>13.2</v>
      </c>
      <c r="R73" s="14">
        <v>31</v>
      </c>
      <c r="S73" s="12">
        <f ca="1" t="shared" si="7"/>
        <v>0.425806451612903</v>
      </c>
      <c r="T73" s="11" cm="1">
        <f t="array" ref="T73">_xlfn.XLOOKUP(E73&amp;K73,[2]Sheet2!$B:$B&amp;[2]Sheet2!$D:$D,[2]Sheet2!$F:$F,0)</f>
        <v>0</v>
      </c>
    </row>
    <row r="74" s="11" customFormat="1" ht="20" customHeight="1" spans="1:20">
      <c r="A74" s="2">
        <v>5223681</v>
      </c>
      <c r="B74" s="2" t="s">
        <v>859</v>
      </c>
      <c r="C74" s="2" t="s">
        <v>20</v>
      </c>
      <c r="D74" s="2" t="s">
        <v>1990</v>
      </c>
      <c r="E74" s="2" t="str">
        <f t="shared" si="4"/>
        <v>8323</v>
      </c>
      <c r="F74" s="2" t="s">
        <v>22</v>
      </c>
      <c r="G74" s="2" t="s">
        <v>57</v>
      </c>
      <c r="H74" s="2" t="s">
        <v>32</v>
      </c>
      <c r="I74" s="2" t="s">
        <v>1991</v>
      </c>
      <c r="J74" s="2" t="s">
        <v>1992</v>
      </c>
      <c r="K74" s="2" t="s">
        <v>494</v>
      </c>
      <c r="L74" s="2" t="s">
        <v>222</v>
      </c>
      <c r="M74" s="2" t="s">
        <v>222</v>
      </c>
      <c r="N74" s="2" t="s">
        <v>1993</v>
      </c>
      <c r="O74" s="2">
        <f ca="1" t="shared" si="5"/>
        <v>1.56</v>
      </c>
      <c r="P74" s="2">
        <v>34</v>
      </c>
      <c r="Q74" s="2">
        <f ca="1" t="shared" si="6"/>
        <v>53.04</v>
      </c>
      <c r="R74" s="14">
        <v>121.5</v>
      </c>
      <c r="S74" s="12">
        <f ca="1" t="shared" si="7"/>
        <v>0.436543209876543</v>
      </c>
      <c r="T74" s="11" cm="1">
        <f t="array" ref="T74">_xlfn.XLOOKUP(E74&amp;K74,[2]Sheet2!$B:$B&amp;[2]Sheet2!$D:$D,[2]Sheet2!$F:$F,0)</f>
        <v>0</v>
      </c>
    </row>
    <row r="75" s="11" customFormat="1" ht="20" customHeight="1" spans="1:20">
      <c r="A75" s="2">
        <v>5223662</v>
      </c>
      <c r="B75" s="2" t="s">
        <v>241</v>
      </c>
      <c r="C75" s="2" t="s">
        <v>20</v>
      </c>
      <c r="D75" s="2" t="s">
        <v>1994</v>
      </c>
      <c r="E75" s="2" t="str">
        <f t="shared" si="4"/>
        <v>6373</v>
      </c>
      <c r="F75" s="2" t="s">
        <v>22</v>
      </c>
      <c r="G75" s="2" t="s">
        <v>40</v>
      </c>
      <c r="H75" s="2" t="s">
        <v>32</v>
      </c>
      <c r="I75" s="2" t="s">
        <v>1995</v>
      </c>
      <c r="J75" s="2" t="s">
        <v>1996</v>
      </c>
      <c r="K75" s="2" t="s">
        <v>35</v>
      </c>
      <c r="L75" s="2" t="s">
        <v>107</v>
      </c>
      <c r="M75" s="2" t="s">
        <v>107</v>
      </c>
      <c r="N75" s="2" t="s">
        <v>90</v>
      </c>
      <c r="O75" s="2">
        <f ca="1" t="shared" si="5"/>
        <v>0.96</v>
      </c>
      <c r="P75" s="2">
        <v>33</v>
      </c>
      <c r="Q75" s="2">
        <f ca="1" t="shared" si="6"/>
        <v>31.68</v>
      </c>
      <c r="R75" s="14">
        <v>75.6</v>
      </c>
      <c r="S75" s="12">
        <f ca="1" t="shared" si="7"/>
        <v>0.419047619047619</v>
      </c>
      <c r="T75" s="11" cm="1">
        <f t="array" ref="T75">_xlfn.XLOOKUP(E75&amp;K75,[2]Sheet2!$B:$B&amp;[2]Sheet2!$D:$D,[2]Sheet2!$F:$F,0)</f>
        <v>0</v>
      </c>
    </row>
    <row r="76" s="11" customFormat="1" ht="20" customHeight="1" spans="1:20">
      <c r="A76" s="2">
        <v>5223657</v>
      </c>
      <c r="B76" s="2" t="s">
        <v>19</v>
      </c>
      <c r="C76" s="2" t="s">
        <v>20</v>
      </c>
      <c r="D76" s="2" t="s">
        <v>1997</v>
      </c>
      <c r="E76" s="2" t="str">
        <f t="shared" si="4"/>
        <v>3050</v>
      </c>
      <c r="F76" s="2" t="s">
        <v>22</v>
      </c>
      <c r="G76" s="2" t="s">
        <v>57</v>
      </c>
      <c r="H76" s="2" t="s">
        <v>466</v>
      </c>
      <c r="I76" s="2" t="s">
        <v>1998</v>
      </c>
      <c r="J76" s="2" t="s">
        <v>1999</v>
      </c>
      <c r="K76" s="2" t="s">
        <v>474</v>
      </c>
      <c r="L76" s="2" t="s">
        <v>1723</v>
      </c>
      <c r="M76" s="2" t="s">
        <v>1723</v>
      </c>
      <c r="N76" s="2" t="s">
        <v>168</v>
      </c>
      <c r="O76" s="2">
        <f ca="1" t="shared" si="5"/>
        <v>0.36</v>
      </c>
      <c r="P76" s="2">
        <v>33</v>
      </c>
      <c r="Q76" s="2">
        <f ca="1" t="shared" si="6"/>
        <v>11.88</v>
      </c>
      <c r="R76" s="14">
        <v>38</v>
      </c>
      <c r="S76" s="12">
        <f ca="1" t="shared" si="7"/>
        <v>0.312631578947368</v>
      </c>
      <c r="T76" s="11" cm="1">
        <f t="array" ref="T76">_xlfn.XLOOKUP(E76&amp;K76,[2]Sheet2!$B:$B&amp;[2]Sheet2!$D:$D,[2]Sheet2!$F:$F,0)</f>
        <v>0</v>
      </c>
    </row>
    <row r="77" s="11" customFormat="1" ht="20" customHeight="1" spans="1:20">
      <c r="A77" s="2">
        <v>5223651</v>
      </c>
      <c r="B77" s="2" t="s">
        <v>79</v>
      </c>
      <c r="C77" s="2" t="s">
        <v>20</v>
      </c>
      <c r="D77" s="2" t="s">
        <v>2000</v>
      </c>
      <c r="E77" s="2" t="str">
        <f t="shared" si="4"/>
        <v>9200</v>
      </c>
      <c r="F77" s="2" t="s">
        <v>22</v>
      </c>
      <c r="G77" s="2" t="s">
        <v>40</v>
      </c>
      <c r="H77" s="2" t="s">
        <v>41</v>
      </c>
      <c r="I77" s="2" t="s">
        <v>2001</v>
      </c>
      <c r="J77" s="2" t="s">
        <v>2002</v>
      </c>
      <c r="K77" s="2" t="s">
        <v>145</v>
      </c>
      <c r="L77" s="2" t="s">
        <v>618</v>
      </c>
      <c r="M77" s="2" t="s">
        <v>618</v>
      </c>
      <c r="N77" s="2" t="s">
        <v>979</v>
      </c>
      <c r="O77" s="2">
        <f ca="1" t="shared" si="5"/>
        <v>0.51</v>
      </c>
      <c r="P77" s="2">
        <v>33</v>
      </c>
      <c r="Q77" s="2">
        <f ca="1" t="shared" si="6"/>
        <v>16.83</v>
      </c>
      <c r="R77" s="14">
        <v>45</v>
      </c>
      <c r="S77" s="12">
        <f ca="1" t="shared" si="7"/>
        <v>0.374</v>
      </c>
      <c r="T77" s="11" cm="1">
        <f t="array" ref="T77">_xlfn.XLOOKUP(E77&amp;K77,[2]Sheet2!$B:$B&amp;[2]Sheet2!$D:$D,[2]Sheet2!$F:$F,0)</f>
        <v>0</v>
      </c>
    </row>
    <row r="78" s="11" customFormat="1" ht="20" customHeight="1" spans="1:20">
      <c r="A78" s="2">
        <v>5223650</v>
      </c>
      <c r="B78" s="2" t="s">
        <v>817</v>
      </c>
      <c r="C78" s="2" t="s">
        <v>20</v>
      </c>
      <c r="D78" s="2" t="s">
        <v>2003</v>
      </c>
      <c r="E78" s="2" t="str">
        <f t="shared" si="4"/>
        <v>6325</v>
      </c>
      <c r="F78" s="2" t="s">
        <v>22</v>
      </c>
      <c r="G78" s="2" t="s">
        <v>40</v>
      </c>
      <c r="H78" s="2" t="s">
        <v>32</v>
      </c>
      <c r="I78" s="2" t="s">
        <v>2004</v>
      </c>
      <c r="J78" s="2" t="s">
        <v>2005</v>
      </c>
      <c r="K78" s="2" t="s">
        <v>35</v>
      </c>
      <c r="L78" s="2" t="s">
        <v>53</v>
      </c>
      <c r="M78" s="2" t="s">
        <v>53</v>
      </c>
      <c r="N78" s="2" t="s">
        <v>2006</v>
      </c>
      <c r="O78" s="2">
        <f ca="1" t="shared" si="5"/>
        <v>0.72</v>
      </c>
      <c r="P78" s="2">
        <v>33</v>
      </c>
      <c r="Q78" s="2">
        <f ca="1" t="shared" si="6"/>
        <v>23.76</v>
      </c>
      <c r="R78" s="14">
        <v>64.8</v>
      </c>
      <c r="S78" s="12">
        <f ca="1" t="shared" si="7"/>
        <v>0.366666666666667</v>
      </c>
      <c r="T78" s="11" cm="1">
        <f t="array" ref="T78">_xlfn.XLOOKUP(E78&amp;K78,[2]Sheet2!$B:$B&amp;[2]Sheet2!$D:$D,[2]Sheet2!$F:$F,0)</f>
        <v>0</v>
      </c>
    </row>
    <row r="79" s="11" customFormat="1" ht="20" customHeight="1" spans="1:20">
      <c r="A79" s="2">
        <v>5223649</v>
      </c>
      <c r="B79" s="2" t="s">
        <v>74</v>
      </c>
      <c r="C79" s="2" t="s">
        <v>20</v>
      </c>
      <c r="D79" s="2" t="s">
        <v>2007</v>
      </c>
      <c r="E79" s="2" t="str">
        <f t="shared" si="4"/>
        <v>0092</v>
      </c>
      <c r="F79" s="2" t="s">
        <v>22</v>
      </c>
      <c r="G79" s="2" t="s">
        <v>40</v>
      </c>
      <c r="H79" s="2" t="s">
        <v>32</v>
      </c>
      <c r="I79" s="2" t="s">
        <v>2008</v>
      </c>
      <c r="J79" s="2" t="s">
        <v>2009</v>
      </c>
      <c r="K79" s="2" t="s">
        <v>118</v>
      </c>
      <c r="L79" s="2" t="s">
        <v>53</v>
      </c>
      <c r="M79" s="2" t="s">
        <v>53</v>
      </c>
      <c r="N79" s="2" t="s">
        <v>847</v>
      </c>
      <c r="O79" s="2">
        <f ca="1" t="shared" si="5"/>
        <v>1.26</v>
      </c>
      <c r="P79" s="2">
        <v>33</v>
      </c>
      <c r="Q79" s="2">
        <f ca="1" t="shared" si="6"/>
        <v>41.58</v>
      </c>
      <c r="R79" s="14">
        <v>103.5</v>
      </c>
      <c r="S79" s="12">
        <f ca="1" t="shared" si="7"/>
        <v>0.401739130434783</v>
      </c>
      <c r="T79" s="11" cm="1">
        <f t="array" ref="T79">_xlfn.XLOOKUP(E79&amp;K79,[2]Sheet2!$B:$B&amp;[2]Sheet2!$D:$D,[2]Sheet2!$F:$F,0)</f>
        <v>0</v>
      </c>
    </row>
    <row r="80" s="11" customFormat="1" ht="20" customHeight="1" spans="1:20">
      <c r="A80" s="2">
        <v>5223631</v>
      </c>
      <c r="B80" s="2" t="s">
        <v>79</v>
      </c>
      <c r="C80" s="2" t="s">
        <v>20</v>
      </c>
      <c r="D80" s="2" t="s">
        <v>2010</v>
      </c>
      <c r="E80" s="2" t="str">
        <f t="shared" si="4"/>
        <v>3418</v>
      </c>
      <c r="F80" s="2" t="s">
        <v>22</v>
      </c>
      <c r="G80" s="2" t="s">
        <v>40</v>
      </c>
      <c r="H80" s="2" t="s">
        <v>24</v>
      </c>
      <c r="I80" s="2" t="s">
        <v>2011</v>
      </c>
      <c r="J80" s="2" t="s">
        <v>2012</v>
      </c>
      <c r="K80" s="2" t="s">
        <v>106</v>
      </c>
      <c r="L80" s="2" t="s">
        <v>1332</v>
      </c>
      <c r="M80" s="2" t="s">
        <v>1332</v>
      </c>
      <c r="N80" s="2" t="s">
        <v>2013</v>
      </c>
      <c r="O80" s="2">
        <f ca="1" t="shared" si="5"/>
        <v>1.05</v>
      </c>
      <c r="P80" s="2">
        <v>33</v>
      </c>
      <c r="Q80" s="2">
        <f ca="1" t="shared" si="6"/>
        <v>34.65</v>
      </c>
      <c r="R80" s="14">
        <v>76</v>
      </c>
      <c r="S80" s="12">
        <f ca="1" t="shared" si="7"/>
        <v>0.455921052631579</v>
      </c>
      <c r="T80" s="11" cm="1">
        <f t="array" ref="T80">_xlfn.XLOOKUP(E80&amp;K80,[2]Sheet2!$B:$B&amp;[2]Sheet2!$D:$D,[2]Sheet2!$F:$F,0)</f>
        <v>0</v>
      </c>
    </row>
    <row r="81" s="11" customFormat="1" ht="20" customHeight="1" spans="1:20">
      <c r="A81" s="2">
        <v>5223627</v>
      </c>
      <c r="B81" s="2" t="s">
        <v>554</v>
      </c>
      <c r="C81" s="2" t="s">
        <v>20</v>
      </c>
      <c r="D81" s="2" t="s">
        <v>2014</v>
      </c>
      <c r="E81" s="2" t="str">
        <f t="shared" si="4"/>
        <v>3791</v>
      </c>
      <c r="F81" s="2" t="s">
        <v>22</v>
      </c>
      <c r="G81" s="2" t="s">
        <v>57</v>
      </c>
      <c r="H81" s="2" t="s">
        <v>32</v>
      </c>
      <c r="I81" s="2" t="s">
        <v>2015</v>
      </c>
      <c r="J81" s="2" t="s">
        <v>2016</v>
      </c>
      <c r="K81" s="2" t="s">
        <v>100</v>
      </c>
      <c r="L81" s="2" t="s">
        <v>53</v>
      </c>
      <c r="M81" s="2" t="s">
        <v>53</v>
      </c>
      <c r="N81" s="2" t="s">
        <v>2017</v>
      </c>
      <c r="O81" s="2">
        <f ca="1" t="shared" si="5"/>
        <v>0.93</v>
      </c>
      <c r="P81" s="2">
        <v>33</v>
      </c>
      <c r="Q81" s="2">
        <f ca="1" t="shared" si="6"/>
        <v>30.69</v>
      </c>
      <c r="R81" s="14">
        <v>83.7</v>
      </c>
      <c r="S81" s="12">
        <f ca="1" t="shared" si="7"/>
        <v>0.366666666666667</v>
      </c>
      <c r="T81" s="11" cm="1">
        <f t="array" ref="T81">_xlfn.XLOOKUP(E81&amp;K81,[2]Sheet2!$B:$B&amp;[2]Sheet2!$D:$D,[2]Sheet2!$F:$F,0)</f>
        <v>0</v>
      </c>
    </row>
    <row r="82" s="11" customFormat="1" ht="20" customHeight="1" spans="1:20">
      <c r="A82" s="2">
        <v>5223626</v>
      </c>
      <c r="B82" s="2" t="s">
        <v>2018</v>
      </c>
      <c r="C82" s="2" t="s">
        <v>20</v>
      </c>
      <c r="D82" s="2" t="s">
        <v>2019</v>
      </c>
      <c r="E82" s="2" t="str">
        <f t="shared" si="4"/>
        <v>8736</v>
      </c>
      <c r="F82" s="2" t="s">
        <v>22</v>
      </c>
      <c r="G82" s="2" t="s">
        <v>40</v>
      </c>
      <c r="H82" s="2" t="s">
        <v>32</v>
      </c>
      <c r="I82" s="2" t="s">
        <v>2020</v>
      </c>
      <c r="J82" s="2" t="s">
        <v>2021</v>
      </c>
      <c r="K82" s="2" t="s">
        <v>35</v>
      </c>
      <c r="L82" s="2" t="s">
        <v>53</v>
      </c>
      <c r="M82" s="2" t="s">
        <v>53</v>
      </c>
      <c r="N82" s="2" t="s">
        <v>2022</v>
      </c>
      <c r="O82" s="2">
        <f ca="1" t="shared" si="5"/>
        <v>0.55</v>
      </c>
      <c r="P82" s="2">
        <v>33</v>
      </c>
      <c r="Q82" s="2">
        <f ca="1" t="shared" si="6"/>
        <v>18.15</v>
      </c>
      <c r="R82" s="14">
        <v>45</v>
      </c>
      <c r="S82" s="12">
        <f ca="1" t="shared" si="7"/>
        <v>0.403333333333333</v>
      </c>
      <c r="T82" s="11" cm="1">
        <f t="array" ref="T82">_xlfn.XLOOKUP(E82&amp;K82,[2]Sheet2!$B:$B&amp;[2]Sheet2!$D:$D,[2]Sheet2!$F:$F,0)</f>
        <v>0</v>
      </c>
    </row>
    <row r="83" s="11" customFormat="1" ht="20" customHeight="1" spans="1:20">
      <c r="A83" s="2">
        <v>5223613</v>
      </c>
      <c r="B83" s="2" t="s">
        <v>554</v>
      </c>
      <c r="C83" s="2" t="s">
        <v>20</v>
      </c>
      <c r="D83" s="2" t="s">
        <v>2023</v>
      </c>
      <c r="E83" s="2" t="str">
        <f t="shared" si="4"/>
        <v>6271</v>
      </c>
      <c r="F83" s="2" t="s">
        <v>22</v>
      </c>
      <c r="G83" s="2" t="s">
        <v>40</v>
      </c>
      <c r="H83" s="2" t="s">
        <v>32</v>
      </c>
      <c r="I83" s="2" t="s">
        <v>2024</v>
      </c>
      <c r="J83" s="2" t="s">
        <v>2025</v>
      </c>
      <c r="K83" s="2" t="s">
        <v>100</v>
      </c>
      <c r="L83" s="2" t="s">
        <v>53</v>
      </c>
      <c r="M83" s="2" t="s">
        <v>53</v>
      </c>
      <c r="N83" s="2" t="s">
        <v>2026</v>
      </c>
      <c r="O83" s="2">
        <f ca="1" t="shared" si="5"/>
        <v>0.44</v>
      </c>
      <c r="P83" s="2">
        <v>33</v>
      </c>
      <c r="Q83" s="2">
        <f ca="1" t="shared" si="6"/>
        <v>14.52</v>
      </c>
      <c r="R83" s="14">
        <v>35.1</v>
      </c>
      <c r="S83" s="12">
        <f ca="1" t="shared" si="7"/>
        <v>0.413675213675214</v>
      </c>
      <c r="T83" s="11" cm="1">
        <f t="array" ref="T83">_xlfn.XLOOKUP(E83&amp;K83,[2]Sheet2!$B:$B&amp;[2]Sheet2!$D:$D,[2]Sheet2!$F:$F,0)</f>
        <v>0</v>
      </c>
    </row>
    <row r="84" s="11" customFormat="1" ht="20" customHeight="1" spans="1:20">
      <c r="A84" s="2">
        <v>5223609</v>
      </c>
      <c r="B84" s="2" t="s">
        <v>1829</v>
      </c>
      <c r="C84" s="2" t="s">
        <v>20</v>
      </c>
      <c r="D84" s="2" t="s">
        <v>2027</v>
      </c>
      <c r="E84" s="2" t="str">
        <f t="shared" si="4"/>
        <v>6943</v>
      </c>
      <c r="F84" s="2" t="s">
        <v>22</v>
      </c>
      <c r="G84" s="2" t="s">
        <v>40</v>
      </c>
      <c r="H84" s="2" t="s">
        <v>32</v>
      </c>
      <c r="I84" s="2" t="s">
        <v>2028</v>
      </c>
      <c r="J84" s="2" t="s">
        <v>2029</v>
      </c>
      <c r="K84" s="2" t="s">
        <v>100</v>
      </c>
      <c r="L84" s="2" t="s">
        <v>53</v>
      </c>
      <c r="M84" s="2" t="s">
        <v>53</v>
      </c>
      <c r="N84" s="2" t="s">
        <v>659</v>
      </c>
      <c r="O84" s="2">
        <f ca="1" t="shared" si="5"/>
        <v>0.6</v>
      </c>
      <c r="P84" s="2">
        <v>33</v>
      </c>
      <c r="Q84" s="2">
        <f ca="1" t="shared" si="6"/>
        <v>19.8</v>
      </c>
      <c r="R84" s="14">
        <v>40.5</v>
      </c>
      <c r="S84" s="12">
        <f ca="1" t="shared" si="7"/>
        <v>0.488888888888889</v>
      </c>
      <c r="T84" s="11" cm="1">
        <f t="array" ref="T84">_xlfn.XLOOKUP(E84&amp;K84,[2]Sheet2!$B:$B&amp;[2]Sheet2!$D:$D,[2]Sheet2!$F:$F,0)</f>
        <v>0</v>
      </c>
    </row>
    <row r="85" s="11" customFormat="1" ht="20" customHeight="1" spans="1:20">
      <c r="A85" s="2">
        <v>5223608</v>
      </c>
      <c r="B85" s="2" t="s">
        <v>55</v>
      </c>
      <c r="C85" s="2" t="s">
        <v>20</v>
      </c>
      <c r="D85" s="2" t="s">
        <v>2030</v>
      </c>
      <c r="E85" s="2" t="str">
        <f t="shared" si="4"/>
        <v>3621</v>
      </c>
      <c r="F85" s="2" t="s">
        <v>2031</v>
      </c>
      <c r="G85" s="2" t="s">
        <v>40</v>
      </c>
      <c r="H85" s="2" t="s">
        <v>2032</v>
      </c>
      <c r="I85" s="2" t="s">
        <v>2033</v>
      </c>
      <c r="J85" s="2" t="s">
        <v>2034</v>
      </c>
      <c r="K85" s="2" t="s">
        <v>1095</v>
      </c>
      <c r="L85" s="2" t="s">
        <v>2035</v>
      </c>
      <c r="M85" s="2" t="s">
        <v>2035</v>
      </c>
      <c r="N85" s="2" t="s">
        <v>2036</v>
      </c>
      <c r="O85" s="2">
        <f ca="1" t="shared" si="5"/>
        <v>1.14</v>
      </c>
      <c r="P85" s="2">
        <v>33</v>
      </c>
      <c r="Q85" s="2">
        <f ca="1" t="shared" si="6"/>
        <v>37.62</v>
      </c>
      <c r="R85" s="14">
        <v>120</v>
      </c>
      <c r="S85" s="12">
        <f ca="1" t="shared" si="7"/>
        <v>0.3135</v>
      </c>
      <c r="T85" s="11" cm="1">
        <f t="array" ref="T85">_xlfn.XLOOKUP(E85&amp;K85,[2]Sheet2!$B:$B&amp;[2]Sheet2!$D:$D,[2]Sheet2!$F:$F,0)</f>
        <v>0</v>
      </c>
    </row>
    <row r="86" s="11" customFormat="1" ht="20" customHeight="1" spans="1:20">
      <c r="A86" s="2">
        <v>5223607</v>
      </c>
      <c r="B86" s="2" t="s">
        <v>55</v>
      </c>
      <c r="C86" s="2" t="s">
        <v>20</v>
      </c>
      <c r="D86" s="2" t="s">
        <v>2037</v>
      </c>
      <c r="E86" s="2" t="str">
        <f t="shared" si="4"/>
        <v>8397</v>
      </c>
      <c r="F86" s="2" t="s">
        <v>22</v>
      </c>
      <c r="G86" s="2" t="s">
        <v>23</v>
      </c>
      <c r="H86" s="2" t="s">
        <v>58</v>
      </c>
      <c r="I86" s="2" t="s">
        <v>2038</v>
      </c>
      <c r="J86" s="2" t="s">
        <v>2039</v>
      </c>
      <c r="K86" s="2" t="s">
        <v>1095</v>
      </c>
      <c r="L86" s="2" t="s">
        <v>53</v>
      </c>
      <c r="M86" s="2" t="s">
        <v>53</v>
      </c>
      <c r="N86" s="2" t="s">
        <v>2040</v>
      </c>
      <c r="O86" s="2">
        <f ca="1" t="shared" si="5"/>
        <v>0.12</v>
      </c>
      <c r="P86" s="2">
        <v>33</v>
      </c>
      <c r="Q86" s="2">
        <f ca="1" t="shared" si="6"/>
        <v>3.96</v>
      </c>
      <c r="R86" s="14">
        <v>12.6</v>
      </c>
      <c r="S86" s="12">
        <f ca="1" t="shared" si="7"/>
        <v>0.314285714285714</v>
      </c>
      <c r="T86" s="11" cm="1">
        <f t="array" ref="T86">_xlfn.XLOOKUP(E86&amp;K86,[2]Sheet2!$B:$B&amp;[2]Sheet2!$D:$D,[2]Sheet2!$F:$F,0)</f>
        <v>0</v>
      </c>
    </row>
    <row r="87" s="11" customFormat="1" ht="20" customHeight="1" spans="1:20">
      <c r="A87" s="2">
        <v>5223597</v>
      </c>
      <c r="B87" s="2" t="s">
        <v>55</v>
      </c>
      <c r="C87" s="2" t="s">
        <v>20</v>
      </c>
      <c r="D87" s="2" t="s">
        <v>2041</v>
      </c>
      <c r="E87" s="2" t="str">
        <f t="shared" si="4"/>
        <v>2397</v>
      </c>
      <c r="F87" s="2" t="s">
        <v>22</v>
      </c>
      <c r="G87" s="2" t="s">
        <v>40</v>
      </c>
      <c r="H87" s="2" t="s">
        <v>58</v>
      </c>
      <c r="I87" s="2" t="s">
        <v>2042</v>
      </c>
      <c r="J87" s="2" t="s">
        <v>2043</v>
      </c>
      <c r="K87" s="2" t="s">
        <v>1095</v>
      </c>
      <c r="L87" s="2" t="s">
        <v>53</v>
      </c>
      <c r="M87" s="2" t="s">
        <v>53</v>
      </c>
      <c r="N87" s="2" t="s">
        <v>2044</v>
      </c>
      <c r="O87" s="2">
        <f ca="1" t="shared" si="5"/>
        <v>0.15</v>
      </c>
      <c r="P87" s="2">
        <v>33</v>
      </c>
      <c r="Q87" s="2">
        <f ca="1" t="shared" si="6"/>
        <v>4.95</v>
      </c>
      <c r="R87" s="14">
        <v>18</v>
      </c>
      <c r="S87" s="12">
        <f ca="1" t="shared" si="7"/>
        <v>0.275</v>
      </c>
      <c r="T87" s="11" cm="1">
        <f t="array" ref="T87">_xlfn.XLOOKUP(E87&amp;K87,[2]Sheet2!$B:$B&amp;[2]Sheet2!$D:$D,[2]Sheet2!$F:$F,0)</f>
        <v>0</v>
      </c>
    </row>
    <row r="88" s="11" customFormat="1" ht="20" customHeight="1" spans="1:20">
      <c r="A88" s="2">
        <v>5223593</v>
      </c>
      <c r="B88" s="2" t="s">
        <v>121</v>
      </c>
      <c r="C88" s="2" t="s">
        <v>20</v>
      </c>
      <c r="D88" s="2" t="s">
        <v>2045</v>
      </c>
      <c r="E88" s="2" t="str">
        <f t="shared" si="4"/>
        <v>8169</v>
      </c>
      <c r="F88" s="2" t="s">
        <v>22</v>
      </c>
      <c r="G88" s="2" t="s">
        <v>40</v>
      </c>
      <c r="H88" s="2" t="s">
        <v>58</v>
      </c>
      <c r="I88" s="2" t="s">
        <v>2046</v>
      </c>
      <c r="J88" s="2" t="s">
        <v>2047</v>
      </c>
      <c r="K88" s="2" t="s">
        <v>145</v>
      </c>
      <c r="L88" s="2" t="s">
        <v>36</v>
      </c>
      <c r="M88" s="2" t="s">
        <v>36</v>
      </c>
      <c r="N88" s="2" t="s">
        <v>2048</v>
      </c>
      <c r="O88" s="2">
        <f ca="1" t="shared" si="5"/>
        <v>1.2</v>
      </c>
      <c r="P88" s="2">
        <v>33</v>
      </c>
      <c r="Q88" s="2">
        <f ca="1" t="shared" si="6"/>
        <v>39.6</v>
      </c>
      <c r="R88" s="14">
        <v>94.5</v>
      </c>
      <c r="S88" s="12">
        <f ca="1" t="shared" si="7"/>
        <v>0.419047619047619</v>
      </c>
      <c r="T88" s="11" cm="1">
        <f t="array" ref="T88">_xlfn.XLOOKUP(E88&amp;K88,[2]Sheet2!$B:$B&amp;[2]Sheet2!$D:$D,[2]Sheet2!$F:$F,0)</f>
        <v>0</v>
      </c>
    </row>
    <row r="89" s="11" customFormat="1" ht="20" customHeight="1" spans="1:20">
      <c r="A89" s="2">
        <v>5223590</v>
      </c>
      <c r="B89" s="2" t="s">
        <v>121</v>
      </c>
      <c r="C89" s="2" t="s">
        <v>20</v>
      </c>
      <c r="D89" s="2" t="s">
        <v>2049</v>
      </c>
      <c r="E89" s="2" t="str">
        <f t="shared" si="4"/>
        <v>4397</v>
      </c>
      <c r="F89" s="2" t="s">
        <v>22</v>
      </c>
      <c r="G89" s="2" t="s">
        <v>40</v>
      </c>
      <c r="H89" s="2" t="s">
        <v>58</v>
      </c>
      <c r="I89" s="2" t="s">
        <v>2050</v>
      </c>
      <c r="J89" s="2" t="s">
        <v>2051</v>
      </c>
      <c r="K89" s="2" t="s">
        <v>1095</v>
      </c>
      <c r="L89" s="2" t="s">
        <v>53</v>
      </c>
      <c r="M89" s="2" t="s">
        <v>53</v>
      </c>
      <c r="N89" s="2" t="s">
        <v>2052</v>
      </c>
      <c r="O89" s="2">
        <f ca="1" t="shared" si="5"/>
        <v>0.48</v>
      </c>
      <c r="P89" s="2">
        <v>33</v>
      </c>
      <c r="Q89" s="2">
        <f ca="1" t="shared" si="6"/>
        <v>15.84</v>
      </c>
      <c r="R89" s="14">
        <v>44.1</v>
      </c>
      <c r="S89" s="12">
        <f ca="1" t="shared" si="7"/>
        <v>0.359183673469388</v>
      </c>
      <c r="T89" s="11" cm="1">
        <f t="array" ref="T89">_xlfn.XLOOKUP(E89&amp;K89,[2]Sheet2!$B:$B&amp;[2]Sheet2!$D:$D,[2]Sheet2!$F:$F,0)</f>
        <v>0</v>
      </c>
    </row>
    <row r="90" s="11" customFormat="1" ht="20" customHeight="1" spans="1:20">
      <c r="A90" s="2">
        <v>5223584</v>
      </c>
      <c r="B90" s="2" t="s">
        <v>859</v>
      </c>
      <c r="C90" s="2" t="s">
        <v>20</v>
      </c>
      <c r="D90" s="2" t="s">
        <v>2053</v>
      </c>
      <c r="E90" s="2" t="str">
        <f t="shared" si="4"/>
        <v>9753</v>
      </c>
      <c r="F90" s="2" t="s">
        <v>22</v>
      </c>
      <c r="G90" s="2" t="s">
        <v>23</v>
      </c>
      <c r="H90" s="2" t="s">
        <v>32</v>
      </c>
      <c r="I90" s="2" t="s">
        <v>2054</v>
      </c>
      <c r="J90" s="2" t="s">
        <v>2055</v>
      </c>
      <c r="K90" s="2" t="s">
        <v>494</v>
      </c>
      <c r="L90" s="2" t="s">
        <v>2056</v>
      </c>
      <c r="M90" s="2" t="s">
        <v>2056</v>
      </c>
      <c r="N90" s="2" t="s">
        <v>2057</v>
      </c>
      <c r="O90" s="2">
        <f ca="1" t="shared" si="5"/>
        <v>2.64</v>
      </c>
      <c r="P90" s="2">
        <v>33</v>
      </c>
      <c r="Q90" s="2">
        <f ca="1" t="shared" si="6"/>
        <v>87.12</v>
      </c>
      <c r="R90" s="14">
        <v>275</v>
      </c>
      <c r="S90" s="12">
        <f ca="1" t="shared" si="7"/>
        <v>0.3168</v>
      </c>
      <c r="T90" s="11" cm="1">
        <f t="array" ref="T90">_xlfn.XLOOKUP(E90&amp;K90,[2]Sheet2!$B:$B&amp;[2]Sheet2!$D:$D,[2]Sheet2!$F:$F,0)</f>
        <v>0</v>
      </c>
    </row>
    <row r="91" s="11" customFormat="1" ht="20" customHeight="1" spans="1:20">
      <c r="A91" s="2">
        <v>5223582</v>
      </c>
      <c r="B91" s="2" t="s">
        <v>1450</v>
      </c>
      <c r="C91" s="2" t="s">
        <v>20</v>
      </c>
      <c r="D91" s="2" t="s">
        <v>2058</v>
      </c>
      <c r="E91" s="2" t="str">
        <f t="shared" si="4"/>
        <v>7169</v>
      </c>
      <c r="F91" s="2" t="s">
        <v>22</v>
      </c>
      <c r="G91" s="2" t="s">
        <v>40</v>
      </c>
      <c r="H91" s="2" t="s">
        <v>58</v>
      </c>
      <c r="I91" s="2" t="s">
        <v>2059</v>
      </c>
      <c r="J91" s="2" t="s">
        <v>2060</v>
      </c>
      <c r="K91" s="2" t="s">
        <v>145</v>
      </c>
      <c r="L91" s="2" t="s">
        <v>36</v>
      </c>
      <c r="M91" s="2" t="s">
        <v>36</v>
      </c>
      <c r="N91" s="2" t="s">
        <v>1077</v>
      </c>
      <c r="O91" s="2">
        <f ca="1" t="shared" si="5"/>
        <v>0.64</v>
      </c>
      <c r="P91" s="2">
        <v>33</v>
      </c>
      <c r="Q91" s="2">
        <f ca="1" t="shared" si="6"/>
        <v>21.12</v>
      </c>
      <c r="R91" s="14">
        <v>53.5</v>
      </c>
      <c r="S91" s="12">
        <f ca="1" t="shared" si="7"/>
        <v>0.394766355140187</v>
      </c>
      <c r="T91" s="11" cm="1">
        <f t="array" ref="T91">_xlfn.XLOOKUP(E91&amp;K91,[2]Sheet2!$B:$B&amp;[2]Sheet2!$D:$D,[2]Sheet2!$F:$F,0)</f>
        <v>0</v>
      </c>
    </row>
    <row r="92" s="11" customFormat="1" ht="20" customHeight="1" spans="1:20">
      <c r="A92" s="2">
        <v>5223573</v>
      </c>
      <c r="B92" s="2" t="s">
        <v>79</v>
      </c>
      <c r="C92" s="2" t="s">
        <v>20</v>
      </c>
      <c r="D92" s="2" t="s">
        <v>2061</v>
      </c>
      <c r="E92" s="2" t="str">
        <f t="shared" si="4"/>
        <v>7688</v>
      </c>
      <c r="F92" s="2" t="s">
        <v>22</v>
      </c>
      <c r="G92" s="2" t="s">
        <v>57</v>
      </c>
      <c r="H92" s="2" t="s">
        <v>41</v>
      </c>
      <c r="I92" s="2" t="s">
        <v>2062</v>
      </c>
      <c r="J92" s="2" t="s">
        <v>2063</v>
      </c>
      <c r="K92" s="2" t="s">
        <v>35</v>
      </c>
      <c r="L92" s="2" t="s">
        <v>838</v>
      </c>
      <c r="M92" s="2" t="s">
        <v>838</v>
      </c>
      <c r="N92" s="2" t="s">
        <v>499</v>
      </c>
      <c r="O92" s="2">
        <f ca="1" t="shared" si="5"/>
        <v>0.24</v>
      </c>
      <c r="P92" s="2">
        <v>33</v>
      </c>
      <c r="Q92" s="2">
        <f ca="1" t="shared" si="6"/>
        <v>7.92</v>
      </c>
      <c r="R92" s="14">
        <v>19.28</v>
      </c>
      <c r="S92" s="12">
        <f ca="1" t="shared" si="7"/>
        <v>0.410788381742739</v>
      </c>
      <c r="T92" s="11" cm="1">
        <f t="array" ref="T92">_xlfn.XLOOKUP(E92&amp;K92,[2]Sheet2!$B:$B&amp;[2]Sheet2!$D:$D,[2]Sheet2!$F:$F,0)</f>
        <v>0</v>
      </c>
    </row>
    <row r="93" s="11" customFormat="1" ht="20" customHeight="1" spans="1:20">
      <c r="A93" s="2">
        <v>5223570</v>
      </c>
      <c r="B93" s="2" t="s">
        <v>121</v>
      </c>
      <c r="C93" s="2" t="s">
        <v>20</v>
      </c>
      <c r="D93" s="2" t="s">
        <v>2064</v>
      </c>
      <c r="E93" s="2" t="str">
        <f t="shared" si="4"/>
        <v>2907</v>
      </c>
      <c r="F93" s="2" t="s">
        <v>22</v>
      </c>
      <c r="G93" s="2" t="s">
        <v>40</v>
      </c>
      <c r="H93" s="2" t="s">
        <v>58</v>
      </c>
      <c r="I93" s="2" t="s">
        <v>2065</v>
      </c>
      <c r="J93" s="2" t="s">
        <v>2066</v>
      </c>
      <c r="K93" s="2" t="s">
        <v>322</v>
      </c>
      <c r="L93" s="2" t="s">
        <v>53</v>
      </c>
      <c r="M93" s="2" t="s">
        <v>53</v>
      </c>
      <c r="N93" s="2" t="s">
        <v>369</v>
      </c>
      <c r="O93" s="2">
        <f ca="1" t="shared" si="5"/>
        <v>0.68</v>
      </c>
      <c r="P93" s="2">
        <v>33</v>
      </c>
      <c r="Q93" s="2">
        <f ca="1" t="shared" si="6"/>
        <v>22.44</v>
      </c>
      <c r="R93" s="14">
        <v>54</v>
      </c>
      <c r="S93" s="12">
        <f ca="1" t="shared" si="7"/>
        <v>0.415555555555556</v>
      </c>
      <c r="T93" s="11" cm="1">
        <f t="array" ref="T93">_xlfn.XLOOKUP(E93&amp;K93,[2]Sheet2!$B:$B&amp;[2]Sheet2!$D:$D,[2]Sheet2!$F:$F,0)</f>
        <v>0</v>
      </c>
    </row>
    <row r="94" s="11" customFormat="1" ht="20" customHeight="1" spans="1:20">
      <c r="A94" s="2">
        <v>5223566</v>
      </c>
      <c r="B94" s="2" t="s">
        <v>19</v>
      </c>
      <c r="C94" s="2" t="s">
        <v>20</v>
      </c>
      <c r="D94" s="2" t="s">
        <v>2067</v>
      </c>
      <c r="E94" s="2" t="str">
        <f t="shared" si="4"/>
        <v>1560</v>
      </c>
      <c r="F94" s="2" t="s">
        <v>22</v>
      </c>
      <c r="G94" s="2" t="s">
        <v>40</v>
      </c>
      <c r="H94" s="2" t="s">
        <v>98</v>
      </c>
      <c r="I94" s="2" t="s">
        <v>2068</v>
      </c>
      <c r="J94" s="2" t="s">
        <v>2069</v>
      </c>
      <c r="K94" s="2" t="s">
        <v>552</v>
      </c>
      <c r="L94" s="2" t="s">
        <v>36</v>
      </c>
      <c r="M94" s="2" t="s">
        <v>36</v>
      </c>
      <c r="N94" s="2" t="s">
        <v>2070</v>
      </c>
      <c r="O94" s="2">
        <f ca="1" t="shared" si="5"/>
        <v>1.2</v>
      </c>
      <c r="P94" s="2">
        <v>33</v>
      </c>
      <c r="Q94" s="2">
        <f ca="1" t="shared" si="6"/>
        <v>39.6</v>
      </c>
      <c r="R94" s="14">
        <v>75</v>
      </c>
      <c r="S94" s="12">
        <f ca="1" t="shared" si="7"/>
        <v>0.528</v>
      </c>
      <c r="T94" s="11" cm="1">
        <f t="array" ref="T94">_xlfn.XLOOKUP(E94&amp;K94,[2]Sheet2!$B:$B&amp;[2]Sheet2!$D:$D,[2]Sheet2!$F:$F,0)</f>
        <v>0</v>
      </c>
    </row>
    <row r="95" s="11" customFormat="1" ht="20" customHeight="1" spans="1:20">
      <c r="A95" s="2">
        <v>5223561</v>
      </c>
      <c r="B95" s="2" t="s">
        <v>121</v>
      </c>
      <c r="C95" s="2" t="s">
        <v>20</v>
      </c>
      <c r="D95" s="2" t="s">
        <v>2071</v>
      </c>
      <c r="E95" s="2" t="str">
        <f t="shared" si="4"/>
        <v>7397</v>
      </c>
      <c r="F95" s="2" t="s">
        <v>22</v>
      </c>
      <c r="G95" s="2" t="s">
        <v>40</v>
      </c>
      <c r="H95" s="2" t="s">
        <v>58</v>
      </c>
      <c r="I95" s="2" t="s">
        <v>2072</v>
      </c>
      <c r="J95" s="2" t="s">
        <v>2073</v>
      </c>
      <c r="K95" s="2" t="s">
        <v>1095</v>
      </c>
      <c r="L95" s="2" t="s">
        <v>53</v>
      </c>
      <c r="M95" s="2" t="s">
        <v>53</v>
      </c>
      <c r="N95" s="2" t="s">
        <v>344</v>
      </c>
      <c r="O95" s="2">
        <f ca="1" t="shared" si="5"/>
        <v>1.36</v>
      </c>
      <c r="P95" s="2">
        <v>33</v>
      </c>
      <c r="Q95" s="2">
        <f ca="1" t="shared" si="6"/>
        <v>44.88</v>
      </c>
      <c r="R95" s="14">
        <v>107.1</v>
      </c>
      <c r="S95" s="12">
        <f ca="1" t="shared" si="7"/>
        <v>0.419047619047619</v>
      </c>
      <c r="T95" s="11" cm="1">
        <f t="array" ref="T95">_xlfn.XLOOKUP(E95&amp;K95,[2]Sheet2!$B:$B&amp;[2]Sheet2!$D:$D,[2]Sheet2!$F:$F,0)</f>
        <v>0</v>
      </c>
    </row>
    <row r="96" s="11" customFormat="1" ht="20" customHeight="1" spans="1:20">
      <c r="A96" s="2">
        <v>5223553</v>
      </c>
      <c r="B96" s="2" t="s">
        <v>742</v>
      </c>
      <c r="C96" s="2" t="s">
        <v>20</v>
      </c>
      <c r="D96" s="2" t="s">
        <v>2074</v>
      </c>
      <c r="E96" s="2" t="str">
        <f t="shared" si="4"/>
        <v>4695</v>
      </c>
      <c r="F96" s="2" t="s">
        <v>22</v>
      </c>
      <c r="G96" s="2" t="s">
        <v>40</v>
      </c>
      <c r="H96" s="2" t="s">
        <v>32</v>
      </c>
      <c r="I96" s="2" t="s">
        <v>2075</v>
      </c>
      <c r="J96" s="2" t="s">
        <v>2076</v>
      </c>
      <c r="K96" s="2" t="s">
        <v>552</v>
      </c>
      <c r="L96" s="2" t="s">
        <v>53</v>
      </c>
      <c r="M96" s="2" t="s">
        <v>53</v>
      </c>
      <c r="N96" s="2" t="s">
        <v>578</v>
      </c>
      <c r="O96" s="2">
        <f ca="1" t="shared" si="5"/>
        <v>1.32</v>
      </c>
      <c r="P96" s="2">
        <v>33</v>
      </c>
      <c r="Q96" s="2">
        <f ca="1" t="shared" si="6"/>
        <v>43.56</v>
      </c>
      <c r="R96" s="14">
        <v>100.8</v>
      </c>
      <c r="S96" s="12">
        <f ca="1" t="shared" si="7"/>
        <v>0.432142857142857</v>
      </c>
      <c r="T96" s="11" cm="1">
        <f t="array" ref="T96">_xlfn.XLOOKUP(E96&amp;K96,[2]Sheet2!$B:$B&amp;[2]Sheet2!$D:$D,[2]Sheet2!$F:$F,0)</f>
        <v>0</v>
      </c>
    </row>
    <row r="97" s="11" customFormat="1" ht="20" customHeight="1" spans="1:20">
      <c r="A97" s="2">
        <v>5223546</v>
      </c>
      <c r="B97" s="2" t="s">
        <v>55</v>
      </c>
      <c r="C97" s="2" t="s">
        <v>20</v>
      </c>
      <c r="D97" s="2" t="s">
        <v>2077</v>
      </c>
      <c r="E97" s="2" t="str">
        <f t="shared" si="4"/>
        <v>9075</v>
      </c>
      <c r="F97" s="2" t="s">
        <v>22</v>
      </c>
      <c r="G97" s="2" t="s">
        <v>57</v>
      </c>
      <c r="H97" s="2" t="s">
        <v>58</v>
      </c>
      <c r="I97" s="2" t="s">
        <v>2078</v>
      </c>
      <c r="J97" s="2" t="s">
        <v>2079</v>
      </c>
      <c r="K97" s="2" t="s">
        <v>52</v>
      </c>
      <c r="L97" s="2" t="s">
        <v>53</v>
      </c>
      <c r="M97" s="2" t="s">
        <v>53</v>
      </c>
      <c r="N97" s="2" t="s">
        <v>2080</v>
      </c>
      <c r="O97" s="2">
        <f ca="1" t="shared" si="5"/>
        <v>1.48</v>
      </c>
      <c r="P97" s="2">
        <v>33</v>
      </c>
      <c r="Q97" s="2">
        <f ca="1" t="shared" si="6"/>
        <v>48.84</v>
      </c>
      <c r="R97" s="14">
        <v>112</v>
      </c>
      <c r="S97" s="12">
        <f ca="1" t="shared" si="7"/>
        <v>0.436071428571429</v>
      </c>
      <c r="T97" s="11" cm="1">
        <f t="array" ref="T97">_xlfn.XLOOKUP(E97&amp;K97,[2]Sheet2!$B:$B&amp;[2]Sheet2!$D:$D,[2]Sheet2!$F:$F,0)</f>
        <v>0</v>
      </c>
    </row>
    <row r="98" s="11" customFormat="1" ht="20" customHeight="1" spans="1:20">
      <c r="A98" s="2">
        <v>5223537</v>
      </c>
      <c r="B98" s="2" t="s">
        <v>79</v>
      </c>
      <c r="C98" s="2" t="s">
        <v>20</v>
      </c>
      <c r="D98" s="2" t="s">
        <v>2081</v>
      </c>
      <c r="E98" s="2" t="str">
        <f t="shared" si="4"/>
        <v>2918</v>
      </c>
      <c r="F98" s="2" t="s">
        <v>22</v>
      </c>
      <c r="G98" s="2" t="s">
        <v>40</v>
      </c>
      <c r="H98" s="2" t="s">
        <v>24</v>
      </c>
      <c r="I98" s="2" t="s">
        <v>2082</v>
      </c>
      <c r="J98" s="2" t="s">
        <v>2083</v>
      </c>
      <c r="K98" s="2" t="s">
        <v>474</v>
      </c>
      <c r="L98" s="2" t="s">
        <v>176</v>
      </c>
      <c r="M98" s="2" t="s">
        <v>176</v>
      </c>
      <c r="N98" s="2" t="s">
        <v>839</v>
      </c>
      <c r="O98" s="2">
        <f ca="1" t="shared" si="5"/>
        <v>0.4</v>
      </c>
      <c r="P98" s="2">
        <v>33</v>
      </c>
      <c r="Q98" s="2">
        <f ca="1" t="shared" si="6"/>
        <v>13.2</v>
      </c>
      <c r="R98" s="14">
        <v>27.6</v>
      </c>
      <c r="S98" s="12">
        <f ca="1" t="shared" si="7"/>
        <v>0.478260869565217</v>
      </c>
      <c r="T98" s="11" cm="1">
        <f t="array" ref="T98">_xlfn.XLOOKUP(E98&amp;K98,[2]Sheet2!$B:$B&amp;[2]Sheet2!$D:$D,[2]Sheet2!$F:$F,0)</f>
        <v>9</v>
      </c>
    </row>
    <row r="99" s="11" customFormat="1" ht="20" customHeight="1" spans="1:20">
      <c r="A99" s="2">
        <v>5223536</v>
      </c>
      <c r="B99" s="2" t="s">
        <v>742</v>
      </c>
      <c r="C99" s="2" t="s">
        <v>20</v>
      </c>
      <c r="D99" s="2" t="s">
        <v>2084</v>
      </c>
      <c r="E99" s="2" t="str">
        <f t="shared" si="4"/>
        <v>5160</v>
      </c>
      <c r="F99" s="2" t="s">
        <v>22</v>
      </c>
      <c r="G99" s="2" t="s">
        <v>40</v>
      </c>
      <c r="H99" s="2" t="s">
        <v>32</v>
      </c>
      <c r="I99" s="2" t="s">
        <v>2085</v>
      </c>
      <c r="J99" s="2" t="s">
        <v>2086</v>
      </c>
      <c r="K99" s="2" t="s">
        <v>35</v>
      </c>
      <c r="L99" s="2" t="s">
        <v>36</v>
      </c>
      <c r="M99" s="2" t="s">
        <v>36</v>
      </c>
      <c r="N99" s="2" t="s">
        <v>164</v>
      </c>
      <c r="O99" s="2">
        <f ca="1" t="shared" si="5"/>
        <v>0.32</v>
      </c>
      <c r="P99" s="2">
        <v>33</v>
      </c>
      <c r="Q99" s="2">
        <f ca="1" t="shared" si="6"/>
        <v>10.56</v>
      </c>
      <c r="R99" s="14">
        <v>28.8</v>
      </c>
      <c r="S99" s="12">
        <f ca="1" t="shared" si="7"/>
        <v>0.366666666666667</v>
      </c>
      <c r="T99" s="11" cm="1">
        <f t="array" ref="T99">_xlfn.XLOOKUP(E99&amp;K99,[2]Sheet2!$B:$B&amp;[2]Sheet2!$D:$D,[2]Sheet2!$F:$F,0)</f>
        <v>0</v>
      </c>
    </row>
    <row r="100" s="11" customFormat="1" ht="20" customHeight="1" spans="1:20">
      <c r="A100" s="2">
        <v>5223533</v>
      </c>
      <c r="B100" s="2" t="s">
        <v>55</v>
      </c>
      <c r="C100" s="2" t="s">
        <v>20</v>
      </c>
      <c r="D100" s="2" t="s">
        <v>2087</v>
      </c>
      <c r="E100" s="2" t="str">
        <f t="shared" si="4"/>
        <v>1397</v>
      </c>
      <c r="F100" s="2" t="s">
        <v>22</v>
      </c>
      <c r="G100" s="2" t="s">
        <v>23</v>
      </c>
      <c r="H100" s="2" t="s">
        <v>58</v>
      </c>
      <c r="I100" s="2" t="s">
        <v>2088</v>
      </c>
      <c r="J100" s="2" t="s">
        <v>2089</v>
      </c>
      <c r="K100" s="2" t="s">
        <v>1095</v>
      </c>
      <c r="L100" s="2" t="s">
        <v>53</v>
      </c>
      <c r="M100" s="2" t="s">
        <v>53</v>
      </c>
      <c r="N100" s="2" t="s">
        <v>2026</v>
      </c>
      <c r="O100" s="2">
        <f ca="1" t="shared" si="5"/>
        <v>0.44</v>
      </c>
      <c r="P100" s="2">
        <v>33</v>
      </c>
      <c r="Q100" s="2">
        <f ca="1" t="shared" si="6"/>
        <v>14.52</v>
      </c>
      <c r="R100" s="14">
        <v>37.8</v>
      </c>
      <c r="S100" s="12">
        <f ca="1" t="shared" si="7"/>
        <v>0.384126984126984</v>
      </c>
      <c r="T100" s="11" cm="1">
        <f t="array" ref="T100">_xlfn.XLOOKUP(E100&amp;K100,[2]Sheet2!$B:$B&amp;[2]Sheet2!$D:$D,[2]Sheet2!$F:$F,0)</f>
        <v>0</v>
      </c>
    </row>
    <row r="101" s="11" customFormat="1" ht="20" customHeight="1" spans="1:20">
      <c r="A101" s="2">
        <v>5223532</v>
      </c>
      <c r="B101" s="2" t="s">
        <v>194</v>
      </c>
      <c r="C101" s="2" t="s">
        <v>20</v>
      </c>
      <c r="D101" s="2" t="s">
        <v>2090</v>
      </c>
      <c r="E101" s="2" t="str">
        <f t="shared" si="4"/>
        <v>8907</v>
      </c>
      <c r="F101" s="2" t="s">
        <v>22</v>
      </c>
      <c r="G101" s="2" t="s">
        <v>40</v>
      </c>
      <c r="H101" s="2" t="s">
        <v>58</v>
      </c>
      <c r="I101" s="2" t="s">
        <v>2091</v>
      </c>
      <c r="J101" s="2" t="s">
        <v>2092</v>
      </c>
      <c r="K101" s="2" t="s">
        <v>322</v>
      </c>
      <c r="L101" s="2" t="s">
        <v>53</v>
      </c>
      <c r="M101" s="2" t="s">
        <v>53</v>
      </c>
      <c r="N101" s="2" t="s">
        <v>366</v>
      </c>
      <c r="O101" s="2">
        <f ca="1" t="shared" si="5"/>
        <v>1.04</v>
      </c>
      <c r="P101" s="2">
        <v>33</v>
      </c>
      <c r="Q101" s="2">
        <f ca="1" t="shared" si="6"/>
        <v>34.32</v>
      </c>
      <c r="R101" s="14">
        <v>65.2</v>
      </c>
      <c r="S101" s="12">
        <f ca="1" t="shared" si="7"/>
        <v>0.526380368098159</v>
      </c>
      <c r="T101" s="11" cm="1">
        <f t="array" ref="T101">_xlfn.XLOOKUP(E101&amp;K101,[2]Sheet2!$B:$B&amp;[2]Sheet2!$D:$D,[2]Sheet2!$F:$F,0)</f>
        <v>0</v>
      </c>
    </row>
    <row r="102" s="11" customFormat="1" ht="20" customHeight="1" spans="1:20">
      <c r="A102" s="2">
        <v>5223522</v>
      </c>
      <c r="B102" s="2" t="s">
        <v>634</v>
      </c>
      <c r="C102" s="2" t="s">
        <v>20</v>
      </c>
      <c r="D102" s="2" t="s">
        <v>2093</v>
      </c>
      <c r="E102" s="2" t="str">
        <f t="shared" si="4"/>
        <v>1397</v>
      </c>
      <c r="F102" s="2" t="s">
        <v>22</v>
      </c>
      <c r="G102" s="2" t="s">
        <v>23</v>
      </c>
      <c r="H102" s="2" t="s">
        <v>58</v>
      </c>
      <c r="I102" s="2" t="s">
        <v>2094</v>
      </c>
      <c r="J102" s="2" t="s">
        <v>2095</v>
      </c>
      <c r="K102" s="2" t="s">
        <v>1095</v>
      </c>
      <c r="L102" s="2" t="s">
        <v>53</v>
      </c>
      <c r="M102" s="2" t="s">
        <v>53</v>
      </c>
      <c r="N102" s="2" t="s">
        <v>1781</v>
      </c>
      <c r="O102" s="2">
        <f ca="1" t="shared" si="5"/>
        <v>0.48</v>
      </c>
      <c r="P102" s="2">
        <v>33</v>
      </c>
      <c r="Q102" s="2">
        <f ca="1" t="shared" si="6"/>
        <v>15.84</v>
      </c>
      <c r="R102" s="14">
        <v>32.8</v>
      </c>
      <c r="S102" s="12">
        <f ca="1" t="shared" si="7"/>
        <v>0.482926829268293</v>
      </c>
      <c r="T102" s="11" cm="1">
        <f t="array" ref="T102">_xlfn.XLOOKUP(E102&amp;K102,[2]Sheet2!$B:$B&amp;[2]Sheet2!$D:$D,[2]Sheet2!$F:$F,0)</f>
        <v>0</v>
      </c>
    </row>
    <row r="103" s="11" customFormat="1" ht="20" customHeight="1" spans="1:20">
      <c r="A103" s="2">
        <v>5223519</v>
      </c>
      <c r="B103" s="2" t="s">
        <v>2096</v>
      </c>
      <c r="C103" s="2" t="s">
        <v>20</v>
      </c>
      <c r="D103" s="2" t="s">
        <v>2097</v>
      </c>
      <c r="E103" s="2" t="str">
        <f t="shared" si="4"/>
        <v>3253</v>
      </c>
      <c r="F103" s="2" t="s">
        <v>22</v>
      </c>
      <c r="G103" s="2" t="s">
        <v>40</v>
      </c>
      <c r="H103" s="2" t="s">
        <v>565</v>
      </c>
      <c r="I103" s="2" t="s">
        <v>2098</v>
      </c>
      <c r="J103" s="2" t="s">
        <v>2099</v>
      </c>
      <c r="K103" s="2" t="s">
        <v>35</v>
      </c>
      <c r="L103" s="2" t="s">
        <v>2100</v>
      </c>
      <c r="M103" s="2" t="s">
        <v>2100</v>
      </c>
      <c r="N103" s="2" t="s">
        <v>652</v>
      </c>
      <c r="O103" s="2">
        <f ca="1" t="shared" si="5"/>
        <v>1.12</v>
      </c>
      <c r="P103" s="2">
        <v>34</v>
      </c>
      <c r="Q103" s="2">
        <f ca="1" t="shared" si="6"/>
        <v>38.08</v>
      </c>
      <c r="R103" s="14">
        <v>70</v>
      </c>
      <c r="S103" s="12">
        <f ca="1" t="shared" si="7"/>
        <v>0.544</v>
      </c>
      <c r="T103" s="11" cm="1">
        <f t="array" ref="T103">_xlfn.XLOOKUP(E103&amp;K103,[2]Sheet2!$B:$B&amp;[2]Sheet2!$D:$D,[2]Sheet2!$F:$F,0)</f>
        <v>0</v>
      </c>
    </row>
    <row r="104" s="11" customFormat="1" ht="20" customHeight="1" spans="1:20">
      <c r="A104" s="2">
        <v>5223516</v>
      </c>
      <c r="B104" s="2" t="s">
        <v>2101</v>
      </c>
      <c r="C104" s="2" t="s">
        <v>20</v>
      </c>
      <c r="D104" s="2" t="s">
        <v>2102</v>
      </c>
      <c r="E104" s="2" t="str">
        <f t="shared" si="4"/>
        <v>8121</v>
      </c>
      <c r="F104" s="2" t="s">
        <v>22</v>
      </c>
      <c r="G104" s="2" t="s">
        <v>40</v>
      </c>
      <c r="H104" s="2" t="s">
        <v>281</v>
      </c>
      <c r="I104" s="2" t="s">
        <v>2103</v>
      </c>
      <c r="J104" s="2" t="s">
        <v>2104</v>
      </c>
      <c r="K104" s="2" t="s">
        <v>547</v>
      </c>
      <c r="L104" s="2" t="s">
        <v>2100</v>
      </c>
      <c r="M104" s="2" t="s">
        <v>2100</v>
      </c>
      <c r="N104" s="2" t="s">
        <v>925</v>
      </c>
      <c r="O104" s="2">
        <f ca="1" t="shared" si="5"/>
        <v>1.54</v>
      </c>
      <c r="P104" s="2">
        <v>34</v>
      </c>
      <c r="Q104" s="2">
        <f ca="1" t="shared" si="6"/>
        <v>52.36</v>
      </c>
      <c r="R104" s="14">
        <v>122</v>
      </c>
      <c r="S104" s="12">
        <f ca="1" t="shared" si="7"/>
        <v>0.429180327868852</v>
      </c>
      <c r="T104" s="11" cm="1">
        <f t="array" ref="T104">_xlfn.XLOOKUP(E104&amp;K104,[2]Sheet2!$B:$B&amp;[2]Sheet2!$D:$D,[2]Sheet2!$F:$F,0)</f>
        <v>0</v>
      </c>
    </row>
    <row r="105" s="11" customFormat="1" ht="20" customHeight="1" spans="1:20">
      <c r="A105" s="2">
        <v>5223513</v>
      </c>
      <c r="B105" s="2" t="s">
        <v>19</v>
      </c>
      <c r="C105" s="2" t="s">
        <v>20</v>
      </c>
      <c r="D105" s="2" t="s">
        <v>2105</v>
      </c>
      <c r="E105" s="2" t="str">
        <f t="shared" si="4"/>
        <v>7626</v>
      </c>
      <c r="F105" s="2" t="s">
        <v>22</v>
      </c>
      <c r="G105" s="2" t="s">
        <v>40</v>
      </c>
      <c r="H105" s="2" t="s">
        <v>87</v>
      </c>
      <c r="I105" s="2" t="s">
        <v>2106</v>
      </c>
      <c r="J105" s="2" t="s">
        <v>2107</v>
      </c>
      <c r="K105" s="2" t="s">
        <v>259</v>
      </c>
      <c r="L105" s="2" t="s">
        <v>36</v>
      </c>
      <c r="M105" s="2" t="s">
        <v>36</v>
      </c>
      <c r="N105" s="2" t="s">
        <v>948</v>
      </c>
      <c r="O105" s="2">
        <f ca="1" t="shared" si="5"/>
        <v>0.8</v>
      </c>
      <c r="P105" s="2">
        <v>33</v>
      </c>
      <c r="Q105" s="2">
        <f ca="1" t="shared" si="6"/>
        <v>26.4</v>
      </c>
      <c r="R105" s="14">
        <v>60</v>
      </c>
      <c r="S105" s="12">
        <f ca="1" t="shared" si="7"/>
        <v>0.44</v>
      </c>
      <c r="T105" s="11" cm="1">
        <f t="array" ref="T105">_xlfn.XLOOKUP(E105&amp;K105,[2]Sheet2!$B:$B&amp;[2]Sheet2!$D:$D,[2]Sheet2!$F:$F,0)</f>
        <v>0</v>
      </c>
    </row>
    <row r="106" s="11" customFormat="1" ht="20" customHeight="1" spans="1:20">
      <c r="A106" s="2">
        <v>5223511</v>
      </c>
      <c r="B106" s="2" t="s">
        <v>79</v>
      </c>
      <c r="C106" s="2" t="s">
        <v>20</v>
      </c>
      <c r="D106" s="2" t="s">
        <v>2108</v>
      </c>
      <c r="E106" s="2" t="str">
        <f t="shared" si="4"/>
        <v>0976</v>
      </c>
      <c r="F106" s="2" t="s">
        <v>22</v>
      </c>
      <c r="G106" s="2" t="s">
        <v>40</v>
      </c>
      <c r="H106" s="2" t="s">
        <v>41</v>
      </c>
      <c r="I106" s="2" t="s">
        <v>2109</v>
      </c>
      <c r="J106" s="2" t="s">
        <v>2110</v>
      </c>
      <c r="K106" s="2" t="s">
        <v>259</v>
      </c>
      <c r="L106" s="2" t="s">
        <v>255</v>
      </c>
      <c r="M106" s="2" t="s">
        <v>255</v>
      </c>
      <c r="N106" s="2" t="s">
        <v>2111</v>
      </c>
      <c r="O106" s="2">
        <f ca="1" t="shared" si="5"/>
        <v>1.14</v>
      </c>
      <c r="P106" s="2">
        <v>33</v>
      </c>
      <c r="Q106" s="2">
        <f ca="1" t="shared" si="6"/>
        <v>37.62</v>
      </c>
      <c r="R106" s="14">
        <v>99</v>
      </c>
      <c r="S106" s="12">
        <f ca="1" t="shared" si="7"/>
        <v>0.38</v>
      </c>
      <c r="T106" s="11" cm="1">
        <f t="array" ref="T106">_xlfn.XLOOKUP(E106&amp;K106,[2]Sheet2!$B:$B&amp;[2]Sheet2!$D:$D,[2]Sheet2!$F:$F,0)</f>
        <v>0</v>
      </c>
    </row>
    <row r="107" s="11" customFormat="1" ht="20" customHeight="1" spans="1:20">
      <c r="A107" s="2">
        <v>5223496</v>
      </c>
      <c r="B107" s="2" t="s">
        <v>2112</v>
      </c>
      <c r="C107" s="2" t="s">
        <v>20</v>
      </c>
      <c r="D107" s="2" t="s">
        <v>2113</v>
      </c>
      <c r="E107" s="2" t="str">
        <f t="shared" si="4"/>
        <v>9170</v>
      </c>
      <c r="F107" s="2" t="s">
        <v>22</v>
      </c>
      <c r="G107" s="2" t="s">
        <v>40</v>
      </c>
      <c r="H107" s="2" t="s">
        <v>32</v>
      </c>
      <c r="I107" s="2" t="s">
        <v>2114</v>
      </c>
      <c r="J107" s="2" t="s">
        <v>2115</v>
      </c>
      <c r="K107" s="2" t="s">
        <v>118</v>
      </c>
      <c r="L107" s="2" t="s">
        <v>53</v>
      </c>
      <c r="M107" s="2" t="s">
        <v>53</v>
      </c>
      <c r="N107" s="2" t="s">
        <v>2026</v>
      </c>
      <c r="O107" s="2">
        <f ca="1" t="shared" si="5"/>
        <v>0.44</v>
      </c>
      <c r="P107" s="2">
        <v>33</v>
      </c>
      <c r="Q107" s="2">
        <f ca="1" t="shared" si="6"/>
        <v>14.52</v>
      </c>
      <c r="R107" s="14">
        <v>36</v>
      </c>
      <c r="S107" s="12">
        <f ca="1" t="shared" si="7"/>
        <v>0.403333333333333</v>
      </c>
      <c r="T107" s="11" cm="1">
        <f t="array" ref="T107">_xlfn.XLOOKUP(E107&amp;K107,[2]Sheet2!$B:$B&amp;[2]Sheet2!$D:$D,[2]Sheet2!$F:$F,0)</f>
        <v>0</v>
      </c>
    </row>
    <row r="108" s="11" customFormat="1" ht="20" customHeight="1" spans="1:20">
      <c r="A108" s="2">
        <v>5223493</v>
      </c>
      <c r="B108" s="2" t="s">
        <v>830</v>
      </c>
      <c r="C108" s="2" t="s">
        <v>20</v>
      </c>
      <c r="D108" s="2" t="s">
        <v>2116</v>
      </c>
      <c r="E108" s="2" t="str">
        <f t="shared" si="4"/>
        <v>3798</v>
      </c>
      <c r="F108" s="2" t="s">
        <v>22</v>
      </c>
      <c r="G108" s="2" t="s">
        <v>40</v>
      </c>
      <c r="H108" s="2" t="s">
        <v>32</v>
      </c>
      <c r="I108" s="2" t="s">
        <v>2117</v>
      </c>
      <c r="J108" s="2" t="s">
        <v>2118</v>
      </c>
      <c r="K108" s="2" t="s">
        <v>186</v>
      </c>
      <c r="L108" s="2" t="s">
        <v>53</v>
      </c>
      <c r="M108" s="2" t="s">
        <v>53</v>
      </c>
      <c r="N108" s="2" t="s">
        <v>902</v>
      </c>
      <c r="O108" s="2">
        <f ca="1" t="shared" si="5"/>
        <v>1.4</v>
      </c>
      <c r="P108" s="2">
        <v>33</v>
      </c>
      <c r="Q108" s="2">
        <f ca="1" t="shared" si="6"/>
        <v>46.2</v>
      </c>
      <c r="R108" s="14">
        <v>109.8</v>
      </c>
      <c r="S108" s="12">
        <f ca="1" t="shared" si="7"/>
        <v>0.420765027322404</v>
      </c>
      <c r="T108" s="11" cm="1">
        <f t="array" ref="T108">_xlfn.XLOOKUP(E108&amp;K108,[2]Sheet2!$B:$B&amp;[2]Sheet2!$D:$D,[2]Sheet2!$F:$F,0)</f>
        <v>0</v>
      </c>
    </row>
    <row r="109" s="11" customFormat="1" ht="20" customHeight="1" spans="1:20">
      <c r="A109" s="2">
        <v>5223473</v>
      </c>
      <c r="B109" s="2" t="s">
        <v>30</v>
      </c>
      <c r="C109" s="2" t="s">
        <v>20</v>
      </c>
      <c r="D109" s="2" t="s">
        <v>2119</v>
      </c>
      <c r="E109" s="2" t="str">
        <f t="shared" si="4"/>
        <v>9265</v>
      </c>
      <c r="F109" s="2" t="s">
        <v>22</v>
      </c>
      <c r="G109" s="2" t="s">
        <v>23</v>
      </c>
      <c r="H109" s="2" t="s">
        <v>32</v>
      </c>
      <c r="I109" s="2" t="s">
        <v>2120</v>
      </c>
      <c r="J109" s="2" t="s">
        <v>2121</v>
      </c>
      <c r="K109" s="2" t="s">
        <v>72</v>
      </c>
      <c r="L109" s="2" t="s">
        <v>334</v>
      </c>
      <c r="M109" s="2" t="s">
        <v>334</v>
      </c>
      <c r="N109" s="2" t="s">
        <v>512</v>
      </c>
      <c r="O109" s="2">
        <f ca="1" t="shared" si="5"/>
        <v>2.4</v>
      </c>
      <c r="P109" s="2">
        <v>34</v>
      </c>
      <c r="Q109" s="2">
        <f ca="1" t="shared" si="6"/>
        <v>81.6</v>
      </c>
      <c r="R109" s="14">
        <v>153</v>
      </c>
      <c r="S109" s="12">
        <f ca="1" t="shared" si="7"/>
        <v>0.533333333333333</v>
      </c>
      <c r="T109" s="11" cm="1">
        <f t="array" ref="T109">_xlfn.XLOOKUP(E109&amp;K109,[2]Sheet2!$B:$B&amp;[2]Sheet2!$D:$D,[2]Sheet2!$F:$F,0)</f>
        <v>0</v>
      </c>
    </row>
    <row r="110" s="11" customFormat="1" ht="20" customHeight="1" spans="1:20">
      <c r="A110" s="2">
        <v>5223466</v>
      </c>
      <c r="B110" s="2" t="s">
        <v>30</v>
      </c>
      <c r="C110" s="2" t="s">
        <v>20</v>
      </c>
      <c r="D110" s="2" t="s">
        <v>2122</v>
      </c>
      <c r="E110" s="2" t="str">
        <f t="shared" si="4"/>
        <v>6288</v>
      </c>
      <c r="F110" s="2" t="s">
        <v>22</v>
      </c>
      <c r="G110" s="2" t="s">
        <v>40</v>
      </c>
      <c r="H110" s="2" t="s">
        <v>32</v>
      </c>
      <c r="I110" s="2" t="s">
        <v>2123</v>
      </c>
      <c r="J110" s="2" t="s">
        <v>2124</v>
      </c>
      <c r="K110" s="2" t="s">
        <v>552</v>
      </c>
      <c r="L110" s="2" t="s">
        <v>36</v>
      </c>
      <c r="M110" s="2" t="s">
        <v>36</v>
      </c>
      <c r="N110" s="2" t="s">
        <v>90</v>
      </c>
      <c r="O110" s="2">
        <f ca="1" t="shared" si="5"/>
        <v>0.96</v>
      </c>
      <c r="P110" s="2">
        <v>33</v>
      </c>
      <c r="Q110" s="2">
        <f ca="1" t="shared" si="6"/>
        <v>31.68</v>
      </c>
      <c r="R110" s="14">
        <v>86.4</v>
      </c>
      <c r="S110" s="12">
        <f ca="1" t="shared" si="7"/>
        <v>0.366666666666667</v>
      </c>
      <c r="T110" s="11" cm="1">
        <f t="array" ref="T110">_xlfn.XLOOKUP(E110&amp;K110,[2]Sheet2!$B:$B&amp;[2]Sheet2!$D:$D,[2]Sheet2!$F:$F,0)</f>
        <v>0</v>
      </c>
    </row>
    <row r="111" s="11" customFormat="1" ht="20" customHeight="1" spans="1:20">
      <c r="A111" s="2">
        <v>5223462</v>
      </c>
      <c r="B111" s="2" t="s">
        <v>19</v>
      </c>
      <c r="C111" s="2" t="s">
        <v>20</v>
      </c>
      <c r="D111" s="2" t="s">
        <v>2125</v>
      </c>
      <c r="E111" s="2" t="str">
        <f t="shared" si="4"/>
        <v>5334</v>
      </c>
      <c r="F111" s="2" t="s">
        <v>22</v>
      </c>
      <c r="G111" s="2" t="s">
        <v>40</v>
      </c>
      <c r="H111" s="2" t="s">
        <v>87</v>
      </c>
      <c r="I111" s="2" t="s">
        <v>2126</v>
      </c>
      <c r="J111" s="2" t="s">
        <v>2127</v>
      </c>
      <c r="K111" s="2" t="s">
        <v>118</v>
      </c>
      <c r="L111" s="2" t="s">
        <v>53</v>
      </c>
      <c r="M111" s="2" t="s">
        <v>53</v>
      </c>
      <c r="N111" s="2" t="s">
        <v>141</v>
      </c>
      <c r="O111" s="2">
        <f ca="1" t="shared" si="5"/>
        <v>1.12</v>
      </c>
      <c r="P111" s="2">
        <v>33</v>
      </c>
      <c r="Q111" s="2">
        <f ca="1" t="shared" si="6"/>
        <v>36.96</v>
      </c>
      <c r="R111" s="14">
        <v>120</v>
      </c>
      <c r="S111" s="12">
        <f ca="1" t="shared" si="7"/>
        <v>0.308</v>
      </c>
      <c r="T111" s="11" cm="1">
        <f t="array" ref="T111">_xlfn.XLOOKUP(E111&amp;K111,[2]Sheet2!$B:$B&amp;[2]Sheet2!$D:$D,[2]Sheet2!$F:$F,0)</f>
        <v>0</v>
      </c>
    </row>
    <row r="112" s="11" customFormat="1" ht="20" customHeight="1" spans="1:20">
      <c r="A112" s="2">
        <v>5223452</v>
      </c>
      <c r="B112" s="2" t="s">
        <v>74</v>
      </c>
      <c r="C112" s="2" t="s">
        <v>20</v>
      </c>
      <c r="D112" s="2" t="s">
        <v>2128</v>
      </c>
      <c r="E112" s="2" t="str">
        <f t="shared" si="4"/>
        <v>6886</v>
      </c>
      <c r="F112" s="2" t="s">
        <v>22</v>
      </c>
      <c r="G112" s="2" t="s">
        <v>40</v>
      </c>
      <c r="H112" s="2" t="s">
        <v>32</v>
      </c>
      <c r="I112" s="2" t="s">
        <v>2129</v>
      </c>
      <c r="J112" s="2" t="s">
        <v>2130</v>
      </c>
      <c r="K112" s="2" t="s">
        <v>52</v>
      </c>
      <c r="L112" s="2" t="s">
        <v>53</v>
      </c>
      <c r="M112" s="2" t="s">
        <v>53</v>
      </c>
      <c r="N112" s="2" t="s">
        <v>78</v>
      </c>
      <c r="O112" s="2">
        <f ca="1" t="shared" si="5"/>
        <v>0.21</v>
      </c>
      <c r="P112" s="2">
        <v>33</v>
      </c>
      <c r="Q112" s="2">
        <f ca="1" t="shared" si="6"/>
        <v>6.93</v>
      </c>
      <c r="R112" s="14">
        <v>20</v>
      </c>
      <c r="S112" s="12">
        <f ca="1" t="shared" si="7"/>
        <v>0.3465</v>
      </c>
      <c r="T112" s="11" cm="1">
        <f t="array" ref="T112">_xlfn.XLOOKUP(E112&amp;K112,[2]Sheet2!$B:$B&amp;[2]Sheet2!$D:$D,[2]Sheet2!$F:$F,0)</f>
        <v>0</v>
      </c>
    </row>
    <row r="113" s="11" customFormat="1" ht="20" customHeight="1" spans="1:20">
      <c r="A113" s="2">
        <v>5223437</v>
      </c>
      <c r="B113" s="2" t="s">
        <v>48</v>
      </c>
      <c r="C113" s="2" t="s">
        <v>20</v>
      </c>
      <c r="D113" s="2" t="s">
        <v>2131</v>
      </c>
      <c r="E113" s="2" t="str">
        <f t="shared" si="4"/>
        <v>5517</v>
      </c>
      <c r="F113" s="2" t="s">
        <v>22</v>
      </c>
      <c r="G113" s="2" t="s">
        <v>40</v>
      </c>
      <c r="H113" s="2" t="s">
        <v>32</v>
      </c>
      <c r="I113" s="2" t="s">
        <v>2132</v>
      </c>
      <c r="J113" s="2" t="s">
        <v>2133</v>
      </c>
      <c r="K113" s="2" t="s">
        <v>94</v>
      </c>
      <c r="L113" s="2" t="s">
        <v>53</v>
      </c>
      <c r="M113" s="2" t="s">
        <v>53</v>
      </c>
      <c r="N113" s="2" t="s">
        <v>155</v>
      </c>
      <c r="O113" s="2">
        <f ca="1" t="shared" si="5"/>
        <v>1</v>
      </c>
      <c r="P113" s="2">
        <v>33</v>
      </c>
      <c r="Q113" s="2">
        <f ca="1" t="shared" si="6"/>
        <v>33</v>
      </c>
      <c r="R113" s="14">
        <v>79.2</v>
      </c>
      <c r="S113" s="12">
        <f ca="1" t="shared" si="7"/>
        <v>0.416666666666667</v>
      </c>
      <c r="T113" s="11" cm="1">
        <f t="array" ref="T113">_xlfn.XLOOKUP(E113&amp;K113,[2]Sheet2!$B:$B&amp;[2]Sheet2!$D:$D,[2]Sheet2!$F:$F,0)</f>
        <v>0</v>
      </c>
    </row>
    <row r="114" s="11" customFormat="1" ht="20" customHeight="1" spans="1:20">
      <c r="A114" s="2">
        <v>5223424</v>
      </c>
      <c r="B114" s="2" t="s">
        <v>30</v>
      </c>
      <c r="C114" s="2" t="s">
        <v>20</v>
      </c>
      <c r="D114" s="2" t="s">
        <v>2134</v>
      </c>
      <c r="E114" s="2" t="str">
        <f t="shared" si="4"/>
        <v>0583</v>
      </c>
      <c r="F114" s="2" t="s">
        <v>22</v>
      </c>
      <c r="G114" s="2" t="s">
        <v>23</v>
      </c>
      <c r="H114" s="2" t="s">
        <v>32</v>
      </c>
      <c r="I114" s="2" t="s">
        <v>2135</v>
      </c>
      <c r="J114" s="2" t="s">
        <v>2136</v>
      </c>
      <c r="K114" s="2" t="s">
        <v>265</v>
      </c>
      <c r="L114" s="2" t="s">
        <v>36</v>
      </c>
      <c r="M114" s="2" t="s">
        <v>36</v>
      </c>
      <c r="N114" s="2" t="s">
        <v>858</v>
      </c>
      <c r="O114" s="2">
        <f ca="1" t="shared" si="5"/>
        <v>0.48</v>
      </c>
      <c r="P114" s="2">
        <v>33</v>
      </c>
      <c r="Q114" s="2">
        <f ca="1" t="shared" si="6"/>
        <v>15.84</v>
      </c>
      <c r="R114" s="14">
        <v>43.2</v>
      </c>
      <c r="S114" s="12">
        <f ca="1" t="shared" si="7"/>
        <v>0.366666666666667</v>
      </c>
      <c r="T114" s="11" cm="1">
        <f t="array" ref="T114">_xlfn.XLOOKUP(E114&amp;K114,[2]Sheet2!$B:$B&amp;[2]Sheet2!$D:$D,[2]Sheet2!$F:$F,0)</f>
        <v>0</v>
      </c>
    </row>
    <row r="115" s="11" customFormat="1" ht="20" customHeight="1" spans="1:20">
      <c r="A115" s="2">
        <v>5223414</v>
      </c>
      <c r="B115" s="2" t="s">
        <v>19</v>
      </c>
      <c r="C115" s="2" t="s">
        <v>20</v>
      </c>
      <c r="D115" s="2" t="s">
        <v>2137</v>
      </c>
      <c r="E115" s="2" t="str">
        <f t="shared" si="4"/>
        <v>8584</v>
      </c>
      <c r="F115" s="2" t="s">
        <v>22</v>
      </c>
      <c r="G115" s="2" t="s">
        <v>57</v>
      </c>
      <c r="H115" s="2" t="s">
        <v>466</v>
      </c>
      <c r="I115" s="2" t="s">
        <v>2138</v>
      </c>
      <c r="J115" s="2" t="s">
        <v>2139</v>
      </c>
      <c r="K115" s="2" t="s">
        <v>44</v>
      </c>
      <c r="L115" s="2" t="s">
        <v>437</v>
      </c>
      <c r="M115" s="2" t="s">
        <v>437</v>
      </c>
      <c r="N115" s="2" t="s">
        <v>54</v>
      </c>
      <c r="O115" s="2">
        <f ca="1" t="shared" si="5"/>
        <v>0.64</v>
      </c>
      <c r="P115" s="2">
        <v>33</v>
      </c>
      <c r="Q115" s="2">
        <f ca="1" t="shared" si="6"/>
        <v>21.12</v>
      </c>
      <c r="R115" s="14">
        <v>53</v>
      </c>
      <c r="S115" s="12">
        <f ca="1" t="shared" si="7"/>
        <v>0.398490566037736</v>
      </c>
      <c r="T115" s="11" cm="1">
        <f t="array" ref="T115">_xlfn.XLOOKUP(E115&amp;K115,[2]Sheet2!$B:$B&amp;[2]Sheet2!$D:$D,[2]Sheet2!$F:$F,0)</f>
        <v>0</v>
      </c>
    </row>
    <row r="116" s="11" customFormat="1" ht="20" customHeight="1" spans="1:20">
      <c r="A116" s="2">
        <v>5223391</v>
      </c>
      <c r="B116" s="2" t="s">
        <v>74</v>
      </c>
      <c r="C116" s="2" t="s">
        <v>20</v>
      </c>
      <c r="D116" s="2" t="s">
        <v>2140</v>
      </c>
      <c r="E116" s="2" t="str">
        <f t="shared" si="4"/>
        <v>0718</v>
      </c>
      <c r="F116" s="2" t="s">
        <v>22</v>
      </c>
      <c r="G116" s="2" t="s">
        <v>40</v>
      </c>
      <c r="H116" s="2" t="s">
        <v>32</v>
      </c>
      <c r="I116" s="2" t="s">
        <v>2141</v>
      </c>
      <c r="J116" s="2" t="s">
        <v>2142</v>
      </c>
      <c r="K116" s="2" t="s">
        <v>552</v>
      </c>
      <c r="L116" s="2" t="s">
        <v>334</v>
      </c>
      <c r="M116" s="2" t="s">
        <v>334</v>
      </c>
      <c r="N116" s="2" t="s">
        <v>335</v>
      </c>
      <c r="O116" s="2">
        <f ca="1" t="shared" si="5"/>
        <v>1.4</v>
      </c>
      <c r="P116" s="2">
        <v>34</v>
      </c>
      <c r="Q116" s="2">
        <f ca="1" t="shared" si="6"/>
        <v>47.6</v>
      </c>
      <c r="R116" s="14">
        <v>97.2</v>
      </c>
      <c r="S116" s="12">
        <f ca="1" t="shared" si="7"/>
        <v>0.489711934156379</v>
      </c>
      <c r="T116" s="11" cm="1">
        <f t="array" ref="T116">_xlfn.XLOOKUP(E116&amp;K116,[2]Sheet2!$B:$B&amp;[2]Sheet2!$D:$D,[2]Sheet2!$F:$F,0)</f>
        <v>0</v>
      </c>
    </row>
    <row r="117" s="11" customFormat="1" ht="20" customHeight="1" spans="1:20">
      <c r="A117" s="2">
        <v>5223388</v>
      </c>
      <c r="B117" s="2" t="s">
        <v>121</v>
      </c>
      <c r="C117" s="2" t="s">
        <v>20</v>
      </c>
      <c r="D117" s="2" t="s">
        <v>2143</v>
      </c>
      <c r="E117" s="2" t="str">
        <f t="shared" si="4"/>
        <v>9660</v>
      </c>
      <c r="F117" s="2" t="s">
        <v>22</v>
      </c>
      <c r="G117" s="2" t="s">
        <v>40</v>
      </c>
      <c r="H117" s="2" t="s">
        <v>58</v>
      </c>
      <c r="I117" s="2" t="s">
        <v>2144</v>
      </c>
      <c r="J117" s="2" t="s">
        <v>2145</v>
      </c>
      <c r="K117" s="2" t="s">
        <v>100</v>
      </c>
      <c r="L117" s="2" t="s">
        <v>36</v>
      </c>
      <c r="M117" s="2" t="s">
        <v>36</v>
      </c>
      <c r="N117" s="2" t="s">
        <v>847</v>
      </c>
      <c r="O117" s="2">
        <f ca="1" t="shared" si="5"/>
        <v>1.26</v>
      </c>
      <c r="P117" s="2">
        <v>33</v>
      </c>
      <c r="Q117" s="2">
        <f ca="1" t="shared" si="6"/>
        <v>41.58</v>
      </c>
      <c r="R117" s="14">
        <v>107.1</v>
      </c>
      <c r="S117" s="12">
        <f ca="1" t="shared" si="7"/>
        <v>0.388235294117647</v>
      </c>
      <c r="T117" s="11" cm="1">
        <f t="array" ref="T117">_xlfn.XLOOKUP(E117&amp;K117,[2]Sheet2!$B:$B&amp;[2]Sheet2!$D:$D,[2]Sheet2!$F:$F,0)</f>
        <v>0</v>
      </c>
    </row>
    <row r="118" s="11" customFormat="1" ht="20" customHeight="1" spans="1:20">
      <c r="A118" s="2">
        <v>5223384</v>
      </c>
      <c r="B118" s="2" t="s">
        <v>79</v>
      </c>
      <c r="C118" s="2" t="s">
        <v>20</v>
      </c>
      <c r="D118" s="2" t="s">
        <v>2146</v>
      </c>
      <c r="E118" s="2" t="str">
        <f t="shared" si="4"/>
        <v>5271</v>
      </c>
      <c r="F118" s="2" t="s">
        <v>22</v>
      </c>
      <c r="G118" s="2" t="s">
        <v>40</v>
      </c>
      <c r="H118" s="2" t="s">
        <v>24</v>
      </c>
      <c r="I118" s="2" t="s">
        <v>2147</v>
      </c>
      <c r="J118" s="2" t="s">
        <v>2148</v>
      </c>
      <c r="K118" s="2" t="s">
        <v>106</v>
      </c>
      <c r="L118" s="2" t="s">
        <v>95</v>
      </c>
      <c r="M118" s="2" t="s">
        <v>95</v>
      </c>
      <c r="N118" s="2" t="s">
        <v>64</v>
      </c>
      <c r="O118" s="2">
        <f ca="1" t="shared" si="5"/>
        <v>0.8</v>
      </c>
      <c r="P118" s="2">
        <v>33</v>
      </c>
      <c r="Q118" s="2">
        <f ca="1" t="shared" si="6"/>
        <v>26.4</v>
      </c>
      <c r="R118" s="14">
        <v>61</v>
      </c>
      <c r="S118" s="12">
        <f ca="1" t="shared" si="7"/>
        <v>0.432786885245902</v>
      </c>
      <c r="T118" s="11" cm="1">
        <f t="array" ref="T118">_xlfn.XLOOKUP(E118&amp;K118,[2]Sheet2!$B:$B&amp;[2]Sheet2!$D:$D,[2]Sheet2!$F:$F,0)</f>
        <v>0</v>
      </c>
    </row>
    <row r="119" s="11" customFormat="1" ht="20" customHeight="1" spans="1:20">
      <c r="A119" s="2">
        <v>5223380</v>
      </c>
      <c r="B119" s="2" t="s">
        <v>348</v>
      </c>
      <c r="C119" s="2" t="s">
        <v>20</v>
      </c>
      <c r="D119" s="2" t="s">
        <v>2149</v>
      </c>
      <c r="E119" s="2" t="str">
        <f t="shared" si="4"/>
        <v>0713</v>
      </c>
      <c r="F119" s="2" t="s">
        <v>22</v>
      </c>
      <c r="G119" s="2" t="s">
        <v>23</v>
      </c>
      <c r="H119" s="2" t="s">
        <v>58</v>
      </c>
      <c r="I119" s="2" t="s">
        <v>2150</v>
      </c>
      <c r="J119" s="2" t="s">
        <v>2151</v>
      </c>
      <c r="K119" s="2" t="s">
        <v>1309</v>
      </c>
      <c r="L119" s="2" t="s">
        <v>53</v>
      </c>
      <c r="M119" s="2" t="s">
        <v>53</v>
      </c>
      <c r="N119" s="2" t="s">
        <v>386</v>
      </c>
      <c r="O119" s="2">
        <f ca="1" t="shared" si="5"/>
        <v>0.6</v>
      </c>
      <c r="P119" s="2">
        <v>33</v>
      </c>
      <c r="Q119" s="2">
        <f ca="1" t="shared" si="6"/>
        <v>19.8</v>
      </c>
      <c r="R119" s="14">
        <v>49</v>
      </c>
      <c r="S119" s="12">
        <f ca="1" t="shared" si="7"/>
        <v>0.404081632653061</v>
      </c>
      <c r="T119" s="11" cm="1">
        <f t="array" ref="T119">_xlfn.XLOOKUP(E119&amp;K119,[2]Sheet2!$B:$B&amp;[2]Sheet2!$D:$D,[2]Sheet2!$F:$F,0)</f>
        <v>0</v>
      </c>
    </row>
    <row r="120" s="11" customFormat="1" ht="20" customHeight="1" spans="1:20">
      <c r="A120" s="2">
        <v>5223372</v>
      </c>
      <c r="B120" s="2" t="s">
        <v>79</v>
      </c>
      <c r="C120" s="2" t="s">
        <v>20</v>
      </c>
      <c r="D120" s="2" t="s">
        <v>2152</v>
      </c>
      <c r="E120" s="2" t="str">
        <f t="shared" si="4"/>
        <v>8007</v>
      </c>
      <c r="F120" s="2" t="s">
        <v>22</v>
      </c>
      <c r="G120" s="2" t="s">
        <v>57</v>
      </c>
      <c r="H120" s="2" t="s">
        <v>41</v>
      </c>
      <c r="I120" s="2" t="s">
        <v>2153</v>
      </c>
      <c r="J120" s="2" t="s">
        <v>2154</v>
      </c>
      <c r="K120" s="2" t="s">
        <v>259</v>
      </c>
      <c r="L120" s="2" t="s">
        <v>1937</v>
      </c>
      <c r="M120" s="2" t="s">
        <v>1937</v>
      </c>
      <c r="N120" s="2" t="s">
        <v>113</v>
      </c>
      <c r="O120" s="2">
        <f ca="1" t="shared" si="5"/>
        <v>0.48</v>
      </c>
      <c r="P120" s="2">
        <v>33</v>
      </c>
      <c r="Q120" s="2">
        <f ca="1" t="shared" si="6"/>
        <v>15.84</v>
      </c>
      <c r="R120" s="14">
        <v>33.18</v>
      </c>
      <c r="S120" s="12">
        <f ca="1" t="shared" si="7"/>
        <v>0.477396021699819</v>
      </c>
      <c r="T120" s="11" cm="1">
        <f t="array" ref="T120">_xlfn.XLOOKUP(E120&amp;K120,[2]Sheet2!$B:$B&amp;[2]Sheet2!$D:$D,[2]Sheet2!$F:$F,0)</f>
        <v>0</v>
      </c>
    </row>
    <row r="121" s="11" customFormat="1" ht="20" customHeight="1" spans="1:20">
      <c r="A121" s="2">
        <v>5223369</v>
      </c>
      <c r="B121" s="2" t="s">
        <v>74</v>
      </c>
      <c r="C121" s="2" t="s">
        <v>20</v>
      </c>
      <c r="D121" s="2" t="s">
        <v>2155</v>
      </c>
      <c r="E121" s="2" t="str">
        <f t="shared" si="4"/>
        <v>3505</v>
      </c>
      <c r="F121" s="2" t="s">
        <v>22</v>
      </c>
      <c r="G121" s="2" t="s">
        <v>40</v>
      </c>
      <c r="H121" s="2" t="s">
        <v>32</v>
      </c>
      <c r="I121" s="2" t="s">
        <v>2156</v>
      </c>
      <c r="J121" s="2" t="s">
        <v>2157</v>
      </c>
      <c r="K121" s="2" t="s">
        <v>265</v>
      </c>
      <c r="L121" s="2" t="s">
        <v>53</v>
      </c>
      <c r="M121" s="2" t="s">
        <v>53</v>
      </c>
      <c r="N121" s="2" t="s">
        <v>652</v>
      </c>
      <c r="O121" s="2">
        <f ca="1" t="shared" si="5"/>
        <v>1.12</v>
      </c>
      <c r="P121" s="2">
        <v>33</v>
      </c>
      <c r="Q121" s="2">
        <f ca="1" t="shared" si="6"/>
        <v>36.96</v>
      </c>
      <c r="R121" s="14">
        <v>100.8</v>
      </c>
      <c r="S121" s="12">
        <f ca="1" t="shared" si="7"/>
        <v>0.366666666666667</v>
      </c>
      <c r="T121" s="11" cm="1">
        <f t="array" ref="T121">_xlfn.XLOOKUP(E121&amp;K121,[2]Sheet2!$B:$B&amp;[2]Sheet2!$D:$D,[2]Sheet2!$F:$F,0)</f>
        <v>0</v>
      </c>
    </row>
    <row r="122" s="11" customFormat="1" ht="20" customHeight="1" spans="1:20">
      <c r="A122" s="2">
        <v>5223364</v>
      </c>
      <c r="B122" s="2" t="s">
        <v>348</v>
      </c>
      <c r="C122" s="2" t="s">
        <v>20</v>
      </c>
      <c r="D122" s="2" t="s">
        <v>2158</v>
      </c>
      <c r="E122" s="2" t="str">
        <f t="shared" si="4"/>
        <v>4693</v>
      </c>
      <c r="F122" s="2" t="s">
        <v>22</v>
      </c>
      <c r="G122" s="2" t="s">
        <v>40</v>
      </c>
      <c r="H122" s="2" t="s">
        <v>58</v>
      </c>
      <c r="I122" s="2" t="s">
        <v>2159</v>
      </c>
      <c r="J122" s="2" t="s">
        <v>2160</v>
      </c>
      <c r="K122" s="2" t="s">
        <v>27</v>
      </c>
      <c r="L122" s="2" t="s">
        <v>107</v>
      </c>
      <c r="M122" s="2" t="s">
        <v>107</v>
      </c>
      <c r="N122" s="2" t="s">
        <v>146</v>
      </c>
      <c r="O122" s="2">
        <f ca="1" t="shared" si="5"/>
        <v>1</v>
      </c>
      <c r="P122" s="2">
        <v>33</v>
      </c>
      <c r="Q122" s="2">
        <f ca="1" t="shared" si="6"/>
        <v>33</v>
      </c>
      <c r="R122" s="14">
        <v>74.2</v>
      </c>
      <c r="S122" s="12">
        <f ca="1" t="shared" si="7"/>
        <v>0.444743935309973</v>
      </c>
      <c r="T122" s="11" cm="1">
        <f t="array" ref="T122">_xlfn.XLOOKUP(E122&amp;K122,[2]Sheet2!$B:$B&amp;[2]Sheet2!$D:$D,[2]Sheet2!$F:$F,0)</f>
        <v>0</v>
      </c>
    </row>
    <row r="123" s="11" customFormat="1" ht="20" customHeight="1" spans="1:20">
      <c r="A123" s="2">
        <v>5223358</v>
      </c>
      <c r="B123" s="2" t="s">
        <v>776</v>
      </c>
      <c r="C123" s="2" t="s">
        <v>20</v>
      </c>
      <c r="D123" s="2" t="s">
        <v>2161</v>
      </c>
      <c r="E123" s="2" t="str">
        <f t="shared" si="4"/>
        <v>8929</v>
      </c>
      <c r="F123" s="2" t="s">
        <v>22</v>
      </c>
      <c r="G123" s="2" t="s">
        <v>40</v>
      </c>
      <c r="H123" s="2" t="s">
        <v>32</v>
      </c>
      <c r="I123" s="2" t="s">
        <v>2162</v>
      </c>
      <c r="J123" s="2" t="s">
        <v>2163</v>
      </c>
      <c r="K123" s="2" t="s">
        <v>265</v>
      </c>
      <c r="L123" s="2" t="s">
        <v>53</v>
      </c>
      <c r="M123" s="2" t="s">
        <v>53</v>
      </c>
      <c r="N123" s="2" t="s">
        <v>164</v>
      </c>
      <c r="O123" s="2">
        <f ca="1" t="shared" si="5"/>
        <v>0.32</v>
      </c>
      <c r="P123" s="2">
        <v>33</v>
      </c>
      <c r="Q123" s="2">
        <f ca="1" t="shared" si="6"/>
        <v>10.56</v>
      </c>
      <c r="R123" s="14">
        <v>28.8</v>
      </c>
      <c r="S123" s="12">
        <f ca="1" t="shared" si="7"/>
        <v>0.366666666666667</v>
      </c>
      <c r="T123" s="11" cm="1">
        <f t="array" ref="T123">_xlfn.XLOOKUP(E123&amp;K123,[2]Sheet2!$B:$B&amp;[2]Sheet2!$D:$D,[2]Sheet2!$F:$F,0)</f>
        <v>0</v>
      </c>
    </row>
    <row r="124" s="11" customFormat="1" ht="20" customHeight="1" spans="1:20">
      <c r="A124" s="2">
        <v>5223357</v>
      </c>
      <c r="B124" s="2" t="s">
        <v>19</v>
      </c>
      <c r="C124" s="2" t="s">
        <v>20</v>
      </c>
      <c r="D124" s="2" t="s">
        <v>2164</v>
      </c>
      <c r="E124" s="2" t="str">
        <f t="shared" si="4"/>
        <v>4107</v>
      </c>
      <c r="F124" s="2" t="s">
        <v>22</v>
      </c>
      <c r="G124" s="2" t="s">
        <v>40</v>
      </c>
      <c r="H124" s="2" t="s">
        <v>98</v>
      </c>
      <c r="I124" s="2" t="s">
        <v>2165</v>
      </c>
      <c r="J124" s="2" t="s">
        <v>2166</v>
      </c>
      <c r="K124" s="2" t="s">
        <v>293</v>
      </c>
      <c r="L124" s="2" t="s">
        <v>36</v>
      </c>
      <c r="M124" s="2" t="s">
        <v>36</v>
      </c>
      <c r="N124" s="2" t="s">
        <v>369</v>
      </c>
      <c r="O124" s="2">
        <f ca="1" t="shared" si="5"/>
        <v>0.68</v>
      </c>
      <c r="P124" s="2">
        <v>33</v>
      </c>
      <c r="Q124" s="2">
        <f ca="1" t="shared" si="6"/>
        <v>22.44</v>
      </c>
      <c r="R124" s="14">
        <v>42.06</v>
      </c>
      <c r="S124" s="12">
        <f ca="1" t="shared" si="7"/>
        <v>0.533523537803138</v>
      </c>
      <c r="T124" s="11" cm="1">
        <f t="array" ref="T124">_xlfn.XLOOKUP(E124&amp;K124,[2]Sheet2!$B:$B&amp;[2]Sheet2!$D:$D,[2]Sheet2!$F:$F,0)</f>
        <v>0</v>
      </c>
    </row>
    <row r="125" s="11" customFormat="1" ht="20" customHeight="1" spans="1:20">
      <c r="A125" s="2">
        <v>5223347</v>
      </c>
      <c r="B125" s="2" t="s">
        <v>776</v>
      </c>
      <c r="C125" s="2" t="s">
        <v>20</v>
      </c>
      <c r="D125" s="2" t="s">
        <v>2167</v>
      </c>
      <c r="E125" s="2" t="str">
        <f t="shared" si="4"/>
        <v>5921</v>
      </c>
      <c r="F125" s="2" t="s">
        <v>22</v>
      </c>
      <c r="G125" s="2" t="s">
        <v>23</v>
      </c>
      <c r="H125" s="2" t="s">
        <v>32</v>
      </c>
      <c r="I125" s="2" t="s">
        <v>2168</v>
      </c>
      <c r="J125" s="2" t="s">
        <v>2169</v>
      </c>
      <c r="K125" s="2" t="s">
        <v>259</v>
      </c>
      <c r="L125" s="2" t="s">
        <v>53</v>
      </c>
      <c r="M125" s="2" t="s">
        <v>53</v>
      </c>
      <c r="N125" s="2" t="s">
        <v>223</v>
      </c>
      <c r="O125" s="2">
        <f ca="1" t="shared" si="5"/>
        <v>1.2</v>
      </c>
      <c r="P125" s="2">
        <v>33</v>
      </c>
      <c r="Q125" s="2">
        <f ca="1" t="shared" si="6"/>
        <v>39.6</v>
      </c>
      <c r="R125" s="14">
        <v>135</v>
      </c>
      <c r="S125" s="12">
        <f ca="1" t="shared" si="7"/>
        <v>0.293333333333333</v>
      </c>
      <c r="T125" s="11" cm="1">
        <f t="array" ref="T125">_xlfn.XLOOKUP(E125&amp;K125,[2]Sheet2!$B:$B&amp;[2]Sheet2!$D:$D,[2]Sheet2!$F:$F,0)</f>
        <v>0</v>
      </c>
    </row>
    <row r="126" s="11" customFormat="1" ht="20" customHeight="1" spans="1:20">
      <c r="A126" s="2">
        <v>5223344</v>
      </c>
      <c r="B126" s="2" t="s">
        <v>261</v>
      </c>
      <c r="C126" s="2" t="s">
        <v>20</v>
      </c>
      <c r="D126" s="2" t="s">
        <v>2170</v>
      </c>
      <c r="E126" s="2" t="str">
        <f t="shared" si="4"/>
        <v>6650</v>
      </c>
      <c r="F126" s="2" t="s">
        <v>22</v>
      </c>
      <c r="G126" s="2" t="s">
        <v>40</v>
      </c>
      <c r="H126" s="2" t="s">
        <v>32</v>
      </c>
      <c r="I126" s="2" t="s">
        <v>2171</v>
      </c>
      <c r="J126" s="2" t="s">
        <v>2172</v>
      </c>
      <c r="K126" s="2" t="s">
        <v>35</v>
      </c>
      <c r="L126" s="2" t="s">
        <v>53</v>
      </c>
      <c r="M126" s="2" t="s">
        <v>53</v>
      </c>
      <c r="N126" s="2" t="s">
        <v>172</v>
      </c>
      <c r="O126" s="2">
        <f ca="1" t="shared" si="5"/>
        <v>0.36</v>
      </c>
      <c r="P126" s="2">
        <v>33</v>
      </c>
      <c r="Q126" s="2">
        <f ca="1" t="shared" si="6"/>
        <v>11.88</v>
      </c>
      <c r="R126" s="14">
        <v>32.4</v>
      </c>
      <c r="S126" s="12">
        <f ca="1" t="shared" si="7"/>
        <v>0.366666666666667</v>
      </c>
      <c r="T126" s="11" cm="1">
        <f t="array" ref="T126">_xlfn.XLOOKUP(E126&amp;K126,[2]Sheet2!$B:$B&amp;[2]Sheet2!$D:$D,[2]Sheet2!$F:$F,0)</f>
        <v>0</v>
      </c>
    </row>
    <row r="127" s="11" customFormat="1" ht="20" customHeight="1" spans="1:20">
      <c r="A127" s="2">
        <v>5223343</v>
      </c>
      <c r="B127" s="2" t="s">
        <v>19</v>
      </c>
      <c r="C127" s="2" t="s">
        <v>20</v>
      </c>
      <c r="D127" s="2" t="s">
        <v>2173</v>
      </c>
      <c r="E127" s="2" t="str">
        <f t="shared" si="4"/>
        <v>5311</v>
      </c>
      <c r="F127" s="2" t="s">
        <v>22</v>
      </c>
      <c r="G127" s="2" t="s">
        <v>23</v>
      </c>
      <c r="H127" s="2" t="s">
        <v>87</v>
      </c>
      <c r="I127" s="2" t="s">
        <v>2174</v>
      </c>
      <c r="J127" s="2" t="s">
        <v>2175</v>
      </c>
      <c r="K127" s="2" t="s">
        <v>547</v>
      </c>
      <c r="L127" s="2" t="s">
        <v>36</v>
      </c>
      <c r="M127" s="2" t="s">
        <v>36</v>
      </c>
      <c r="N127" s="2" t="s">
        <v>2176</v>
      </c>
      <c r="O127" s="2">
        <f ca="1" t="shared" si="5"/>
        <v>1.2</v>
      </c>
      <c r="P127" s="2">
        <v>33</v>
      </c>
      <c r="Q127" s="2">
        <f ca="1" t="shared" si="6"/>
        <v>39.6</v>
      </c>
      <c r="R127" s="14">
        <v>120</v>
      </c>
      <c r="S127" s="12">
        <f ca="1" t="shared" si="7"/>
        <v>0.33</v>
      </c>
      <c r="T127" s="11" cm="1">
        <f t="array" ref="T127">_xlfn.XLOOKUP(E127&amp;K127,[2]Sheet2!$B:$B&amp;[2]Sheet2!$D:$D,[2]Sheet2!$F:$F,0)</f>
        <v>0</v>
      </c>
    </row>
    <row r="128" s="11" customFormat="1" ht="20" customHeight="1" spans="1:20">
      <c r="A128" s="2">
        <v>5223342</v>
      </c>
      <c r="B128" s="2" t="s">
        <v>261</v>
      </c>
      <c r="C128" s="2" t="s">
        <v>20</v>
      </c>
      <c r="D128" s="2" t="s">
        <v>2177</v>
      </c>
      <c r="E128" s="2" t="str">
        <f t="shared" si="4"/>
        <v>6474</v>
      </c>
      <c r="F128" s="2" t="s">
        <v>22</v>
      </c>
      <c r="G128" s="2" t="s">
        <v>40</v>
      </c>
      <c r="H128" s="2" t="s">
        <v>32</v>
      </c>
      <c r="I128" s="2" t="s">
        <v>2178</v>
      </c>
      <c r="J128" s="2" t="s">
        <v>2179</v>
      </c>
      <c r="K128" s="2" t="s">
        <v>35</v>
      </c>
      <c r="L128" s="2" t="s">
        <v>53</v>
      </c>
      <c r="M128" s="2" t="s">
        <v>53</v>
      </c>
      <c r="N128" s="2" t="s">
        <v>499</v>
      </c>
      <c r="O128" s="2">
        <f ca="1" t="shared" si="5"/>
        <v>0.24</v>
      </c>
      <c r="P128" s="2">
        <v>33</v>
      </c>
      <c r="Q128" s="2">
        <f ca="1" t="shared" si="6"/>
        <v>7.92</v>
      </c>
      <c r="R128" s="14">
        <v>21.6</v>
      </c>
      <c r="S128" s="12">
        <f ca="1" t="shared" si="7"/>
        <v>0.366666666666667</v>
      </c>
      <c r="T128" s="11" cm="1">
        <f t="array" ref="T128">_xlfn.XLOOKUP(E128&amp;K128,[2]Sheet2!$B:$B&amp;[2]Sheet2!$D:$D,[2]Sheet2!$F:$F,0)</f>
        <v>0</v>
      </c>
    </row>
    <row r="129" s="11" customFormat="1" ht="20" customHeight="1" spans="1:20">
      <c r="A129" s="2">
        <v>5223339</v>
      </c>
      <c r="B129" s="2" t="s">
        <v>109</v>
      </c>
      <c r="C129" s="2" t="s">
        <v>20</v>
      </c>
      <c r="D129" s="2" t="s">
        <v>2180</v>
      </c>
      <c r="E129" s="2" t="str">
        <f t="shared" si="4"/>
        <v>4071</v>
      </c>
      <c r="F129" s="2" t="s">
        <v>22</v>
      </c>
      <c r="G129" s="2" t="s">
        <v>40</v>
      </c>
      <c r="H129" s="2" t="s">
        <v>58</v>
      </c>
      <c r="I129" s="2" t="s">
        <v>2181</v>
      </c>
      <c r="J129" s="2" t="s">
        <v>2182</v>
      </c>
      <c r="K129" s="2" t="s">
        <v>52</v>
      </c>
      <c r="L129" s="2" t="s">
        <v>53</v>
      </c>
      <c r="M129" s="2" t="s">
        <v>53</v>
      </c>
      <c r="N129" s="2" t="s">
        <v>790</v>
      </c>
      <c r="O129" s="2">
        <f ca="1" t="shared" si="5"/>
        <v>0.3</v>
      </c>
      <c r="P129" s="2">
        <v>33</v>
      </c>
      <c r="Q129" s="2">
        <f ca="1" t="shared" si="6"/>
        <v>9.9</v>
      </c>
      <c r="R129" s="14">
        <v>21.6</v>
      </c>
      <c r="S129" s="12">
        <f ca="1" t="shared" si="7"/>
        <v>0.458333333333333</v>
      </c>
      <c r="T129" s="11" cm="1">
        <f t="array" ref="T129">_xlfn.XLOOKUP(E129&amp;K129,[2]Sheet2!$B:$B&amp;[2]Sheet2!$D:$D,[2]Sheet2!$F:$F,0)</f>
        <v>0</v>
      </c>
    </row>
    <row r="130" s="11" customFormat="1" ht="20" customHeight="1" spans="1:20">
      <c r="A130" s="2">
        <v>5223337</v>
      </c>
      <c r="B130" s="2" t="s">
        <v>19</v>
      </c>
      <c r="C130" s="2" t="s">
        <v>20</v>
      </c>
      <c r="D130" s="2" t="s">
        <v>2183</v>
      </c>
      <c r="E130" s="2" t="str">
        <f t="shared" si="4"/>
        <v>7618</v>
      </c>
      <c r="F130" s="2" t="s">
        <v>22</v>
      </c>
      <c r="G130" s="2" t="s">
        <v>40</v>
      </c>
      <c r="H130" s="2" t="s">
        <v>87</v>
      </c>
      <c r="I130" s="2" t="s">
        <v>2184</v>
      </c>
      <c r="J130" s="2" t="s">
        <v>2185</v>
      </c>
      <c r="K130" s="2" t="s">
        <v>35</v>
      </c>
      <c r="L130" s="2" t="s">
        <v>53</v>
      </c>
      <c r="M130" s="2" t="s">
        <v>53</v>
      </c>
      <c r="N130" s="2" t="s">
        <v>578</v>
      </c>
      <c r="O130" s="2">
        <f ca="1" t="shared" si="5"/>
        <v>1.32</v>
      </c>
      <c r="P130" s="2">
        <v>33</v>
      </c>
      <c r="Q130" s="2">
        <f ca="1" t="shared" si="6"/>
        <v>43.56</v>
      </c>
      <c r="R130" s="14">
        <v>60</v>
      </c>
      <c r="S130" s="12">
        <f ca="1" t="shared" si="7"/>
        <v>0.726</v>
      </c>
      <c r="T130" s="11" cm="1">
        <f t="array" ref="T130">_xlfn.XLOOKUP(E130&amp;K130,[2]Sheet2!$B:$B&amp;[2]Sheet2!$D:$D,[2]Sheet2!$F:$F,0)</f>
        <v>0</v>
      </c>
    </row>
    <row r="131" s="11" customFormat="1" ht="20" customHeight="1" spans="1:20">
      <c r="A131" s="2">
        <v>5223325</v>
      </c>
      <c r="B131" s="2" t="s">
        <v>109</v>
      </c>
      <c r="C131" s="2" t="s">
        <v>20</v>
      </c>
      <c r="D131" s="2" t="s">
        <v>2186</v>
      </c>
      <c r="E131" s="2" t="str">
        <f t="shared" ref="E131:E194" si="8">RIGHT(D131,4)</f>
        <v>2071</v>
      </c>
      <c r="F131" s="2" t="s">
        <v>22</v>
      </c>
      <c r="G131" s="2" t="s">
        <v>23</v>
      </c>
      <c r="H131" s="2" t="s">
        <v>58</v>
      </c>
      <c r="I131" s="2" t="s">
        <v>2187</v>
      </c>
      <c r="J131" s="2" t="s">
        <v>2188</v>
      </c>
      <c r="K131" s="2" t="s">
        <v>52</v>
      </c>
      <c r="L131" s="2" t="s">
        <v>53</v>
      </c>
      <c r="M131" s="2" t="s">
        <v>53</v>
      </c>
      <c r="N131" s="2" t="s">
        <v>108</v>
      </c>
      <c r="O131" s="2">
        <f ca="1" t="shared" ref="O131:O194" si="9">EVALUATE(N131)/10000</f>
        <v>0.33</v>
      </c>
      <c r="P131" s="2">
        <v>33</v>
      </c>
      <c r="Q131" s="2">
        <f ca="1" t="shared" ref="Q131:Q194" si="10">O131*P131</f>
        <v>10.89</v>
      </c>
      <c r="R131" s="14">
        <v>27</v>
      </c>
      <c r="S131" s="12">
        <f ca="1" t="shared" ref="S131:S194" si="11">Q131/R131</f>
        <v>0.403333333333333</v>
      </c>
      <c r="T131" s="11" cm="1">
        <f t="array" ref="T131">_xlfn.XLOOKUP(E131&amp;K131,[2]Sheet2!$B:$B&amp;[2]Sheet2!$D:$D,[2]Sheet2!$F:$F,0)</f>
        <v>0</v>
      </c>
    </row>
    <row r="132" s="11" customFormat="1" ht="20" customHeight="1" spans="1:20">
      <c r="A132" s="2">
        <v>5223323</v>
      </c>
      <c r="B132" s="2" t="s">
        <v>79</v>
      </c>
      <c r="C132" s="2" t="s">
        <v>20</v>
      </c>
      <c r="D132" s="2" t="s">
        <v>2189</v>
      </c>
      <c r="E132" s="2" t="str">
        <f t="shared" si="8"/>
        <v>6336</v>
      </c>
      <c r="F132" s="2" t="s">
        <v>22</v>
      </c>
      <c r="G132" s="2" t="s">
        <v>40</v>
      </c>
      <c r="H132" s="2" t="s">
        <v>24</v>
      </c>
      <c r="I132" s="2" t="s">
        <v>2190</v>
      </c>
      <c r="J132" s="2" t="s">
        <v>2191</v>
      </c>
      <c r="K132" s="2" t="s">
        <v>265</v>
      </c>
      <c r="L132" s="2" t="s">
        <v>1948</v>
      </c>
      <c r="M132" s="2" t="s">
        <v>1948</v>
      </c>
      <c r="N132" s="2" t="s">
        <v>2192</v>
      </c>
      <c r="O132" s="2">
        <f ca="1" t="shared" si="9"/>
        <v>1.15</v>
      </c>
      <c r="P132" s="2">
        <v>33</v>
      </c>
      <c r="Q132" s="2">
        <f ca="1" t="shared" si="10"/>
        <v>37.95</v>
      </c>
      <c r="R132" s="14">
        <v>79</v>
      </c>
      <c r="S132" s="12">
        <f ca="1" t="shared" si="11"/>
        <v>0.480379746835443</v>
      </c>
      <c r="T132" s="11" cm="1">
        <f t="array" ref="T132">_xlfn.XLOOKUP(E132&amp;K132,[2]Sheet2!$B:$B&amp;[2]Sheet2!$D:$D,[2]Sheet2!$F:$F,0)</f>
        <v>0</v>
      </c>
    </row>
    <row r="133" s="11" customFormat="1" ht="20" customHeight="1" spans="1:20">
      <c r="A133" s="2">
        <v>5223321</v>
      </c>
      <c r="B133" s="2" t="s">
        <v>74</v>
      </c>
      <c r="C133" s="2" t="s">
        <v>20</v>
      </c>
      <c r="D133" s="2" t="s">
        <v>2193</v>
      </c>
      <c r="E133" s="2" t="str">
        <f t="shared" si="8"/>
        <v>5079</v>
      </c>
      <c r="F133" s="2" t="s">
        <v>22</v>
      </c>
      <c r="G133" s="2" t="s">
        <v>40</v>
      </c>
      <c r="H133" s="2" t="s">
        <v>32</v>
      </c>
      <c r="I133" s="2" t="s">
        <v>2194</v>
      </c>
      <c r="J133" s="2" t="s">
        <v>2195</v>
      </c>
      <c r="K133" s="2" t="s">
        <v>552</v>
      </c>
      <c r="L133" s="2" t="s">
        <v>36</v>
      </c>
      <c r="M133" s="2" t="s">
        <v>36</v>
      </c>
      <c r="N133" s="2" t="s">
        <v>2196</v>
      </c>
      <c r="O133" s="2">
        <f ca="1" t="shared" si="9"/>
        <v>0.81</v>
      </c>
      <c r="P133" s="2">
        <v>33</v>
      </c>
      <c r="Q133" s="2">
        <f ca="1" t="shared" si="10"/>
        <v>26.73</v>
      </c>
      <c r="R133" s="14">
        <v>72.9</v>
      </c>
      <c r="S133" s="12">
        <f ca="1" t="shared" si="11"/>
        <v>0.366666666666667</v>
      </c>
      <c r="T133" s="11" cm="1">
        <f t="array" ref="T133">_xlfn.XLOOKUP(E133&amp;K133,[2]Sheet2!$B:$B&amp;[2]Sheet2!$D:$D,[2]Sheet2!$F:$F,0)</f>
        <v>0</v>
      </c>
    </row>
    <row r="134" s="11" customFormat="1" ht="20" customHeight="1" spans="1:20">
      <c r="A134" s="2">
        <v>5223314</v>
      </c>
      <c r="B134" s="2" t="s">
        <v>1208</v>
      </c>
      <c r="C134" s="2" t="s">
        <v>20</v>
      </c>
      <c r="D134" s="2" t="s">
        <v>2197</v>
      </c>
      <c r="E134" s="2" t="str">
        <f t="shared" si="8"/>
        <v>6877</v>
      </c>
      <c r="F134" s="2" t="s">
        <v>22</v>
      </c>
      <c r="G134" s="2" t="s">
        <v>40</v>
      </c>
      <c r="H134" s="2" t="s">
        <v>32</v>
      </c>
      <c r="I134" s="2" t="s">
        <v>2198</v>
      </c>
      <c r="J134" s="2" t="s">
        <v>2199</v>
      </c>
      <c r="K134" s="2" t="s">
        <v>145</v>
      </c>
      <c r="L134" s="2" t="s">
        <v>36</v>
      </c>
      <c r="M134" s="2" t="s">
        <v>36</v>
      </c>
      <c r="N134" s="2" t="s">
        <v>839</v>
      </c>
      <c r="O134" s="2">
        <f ca="1" t="shared" si="9"/>
        <v>0.4</v>
      </c>
      <c r="P134" s="2">
        <v>33</v>
      </c>
      <c r="Q134" s="2">
        <f ca="1" t="shared" si="10"/>
        <v>13.2</v>
      </c>
      <c r="R134" s="14">
        <v>31.5</v>
      </c>
      <c r="S134" s="12">
        <f ca="1" t="shared" si="11"/>
        <v>0.419047619047619</v>
      </c>
      <c r="T134" s="11" cm="1">
        <f t="array" ref="T134">_xlfn.XLOOKUP(E134&amp;K134,[2]Sheet2!$B:$B&amp;[2]Sheet2!$D:$D,[2]Sheet2!$F:$F,0)</f>
        <v>0</v>
      </c>
    </row>
    <row r="135" s="11" customFormat="1" ht="20" customHeight="1" spans="1:20">
      <c r="A135" s="2">
        <v>5223307</v>
      </c>
      <c r="B135" s="2" t="s">
        <v>121</v>
      </c>
      <c r="C135" s="2" t="s">
        <v>20</v>
      </c>
      <c r="D135" s="2" t="s">
        <v>2200</v>
      </c>
      <c r="E135" s="2" t="str">
        <f t="shared" si="8"/>
        <v>9071</v>
      </c>
      <c r="F135" s="2" t="s">
        <v>22</v>
      </c>
      <c r="G135" s="2" t="s">
        <v>40</v>
      </c>
      <c r="H135" s="2" t="s">
        <v>58</v>
      </c>
      <c r="I135" s="2" t="s">
        <v>2201</v>
      </c>
      <c r="J135" s="2" t="s">
        <v>2202</v>
      </c>
      <c r="K135" s="2" t="s">
        <v>52</v>
      </c>
      <c r="L135" s="2" t="s">
        <v>53</v>
      </c>
      <c r="M135" s="2" t="s">
        <v>53</v>
      </c>
      <c r="N135" s="2" t="s">
        <v>1105</v>
      </c>
      <c r="O135" s="2">
        <f ca="1" t="shared" si="9"/>
        <v>0.72</v>
      </c>
      <c r="P135" s="2">
        <v>33</v>
      </c>
      <c r="Q135" s="2">
        <f ca="1" t="shared" si="10"/>
        <v>23.76</v>
      </c>
      <c r="R135" s="14">
        <v>64.8</v>
      </c>
      <c r="S135" s="12">
        <f ca="1" t="shared" si="11"/>
        <v>0.366666666666667</v>
      </c>
      <c r="T135" s="11" cm="1">
        <f t="array" ref="T135">_xlfn.XLOOKUP(E135&amp;K135,[2]Sheet2!$B:$B&amp;[2]Sheet2!$D:$D,[2]Sheet2!$F:$F,0)</f>
        <v>0</v>
      </c>
    </row>
    <row r="136" s="11" customFormat="1" ht="20" customHeight="1" spans="1:20">
      <c r="A136" s="2">
        <v>5223306</v>
      </c>
      <c r="B136" s="2" t="s">
        <v>68</v>
      </c>
      <c r="C136" s="2" t="s">
        <v>20</v>
      </c>
      <c r="D136" s="2" t="s">
        <v>2203</v>
      </c>
      <c r="E136" s="2" t="str">
        <f t="shared" si="8"/>
        <v>7905</v>
      </c>
      <c r="F136" s="2" t="s">
        <v>22</v>
      </c>
      <c r="G136" s="2" t="s">
        <v>40</v>
      </c>
      <c r="H136" s="2" t="s">
        <v>32</v>
      </c>
      <c r="I136" s="2" t="s">
        <v>2204</v>
      </c>
      <c r="J136" s="2" t="s">
        <v>2205</v>
      </c>
      <c r="K136" s="2" t="s">
        <v>145</v>
      </c>
      <c r="L136" s="2" t="s">
        <v>53</v>
      </c>
      <c r="M136" s="2" t="s">
        <v>53</v>
      </c>
      <c r="N136" s="2" t="s">
        <v>2206</v>
      </c>
      <c r="O136" s="2">
        <f ca="1" t="shared" si="9"/>
        <v>0.92</v>
      </c>
      <c r="P136" s="2">
        <v>33</v>
      </c>
      <c r="Q136" s="2">
        <f ca="1" t="shared" si="10"/>
        <v>30.36</v>
      </c>
      <c r="R136" s="14">
        <v>72.9</v>
      </c>
      <c r="S136" s="12">
        <f ca="1" t="shared" si="11"/>
        <v>0.416460905349794</v>
      </c>
      <c r="T136" s="11" cm="1">
        <f t="array" ref="T136">_xlfn.XLOOKUP(E136&amp;K136,[2]Sheet2!$B:$B&amp;[2]Sheet2!$D:$D,[2]Sheet2!$F:$F,0)</f>
        <v>0</v>
      </c>
    </row>
    <row r="137" s="11" customFormat="1" ht="20" customHeight="1" spans="1:20">
      <c r="A137" s="2">
        <v>5223305</v>
      </c>
      <c r="B137" s="2" t="s">
        <v>817</v>
      </c>
      <c r="C137" s="2" t="s">
        <v>20</v>
      </c>
      <c r="D137" s="2" t="s">
        <v>2207</v>
      </c>
      <c r="E137" s="2" t="str">
        <f t="shared" si="8"/>
        <v>0766</v>
      </c>
      <c r="F137" s="2" t="s">
        <v>22</v>
      </c>
      <c r="G137" s="2" t="s">
        <v>57</v>
      </c>
      <c r="H137" s="2" t="s">
        <v>32</v>
      </c>
      <c r="I137" s="2" t="s">
        <v>2208</v>
      </c>
      <c r="J137" s="2" t="s">
        <v>2209</v>
      </c>
      <c r="K137" s="2" t="s">
        <v>494</v>
      </c>
      <c r="L137" s="2" t="s">
        <v>334</v>
      </c>
      <c r="M137" s="2" t="s">
        <v>334</v>
      </c>
      <c r="N137" s="2" t="s">
        <v>2210</v>
      </c>
      <c r="O137" s="2">
        <f ca="1" t="shared" si="9"/>
        <v>2.88</v>
      </c>
      <c r="P137" s="2">
        <v>34</v>
      </c>
      <c r="Q137" s="2">
        <f ca="1" t="shared" si="10"/>
        <v>97.92</v>
      </c>
      <c r="R137" s="14">
        <v>211.5</v>
      </c>
      <c r="S137" s="12">
        <f ca="1" t="shared" si="11"/>
        <v>0.462978723404255</v>
      </c>
      <c r="T137" s="11" cm="1">
        <f t="array" ref="T137">_xlfn.XLOOKUP(E137&amp;K137,[2]Sheet2!$B:$B&amp;[2]Sheet2!$D:$D,[2]Sheet2!$F:$F,0)</f>
        <v>0</v>
      </c>
    </row>
    <row r="138" s="11" customFormat="1" ht="20" customHeight="1" spans="1:20">
      <c r="A138" s="2">
        <v>5223302</v>
      </c>
      <c r="B138" s="2" t="s">
        <v>776</v>
      </c>
      <c r="C138" s="2" t="s">
        <v>20</v>
      </c>
      <c r="D138" s="2" t="s">
        <v>2211</v>
      </c>
      <c r="E138" s="2" t="str">
        <f t="shared" si="8"/>
        <v>9287</v>
      </c>
      <c r="F138" s="2" t="s">
        <v>22</v>
      </c>
      <c r="G138" s="2" t="s">
        <v>23</v>
      </c>
      <c r="H138" s="2" t="s">
        <v>32</v>
      </c>
      <c r="I138" s="2" t="s">
        <v>2212</v>
      </c>
      <c r="J138" s="2" t="s">
        <v>2213</v>
      </c>
      <c r="K138" s="2" t="s">
        <v>552</v>
      </c>
      <c r="L138" s="2" t="s">
        <v>36</v>
      </c>
      <c r="M138" s="2" t="s">
        <v>36</v>
      </c>
      <c r="N138" s="2" t="s">
        <v>78</v>
      </c>
      <c r="O138" s="2">
        <f ca="1" t="shared" si="9"/>
        <v>0.21</v>
      </c>
      <c r="P138" s="2">
        <v>33</v>
      </c>
      <c r="Q138" s="2">
        <f ca="1" t="shared" si="10"/>
        <v>6.93</v>
      </c>
      <c r="R138" s="14">
        <v>22.5</v>
      </c>
      <c r="S138" s="12">
        <f ca="1" t="shared" si="11"/>
        <v>0.308</v>
      </c>
      <c r="T138" s="11" cm="1">
        <f t="array" ref="T138">_xlfn.XLOOKUP(E138&amp;K138,[2]Sheet2!$B:$B&amp;[2]Sheet2!$D:$D,[2]Sheet2!$F:$F,0)</f>
        <v>0</v>
      </c>
    </row>
    <row r="139" s="11" customFormat="1" ht="20" customHeight="1" spans="1:20">
      <c r="A139" s="2">
        <v>5223300</v>
      </c>
      <c r="B139" s="2" t="s">
        <v>1191</v>
      </c>
      <c r="C139" s="2" t="s">
        <v>20</v>
      </c>
      <c r="D139" s="2" t="s">
        <v>2214</v>
      </c>
      <c r="E139" s="2" t="str">
        <f t="shared" si="8"/>
        <v>1890</v>
      </c>
      <c r="F139" s="2" t="s">
        <v>22</v>
      </c>
      <c r="G139" s="2" t="s">
        <v>40</v>
      </c>
      <c r="H139" s="2" t="s">
        <v>32</v>
      </c>
      <c r="I139" s="2" t="s">
        <v>2215</v>
      </c>
      <c r="J139" s="2" t="s">
        <v>2216</v>
      </c>
      <c r="K139" s="2" t="s">
        <v>186</v>
      </c>
      <c r="L139" s="2" t="s">
        <v>107</v>
      </c>
      <c r="M139" s="2" t="s">
        <v>107</v>
      </c>
      <c r="N139" s="2" t="s">
        <v>1618</v>
      </c>
      <c r="O139" s="2">
        <f ca="1" t="shared" si="9"/>
        <v>1.11</v>
      </c>
      <c r="P139" s="2">
        <v>33</v>
      </c>
      <c r="Q139" s="2">
        <f ca="1" t="shared" si="10"/>
        <v>36.63</v>
      </c>
      <c r="R139" s="14">
        <v>99.9</v>
      </c>
      <c r="S139" s="12">
        <f ca="1" t="shared" si="11"/>
        <v>0.366666666666667</v>
      </c>
      <c r="T139" s="11" cm="1">
        <f t="array" ref="T139">_xlfn.XLOOKUP(E139&amp;K139,[2]Sheet2!$B:$B&amp;[2]Sheet2!$D:$D,[2]Sheet2!$F:$F,0)</f>
        <v>0</v>
      </c>
    </row>
    <row r="140" s="11" customFormat="1" ht="20" customHeight="1" spans="1:20">
      <c r="A140" s="2">
        <v>5223298</v>
      </c>
      <c r="B140" s="2" t="s">
        <v>19</v>
      </c>
      <c r="C140" s="2" t="s">
        <v>20</v>
      </c>
      <c r="D140" s="2" t="s">
        <v>2217</v>
      </c>
      <c r="E140" s="2" t="str">
        <f t="shared" si="8"/>
        <v>2354</v>
      </c>
      <c r="F140" s="2" t="s">
        <v>22</v>
      </c>
      <c r="G140" s="2" t="s">
        <v>40</v>
      </c>
      <c r="H140" s="2" t="s">
        <v>466</v>
      </c>
      <c r="I140" s="2" t="s">
        <v>2218</v>
      </c>
      <c r="J140" s="2" t="s">
        <v>2219</v>
      </c>
      <c r="K140" s="2" t="s">
        <v>94</v>
      </c>
      <c r="L140" s="2" t="s">
        <v>2220</v>
      </c>
      <c r="M140" s="2" t="s">
        <v>2220</v>
      </c>
      <c r="N140" s="2" t="s">
        <v>2221</v>
      </c>
      <c r="O140" s="2">
        <f ca="1" t="shared" si="9"/>
        <v>2.56</v>
      </c>
      <c r="P140" s="2">
        <v>34</v>
      </c>
      <c r="Q140" s="2">
        <f ca="1" t="shared" si="10"/>
        <v>87.04</v>
      </c>
      <c r="R140" s="14">
        <v>179.3</v>
      </c>
      <c r="S140" s="12">
        <f ca="1" t="shared" si="11"/>
        <v>0.485443390964863</v>
      </c>
      <c r="T140" s="11" cm="1">
        <f t="array" ref="T140">_xlfn.XLOOKUP(E140&amp;K140,[2]Sheet2!$B:$B&amp;[2]Sheet2!$D:$D,[2]Sheet2!$F:$F,0)</f>
        <v>110</v>
      </c>
    </row>
    <row r="141" s="11" customFormat="1" ht="20" customHeight="1" spans="1:20">
      <c r="A141" s="2">
        <v>5223297</v>
      </c>
      <c r="B141" s="2" t="s">
        <v>109</v>
      </c>
      <c r="C141" s="2" t="s">
        <v>20</v>
      </c>
      <c r="D141" s="2" t="s">
        <v>2222</v>
      </c>
      <c r="E141" s="2" t="str">
        <f t="shared" si="8"/>
        <v>3071</v>
      </c>
      <c r="F141" s="2" t="s">
        <v>22</v>
      </c>
      <c r="G141" s="2" t="s">
        <v>40</v>
      </c>
      <c r="H141" s="2" t="s">
        <v>58</v>
      </c>
      <c r="I141" s="2" t="s">
        <v>2223</v>
      </c>
      <c r="J141" s="2" t="s">
        <v>2224</v>
      </c>
      <c r="K141" s="2" t="s">
        <v>52</v>
      </c>
      <c r="L141" s="2" t="s">
        <v>53</v>
      </c>
      <c r="M141" s="2" t="s">
        <v>53</v>
      </c>
      <c r="N141" s="2" t="s">
        <v>910</v>
      </c>
      <c r="O141" s="2">
        <f ca="1" t="shared" si="9"/>
        <v>0.36</v>
      </c>
      <c r="P141" s="2">
        <v>33</v>
      </c>
      <c r="Q141" s="2">
        <f ca="1" t="shared" si="10"/>
        <v>11.88</v>
      </c>
      <c r="R141" s="14">
        <v>32.4</v>
      </c>
      <c r="S141" s="12">
        <f ca="1" t="shared" si="11"/>
        <v>0.366666666666667</v>
      </c>
      <c r="T141" s="11" cm="1">
        <f t="array" ref="T141">_xlfn.XLOOKUP(E141&amp;K141,[2]Sheet2!$B:$B&amp;[2]Sheet2!$D:$D,[2]Sheet2!$F:$F,0)</f>
        <v>0</v>
      </c>
    </row>
    <row r="142" s="11" customFormat="1" ht="20" customHeight="1" spans="1:20">
      <c r="A142" s="2">
        <v>5223294</v>
      </c>
      <c r="B142" s="2" t="s">
        <v>1231</v>
      </c>
      <c r="C142" s="2" t="s">
        <v>20</v>
      </c>
      <c r="D142" s="2" t="s">
        <v>2225</v>
      </c>
      <c r="E142" s="2" t="str">
        <f t="shared" si="8"/>
        <v>1315</v>
      </c>
      <c r="F142" s="2" t="s">
        <v>22</v>
      </c>
      <c r="G142" s="2" t="s">
        <v>40</v>
      </c>
      <c r="H142" s="2" t="s">
        <v>32</v>
      </c>
      <c r="I142" s="2" t="s">
        <v>2226</v>
      </c>
      <c r="J142" s="2" t="s">
        <v>2227</v>
      </c>
      <c r="K142" s="2" t="s">
        <v>339</v>
      </c>
      <c r="L142" s="2" t="s">
        <v>53</v>
      </c>
      <c r="M142" s="2" t="s">
        <v>53</v>
      </c>
      <c r="N142" s="2" t="s">
        <v>979</v>
      </c>
      <c r="O142" s="2">
        <f ca="1" t="shared" si="9"/>
        <v>0.51</v>
      </c>
      <c r="P142" s="2">
        <v>33</v>
      </c>
      <c r="Q142" s="2">
        <f ca="1" t="shared" si="10"/>
        <v>16.83</v>
      </c>
      <c r="R142" s="14">
        <v>45.9</v>
      </c>
      <c r="S142" s="12">
        <f ca="1" t="shared" si="11"/>
        <v>0.366666666666667</v>
      </c>
      <c r="T142" s="11" cm="1">
        <f t="array" ref="T142">_xlfn.XLOOKUP(E142&amp;K142,[2]Sheet2!$B:$B&amp;[2]Sheet2!$D:$D,[2]Sheet2!$F:$F,0)</f>
        <v>0</v>
      </c>
    </row>
    <row r="143" s="11" customFormat="1" ht="20" customHeight="1" spans="1:20">
      <c r="A143" s="2">
        <v>5223293</v>
      </c>
      <c r="B143" s="2" t="s">
        <v>2228</v>
      </c>
      <c r="C143" s="2" t="s">
        <v>20</v>
      </c>
      <c r="D143" s="2" t="s">
        <v>2229</v>
      </c>
      <c r="E143" s="2" t="str">
        <f t="shared" si="8"/>
        <v>1637</v>
      </c>
      <c r="F143" s="2" t="s">
        <v>22</v>
      </c>
      <c r="G143" s="2" t="s">
        <v>23</v>
      </c>
      <c r="H143" s="2" t="s">
        <v>593</v>
      </c>
      <c r="I143" s="2" t="s">
        <v>2230</v>
      </c>
      <c r="J143" s="2" t="s">
        <v>2231</v>
      </c>
      <c r="K143" s="2" t="s">
        <v>35</v>
      </c>
      <c r="L143" s="2" t="s">
        <v>84</v>
      </c>
      <c r="M143" s="2" t="s">
        <v>84</v>
      </c>
      <c r="N143" s="2" t="s">
        <v>29</v>
      </c>
      <c r="O143" s="2">
        <f ca="1" t="shared" si="9"/>
        <v>1.72</v>
      </c>
      <c r="P143" s="2">
        <v>33</v>
      </c>
      <c r="Q143" s="2">
        <f ca="1" t="shared" si="10"/>
        <v>56.76</v>
      </c>
      <c r="R143" s="14">
        <v>149</v>
      </c>
      <c r="S143" s="12">
        <f ca="1" t="shared" si="11"/>
        <v>0.380939597315436</v>
      </c>
      <c r="T143" s="11" cm="1">
        <f t="array" ref="T143">_xlfn.XLOOKUP(E143&amp;K143,[2]Sheet2!$B:$B&amp;[2]Sheet2!$D:$D,[2]Sheet2!$F:$F,0)</f>
        <v>0</v>
      </c>
    </row>
    <row r="144" s="11" customFormat="1" ht="20" customHeight="1" spans="1:20">
      <c r="A144" s="2">
        <v>5223287</v>
      </c>
      <c r="B144" s="2" t="s">
        <v>19</v>
      </c>
      <c r="C144" s="2" t="s">
        <v>20</v>
      </c>
      <c r="D144" s="2" t="s">
        <v>2232</v>
      </c>
      <c r="E144" s="2" t="str">
        <f t="shared" si="8"/>
        <v>8868</v>
      </c>
      <c r="F144" s="2" t="s">
        <v>22</v>
      </c>
      <c r="G144" s="2" t="s">
        <v>23</v>
      </c>
      <c r="H144" s="2" t="s">
        <v>87</v>
      </c>
      <c r="I144" s="2" t="s">
        <v>2233</v>
      </c>
      <c r="J144" s="2" t="s">
        <v>2234</v>
      </c>
      <c r="K144" s="2" t="s">
        <v>552</v>
      </c>
      <c r="L144" s="2" t="s">
        <v>53</v>
      </c>
      <c r="M144" s="2" t="s">
        <v>53</v>
      </c>
      <c r="N144" s="2" t="s">
        <v>212</v>
      </c>
      <c r="O144" s="2">
        <f ca="1" t="shared" si="9"/>
        <v>0.52</v>
      </c>
      <c r="P144" s="2">
        <v>33</v>
      </c>
      <c r="Q144" s="2">
        <f ca="1" t="shared" si="10"/>
        <v>17.16</v>
      </c>
      <c r="R144" s="14">
        <v>30</v>
      </c>
      <c r="S144" s="12">
        <f ca="1" t="shared" si="11"/>
        <v>0.572</v>
      </c>
      <c r="T144" s="11" cm="1">
        <f t="array" ref="T144">_xlfn.XLOOKUP(E144&amp;K144,[2]Sheet2!$B:$B&amp;[2]Sheet2!$D:$D,[2]Sheet2!$F:$F,0)</f>
        <v>0</v>
      </c>
    </row>
    <row r="145" s="11" customFormat="1" ht="20" customHeight="1" spans="1:20">
      <c r="A145" s="2">
        <v>5223264</v>
      </c>
      <c r="B145" s="2" t="s">
        <v>74</v>
      </c>
      <c r="C145" s="2" t="s">
        <v>20</v>
      </c>
      <c r="D145" s="2" t="s">
        <v>2235</v>
      </c>
      <c r="E145" s="2" t="str">
        <f t="shared" si="8"/>
        <v>7057</v>
      </c>
      <c r="F145" s="2" t="s">
        <v>22</v>
      </c>
      <c r="G145" s="2" t="s">
        <v>23</v>
      </c>
      <c r="H145" s="2" t="s">
        <v>32</v>
      </c>
      <c r="I145" s="2" t="s">
        <v>2236</v>
      </c>
      <c r="J145" s="2" t="s">
        <v>2237</v>
      </c>
      <c r="K145" s="2" t="s">
        <v>106</v>
      </c>
      <c r="L145" s="2" t="s">
        <v>36</v>
      </c>
      <c r="M145" s="2" t="s">
        <v>36</v>
      </c>
      <c r="N145" s="2" t="s">
        <v>1358</v>
      </c>
      <c r="O145" s="2">
        <f ca="1" t="shared" si="9"/>
        <v>0.27</v>
      </c>
      <c r="P145" s="2">
        <v>33</v>
      </c>
      <c r="Q145" s="2">
        <f ca="1" t="shared" si="10"/>
        <v>8.91</v>
      </c>
      <c r="R145" s="14">
        <v>24.3</v>
      </c>
      <c r="S145" s="12">
        <f ca="1" t="shared" si="11"/>
        <v>0.366666666666667</v>
      </c>
      <c r="T145" s="11" cm="1">
        <f t="array" ref="T145">_xlfn.XLOOKUP(E145&amp;K145,[2]Sheet2!$B:$B&amp;[2]Sheet2!$D:$D,[2]Sheet2!$F:$F,0)</f>
        <v>0</v>
      </c>
    </row>
    <row r="146" s="11" customFormat="1" ht="20" customHeight="1" spans="1:20">
      <c r="A146" s="2">
        <v>5223263</v>
      </c>
      <c r="B146" s="2" t="s">
        <v>74</v>
      </c>
      <c r="C146" s="2" t="s">
        <v>20</v>
      </c>
      <c r="D146" s="2" t="s">
        <v>2238</v>
      </c>
      <c r="E146" s="2" t="str">
        <f t="shared" si="8"/>
        <v>6369</v>
      </c>
      <c r="F146" s="2" t="s">
        <v>22</v>
      </c>
      <c r="G146" s="2" t="s">
        <v>40</v>
      </c>
      <c r="H146" s="2" t="s">
        <v>32</v>
      </c>
      <c r="I146" s="2" t="s">
        <v>2239</v>
      </c>
      <c r="J146" s="2" t="s">
        <v>2240</v>
      </c>
      <c r="K146" s="2" t="s">
        <v>106</v>
      </c>
      <c r="L146" s="2" t="s">
        <v>36</v>
      </c>
      <c r="M146" s="2" t="s">
        <v>36</v>
      </c>
      <c r="N146" s="2" t="s">
        <v>605</v>
      </c>
      <c r="O146" s="2">
        <f ca="1" t="shared" si="9"/>
        <v>0.8</v>
      </c>
      <c r="P146" s="2">
        <v>33</v>
      </c>
      <c r="Q146" s="2">
        <f ca="1" t="shared" si="10"/>
        <v>26.4</v>
      </c>
      <c r="R146" s="14">
        <v>68.4</v>
      </c>
      <c r="S146" s="12">
        <f ca="1" t="shared" si="11"/>
        <v>0.385964912280702</v>
      </c>
      <c r="T146" s="11" cm="1">
        <f t="array" ref="T146">_xlfn.XLOOKUP(E146&amp;K146,[2]Sheet2!$B:$B&amp;[2]Sheet2!$D:$D,[2]Sheet2!$F:$F,0)</f>
        <v>0</v>
      </c>
    </row>
    <row r="147" s="11" customFormat="1" ht="20" customHeight="1" spans="1:20">
      <c r="A147" s="2">
        <v>5223261</v>
      </c>
      <c r="B147" s="2" t="s">
        <v>74</v>
      </c>
      <c r="C147" s="2" t="s">
        <v>20</v>
      </c>
      <c r="D147" s="2" t="s">
        <v>2241</v>
      </c>
      <c r="E147" s="2" t="str">
        <f t="shared" si="8"/>
        <v>8273</v>
      </c>
      <c r="F147" s="2" t="s">
        <v>22</v>
      </c>
      <c r="G147" s="2" t="s">
        <v>40</v>
      </c>
      <c r="H147" s="2" t="s">
        <v>32</v>
      </c>
      <c r="I147" s="2" t="s">
        <v>2242</v>
      </c>
      <c r="J147" s="2" t="s">
        <v>2243</v>
      </c>
      <c r="K147" s="2" t="s">
        <v>106</v>
      </c>
      <c r="L147" s="2" t="s">
        <v>36</v>
      </c>
      <c r="M147" s="2" t="s">
        <v>36</v>
      </c>
      <c r="N147" s="2" t="s">
        <v>285</v>
      </c>
      <c r="O147" s="2">
        <f ca="1" t="shared" si="9"/>
        <v>0.52</v>
      </c>
      <c r="P147" s="2">
        <v>33</v>
      </c>
      <c r="Q147" s="2">
        <f ca="1" t="shared" si="10"/>
        <v>17.16</v>
      </c>
      <c r="R147" s="14">
        <v>41.4</v>
      </c>
      <c r="S147" s="12">
        <f ca="1" t="shared" si="11"/>
        <v>0.414492753623188</v>
      </c>
      <c r="T147" s="11" cm="1">
        <f t="array" ref="T147">_xlfn.XLOOKUP(E147&amp;K147,[2]Sheet2!$B:$B&amp;[2]Sheet2!$D:$D,[2]Sheet2!$F:$F,0)</f>
        <v>0</v>
      </c>
    </row>
    <row r="148" s="11" customFormat="1" ht="20" customHeight="1" spans="1:20">
      <c r="A148" s="2">
        <v>5223256</v>
      </c>
      <c r="B148" s="2" t="s">
        <v>74</v>
      </c>
      <c r="C148" s="2" t="s">
        <v>20</v>
      </c>
      <c r="D148" s="2" t="s">
        <v>2244</v>
      </c>
      <c r="E148" s="2" t="str">
        <f t="shared" si="8"/>
        <v>9131</v>
      </c>
      <c r="F148" s="2" t="s">
        <v>22</v>
      </c>
      <c r="G148" s="2" t="s">
        <v>40</v>
      </c>
      <c r="H148" s="2" t="s">
        <v>32</v>
      </c>
      <c r="I148" s="2" t="s">
        <v>2245</v>
      </c>
      <c r="J148" s="2" t="s">
        <v>2246</v>
      </c>
      <c r="K148" s="2" t="s">
        <v>27</v>
      </c>
      <c r="L148" s="2" t="s">
        <v>53</v>
      </c>
      <c r="M148" s="2" t="s">
        <v>53</v>
      </c>
      <c r="N148" s="2" t="s">
        <v>2247</v>
      </c>
      <c r="O148" s="2">
        <f ca="1" t="shared" si="9"/>
        <v>0.68</v>
      </c>
      <c r="P148" s="2">
        <v>33</v>
      </c>
      <c r="Q148" s="2">
        <f ca="1" t="shared" si="10"/>
        <v>22.44</v>
      </c>
      <c r="R148" s="14">
        <v>54</v>
      </c>
      <c r="S148" s="12">
        <f ca="1" t="shared" si="11"/>
        <v>0.415555555555556</v>
      </c>
      <c r="T148" s="11" cm="1">
        <f t="array" ref="T148">_xlfn.XLOOKUP(E148&amp;K148,[2]Sheet2!$B:$B&amp;[2]Sheet2!$D:$D,[2]Sheet2!$F:$F,0)</f>
        <v>0</v>
      </c>
    </row>
    <row r="149" s="11" customFormat="1" ht="20" customHeight="1" spans="1:20">
      <c r="A149" s="2">
        <v>5223253</v>
      </c>
      <c r="B149" s="2" t="s">
        <v>312</v>
      </c>
      <c r="C149" s="2" t="s">
        <v>20</v>
      </c>
      <c r="D149" s="2" t="s">
        <v>2248</v>
      </c>
      <c r="E149" s="2" t="str">
        <f t="shared" si="8"/>
        <v>5905</v>
      </c>
      <c r="F149" s="2" t="s">
        <v>22</v>
      </c>
      <c r="G149" s="2" t="s">
        <v>40</v>
      </c>
      <c r="H149" s="2" t="s">
        <v>87</v>
      </c>
      <c r="I149" s="2" t="s">
        <v>2249</v>
      </c>
      <c r="J149" s="2" t="s">
        <v>2250</v>
      </c>
      <c r="K149" s="2" t="s">
        <v>265</v>
      </c>
      <c r="L149" s="2" t="s">
        <v>107</v>
      </c>
      <c r="M149" s="2" t="s">
        <v>107</v>
      </c>
      <c r="N149" s="2" t="s">
        <v>647</v>
      </c>
      <c r="O149" s="2">
        <f ca="1" t="shared" si="9"/>
        <v>0.64</v>
      </c>
      <c r="P149" s="2">
        <v>33</v>
      </c>
      <c r="Q149" s="2">
        <f ca="1" t="shared" si="10"/>
        <v>21.12</v>
      </c>
      <c r="R149" s="14">
        <v>58.2</v>
      </c>
      <c r="S149" s="12">
        <f ca="1" t="shared" si="11"/>
        <v>0.362886597938144</v>
      </c>
      <c r="T149" s="11" cm="1">
        <f t="array" ref="T149">_xlfn.XLOOKUP(E149&amp;K149,[2]Sheet2!$B:$B&amp;[2]Sheet2!$D:$D,[2]Sheet2!$F:$F,0)</f>
        <v>0</v>
      </c>
    </row>
    <row r="150" s="11" customFormat="1" ht="20" customHeight="1" spans="1:20">
      <c r="A150" s="2">
        <v>5223252</v>
      </c>
      <c r="B150" s="2" t="s">
        <v>74</v>
      </c>
      <c r="C150" s="2" t="s">
        <v>20</v>
      </c>
      <c r="D150" s="2" t="s">
        <v>2251</v>
      </c>
      <c r="E150" s="2" t="str">
        <f t="shared" si="8"/>
        <v>7686</v>
      </c>
      <c r="F150" s="2" t="s">
        <v>22</v>
      </c>
      <c r="G150" s="2" t="s">
        <v>40</v>
      </c>
      <c r="H150" s="2" t="s">
        <v>32</v>
      </c>
      <c r="I150" s="2" t="s">
        <v>2252</v>
      </c>
      <c r="J150" s="2" t="s">
        <v>2253</v>
      </c>
      <c r="K150" s="2" t="s">
        <v>44</v>
      </c>
      <c r="L150" s="2" t="s">
        <v>2254</v>
      </c>
      <c r="M150" s="2" t="s">
        <v>2254</v>
      </c>
      <c r="N150" s="2" t="s">
        <v>285</v>
      </c>
      <c r="O150" s="2">
        <f ca="1" t="shared" si="9"/>
        <v>0.52</v>
      </c>
      <c r="P150" s="2">
        <v>33</v>
      </c>
      <c r="Q150" s="2">
        <f ca="1" t="shared" si="10"/>
        <v>17.16</v>
      </c>
      <c r="R150" s="14">
        <v>35.1</v>
      </c>
      <c r="S150" s="12">
        <f ca="1" t="shared" si="11"/>
        <v>0.488888888888889</v>
      </c>
      <c r="T150" s="11" cm="1">
        <f t="array" ref="T150">_xlfn.XLOOKUP(E150&amp;K150,[2]Sheet2!$B:$B&amp;[2]Sheet2!$D:$D,[2]Sheet2!$F:$F,0)</f>
        <v>0</v>
      </c>
    </row>
    <row r="151" s="11" customFormat="1" ht="20" customHeight="1" spans="1:20">
      <c r="A151" s="2">
        <v>5223246</v>
      </c>
      <c r="B151" s="2" t="s">
        <v>19</v>
      </c>
      <c r="C151" s="2" t="s">
        <v>20</v>
      </c>
      <c r="D151" s="2" t="s">
        <v>2255</v>
      </c>
      <c r="E151" s="2" t="str">
        <f t="shared" si="8"/>
        <v>7580</v>
      </c>
      <c r="F151" s="2" t="s">
        <v>22</v>
      </c>
      <c r="G151" s="2" t="s">
        <v>40</v>
      </c>
      <c r="H151" s="2" t="s">
        <v>466</v>
      </c>
      <c r="I151" s="2" t="s">
        <v>2256</v>
      </c>
      <c r="J151" s="2" t="s">
        <v>2257</v>
      </c>
      <c r="K151" s="2" t="s">
        <v>293</v>
      </c>
      <c r="L151" s="2" t="s">
        <v>36</v>
      </c>
      <c r="M151" s="2" t="s">
        <v>36</v>
      </c>
      <c r="N151" s="2" t="s">
        <v>720</v>
      </c>
      <c r="O151" s="2">
        <f ca="1" t="shared" si="9"/>
        <v>0.84</v>
      </c>
      <c r="P151" s="2">
        <v>33</v>
      </c>
      <c r="Q151" s="2">
        <f ca="1" t="shared" si="10"/>
        <v>27.72</v>
      </c>
      <c r="R151" s="14">
        <v>85</v>
      </c>
      <c r="S151" s="12">
        <f ca="1" t="shared" si="11"/>
        <v>0.326117647058824</v>
      </c>
      <c r="T151" s="11" cm="1">
        <f t="array" ref="T151">_xlfn.XLOOKUP(E151&amp;K151,[2]Sheet2!$B:$B&amp;[2]Sheet2!$D:$D,[2]Sheet2!$F:$F,0)</f>
        <v>0</v>
      </c>
    </row>
    <row r="152" s="11" customFormat="1" ht="20" customHeight="1" spans="1:20">
      <c r="A152" s="2">
        <v>5223224</v>
      </c>
      <c r="B152" s="2" t="s">
        <v>74</v>
      </c>
      <c r="C152" s="2" t="s">
        <v>20</v>
      </c>
      <c r="D152" s="2" t="s">
        <v>2258</v>
      </c>
      <c r="E152" s="2" t="str">
        <f t="shared" si="8"/>
        <v>5123</v>
      </c>
      <c r="F152" s="2" t="s">
        <v>22</v>
      </c>
      <c r="G152" s="2" t="s">
        <v>40</v>
      </c>
      <c r="H152" s="2" t="s">
        <v>32</v>
      </c>
      <c r="I152" s="2" t="s">
        <v>2259</v>
      </c>
      <c r="J152" s="2" t="s">
        <v>2260</v>
      </c>
      <c r="K152" s="2" t="s">
        <v>118</v>
      </c>
      <c r="L152" s="2" t="s">
        <v>613</v>
      </c>
      <c r="M152" s="2" t="s">
        <v>613</v>
      </c>
      <c r="N152" s="2" t="s">
        <v>2261</v>
      </c>
      <c r="O152" s="2">
        <f ca="1" t="shared" si="9"/>
        <v>0.3</v>
      </c>
      <c r="P152" s="2">
        <v>38</v>
      </c>
      <c r="Q152" s="2">
        <f ca="1" t="shared" si="10"/>
        <v>11.4</v>
      </c>
      <c r="R152" s="14">
        <v>27</v>
      </c>
      <c r="S152" s="12">
        <f ca="1" t="shared" si="11"/>
        <v>0.422222222222222</v>
      </c>
      <c r="T152" s="11" cm="1">
        <f t="array" ref="T152">_xlfn.XLOOKUP(E152&amp;K152,[2]Sheet2!$B:$B&amp;[2]Sheet2!$D:$D,[2]Sheet2!$F:$F,0)</f>
        <v>0</v>
      </c>
    </row>
    <row r="153" s="11" customFormat="1" ht="20" customHeight="1" spans="1:20">
      <c r="A153" s="2">
        <v>5223210</v>
      </c>
      <c r="B153" s="2" t="s">
        <v>79</v>
      </c>
      <c r="C153" s="2" t="s">
        <v>20</v>
      </c>
      <c r="D153" s="2" t="s">
        <v>2262</v>
      </c>
      <c r="E153" s="2" t="str">
        <f t="shared" si="8"/>
        <v>1270</v>
      </c>
      <c r="F153" s="2" t="s">
        <v>22</v>
      </c>
      <c r="G153" s="2" t="s">
        <v>40</v>
      </c>
      <c r="H153" s="2" t="s">
        <v>24</v>
      </c>
      <c r="I153" s="2" t="s">
        <v>2263</v>
      </c>
      <c r="J153" s="2" t="s">
        <v>2264</v>
      </c>
      <c r="K153" s="2" t="s">
        <v>474</v>
      </c>
      <c r="L153" s="2" t="s">
        <v>176</v>
      </c>
      <c r="M153" s="2" t="s">
        <v>176</v>
      </c>
      <c r="N153" s="2" t="s">
        <v>1246</v>
      </c>
      <c r="O153" s="2">
        <f ca="1" t="shared" si="9"/>
        <v>0.76</v>
      </c>
      <c r="P153" s="2">
        <v>33</v>
      </c>
      <c r="Q153" s="2">
        <f ca="1" t="shared" si="10"/>
        <v>25.08</v>
      </c>
      <c r="R153" s="14">
        <v>49</v>
      </c>
      <c r="S153" s="12">
        <f ca="1" t="shared" si="11"/>
        <v>0.511836734693878</v>
      </c>
      <c r="T153" s="11" cm="1">
        <f t="array" ref="T153">_xlfn.XLOOKUP(E153&amp;K153,[2]Sheet2!$B:$B&amp;[2]Sheet2!$D:$D,[2]Sheet2!$F:$F,0)</f>
        <v>0</v>
      </c>
    </row>
    <row r="154" s="11" customFormat="1" ht="20" customHeight="1" spans="1:20">
      <c r="A154" s="2">
        <v>5223204</v>
      </c>
      <c r="B154" s="2" t="s">
        <v>2265</v>
      </c>
      <c r="C154" s="2" t="s">
        <v>20</v>
      </c>
      <c r="D154" s="2" t="s">
        <v>2266</v>
      </c>
      <c r="E154" s="2" t="str">
        <f t="shared" si="8"/>
        <v>8060</v>
      </c>
      <c r="F154" s="2" t="s">
        <v>22</v>
      </c>
      <c r="G154" s="2" t="s">
        <v>40</v>
      </c>
      <c r="H154" s="2" t="s">
        <v>32</v>
      </c>
      <c r="I154" s="2" t="s">
        <v>2267</v>
      </c>
      <c r="J154" s="2" t="s">
        <v>2268</v>
      </c>
      <c r="K154" s="2" t="s">
        <v>35</v>
      </c>
      <c r="L154" s="2" t="s">
        <v>36</v>
      </c>
      <c r="M154" s="2" t="s">
        <v>36</v>
      </c>
      <c r="N154" s="2" t="s">
        <v>405</v>
      </c>
      <c r="O154" s="2">
        <f ca="1" t="shared" si="9"/>
        <v>1.12</v>
      </c>
      <c r="P154" s="2">
        <v>33</v>
      </c>
      <c r="Q154" s="2">
        <f ca="1" t="shared" si="10"/>
        <v>36.96</v>
      </c>
      <c r="R154" s="14">
        <v>85.5</v>
      </c>
      <c r="S154" s="12">
        <f ca="1" t="shared" si="11"/>
        <v>0.432280701754386</v>
      </c>
      <c r="T154" s="11" cm="1">
        <f t="array" ref="T154">_xlfn.XLOOKUP(E154&amp;K154,[2]Sheet2!$B:$B&amp;[2]Sheet2!$D:$D,[2]Sheet2!$F:$F,0)</f>
        <v>0</v>
      </c>
    </row>
    <row r="155" s="11" customFormat="1" ht="20" customHeight="1" spans="1:20">
      <c r="A155" s="2">
        <v>5223201</v>
      </c>
      <c r="B155" s="2" t="s">
        <v>79</v>
      </c>
      <c r="C155" s="2" t="s">
        <v>20</v>
      </c>
      <c r="D155" s="2" t="s">
        <v>2269</v>
      </c>
      <c r="E155" s="2" t="str">
        <f t="shared" si="8"/>
        <v>9299</v>
      </c>
      <c r="F155" s="2" t="s">
        <v>22</v>
      </c>
      <c r="G155" s="2" t="s">
        <v>40</v>
      </c>
      <c r="H155" s="2" t="s">
        <v>87</v>
      </c>
      <c r="I155" s="2" t="s">
        <v>2270</v>
      </c>
      <c r="J155" s="2" t="s">
        <v>2271</v>
      </c>
      <c r="K155" s="2" t="s">
        <v>72</v>
      </c>
      <c r="L155" s="2" t="s">
        <v>1317</v>
      </c>
      <c r="M155" s="2" t="s">
        <v>1317</v>
      </c>
      <c r="N155" s="2" t="s">
        <v>2272</v>
      </c>
      <c r="O155" s="2">
        <f ca="1" t="shared" si="9"/>
        <v>3</v>
      </c>
      <c r="P155" s="2">
        <v>28</v>
      </c>
      <c r="Q155" s="2">
        <f ca="1" t="shared" si="10"/>
        <v>84</v>
      </c>
      <c r="R155" s="14">
        <v>160</v>
      </c>
      <c r="S155" s="12">
        <f ca="1" t="shared" si="11"/>
        <v>0.525</v>
      </c>
      <c r="T155" s="11" cm="1">
        <f t="array" ref="T155">_xlfn.XLOOKUP(E155&amp;K155,[2]Sheet2!$B:$B&amp;[2]Sheet2!$D:$D,[2]Sheet2!$F:$F,0)</f>
        <v>0</v>
      </c>
    </row>
    <row r="156" s="11" customFormat="1" ht="20" customHeight="1" spans="1:20">
      <c r="A156" s="2">
        <v>5223200</v>
      </c>
      <c r="B156" s="2" t="s">
        <v>203</v>
      </c>
      <c r="C156" s="2" t="s">
        <v>20</v>
      </c>
      <c r="D156" s="2" t="s">
        <v>2273</v>
      </c>
      <c r="E156" s="2" t="str">
        <f t="shared" si="8"/>
        <v>0675</v>
      </c>
      <c r="F156" s="2" t="s">
        <v>22</v>
      </c>
      <c r="G156" s="2" t="s">
        <v>23</v>
      </c>
      <c r="H156" s="2" t="s">
        <v>32</v>
      </c>
      <c r="I156" s="2" t="s">
        <v>2274</v>
      </c>
      <c r="J156" s="2" t="s">
        <v>2275</v>
      </c>
      <c r="K156" s="2" t="s">
        <v>494</v>
      </c>
      <c r="L156" s="2" t="s">
        <v>36</v>
      </c>
      <c r="M156" s="2" t="s">
        <v>36</v>
      </c>
      <c r="N156" s="2" t="s">
        <v>217</v>
      </c>
      <c r="O156" s="2">
        <f ca="1" t="shared" si="9"/>
        <v>0.63</v>
      </c>
      <c r="P156" s="2">
        <v>33</v>
      </c>
      <c r="Q156" s="2">
        <f ca="1" t="shared" si="10"/>
        <v>20.79</v>
      </c>
      <c r="R156" s="14">
        <v>54</v>
      </c>
      <c r="S156" s="12">
        <f ca="1" t="shared" si="11"/>
        <v>0.385</v>
      </c>
      <c r="T156" s="11" cm="1">
        <f t="array" ref="T156">_xlfn.XLOOKUP(E156&amp;K156,[2]Sheet2!$B:$B&amp;[2]Sheet2!$D:$D,[2]Sheet2!$F:$F,0)</f>
        <v>0</v>
      </c>
    </row>
    <row r="157" s="11" customFormat="1" ht="20" customHeight="1" spans="1:20">
      <c r="A157" s="2">
        <v>5223178</v>
      </c>
      <c r="B157" s="2" t="s">
        <v>55</v>
      </c>
      <c r="C157" s="2" t="s">
        <v>20</v>
      </c>
      <c r="D157" s="2" t="s">
        <v>2276</v>
      </c>
      <c r="E157" s="2" t="str">
        <f t="shared" si="8"/>
        <v>1512</v>
      </c>
      <c r="F157" s="2" t="s">
        <v>22</v>
      </c>
      <c r="G157" s="2" t="s">
        <v>40</v>
      </c>
      <c r="H157" s="2" t="s">
        <v>58</v>
      </c>
      <c r="I157" s="2" t="s">
        <v>2277</v>
      </c>
      <c r="J157" s="2" t="s">
        <v>2278</v>
      </c>
      <c r="K157" s="2" t="s">
        <v>100</v>
      </c>
      <c r="L157" s="2" t="s">
        <v>53</v>
      </c>
      <c r="M157" s="2" t="s">
        <v>53</v>
      </c>
      <c r="N157" s="2" t="s">
        <v>689</v>
      </c>
      <c r="O157" s="2">
        <f ca="1" t="shared" si="9"/>
        <v>0.24</v>
      </c>
      <c r="P157" s="2">
        <v>33</v>
      </c>
      <c r="Q157" s="2">
        <f ca="1" t="shared" si="10"/>
        <v>7.92</v>
      </c>
      <c r="R157" s="14">
        <v>21.6</v>
      </c>
      <c r="S157" s="12">
        <f ca="1" t="shared" si="11"/>
        <v>0.366666666666667</v>
      </c>
      <c r="T157" s="11" cm="1">
        <f t="array" ref="T157">_xlfn.XLOOKUP(E157&amp;K157,[2]Sheet2!$B:$B&amp;[2]Sheet2!$D:$D,[2]Sheet2!$F:$F,0)</f>
        <v>0</v>
      </c>
    </row>
    <row r="158" s="11" customFormat="1" ht="20" customHeight="1" spans="1:20">
      <c r="A158" s="2">
        <v>5223176</v>
      </c>
      <c r="B158" s="2" t="s">
        <v>55</v>
      </c>
      <c r="C158" s="2" t="s">
        <v>20</v>
      </c>
      <c r="D158" s="2" t="s">
        <v>2279</v>
      </c>
      <c r="E158" s="2" t="str">
        <f t="shared" si="8"/>
        <v>9512</v>
      </c>
      <c r="F158" s="2" t="s">
        <v>22</v>
      </c>
      <c r="G158" s="2" t="s">
        <v>40</v>
      </c>
      <c r="H158" s="2" t="s">
        <v>58</v>
      </c>
      <c r="I158" s="2" t="s">
        <v>2280</v>
      </c>
      <c r="J158" s="2" t="s">
        <v>2281</v>
      </c>
      <c r="K158" s="2" t="s">
        <v>100</v>
      </c>
      <c r="L158" s="2" t="s">
        <v>53</v>
      </c>
      <c r="M158" s="2" t="s">
        <v>53</v>
      </c>
      <c r="N158" s="2" t="s">
        <v>1562</v>
      </c>
      <c r="O158" s="2">
        <f ca="1" t="shared" si="9"/>
        <v>0.16</v>
      </c>
      <c r="P158" s="2">
        <v>33</v>
      </c>
      <c r="Q158" s="2">
        <f ca="1" t="shared" si="10"/>
        <v>5.28</v>
      </c>
      <c r="R158" s="14">
        <v>14.4</v>
      </c>
      <c r="S158" s="12">
        <f ca="1" t="shared" si="11"/>
        <v>0.366666666666667</v>
      </c>
      <c r="T158" s="11" cm="1">
        <f t="array" ref="T158">_xlfn.XLOOKUP(E158&amp;K158,[2]Sheet2!$B:$B&amp;[2]Sheet2!$D:$D,[2]Sheet2!$F:$F,0)</f>
        <v>0</v>
      </c>
    </row>
    <row r="159" s="11" customFormat="1" ht="20" customHeight="1" spans="1:20">
      <c r="A159" s="2">
        <v>5223174</v>
      </c>
      <c r="B159" s="2" t="s">
        <v>79</v>
      </c>
      <c r="C159" s="2" t="s">
        <v>20</v>
      </c>
      <c r="D159" s="2" t="s">
        <v>2282</v>
      </c>
      <c r="E159" s="2" t="str">
        <f t="shared" si="8"/>
        <v>0686</v>
      </c>
      <c r="F159" s="2" t="s">
        <v>22</v>
      </c>
      <c r="G159" s="2" t="s">
        <v>40</v>
      </c>
      <c r="H159" s="2" t="s">
        <v>24</v>
      </c>
      <c r="I159" s="2" t="s">
        <v>2283</v>
      </c>
      <c r="J159" s="2" t="s">
        <v>2284</v>
      </c>
      <c r="K159" s="2" t="s">
        <v>474</v>
      </c>
      <c r="L159" s="2" t="s">
        <v>135</v>
      </c>
      <c r="M159" s="2" t="s">
        <v>135</v>
      </c>
      <c r="N159" s="2" t="s">
        <v>155</v>
      </c>
      <c r="O159" s="2">
        <f ca="1" t="shared" si="9"/>
        <v>1</v>
      </c>
      <c r="P159" s="2">
        <v>33</v>
      </c>
      <c r="Q159" s="2">
        <f ca="1" t="shared" si="10"/>
        <v>33</v>
      </c>
      <c r="R159" s="14">
        <v>77</v>
      </c>
      <c r="S159" s="12">
        <f ca="1" t="shared" si="11"/>
        <v>0.428571428571429</v>
      </c>
      <c r="T159" s="11" cm="1">
        <f t="array" ref="T159">_xlfn.XLOOKUP(E159&amp;K159,[2]Sheet2!$B:$B&amp;[2]Sheet2!$D:$D,[2]Sheet2!$F:$F,0)</f>
        <v>0</v>
      </c>
    </row>
    <row r="160" s="11" customFormat="1" ht="20" customHeight="1" spans="1:20">
      <c r="A160" s="2">
        <v>5223171</v>
      </c>
      <c r="B160" s="2" t="s">
        <v>2285</v>
      </c>
      <c r="C160" s="2" t="s">
        <v>20</v>
      </c>
      <c r="D160" s="2" t="s">
        <v>2286</v>
      </c>
      <c r="E160" s="2" t="str">
        <f t="shared" si="8"/>
        <v>6714</v>
      </c>
      <c r="F160" s="2" t="s">
        <v>22</v>
      </c>
      <c r="G160" s="2" t="s">
        <v>40</v>
      </c>
      <c r="H160" s="2" t="s">
        <v>32</v>
      </c>
      <c r="I160" s="2" t="s">
        <v>2287</v>
      </c>
      <c r="J160" s="2" t="s">
        <v>2288</v>
      </c>
      <c r="K160" s="2" t="s">
        <v>339</v>
      </c>
      <c r="L160" s="2" t="s">
        <v>36</v>
      </c>
      <c r="M160" s="2" t="s">
        <v>36</v>
      </c>
      <c r="N160" s="2" t="s">
        <v>2289</v>
      </c>
      <c r="O160" s="2">
        <f ca="1" t="shared" si="9"/>
        <v>0.76</v>
      </c>
      <c r="P160" s="2">
        <v>33</v>
      </c>
      <c r="Q160" s="2">
        <f ca="1" t="shared" si="10"/>
        <v>25.08</v>
      </c>
      <c r="R160" s="14">
        <v>52.2</v>
      </c>
      <c r="S160" s="12">
        <f ca="1" t="shared" si="11"/>
        <v>0.480459770114943</v>
      </c>
      <c r="T160" s="11" cm="1">
        <f t="array" ref="T160">_xlfn.XLOOKUP(E160&amp;K160,[2]Sheet2!$B:$B&amp;[2]Sheet2!$D:$D,[2]Sheet2!$F:$F,0)</f>
        <v>0</v>
      </c>
    </row>
    <row r="161" s="11" customFormat="1" ht="20" customHeight="1" spans="1:20">
      <c r="A161" s="2">
        <v>5223170</v>
      </c>
      <c r="B161" s="2" t="s">
        <v>817</v>
      </c>
      <c r="C161" s="2" t="s">
        <v>20</v>
      </c>
      <c r="D161" s="2" t="s">
        <v>2290</v>
      </c>
      <c r="E161" s="2" t="str">
        <f t="shared" si="8"/>
        <v>0110</v>
      </c>
      <c r="F161" s="2" t="s">
        <v>22</v>
      </c>
      <c r="G161" s="2" t="s">
        <v>40</v>
      </c>
      <c r="H161" s="2" t="s">
        <v>32</v>
      </c>
      <c r="I161" s="2" t="s">
        <v>2291</v>
      </c>
      <c r="J161" s="2" t="s">
        <v>2292</v>
      </c>
      <c r="K161" s="2" t="s">
        <v>547</v>
      </c>
      <c r="L161" s="2" t="s">
        <v>813</v>
      </c>
      <c r="M161" s="2" t="s">
        <v>813</v>
      </c>
      <c r="N161" s="2" t="s">
        <v>668</v>
      </c>
      <c r="O161" s="2">
        <f ca="1" t="shared" si="9"/>
        <v>1.92</v>
      </c>
      <c r="P161" s="2">
        <v>34</v>
      </c>
      <c r="Q161" s="2">
        <f ca="1" t="shared" si="10"/>
        <v>65.28</v>
      </c>
      <c r="R161" s="14">
        <v>149.85</v>
      </c>
      <c r="S161" s="12">
        <f ca="1" t="shared" si="11"/>
        <v>0.435635635635636</v>
      </c>
      <c r="T161" s="11" cm="1">
        <f t="array" ref="T161">_xlfn.XLOOKUP(E161&amp;K161,[2]Sheet2!$B:$B&amp;[2]Sheet2!$D:$D,[2]Sheet2!$F:$F,0)</f>
        <v>0</v>
      </c>
    </row>
    <row r="162" s="11" customFormat="1" ht="20" customHeight="1" spans="1:20">
      <c r="A162" s="2">
        <v>5223168</v>
      </c>
      <c r="B162" s="2" t="s">
        <v>203</v>
      </c>
      <c r="C162" s="2" t="s">
        <v>20</v>
      </c>
      <c r="D162" s="2" t="s">
        <v>2293</v>
      </c>
      <c r="E162" s="2" t="str">
        <f t="shared" si="8"/>
        <v>3914</v>
      </c>
      <c r="F162" s="2" t="s">
        <v>22</v>
      </c>
      <c r="G162" s="2" t="s">
        <v>23</v>
      </c>
      <c r="H162" s="2" t="s">
        <v>32</v>
      </c>
      <c r="I162" s="2" t="s">
        <v>2294</v>
      </c>
      <c r="J162" s="2" t="s">
        <v>2295</v>
      </c>
      <c r="K162" s="2" t="s">
        <v>339</v>
      </c>
      <c r="L162" s="2" t="s">
        <v>36</v>
      </c>
      <c r="M162" s="2" t="s">
        <v>36</v>
      </c>
      <c r="N162" s="2" t="s">
        <v>858</v>
      </c>
      <c r="O162" s="2">
        <f ca="1" t="shared" si="9"/>
        <v>0.48</v>
      </c>
      <c r="P162" s="2">
        <v>33</v>
      </c>
      <c r="Q162" s="2">
        <f ca="1" t="shared" si="10"/>
        <v>15.84</v>
      </c>
      <c r="R162" s="14">
        <v>43.2</v>
      </c>
      <c r="S162" s="12">
        <f ca="1" t="shared" si="11"/>
        <v>0.366666666666667</v>
      </c>
      <c r="T162" s="11" cm="1">
        <f t="array" ref="T162">_xlfn.XLOOKUP(E162&amp;K162,[2]Sheet2!$B:$B&amp;[2]Sheet2!$D:$D,[2]Sheet2!$F:$F,0)</f>
        <v>0</v>
      </c>
    </row>
    <row r="163" s="11" customFormat="1" ht="20" customHeight="1" spans="1:20">
      <c r="A163" s="2">
        <v>5223165</v>
      </c>
      <c r="B163" s="2" t="s">
        <v>121</v>
      </c>
      <c r="C163" s="2" t="s">
        <v>20</v>
      </c>
      <c r="D163" s="2" t="s">
        <v>2296</v>
      </c>
      <c r="E163" s="2" t="str">
        <f t="shared" si="8"/>
        <v>3512</v>
      </c>
      <c r="F163" s="2" t="s">
        <v>22</v>
      </c>
      <c r="G163" s="2" t="s">
        <v>40</v>
      </c>
      <c r="H163" s="2" t="s">
        <v>58</v>
      </c>
      <c r="I163" s="2" t="s">
        <v>2297</v>
      </c>
      <c r="J163" s="2" t="s">
        <v>2298</v>
      </c>
      <c r="K163" s="2" t="s">
        <v>100</v>
      </c>
      <c r="L163" s="2" t="s">
        <v>53</v>
      </c>
      <c r="M163" s="2" t="s">
        <v>53</v>
      </c>
      <c r="N163" s="2" t="s">
        <v>2247</v>
      </c>
      <c r="O163" s="2">
        <f ca="1" t="shared" si="9"/>
        <v>0.68</v>
      </c>
      <c r="P163" s="2">
        <v>33</v>
      </c>
      <c r="Q163" s="2">
        <f ca="1" t="shared" si="10"/>
        <v>22.44</v>
      </c>
      <c r="R163" s="14">
        <v>49</v>
      </c>
      <c r="S163" s="12">
        <f ca="1" t="shared" si="11"/>
        <v>0.457959183673469</v>
      </c>
      <c r="T163" s="11" cm="1">
        <f t="array" ref="T163">_xlfn.XLOOKUP(E163&amp;K163,[2]Sheet2!$B:$B&amp;[2]Sheet2!$D:$D,[2]Sheet2!$F:$F,0)</f>
        <v>0</v>
      </c>
    </row>
    <row r="164" s="11" customFormat="1" ht="20" customHeight="1" spans="1:20">
      <c r="A164" s="2">
        <v>5223159</v>
      </c>
      <c r="B164" s="2" t="s">
        <v>286</v>
      </c>
      <c r="C164" s="2" t="s">
        <v>20</v>
      </c>
      <c r="D164" s="2" t="s">
        <v>2299</v>
      </c>
      <c r="E164" s="2" t="str">
        <f t="shared" si="8"/>
        <v>4234</v>
      </c>
      <c r="F164" s="2" t="s">
        <v>22</v>
      </c>
      <c r="G164" s="2" t="s">
        <v>40</v>
      </c>
      <c r="H164" s="2" t="s">
        <v>58</v>
      </c>
      <c r="I164" s="2" t="s">
        <v>2300</v>
      </c>
      <c r="J164" s="2" t="s">
        <v>2301</v>
      </c>
      <c r="K164" s="2" t="s">
        <v>52</v>
      </c>
      <c r="L164" s="2" t="s">
        <v>53</v>
      </c>
      <c r="M164" s="2" t="s">
        <v>53</v>
      </c>
      <c r="N164" s="2" t="s">
        <v>689</v>
      </c>
      <c r="O164" s="2">
        <f ca="1" t="shared" si="9"/>
        <v>0.24</v>
      </c>
      <c r="P164" s="2">
        <v>33</v>
      </c>
      <c r="Q164" s="2">
        <f ca="1" t="shared" si="10"/>
        <v>7.92</v>
      </c>
      <c r="R164" s="14">
        <v>16.6</v>
      </c>
      <c r="S164" s="12">
        <f ca="1" t="shared" si="11"/>
        <v>0.47710843373494</v>
      </c>
      <c r="T164" s="11" cm="1">
        <f t="array" ref="T164">_xlfn.XLOOKUP(E164&amp;K164,[2]Sheet2!$B:$B&amp;[2]Sheet2!$D:$D,[2]Sheet2!$F:$F,0)</f>
        <v>0</v>
      </c>
    </row>
    <row r="165" s="11" customFormat="1" ht="20" customHeight="1" spans="1:20">
      <c r="A165" s="2">
        <v>5223154</v>
      </c>
      <c r="B165" s="2" t="s">
        <v>121</v>
      </c>
      <c r="C165" s="2" t="s">
        <v>20</v>
      </c>
      <c r="D165" s="2" t="s">
        <v>2302</v>
      </c>
      <c r="E165" s="2" t="str">
        <f t="shared" si="8"/>
        <v>0744</v>
      </c>
      <c r="F165" s="2" t="s">
        <v>22</v>
      </c>
      <c r="G165" s="2" t="s">
        <v>40</v>
      </c>
      <c r="H165" s="2" t="s">
        <v>58</v>
      </c>
      <c r="I165" s="2" t="s">
        <v>2303</v>
      </c>
      <c r="J165" s="2" t="s">
        <v>2304</v>
      </c>
      <c r="K165" s="2" t="s">
        <v>535</v>
      </c>
      <c r="L165" s="2" t="s">
        <v>119</v>
      </c>
      <c r="M165" s="2" t="s">
        <v>119</v>
      </c>
      <c r="N165" s="2" t="s">
        <v>2192</v>
      </c>
      <c r="O165" s="2">
        <f ca="1" t="shared" si="9"/>
        <v>1.15</v>
      </c>
      <c r="P165" s="2">
        <v>33</v>
      </c>
      <c r="Q165" s="2">
        <f ca="1" t="shared" si="10"/>
        <v>37.95</v>
      </c>
      <c r="R165" s="14">
        <v>97.2</v>
      </c>
      <c r="S165" s="12">
        <f ca="1" t="shared" si="11"/>
        <v>0.390432098765432</v>
      </c>
      <c r="T165" s="11" cm="1">
        <f t="array" ref="T165">_xlfn.XLOOKUP(E165&amp;K165,[2]Sheet2!$B:$B&amp;[2]Sheet2!$D:$D,[2]Sheet2!$F:$F,0)</f>
        <v>0</v>
      </c>
    </row>
    <row r="166" s="11" customFormat="1" ht="20" customHeight="1" spans="1:20">
      <c r="A166" s="2">
        <v>5223152</v>
      </c>
      <c r="B166" s="2" t="s">
        <v>2305</v>
      </c>
      <c r="C166" s="2" t="s">
        <v>20</v>
      </c>
      <c r="D166" s="2" t="s">
        <v>2306</v>
      </c>
      <c r="E166" s="2" t="str">
        <f t="shared" si="8"/>
        <v>2341</v>
      </c>
      <c r="F166" s="2" t="s">
        <v>22</v>
      </c>
      <c r="G166" s="2" t="s">
        <v>23</v>
      </c>
      <c r="H166" s="2" t="s">
        <v>32</v>
      </c>
      <c r="I166" s="2" t="s">
        <v>2307</v>
      </c>
      <c r="J166" s="2" t="s">
        <v>2308</v>
      </c>
      <c r="K166" s="2" t="s">
        <v>1756</v>
      </c>
      <c r="L166" s="2" t="s">
        <v>36</v>
      </c>
      <c r="M166" s="2" t="s">
        <v>36</v>
      </c>
      <c r="N166" s="2" t="s">
        <v>131</v>
      </c>
      <c r="O166" s="2">
        <f ca="1" t="shared" si="9"/>
        <v>1.04</v>
      </c>
      <c r="P166" s="2">
        <v>33</v>
      </c>
      <c r="Q166" s="2">
        <f ca="1" t="shared" si="10"/>
        <v>34.32</v>
      </c>
      <c r="R166" s="14">
        <v>93.6</v>
      </c>
      <c r="S166" s="12">
        <f ca="1" t="shared" si="11"/>
        <v>0.366666666666667</v>
      </c>
      <c r="T166" s="11" cm="1">
        <f t="array" ref="T166">_xlfn.XLOOKUP(E166&amp;K166,[2]Sheet2!$B:$B&amp;[2]Sheet2!$D:$D,[2]Sheet2!$F:$F,0)</f>
        <v>0</v>
      </c>
    </row>
    <row r="167" s="11" customFormat="1" ht="20" customHeight="1" spans="1:20">
      <c r="A167" s="2">
        <v>5223146</v>
      </c>
      <c r="B167" s="2" t="s">
        <v>629</v>
      </c>
      <c r="C167" s="2" t="s">
        <v>20</v>
      </c>
      <c r="D167" s="2" t="s">
        <v>2309</v>
      </c>
      <c r="E167" s="2" t="str">
        <f t="shared" si="8"/>
        <v>4377</v>
      </c>
      <c r="F167" s="2" t="s">
        <v>22</v>
      </c>
      <c r="G167" s="2" t="s">
        <v>40</v>
      </c>
      <c r="H167" s="2" t="s">
        <v>32</v>
      </c>
      <c r="I167" s="2" t="s">
        <v>2310</v>
      </c>
      <c r="J167" s="2" t="s">
        <v>2311</v>
      </c>
      <c r="K167" s="2" t="s">
        <v>186</v>
      </c>
      <c r="L167" s="2" t="s">
        <v>2312</v>
      </c>
      <c r="M167" s="2" t="s">
        <v>2312</v>
      </c>
      <c r="N167" s="2" t="s">
        <v>2313</v>
      </c>
      <c r="O167" s="2">
        <f ca="1" t="shared" si="9"/>
        <v>1.44</v>
      </c>
      <c r="P167" s="2">
        <v>33</v>
      </c>
      <c r="Q167" s="2">
        <f ca="1" t="shared" si="10"/>
        <v>47.52</v>
      </c>
      <c r="R167" s="14">
        <v>129.6</v>
      </c>
      <c r="S167" s="12">
        <f ca="1" t="shared" si="11"/>
        <v>0.366666666666667</v>
      </c>
      <c r="T167" s="11" cm="1">
        <f t="array" ref="T167">_xlfn.XLOOKUP(E167&amp;K167,[2]Sheet2!$B:$B&amp;[2]Sheet2!$D:$D,[2]Sheet2!$F:$F,0)</f>
        <v>0</v>
      </c>
    </row>
    <row r="168" s="11" customFormat="1" ht="20" customHeight="1" spans="1:20">
      <c r="A168" s="2">
        <v>5223145</v>
      </c>
      <c r="B168" s="2" t="s">
        <v>2096</v>
      </c>
      <c r="C168" s="2" t="s">
        <v>20</v>
      </c>
      <c r="D168" s="2" t="s">
        <v>2314</v>
      </c>
      <c r="E168" s="2" t="str">
        <f t="shared" si="8"/>
        <v>1148</v>
      </c>
      <c r="F168" s="2" t="s">
        <v>22</v>
      </c>
      <c r="G168" s="2" t="s">
        <v>23</v>
      </c>
      <c r="H168" s="2" t="s">
        <v>602</v>
      </c>
      <c r="I168" s="2" t="s">
        <v>2315</v>
      </c>
      <c r="J168" s="2" t="s">
        <v>2316</v>
      </c>
      <c r="K168" s="2" t="s">
        <v>35</v>
      </c>
      <c r="L168" s="2" t="s">
        <v>1317</v>
      </c>
      <c r="M168" s="2" t="s">
        <v>1317</v>
      </c>
      <c r="N168" s="2" t="s">
        <v>2317</v>
      </c>
      <c r="O168" s="2">
        <f ca="1" t="shared" si="9"/>
        <v>2.79</v>
      </c>
      <c r="P168" s="2">
        <v>28</v>
      </c>
      <c r="Q168" s="2">
        <f ca="1" t="shared" si="10"/>
        <v>78.12</v>
      </c>
      <c r="R168" s="14">
        <v>152</v>
      </c>
      <c r="S168" s="12">
        <f ca="1" t="shared" si="11"/>
        <v>0.513947368421053</v>
      </c>
      <c r="T168" s="11" cm="1">
        <f t="array" ref="T168">_xlfn.XLOOKUP(E168&amp;K168,[2]Sheet2!$B:$B&amp;[2]Sheet2!$D:$D,[2]Sheet2!$F:$F,0)</f>
        <v>0</v>
      </c>
    </row>
    <row r="169" s="11" customFormat="1" ht="20" customHeight="1" spans="1:20">
      <c r="A169" s="2">
        <v>5223140</v>
      </c>
      <c r="B169" s="2" t="s">
        <v>19</v>
      </c>
      <c r="C169" s="2" t="s">
        <v>20</v>
      </c>
      <c r="D169" s="2" t="s">
        <v>2318</v>
      </c>
      <c r="E169" s="2" t="str">
        <f t="shared" si="8"/>
        <v>2404</v>
      </c>
      <c r="F169" s="2" t="s">
        <v>22</v>
      </c>
      <c r="G169" s="2" t="s">
        <v>40</v>
      </c>
      <c r="H169" s="2" t="s">
        <v>87</v>
      </c>
      <c r="I169" s="2" t="s">
        <v>2319</v>
      </c>
      <c r="J169" s="2" t="s">
        <v>2320</v>
      </c>
      <c r="K169" s="2" t="s">
        <v>44</v>
      </c>
      <c r="L169" s="2" t="s">
        <v>334</v>
      </c>
      <c r="M169" s="2" t="s">
        <v>334</v>
      </c>
      <c r="N169" s="2" t="s">
        <v>223</v>
      </c>
      <c r="O169" s="2">
        <f ca="1" t="shared" si="9"/>
        <v>1.2</v>
      </c>
      <c r="P169" s="2">
        <v>34</v>
      </c>
      <c r="Q169" s="2">
        <f ca="1" t="shared" si="10"/>
        <v>40.8</v>
      </c>
      <c r="R169" s="14">
        <v>79</v>
      </c>
      <c r="S169" s="12">
        <f ca="1" t="shared" si="11"/>
        <v>0.516455696202532</v>
      </c>
      <c r="T169" s="11" cm="1">
        <f t="array" ref="T169">_xlfn.XLOOKUP(E169&amp;K169,[2]Sheet2!$B:$B&amp;[2]Sheet2!$D:$D,[2]Sheet2!$F:$F,0)</f>
        <v>0</v>
      </c>
    </row>
    <row r="170" s="11" customFormat="1" ht="20" customHeight="1" spans="1:20">
      <c r="A170" s="2">
        <v>5223133</v>
      </c>
      <c r="B170" s="2" t="s">
        <v>2321</v>
      </c>
      <c r="C170" s="2" t="s">
        <v>20</v>
      </c>
      <c r="D170" s="2" t="s">
        <v>2322</v>
      </c>
      <c r="E170" s="2" t="str">
        <f t="shared" si="8"/>
        <v>3605</v>
      </c>
      <c r="F170" s="2" t="s">
        <v>22</v>
      </c>
      <c r="G170" s="2" t="s">
        <v>40</v>
      </c>
      <c r="H170" s="2" t="s">
        <v>32</v>
      </c>
      <c r="I170" s="2" t="s">
        <v>2323</v>
      </c>
      <c r="J170" s="2" t="s">
        <v>2324</v>
      </c>
      <c r="K170" s="2" t="s">
        <v>1756</v>
      </c>
      <c r="L170" s="2" t="s">
        <v>36</v>
      </c>
      <c r="M170" s="2" t="s">
        <v>36</v>
      </c>
      <c r="N170" s="2" t="s">
        <v>1179</v>
      </c>
      <c r="O170" s="2">
        <f ca="1" t="shared" si="9"/>
        <v>0.91</v>
      </c>
      <c r="P170" s="2">
        <v>33</v>
      </c>
      <c r="Q170" s="2">
        <f ca="1" t="shared" si="10"/>
        <v>30.03</v>
      </c>
      <c r="R170" s="14">
        <v>76.5</v>
      </c>
      <c r="S170" s="12">
        <f ca="1" t="shared" si="11"/>
        <v>0.392549019607843</v>
      </c>
      <c r="T170" s="11" cm="1">
        <f t="array" ref="T170">_xlfn.XLOOKUP(E170&amp;K170,[2]Sheet2!$B:$B&amp;[2]Sheet2!$D:$D,[2]Sheet2!$F:$F,0)</f>
        <v>0</v>
      </c>
    </row>
    <row r="171" s="11" customFormat="1" ht="20" customHeight="1" spans="1:20">
      <c r="A171" s="2">
        <v>5223124</v>
      </c>
      <c r="B171" s="2" t="s">
        <v>79</v>
      </c>
      <c r="C171" s="2" t="s">
        <v>20</v>
      </c>
      <c r="D171" s="2" t="s">
        <v>2325</v>
      </c>
      <c r="E171" s="2" t="str">
        <f t="shared" si="8"/>
        <v>5513</v>
      </c>
      <c r="F171" s="2" t="s">
        <v>22</v>
      </c>
      <c r="G171" s="2" t="s">
        <v>57</v>
      </c>
      <c r="H171" s="2" t="s">
        <v>24</v>
      </c>
      <c r="I171" s="2" t="s">
        <v>2326</v>
      </c>
      <c r="J171" s="2" t="s">
        <v>2327</v>
      </c>
      <c r="K171" s="2" t="s">
        <v>106</v>
      </c>
      <c r="L171" s="2" t="s">
        <v>255</v>
      </c>
      <c r="M171" s="2" t="s">
        <v>255</v>
      </c>
      <c r="N171" s="2" t="s">
        <v>2328</v>
      </c>
      <c r="O171" s="2">
        <f ca="1" t="shared" si="9"/>
        <v>0.8</v>
      </c>
      <c r="P171" s="2">
        <v>33</v>
      </c>
      <c r="Q171" s="2">
        <f ca="1" t="shared" si="10"/>
        <v>26.4</v>
      </c>
      <c r="R171" s="14">
        <v>59.52</v>
      </c>
      <c r="S171" s="12">
        <f ca="1" t="shared" si="11"/>
        <v>0.443548387096774</v>
      </c>
      <c r="T171" s="11" cm="1">
        <f t="array" ref="T171">_xlfn.XLOOKUP(E171&amp;K171,[2]Sheet2!$B:$B&amp;[2]Sheet2!$D:$D,[2]Sheet2!$F:$F,0)</f>
        <v>0</v>
      </c>
    </row>
    <row r="172" s="11" customFormat="1" ht="20" customHeight="1" spans="1:20">
      <c r="A172" s="2">
        <v>5223122</v>
      </c>
      <c r="B172" s="2" t="s">
        <v>55</v>
      </c>
      <c r="C172" s="2" t="s">
        <v>20</v>
      </c>
      <c r="D172" s="2" t="s">
        <v>2329</v>
      </c>
      <c r="E172" s="2" t="str">
        <f t="shared" si="8"/>
        <v>6304</v>
      </c>
      <c r="F172" s="2" t="s">
        <v>22</v>
      </c>
      <c r="G172" s="2" t="s">
        <v>40</v>
      </c>
      <c r="H172" s="2" t="s">
        <v>418</v>
      </c>
      <c r="I172" s="2" t="s">
        <v>2330</v>
      </c>
      <c r="J172" s="2" t="s">
        <v>2331</v>
      </c>
      <c r="K172" s="2" t="s">
        <v>118</v>
      </c>
      <c r="L172" s="2" t="s">
        <v>107</v>
      </c>
      <c r="M172" s="2" t="s">
        <v>107</v>
      </c>
      <c r="N172" s="2" t="s">
        <v>294</v>
      </c>
      <c r="O172" s="2">
        <f ca="1" t="shared" si="9"/>
        <v>1.2</v>
      </c>
      <c r="P172" s="2">
        <v>33</v>
      </c>
      <c r="Q172" s="2">
        <f ca="1" t="shared" si="10"/>
        <v>39.6</v>
      </c>
      <c r="R172" s="14">
        <v>97.2</v>
      </c>
      <c r="S172" s="12">
        <f ca="1" t="shared" si="11"/>
        <v>0.407407407407407</v>
      </c>
      <c r="T172" s="11" cm="1">
        <f t="array" ref="T172">_xlfn.XLOOKUP(E172&amp;K172,[2]Sheet2!$B:$B&amp;[2]Sheet2!$D:$D,[2]Sheet2!$F:$F,0)</f>
        <v>0</v>
      </c>
    </row>
    <row r="173" s="11" customFormat="1" ht="20" customHeight="1" spans="1:20">
      <c r="A173" s="2">
        <v>5223121</v>
      </c>
      <c r="B173" s="2" t="s">
        <v>19</v>
      </c>
      <c r="C173" s="2" t="s">
        <v>20</v>
      </c>
      <c r="D173" s="2" t="s">
        <v>2332</v>
      </c>
      <c r="E173" s="2" t="str">
        <f t="shared" si="8"/>
        <v>7722</v>
      </c>
      <c r="F173" s="2" t="s">
        <v>22</v>
      </c>
      <c r="G173" s="2" t="s">
        <v>40</v>
      </c>
      <c r="H173" s="2" t="s">
        <v>87</v>
      </c>
      <c r="I173" s="2" t="s">
        <v>2333</v>
      </c>
      <c r="J173" s="2" t="s">
        <v>2334</v>
      </c>
      <c r="K173" s="2" t="s">
        <v>535</v>
      </c>
      <c r="L173" s="2" t="s">
        <v>53</v>
      </c>
      <c r="M173" s="2" t="s">
        <v>53</v>
      </c>
      <c r="N173" s="2" t="s">
        <v>553</v>
      </c>
      <c r="O173" s="2">
        <f ca="1" t="shared" si="9"/>
        <v>0.56</v>
      </c>
      <c r="P173" s="2">
        <v>33</v>
      </c>
      <c r="Q173" s="2">
        <f ca="1" t="shared" si="10"/>
        <v>18.48</v>
      </c>
      <c r="R173" s="14">
        <v>53</v>
      </c>
      <c r="S173" s="12">
        <f ca="1" t="shared" si="11"/>
        <v>0.348679245283019</v>
      </c>
      <c r="T173" s="11" cm="1">
        <f t="array" ref="T173">_xlfn.XLOOKUP(E173&amp;K173,[2]Sheet2!$B:$B&amp;[2]Sheet2!$D:$D,[2]Sheet2!$F:$F,0)</f>
        <v>0</v>
      </c>
    </row>
    <row r="174" s="11" customFormat="1" ht="20" customHeight="1" spans="1:20">
      <c r="A174" s="2">
        <v>5223120</v>
      </c>
      <c r="B174" s="2" t="s">
        <v>121</v>
      </c>
      <c r="C174" s="2" t="s">
        <v>20</v>
      </c>
      <c r="D174" s="2" t="s">
        <v>2335</v>
      </c>
      <c r="E174" s="2" t="str">
        <f t="shared" si="8"/>
        <v>7895</v>
      </c>
      <c r="F174" s="2" t="s">
        <v>22</v>
      </c>
      <c r="G174" s="2" t="s">
        <v>57</v>
      </c>
      <c r="H174" s="2" t="s">
        <v>58</v>
      </c>
      <c r="I174" s="2" t="s">
        <v>2336</v>
      </c>
      <c r="J174" s="2" t="s">
        <v>2337</v>
      </c>
      <c r="K174" s="2" t="s">
        <v>52</v>
      </c>
      <c r="L174" s="2" t="s">
        <v>36</v>
      </c>
      <c r="M174" s="2" t="s">
        <v>36</v>
      </c>
      <c r="N174" s="2" t="s">
        <v>1537</v>
      </c>
      <c r="O174" s="2">
        <f ca="1" t="shared" si="9"/>
        <v>0.98</v>
      </c>
      <c r="P174" s="2">
        <v>33</v>
      </c>
      <c r="Q174" s="2">
        <f ca="1" t="shared" si="10"/>
        <v>32.34</v>
      </c>
      <c r="R174" s="14">
        <v>85.5</v>
      </c>
      <c r="S174" s="12">
        <f ca="1" t="shared" si="11"/>
        <v>0.378245614035088</v>
      </c>
      <c r="T174" s="11" cm="1">
        <f t="array" ref="T174">_xlfn.XLOOKUP(E174&amp;K174,[2]Sheet2!$B:$B&amp;[2]Sheet2!$D:$D,[2]Sheet2!$F:$F,0)</f>
        <v>0</v>
      </c>
    </row>
    <row r="175" s="11" customFormat="1" ht="20" customHeight="1" spans="1:20">
      <c r="A175" s="2">
        <v>5223117</v>
      </c>
      <c r="B175" s="2" t="s">
        <v>102</v>
      </c>
      <c r="C175" s="2" t="s">
        <v>20</v>
      </c>
      <c r="D175" s="2" t="s">
        <v>2338</v>
      </c>
      <c r="E175" s="2" t="str">
        <f t="shared" si="8"/>
        <v>9431</v>
      </c>
      <c r="F175" s="2" t="s">
        <v>22</v>
      </c>
      <c r="G175" s="2" t="s">
        <v>40</v>
      </c>
      <c r="H175" s="2" t="s">
        <v>32</v>
      </c>
      <c r="I175" s="2" t="s">
        <v>2339</v>
      </c>
      <c r="J175" s="2" t="s">
        <v>2340</v>
      </c>
      <c r="K175" s="2" t="s">
        <v>494</v>
      </c>
      <c r="L175" s="2" t="s">
        <v>36</v>
      </c>
      <c r="M175" s="2" t="s">
        <v>36</v>
      </c>
      <c r="N175" s="2" t="s">
        <v>1586</v>
      </c>
      <c r="O175" s="2">
        <f ca="1" t="shared" si="9"/>
        <v>0.3</v>
      </c>
      <c r="P175" s="2">
        <v>33</v>
      </c>
      <c r="Q175" s="2">
        <f ca="1" t="shared" si="10"/>
        <v>9.9</v>
      </c>
      <c r="R175" s="14">
        <v>27</v>
      </c>
      <c r="S175" s="12">
        <f ca="1" t="shared" si="11"/>
        <v>0.366666666666667</v>
      </c>
      <c r="T175" s="11" cm="1">
        <f t="array" ref="T175">_xlfn.XLOOKUP(E175&amp;K175,[2]Sheet2!$B:$B&amp;[2]Sheet2!$D:$D,[2]Sheet2!$F:$F,0)</f>
        <v>0</v>
      </c>
    </row>
    <row r="176" s="11" customFormat="1" ht="20" customHeight="1" spans="1:20">
      <c r="A176" s="2">
        <v>5223110</v>
      </c>
      <c r="B176" s="2" t="s">
        <v>2341</v>
      </c>
      <c r="C176" s="2" t="s">
        <v>20</v>
      </c>
      <c r="D176" s="2" t="s">
        <v>2342</v>
      </c>
      <c r="E176" s="2" t="str">
        <f t="shared" si="8"/>
        <v>5303</v>
      </c>
      <c r="F176" s="2" t="s">
        <v>22</v>
      </c>
      <c r="G176" s="2" t="s">
        <v>40</v>
      </c>
      <c r="H176" s="2" t="s">
        <v>32</v>
      </c>
      <c r="I176" s="2" t="s">
        <v>2343</v>
      </c>
      <c r="J176" s="2" t="s">
        <v>2344</v>
      </c>
      <c r="K176" s="2" t="s">
        <v>552</v>
      </c>
      <c r="L176" s="2" t="s">
        <v>53</v>
      </c>
      <c r="M176" s="2" t="s">
        <v>53</v>
      </c>
      <c r="N176" s="2" t="s">
        <v>495</v>
      </c>
      <c r="O176" s="2">
        <f ca="1" t="shared" si="9"/>
        <v>0.84</v>
      </c>
      <c r="P176" s="2">
        <v>33</v>
      </c>
      <c r="Q176" s="2">
        <f ca="1" t="shared" si="10"/>
        <v>27.72</v>
      </c>
      <c r="R176" s="14">
        <v>72</v>
      </c>
      <c r="S176" s="12">
        <f ca="1" t="shared" si="11"/>
        <v>0.385</v>
      </c>
      <c r="T176" s="11" cm="1">
        <f t="array" ref="T176">_xlfn.XLOOKUP(E176&amp;K176,[2]Sheet2!$B:$B&amp;[2]Sheet2!$D:$D,[2]Sheet2!$F:$F,0)</f>
        <v>0</v>
      </c>
    </row>
    <row r="177" s="11" customFormat="1" ht="20" customHeight="1" spans="1:20">
      <c r="A177" s="2">
        <v>5223107</v>
      </c>
      <c r="B177" s="2" t="s">
        <v>554</v>
      </c>
      <c r="C177" s="2" t="s">
        <v>20</v>
      </c>
      <c r="D177" s="2" t="s">
        <v>2345</v>
      </c>
      <c r="E177" s="2" t="str">
        <f t="shared" si="8"/>
        <v>7826</v>
      </c>
      <c r="F177" s="2" t="s">
        <v>22</v>
      </c>
      <c r="G177" s="2" t="s">
        <v>40</v>
      </c>
      <c r="H177" s="2" t="s">
        <v>32</v>
      </c>
      <c r="I177" s="2" t="s">
        <v>2346</v>
      </c>
      <c r="J177" s="2" t="s">
        <v>2347</v>
      </c>
      <c r="K177" s="2" t="s">
        <v>394</v>
      </c>
      <c r="L177" s="2" t="s">
        <v>36</v>
      </c>
      <c r="M177" s="2" t="s">
        <v>36</v>
      </c>
      <c r="N177" s="2" t="s">
        <v>363</v>
      </c>
      <c r="O177" s="2">
        <f ca="1" t="shared" si="9"/>
        <v>0.44</v>
      </c>
      <c r="P177" s="2">
        <v>33</v>
      </c>
      <c r="Q177" s="2">
        <f ca="1" t="shared" si="10"/>
        <v>14.52</v>
      </c>
      <c r="R177" s="14">
        <v>35.1</v>
      </c>
      <c r="S177" s="12">
        <f ca="1" t="shared" si="11"/>
        <v>0.413675213675214</v>
      </c>
      <c r="T177" s="11" cm="1">
        <f t="array" ref="T177">_xlfn.XLOOKUP(E177&amp;K177,[2]Sheet2!$B:$B&amp;[2]Sheet2!$D:$D,[2]Sheet2!$F:$F,0)</f>
        <v>0</v>
      </c>
    </row>
    <row r="178" s="11" customFormat="1" ht="20" customHeight="1" spans="1:20">
      <c r="A178" s="2">
        <v>5223106</v>
      </c>
      <c r="B178" s="2" t="s">
        <v>554</v>
      </c>
      <c r="C178" s="2" t="s">
        <v>20</v>
      </c>
      <c r="D178" s="2" t="s">
        <v>2348</v>
      </c>
      <c r="E178" s="2" t="str">
        <f t="shared" si="8"/>
        <v>1970</v>
      </c>
      <c r="F178" s="2" t="s">
        <v>22</v>
      </c>
      <c r="G178" s="2" t="s">
        <v>40</v>
      </c>
      <c r="H178" s="2" t="s">
        <v>32</v>
      </c>
      <c r="I178" s="2" t="s">
        <v>2349</v>
      </c>
      <c r="J178" s="2" t="s">
        <v>2350</v>
      </c>
      <c r="K178" s="2" t="s">
        <v>394</v>
      </c>
      <c r="L178" s="2" t="s">
        <v>36</v>
      </c>
      <c r="M178" s="2" t="s">
        <v>36</v>
      </c>
      <c r="N178" s="2" t="s">
        <v>164</v>
      </c>
      <c r="O178" s="2">
        <f ca="1" t="shared" si="9"/>
        <v>0.32</v>
      </c>
      <c r="P178" s="2">
        <v>33</v>
      </c>
      <c r="Q178" s="2">
        <f ca="1" t="shared" si="10"/>
        <v>10.56</v>
      </c>
      <c r="R178" s="14">
        <v>28.8</v>
      </c>
      <c r="S178" s="12">
        <f ca="1" t="shared" si="11"/>
        <v>0.366666666666667</v>
      </c>
      <c r="T178" s="11" cm="1">
        <f t="array" ref="T178">_xlfn.XLOOKUP(E178&amp;K178,[2]Sheet2!$B:$B&amp;[2]Sheet2!$D:$D,[2]Sheet2!$F:$F,0)</f>
        <v>0</v>
      </c>
    </row>
    <row r="179" s="11" customFormat="1" ht="20" customHeight="1" spans="1:20">
      <c r="A179" s="2">
        <v>5223097</v>
      </c>
      <c r="B179" s="2" t="s">
        <v>1923</v>
      </c>
      <c r="C179" s="2" t="s">
        <v>20</v>
      </c>
      <c r="D179" s="2" t="s">
        <v>2351</v>
      </c>
      <c r="E179" s="2" t="str">
        <f t="shared" si="8"/>
        <v>9386</v>
      </c>
      <c r="F179" s="2" t="s">
        <v>22</v>
      </c>
      <c r="G179" s="2" t="s">
        <v>40</v>
      </c>
      <c r="H179" s="2" t="s">
        <v>24</v>
      </c>
      <c r="I179" s="2" t="s">
        <v>2352</v>
      </c>
      <c r="J179" s="2" t="s">
        <v>2353</v>
      </c>
      <c r="K179" s="2" t="s">
        <v>1756</v>
      </c>
      <c r="L179" s="2" t="s">
        <v>568</v>
      </c>
      <c r="M179" s="2" t="s">
        <v>568</v>
      </c>
      <c r="N179" s="2" t="s">
        <v>2354</v>
      </c>
      <c r="O179" s="2">
        <f ca="1" t="shared" si="9"/>
        <v>1.64</v>
      </c>
      <c r="P179" s="2">
        <v>33</v>
      </c>
      <c r="Q179" s="2">
        <f ca="1" t="shared" si="10"/>
        <v>54.12</v>
      </c>
      <c r="R179" s="14">
        <v>113.5</v>
      </c>
      <c r="S179" s="12">
        <f ca="1" t="shared" si="11"/>
        <v>0.476828193832599</v>
      </c>
      <c r="T179" s="11" cm="1">
        <f t="array" ref="T179">_xlfn.XLOOKUP(E179&amp;K179,[2]Sheet2!$B:$B&amp;[2]Sheet2!$D:$D,[2]Sheet2!$F:$F,0)</f>
        <v>74</v>
      </c>
    </row>
    <row r="180" s="11" customFormat="1" ht="20" customHeight="1" spans="1:20">
      <c r="A180" s="2">
        <v>5223092</v>
      </c>
      <c r="B180" s="2" t="s">
        <v>19</v>
      </c>
      <c r="C180" s="2" t="s">
        <v>20</v>
      </c>
      <c r="D180" s="2" t="s">
        <v>2355</v>
      </c>
      <c r="E180" s="2" t="str">
        <f t="shared" si="8"/>
        <v>5754</v>
      </c>
      <c r="F180" s="2" t="s">
        <v>22</v>
      </c>
      <c r="G180" s="2" t="s">
        <v>40</v>
      </c>
      <c r="H180" s="2" t="s">
        <v>98</v>
      </c>
      <c r="I180" s="2" t="s">
        <v>2356</v>
      </c>
      <c r="J180" s="2" t="s">
        <v>2357</v>
      </c>
      <c r="K180" s="2" t="s">
        <v>100</v>
      </c>
      <c r="L180" s="2" t="s">
        <v>36</v>
      </c>
      <c r="M180" s="2" t="s">
        <v>36</v>
      </c>
      <c r="N180" s="2" t="s">
        <v>2358</v>
      </c>
      <c r="O180" s="2">
        <f ca="1" t="shared" si="9"/>
        <v>0.78</v>
      </c>
      <c r="P180" s="2">
        <v>33</v>
      </c>
      <c r="Q180" s="2">
        <f ca="1" t="shared" si="10"/>
        <v>25.74</v>
      </c>
      <c r="R180" s="14">
        <v>47</v>
      </c>
      <c r="S180" s="12">
        <f ca="1" t="shared" si="11"/>
        <v>0.547659574468085</v>
      </c>
      <c r="T180" s="11" cm="1">
        <f t="array" ref="T180">_xlfn.XLOOKUP(E180&amp;K180,[2]Sheet2!$B:$B&amp;[2]Sheet2!$D:$D,[2]Sheet2!$F:$F,0)</f>
        <v>0</v>
      </c>
    </row>
    <row r="181" s="11" customFormat="1" ht="20" customHeight="1" spans="1:20">
      <c r="A181" s="2">
        <v>5223085</v>
      </c>
      <c r="B181" s="2" t="s">
        <v>348</v>
      </c>
      <c r="C181" s="2" t="s">
        <v>20</v>
      </c>
      <c r="D181" s="2" t="s">
        <v>2359</v>
      </c>
      <c r="E181" s="2" t="str">
        <f t="shared" si="8"/>
        <v>5895</v>
      </c>
      <c r="F181" s="2" t="s">
        <v>22</v>
      </c>
      <c r="G181" s="2" t="s">
        <v>40</v>
      </c>
      <c r="H181" s="2" t="s">
        <v>58</v>
      </c>
      <c r="I181" s="2" t="s">
        <v>2360</v>
      </c>
      <c r="J181" s="2" t="s">
        <v>2361</v>
      </c>
      <c r="K181" s="2" t="s">
        <v>52</v>
      </c>
      <c r="L181" s="2" t="s">
        <v>36</v>
      </c>
      <c r="M181" s="2" t="s">
        <v>36</v>
      </c>
      <c r="N181" s="2" t="s">
        <v>160</v>
      </c>
      <c r="O181" s="2">
        <f ca="1" t="shared" si="9"/>
        <v>0.72</v>
      </c>
      <c r="P181" s="2">
        <v>33</v>
      </c>
      <c r="Q181" s="2">
        <f ca="1" t="shared" si="10"/>
        <v>23.76</v>
      </c>
      <c r="R181" s="14">
        <v>51.7</v>
      </c>
      <c r="S181" s="12">
        <f ca="1" t="shared" si="11"/>
        <v>0.459574468085106</v>
      </c>
      <c r="T181" s="11" cm="1">
        <f t="array" ref="T181">_xlfn.XLOOKUP(E181&amp;K181,[2]Sheet2!$B:$B&amp;[2]Sheet2!$D:$D,[2]Sheet2!$F:$F,0)</f>
        <v>0</v>
      </c>
    </row>
    <row r="182" s="11" customFormat="1" ht="20" customHeight="1" spans="1:20">
      <c r="A182" s="2">
        <v>5223060</v>
      </c>
      <c r="B182" s="2" t="s">
        <v>1242</v>
      </c>
      <c r="C182" s="2" t="s">
        <v>20</v>
      </c>
      <c r="D182" s="2" t="s">
        <v>2362</v>
      </c>
      <c r="E182" s="2" t="str">
        <f t="shared" si="8"/>
        <v>4528</v>
      </c>
      <c r="F182" s="2" t="s">
        <v>22</v>
      </c>
      <c r="G182" s="2" t="s">
        <v>40</v>
      </c>
      <c r="H182" s="2" t="s">
        <v>2363</v>
      </c>
      <c r="I182" s="2" t="s">
        <v>2364</v>
      </c>
      <c r="J182" s="2" t="s">
        <v>2365</v>
      </c>
      <c r="K182" s="2" t="s">
        <v>145</v>
      </c>
      <c r="L182" s="2" t="s">
        <v>119</v>
      </c>
      <c r="M182" s="2" t="s">
        <v>119</v>
      </c>
      <c r="N182" s="2" t="s">
        <v>652</v>
      </c>
      <c r="O182" s="2">
        <f ca="1" t="shared" si="9"/>
        <v>1.12</v>
      </c>
      <c r="P182" s="2">
        <v>33</v>
      </c>
      <c r="Q182" s="2">
        <f ca="1" t="shared" si="10"/>
        <v>36.96</v>
      </c>
      <c r="R182" s="14">
        <v>129</v>
      </c>
      <c r="S182" s="12">
        <f ca="1" t="shared" si="11"/>
        <v>0.286511627906977</v>
      </c>
      <c r="T182" s="11" cm="1">
        <f t="array" ref="T182">_xlfn.XLOOKUP(E182&amp;K182,[2]Sheet2!$B:$B&amp;[2]Sheet2!$D:$D,[2]Sheet2!$F:$F,0)</f>
        <v>0</v>
      </c>
    </row>
    <row r="183" s="11" customFormat="1" ht="20" customHeight="1" spans="1:20">
      <c r="A183" s="2">
        <v>5223052</v>
      </c>
      <c r="B183" s="2" t="s">
        <v>2366</v>
      </c>
      <c r="C183" s="2" t="s">
        <v>20</v>
      </c>
      <c r="D183" s="2" t="s">
        <v>2367</v>
      </c>
      <c r="E183" s="2" t="str">
        <f t="shared" si="8"/>
        <v>6792</v>
      </c>
      <c r="F183" s="2" t="s">
        <v>22</v>
      </c>
      <c r="G183" s="2" t="s">
        <v>40</v>
      </c>
      <c r="H183" s="2" t="s">
        <v>32</v>
      </c>
      <c r="I183" s="2" t="s">
        <v>2368</v>
      </c>
      <c r="J183" s="2" t="s">
        <v>2369</v>
      </c>
      <c r="K183" s="2" t="s">
        <v>259</v>
      </c>
      <c r="L183" s="2" t="s">
        <v>107</v>
      </c>
      <c r="M183" s="2" t="s">
        <v>107</v>
      </c>
      <c r="N183" s="2" t="s">
        <v>285</v>
      </c>
      <c r="O183" s="2">
        <f ca="1" t="shared" si="9"/>
        <v>0.52</v>
      </c>
      <c r="P183" s="2">
        <v>33</v>
      </c>
      <c r="Q183" s="2">
        <f ca="1" t="shared" si="10"/>
        <v>17.16</v>
      </c>
      <c r="R183" s="14">
        <v>41.4</v>
      </c>
      <c r="S183" s="12">
        <f ca="1" t="shared" si="11"/>
        <v>0.414492753623188</v>
      </c>
      <c r="T183" s="11" cm="1">
        <f t="array" ref="T183">_xlfn.XLOOKUP(E183&amp;K183,[2]Sheet2!$B:$B&amp;[2]Sheet2!$D:$D,[2]Sheet2!$F:$F,0)</f>
        <v>0</v>
      </c>
    </row>
    <row r="184" s="11" customFormat="1" ht="20" customHeight="1" spans="1:20">
      <c r="A184" s="2">
        <v>5223038</v>
      </c>
      <c r="B184" s="2" t="s">
        <v>19</v>
      </c>
      <c r="C184" s="2" t="s">
        <v>20</v>
      </c>
      <c r="D184" s="2" t="s">
        <v>2370</v>
      </c>
      <c r="E184" s="2" t="str">
        <f t="shared" si="8"/>
        <v>9924</v>
      </c>
      <c r="F184" s="2" t="s">
        <v>22</v>
      </c>
      <c r="G184" s="2" t="s">
        <v>40</v>
      </c>
      <c r="H184" s="2" t="s">
        <v>98</v>
      </c>
      <c r="I184" s="2" t="s">
        <v>2371</v>
      </c>
      <c r="J184" s="2" t="s">
        <v>2372</v>
      </c>
      <c r="K184" s="2" t="s">
        <v>118</v>
      </c>
      <c r="L184" s="2" t="s">
        <v>2373</v>
      </c>
      <c r="M184" s="2" t="s">
        <v>2373</v>
      </c>
      <c r="N184" s="2" t="s">
        <v>386</v>
      </c>
      <c r="O184" s="2">
        <f ca="1" t="shared" si="9"/>
        <v>0.6</v>
      </c>
      <c r="P184" s="2">
        <v>33</v>
      </c>
      <c r="Q184" s="2">
        <f ca="1" t="shared" si="10"/>
        <v>19.8</v>
      </c>
      <c r="R184" s="14">
        <v>39</v>
      </c>
      <c r="S184" s="12">
        <f ca="1" t="shared" si="11"/>
        <v>0.507692307692308</v>
      </c>
      <c r="T184" s="11" cm="1">
        <f t="array" ref="T184">_xlfn.XLOOKUP(E184&amp;K184,[2]Sheet2!$B:$B&amp;[2]Sheet2!$D:$D,[2]Sheet2!$F:$F,0)</f>
        <v>0</v>
      </c>
    </row>
    <row r="185" s="11" customFormat="1" ht="20" customHeight="1" spans="1:20">
      <c r="A185" s="2">
        <v>5223035</v>
      </c>
      <c r="B185" s="2" t="s">
        <v>74</v>
      </c>
      <c r="C185" s="2" t="s">
        <v>20</v>
      </c>
      <c r="D185" s="2" t="s">
        <v>2374</v>
      </c>
      <c r="E185" s="2" t="str">
        <f t="shared" si="8"/>
        <v>2662</v>
      </c>
      <c r="F185" s="2" t="s">
        <v>22</v>
      </c>
      <c r="G185" s="2" t="s">
        <v>40</v>
      </c>
      <c r="H185" s="2" t="s">
        <v>32</v>
      </c>
      <c r="I185" s="2" t="s">
        <v>2375</v>
      </c>
      <c r="J185" s="2" t="s">
        <v>2376</v>
      </c>
      <c r="K185" s="2" t="s">
        <v>118</v>
      </c>
      <c r="L185" s="2" t="s">
        <v>53</v>
      </c>
      <c r="M185" s="2" t="s">
        <v>53</v>
      </c>
      <c r="N185" s="2" t="s">
        <v>2377</v>
      </c>
      <c r="O185" s="2">
        <f ca="1" t="shared" si="9"/>
        <v>1.02</v>
      </c>
      <c r="P185" s="2">
        <v>33</v>
      </c>
      <c r="Q185" s="2">
        <f ca="1" t="shared" si="10"/>
        <v>33.66</v>
      </c>
      <c r="R185" s="14">
        <v>91.8</v>
      </c>
      <c r="S185" s="12">
        <f ca="1" t="shared" si="11"/>
        <v>0.366666666666667</v>
      </c>
      <c r="T185" s="11" cm="1">
        <f t="array" ref="T185">_xlfn.XLOOKUP(E185&amp;K185,[2]Sheet2!$B:$B&amp;[2]Sheet2!$D:$D,[2]Sheet2!$F:$F,0)</f>
        <v>0</v>
      </c>
    </row>
    <row r="186" s="11" customFormat="1" ht="20" customHeight="1" spans="1:20">
      <c r="A186" s="2">
        <v>5223033</v>
      </c>
      <c r="B186" s="2" t="s">
        <v>776</v>
      </c>
      <c r="C186" s="2" t="s">
        <v>20</v>
      </c>
      <c r="D186" s="2" t="s">
        <v>2378</v>
      </c>
      <c r="E186" s="2" t="str">
        <f t="shared" si="8"/>
        <v>8438</v>
      </c>
      <c r="F186" s="2" t="s">
        <v>22</v>
      </c>
      <c r="G186" s="2" t="s">
        <v>23</v>
      </c>
      <c r="H186" s="2" t="s">
        <v>32</v>
      </c>
      <c r="I186" s="2" t="s">
        <v>2379</v>
      </c>
      <c r="J186" s="2" t="s">
        <v>2380</v>
      </c>
      <c r="K186" s="2" t="s">
        <v>118</v>
      </c>
      <c r="L186" s="2" t="s">
        <v>53</v>
      </c>
      <c r="M186" s="2" t="s">
        <v>53</v>
      </c>
      <c r="N186" s="2" t="s">
        <v>113</v>
      </c>
      <c r="O186" s="2">
        <f ca="1" t="shared" si="9"/>
        <v>0.48</v>
      </c>
      <c r="P186" s="2">
        <v>33</v>
      </c>
      <c r="Q186" s="2">
        <f ca="1" t="shared" si="10"/>
        <v>15.84</v>
      </c>
      <c r="R186" s="14">
        <v>37.8</v>
      </c>
      <c r="S186" s="12">
        <f ca="1" t="shared" si="11"/>
        <v>0.419047619047619</v>
      </c>
      <c r="T186" s="11" cm="1">
        <f t="array" ref="T186">_xlfn.XLOOKUP(E186&amp;K186,[2]Sheet2!$B:$B&amp;[2]Sheet2!$D:$D,[2]Sheet2!$F:$F,0)</f>
        <v>0</v>
      </c>
    </row>
    <row r="187" s="11" customFormat="1" ht="20" customHeight="1" spans="1:20">
      <c r="A187" s="2">
        <v>5223031</v>
      </c>
      <c r="B187" s="2" t="s">
        <v>74</v>
      </c>
      <c r="C187" s="2" t="s">
        <v>20</v>
      </c>
      <c r="D187" s="2" t="s">
        <v>2381</v>
      </c>
      <c r="E187" s="2" t="str">
        <f t="shared" si="8"/>
        <v>4118</v>
      </c>
      <c r="F187" s="2" t="s">
        <v>22</v>
      </c>
      <c r="G187" s="2" t="s">
        <v>40</v>
      </c>
      <c r="H187" s="2" t="s">
        <v>32</v>
      </c>
      <c r="I187" s="2" t="s">
        <v>2382</v>
      </c>
      <c r="J187" s="2" t="s">
        <v>2383</v>
      </c>
      <c r="K187" s="2" t="s">
        <v>118</v>
      </c>
      <c r="L187" s="2" t="s">
        <v>53</v>
      </c>
      <c r="M187" s="2" t="s">
        <v>53</v>
      </c>
      <c r="N187" s="2" t="s">
        <v>141</v>
      </c>
      <c r="O187" s="2">
        <f ca="1" t="shared" si="9"/>
        <v>1.12</v>
      </c>
      <c r="P187" s="2">
        <v>33</v>
      </c>
      <c r="Q187" s="2">
        <f ca="1" t="shared" si="10"/>
        <v>36.96</v>
      </c>
      <c r="R187" s="14">
        <v>88.2</v>
      </c>
      <c r="S187" s="12">
        <f ca="1" t="shared" si="11"/>
        <v>0.419047619047619</v>
      </c>
      <c r="T187" s="11" cm="1">
        <f t="array" ref="T187">_xlfn.XLOOKUP(E187&amp;K187,[2]Sheet2!$B:$B&amp;[2]Sheet2!$D:$D,[2]Sheet2!$F:$F,0)</f>
        <v>0</v>
      </c>
    </row>
    <row r="188" s="11" customFormat="1" ht="20" customHeight="1" spans="1:20">
      <c r="A188" s="2">
        <v>5223024</v>
      </c>
      <c r="B188" s="2" t="s">
        <v>19</v>
      </c>
      <c r="C188" s="2" t="s">
        <v>20</v>
      </c>
      <c r="D188" s="2" t="s">
        <v>2384</v>
      </c>
      <c r="E188" s="2" t="str">
        <f t="shared" si="8"/>
        <v>3578</v>
      </c>
      <c r="F188" s="2" t="s">
        <v>22</v>
      </c>
      <c r="G188" s="2" t="s">
        <v>40</v>
      </c>
      <c r="H188" s="2" t="s">
        <v>466</v>
      </c>
      <c r="I188" s="2" t="s">
        <v>2385</v>
      </c>
      <c r="J188" s="2" t="s">
        <v>2386</v>
      </c>
      <c r="K188" s="2" t="s">
        <v>352</v>
      </c>
      <c r="L188" s="2" t="s">
        <v>2387</v>
      </c>
      <c r="M188" s="2" t="s">
        <v>2387</v>
      </c>
      <c r="N188" s="2" t="s">
        <v>1883</v>
      </c>
      <c r="O188" s="2">
        <f ca="1" t="shared" si="9"/>
        <v>1.76</v>
      </c>
      <c r="P188" s="2">
        <v>34</v>
      </c>
      <c r="Q188" s="2">
        <f ca="1" t="shared" si="10"/>
        <v>59.84</v>
      </c>
      <c r="R188" s="14">
        <v>128</v>
      </c>
      <c r="S188" s="12">
        <f ca="1" t="shared" si="11"/>
        <v>0.4675</v>
      </c>
      <c r="T188" s="11" cm="1">
        <f t="array" ref="T188">_xlfn.XLOOKUP(E188&amp;K188,[2]Sheet2!$B:$B&amp;[2]Sheet2!$D:$D,[2]Sheet2!$F:$F,0)</f>
        <v>0</v>
      </c>
    </row>
    <row r="189" s="11" customFormat="1" ht="20" customHeight="1" spans="1:20">
      <c r="A189" s="2">
        <v>5223021</v>
      </c>
      <c r="B189" s="2" t="s">
        <v>859</v>
      </c>
      <c r="C189" s="2" t="s">
        <v>20</v>
      </c>
      <c r="D189" s="2" t="s">
        <v>2388</v>
      </c>
      <c r="E189" s="2" t="str">
        <f t="shared" si="8"/>
        <v>1343</v>
      </c>
      <c r="F189" s="2" t="s">
        <v>22</v>
      </c>
      <c r="G189" s="2" t="s">
        <v>40</v>
      </c>
      <c r="H189" s="2" t="s">
        <v>32</v>
      </c>
      <c r="I189" s="2" t="s">
        <v>2389</v>
      </c>
      <c r="J189" s="2" t="s">
        <v>2390</v>
      </c>
      <c r="K189" s="2" t="s">
        <v>293</v>
      </c>
      <c r="L189" s="2" t="s">
        <v>334</v>
      </c>
      <c r="M189" s="2" t="s">
        <v>334</v>
      </c>
      <c r="N189" s="2" t="s">
        <v>2210</v>
      </c>
      <c r="O189" s="2">
        <f ca="1" t="shared" si="9"/>
        <v>2.88</v>
      </c>
      <c r="P189" s="2">
        <v>34</v>
      </c>
      <c r="Q189" s="2">
        <f ca="1" t="shared" si="10"/>
        <v>97.92</v>
      </c>
      <c r="R189" s="14">
        <v>193.5</v>
      </c>
      <c r="S189" s="12">
        <f ca="1" t="shared" si="11"/>
        <v>0.506046511627907</v>
      </c>
      <c r="T189" s="11" cm="1">
        <f t="array" ref="T189">_xlfn.XLOOKUP(E189&amp;K189,[2]Sheet2!$B:$B&amp;[2]Sheet2!$D:$D,[2]Sheet2!$F:$F,0)</f>
        <v>0</v>
      </c>
    </row>
    <row r="190" s="11" customFormat="1" ht="20" customHeight="1" spans="1:20">
      <c r="A190" s="2">
        <v>5223018</v>
      </c>
      <c r="B190" s="2" t="s">
        <v>1242</v>
      </c>
      <c r="C190" s="2" t="s">
        <v>20</v>
      </c>
      <c r="D190" s="2" t="s">
        <v>2391</v>
      </c>
      <c r="E190" s="2" t="str">
        <f t="shared" si="8"/>
        <v>8912</v>
      </c>
      <c r="F190" s="2" t="s">
        <v>22</v>
      </c>
      <c r="G190" s="2" t="s">
        <v>40</v>
      </c>
      <c r="H190" s="2" t="s">
        <v>2363</v>
      </c>
      <c r="I190" s="2" t="s">
        <v>2392</v>
      </c>
      <c r="J190" s="2" t="s">
        <v>2393</v>
      </c>
      <c r="K190" s="2" t="s">
        <v>35</v>
      </c>
      <c r="L190" s="2" t="s">
        <v>53</v>
      </c>
      <c r="M190" s="2" t="s">
        <v>53</v>
      </c>
      <c r="N190" s="2" t="s">
        <v>2394</v>
      </c>
      <c r="O190" s="2">
        <f ca="1" t="shared" si="9"/>
        <v>1.12</v>
      </c>
      <c r="P190" s="2">
        <v>33</v>
      </c>
      <c r="Q190" s="2">
        <f ca="1" t="shared" si="10"/>
        <v>36.96</v>
      </c>
      <c r="R190" s="14">
        <v>126</v>
      </c>
      <c r="S190" s="12">
        <f ca="1" t="shared" si="11"/>
        <v>0.293333333333333</v>
      </c>
      <c r="T190" s="11" cm="1">
        <f t="array" ref="T190">_xlfn.XLOOKUP(E190&amp;K190,[2]Sheet2!$B:$B&amp;[2]Sheet2!$D:$D,[2]Sheet2!$F:$F,0)</f>
        <v>0</v>
      </c>
    </row>
    <row r="191" s="11" customFormat="1" ht="20" customHeight="1" spans="1:20">
      <c r="A191" s="2">
        <v>5223014</v>
      </c>
      <c r="B191" s="2" t="s">
        <v>55</v>
      </c>
      <c r="C191" s="2" t="s">
        <v>20</v>
      </c>
      <c r="D191" s="2" t="s">
        <v>2395</v>
      </c>
      <c r="E191" s="2" t="str">
        <f t="shared" si="8"/>
        <v>3093</v>
      </c>
      <c r="F191" s="2" t="s">
        <v>22</v>
      </c>
      <c r="G191" s="2" t="s">
        <v>23</v>
      </c>
      <c r="H191" s="2" t="s">
        <v>58</v>
      </c>
      <c r="I191" s="2" t="s">
        <v>2396</v>
      </c>
      <c r="J191" s="2" t="s">
        <v>2397</v>
      </c>
      <c r="K191" s="2" t="s">
        <v>52</v>
      </c>
      <c r="L191" s="2" t="s">
        <v>53</v>
      </c>
      <c r="M191" s="2" t="s">
        <v>53</v>
      </c>
      <c r="N191" s="2" t="s">
        <v>160</v>
      </c>
      <c r="O191" s="2">
        <f ca="1" t="shared" si="9"/>
        <v>0.72</v>
      </c>
      <c r="P191" s="2">
        <v>33</v>
      </c>
      <c r="Q191" s="2">
        <f ca="1" t="shared" si="10"/>
        <v>23.76</v>
      </c>
      <c r="R191" s="14">
        <v>51.7</v>
      </c>
      <c r="S191" s="12">
        <f ca="1" t="shared" si="11"/>
        <v>0.459574468085106</v>
      </c>
      <c r="T191" s="11" cm="1">
        <f t="array" ref="T191">_xlfn.XLOOKUP(E191&amp;K191,[2]Sheet2!$B:$B&amp;[2]Sheet2!$D:$D,[2]Sheet2!$F:$F,0)</f>
        <v>0</v>
      </c>
    </row>
    <row r="192" s="11" customFormat="1" ht="20" customHeight="1" spans="1:20">
      <c r="A192" s="2">
        <v>5222973</v>
      </c>
      <c r="B192" s="2" t="s">
        <v>19</v>
      </c>
      <c r="C192" s="2" t="s">
        <v>20</v>
      </c>
      <c r="D192" s="2" t="s">
        <v>2398</v>
      </c>
      <c r="E192" s="2" t="str">
        <f t="shared" si="8"/>
        <v>5473</v>
      </c>
      <c r="F192" s="2" t="s">
        <v>22</v>
      </c>
      <c r="G192" s="2" t="s">
        <v>40</v>
      </c>
      <c r="H192" s="2" t="s">
        <v>87</v>
      </c>
      <c r="I192" s="2" t="s">
        <v>2399</v>
      </c>
      <c r="J192" s="2" t="s">
        <v>2400</v>
      </c>
      <c r="K192" s="2" t="s">
        <v>552</v>
      </c>
      <c r="L192" s="2" t="s">
        <v>36</v>
      </c>
      <c r="M192" s="2" t="s">
        <v>36</v>
      </c>
      <c r="N192" s="2" t="s">
        <v>2401</v>
      </c>
      <c r="O192" s="2">
        <f ca="1" t="shared" si="9"/>
        <v>0.85</v>
      </c>
      <c r="P192" s="2">
        <v>33</v>
      </c>
      <c r="Q192" s="2">
        <f ca="1" t="shared" si="10"/>
        <v>28.05</v>
      </c>
      <c r="R192" s="14">
        <v>83</v>
      </c>
      <c r="S192" s="12">
        <f ca="1" t="shared" si="11"/>
        <v>0.337951807228916</v>
      </c>
      <c r="T192" s="11" cm="1">
        <f t="array" ref="T192">_xlfn.XLOOKUP(E192&amp;K192,[2]Sheet2!$B:$B&amp;[2]Sheet2!$D:$D,[2]Sheet2!$F:$F,0)</f>
        <v>0</v>
      </c>
    </row>
    <row r="193" s="11" customFormat="1" ht="20" customHeight="1" spans="1:20">
      <c r="A193" s="2">
        <v>5222970</v>
      </c>
      <c r="B193" s="2" t="s">
        <v>79</v>
      </c>
      <c r="C193" s="2" t="s">
        <v>20</v>
      </c>
      <c r="D193" s="2" t="s">
        <v>2402</v>
      </c>
      <c r="E193" s="2" t="str">
        <f t="shared" si="8"/>
        <v>8602</v>
      </c>
      <c r="F193" s="2" t="s">
        <v>22</v>
      </c>
      <c r="G193" s="2" t="s">
        <v>40</v>
      </c>
      <c r="H193" s="2" t="s">
        <v>41</v>
      </c>
      <c r="I193" s="2" t="s">
        <v>2403</v>
      </c>
      <c r="J193" s="2" t="s">
        <v>2404</v>
      </c>
      <c r="K193" s="2" t="s">
        <v>293</v>
      </c>
      <c r="L193" s="2" t="s">
        <v>2405</v>
      </c>
      <c r="M193" s="2" t="s">
        <v>2405</v>
      </c>
      <c r="N193" s="2" t="s">
        <v>673</v>
      </c>
      <c r="O193" s="2">
        <f ca="1" t="shared" si="9"/>
        <v>0.99</v>
      </c>
      <c r="P193" s="2">
        <v>34</v>
      </c>
      <c r="Q193" s="2">
        <f ca="1" t="shared" si="10"/>
        <v>33.66</v>
      </c>
      <c r="R193" s="14">
        <v>70.92</v>
      </c>
      <c r="S193" s="12">
        <f ca="1" t="shared" si="11"/>
        <v>0.474619289340101</v>
      </c>
      <c r="T193" s="11" cm="1">
        <f t="array" ref="T193">_xlfn.XLOOKUP(E193&amp;K193,[2]Sheet2!$B:$B&amp;[2]Sheet2!$D:$D,[2]Sheet2!$F:$F,0)</f>
        <v>25</v>
      </c>
    </row>
    <row r="194" s="11" customFormat="1" ht="20" customHeight="1" spans="1:20">
      <c r="A194" s="2">
        <v>5222961</v>
      </c>
      <c r="B194" s="2" t="s">
        <v>55</v>
      </c>
      <c r="C194" s="2" t="s">
        <v>20</v>
      </c>
      <c r="D194" s="2" t="s">
        <v>2406</v>
      </c>
      <c r="E194" s="2" t="str">
        <f t="shared" si="8"/>
        <v>6928</v>
      </c>
      <c r="F194" s="2" t="s">
        <v>22</v>
      </c>
      <c r="G194" s="2" t="s">
        <v>40</v>
      </c>
      <c r="H194" s="2" t="s">
        <v>58</v>
      </c>
      <c r="I194" s="2" t="s">
        <v>2407</v>
      </c>
      <c r="J194" s="2" t="s">
        <v>2408</v>
      </c>
      <c r="K194" s="2" t="s">
        <v>94</v>
      </c>
      <c r="L194" s="2" t="s">
        <v>53</v>
      </c>
      <c r="M194" s="2" t="s">
        <v>53</v>
      </c>
      <c r="N194" s="2" t="s">
        <v>366</v>
      </c>
      <c r="O194" s="2">
        <f ca="1" t="shared" si="9"/>
        <v>1.04</v>
      </c>
      <c r="P194" s="2">
        <v>33</v>
      </c>
      <c r="Q194" s="2">
        <f ca="1" t="shared" si="10"/>
        <v>34.32</v>
      </c>
      <c r="R194" s="14">
        <v>81.9</v>
      </c>
      <c r="S194" s="12">
        <f ca="1" t="shared" si="11"/>
        <v>0.419047619047619</v>
      </c>
      <c r="T194" s="11" cm="1">
        <f t="array" ref="T194">_xlfn.XLOOKUP(E194&amp;K194,[2]Sheet2!$B:$B&amp;[2]Sheet2!$D:$D,[2]Sheet2!$F:$F,0)</f>
        <v>0</v>
      </c>
    </row>
    <row r="195" s="11" customFormat="1" ht="20" customHeight="1" spans="1:20">
      <c r="A195" s="2">
        <v>5222957</v>
      </c>
      <c r="B195" s="2" t="s">
        <v>19</v>
      </c>
      <c r="C195" s="2" t="s">
        <v>20</v>
      </c>
      <c r="D195" s="2" t="s">
        <v>2409</v>
      </c>
      <c r="E195" s="2" t="str">
        <f t="shared" ref="E195:E258" si="12">RIGHT(D195,4)</f>
        <v>2200</v>
      </c>
      <c r="F195" s="2" t="s">
        <v>22</v>
      </c>
      <c r="G195" s="2" t="s">
        <v>40</v>
      </c>
      <c r="H195" s="2" t="s">
        <v>87</v>
      </c>
      <c r="I195" s="2" t="s">
        <v>2410</v>
      </c>
      <c r="J195" s="2" t="s">
        <v>2411</v>
      </c>
      <c r="K195" s="2" t="s">
        <v>494</v>
      </c>
      <c r="L195" s="2" t="s">
        <v>107</v>
      </c>
      <c r="M195" s="2" t="s">
        <v>107</v>
      </c>
      <c r="N195" s="2" t="s">
        <v>1006</v>
      </c>
      <c r="O195" s="2">
        <f ca="1" t="shared" ref="O195:O258" si="13">EVALUATE(N195)/10000</f>
        <v>1</v>
      </c>
      <c r="P195" s="2">
        <v>33</v>
      </c>
      <c r="Q195" s="2">
        <f ca="1" t="shared" ref="Q195:Q258" si="14">O195*P195</f>
        <v>33</v>
      </c>
      <c r="R195" s="14">
        <v>58.2</v>
      </c>
      <c r="S195" s="12">
        <f ca="1" t="shared" ref="S195:S258" si="15">Q195/R195</f>
        <v>0.56701030927835</v>
      </c>
      <c r="T195" s="11" cm="1">
        <f t="array" ref="T195">_xlfn.XLOOKUP(E195&amp;K195,[2]Sheet2!$B:$B&amp;[2]Sheet2!$D:$D,[2]Sheet2!$F:$F,0)</f>
        <v>0</v>
      </c>
    </row>
    <row r="196" s="11" customFormat="1" ht="20" customHeight="1" spans="1:20">
      <c r="A196" s="2">
        <v>5222928</v>
      </c>
      <c r="B196" s="2" t="s">
        <v>570</v>
      </c>
      <c r="C196" s="2" t="s">
        <v>20</v>
      </c>
      <c r="D196" s="2" t="s">
        <v>2412</v>
      </c>
      <c r="E196" s="2" t="str">
        <f t="shared" si="12"/>
        <v>3949</v>
      </c>
      <c r="F196" s="2" t="s">
        <v>22</v>
      </c>
      <c r="G196" s="2" t="s">
        <v>40</v>
      </c>
      <c r="H196" s="2" t="s">
        <v>58</v>
      </c>
      <c r="I196" s="2" t="s">
        <v>2413</v>
      </c>
      <c r="J196" s="2" t="s">
        <v>2414</v>
      </c>
      <c r="K196" s="2" t="s">
        <v>394</v>
      </c>
      <c r="L196" s="2" t="s">
        <v>119</v>
      </c>
      <c r="M196" s="2" t="s">
        <v>119</v>
      </c>
      <c r="N196" s="2" t="s">
        <v>2415</v>
      </c>
      <c r="O196" s="2">
        <f ca="1" t="shared" si="13"/>
        <v>1.44</v>
      </c>
      <c r="P196" s="2">
        <v>33</v>
      </c>
      <c r="Q196" s="2">
        <f ca="1" t="shared" si="14"/>
        <v>47.52</v>
      </c>
      <c r="R196" s="14">
        <v>108.4</v>
      </c>
      <c r="S196" s="12">
        <f ca="1" t="shared" si="15"/>
        <v>0.438376383763838</v>
      </c>
      <c r="T196" s="11" cm="1">
        <f t="array" ref="T196">_xlfn.XLOOKUP(E196&amp;K196,[2]Sheet2!$B:$B&amp;[2]Sheet2!$D:$D,[2]Sheet2!$F:$F,0)</f>
        <v>0</v>
      </c>
    </row>
    <row r="197" s="11" customFormat="1" ht="20" customHeight="1" spans="1:20">
      <c r="A197" s="2">
        <v>5222918</v>
      </c>
      <c r="B197" s="2" t="s">
        <v>19</v>
      </c>
      <c r="C197" s="2" t="s">
        <v>20</v>
      </c>
      <c r="D197" s="2" t="s">
        <v>2416</v>
      </c>
      <c r="E197" s="2" t="str">
        <f t="shared" si="12"/>
        <v>2556</v>
      </c>
      <c r="F197" s="2" t="s">
        <v>22</v>
      </c>
      <c r="G197" s="2" t="s">
        <v>40</v>
      </c>
      <c r="H197" s="2" t="s">
        <v>87</v>
      </c>
      <c r="I197" s="2" t="s">
        <v>2417</v>
      </c>
      <c r="J197" s="2" t="s">
        <v>2418</v>
      </c>
      <c r="K197" s="2" t="s">
        <v>118</v>
      </c>
      <c r="L197" s="2" t="s">
        <v>53</v>
      </c>
      <c r="M197" s="2" t="s">
        <v>53</v>
      </c>
      <c r="N197" s="2" t="s">
        <v>369</v>
      </c>
      <c r="O197" s="2">
        <f ca="1" t="shared" si="13"/>
        <v>0.68</v>
      </c>
      <c r="P197" s="2">
        <v>33</v>
      </c>
      <c r="Q197" s="2">
        <f ca="1" t="shared" si="14"/>
        <v>22.44</v>
      </c>
      <c r="R197" s="14">
        <v>70</v>
      </c>
      <c r="S197" s="12">
        <f ca="1" t="shared" si="15"/>
        <v>0.320571428571429</v>
      </c>
      <c r="T197" s="11" cm="1">
        <f t="array" ref="T197">_xlfn.XLOOKUP(E197&amp;K197,[2]Sheet2!$B:$B&amp;[2]Sheet2!$D:$D,[2]Sheet2!$F:$F,0)</f>
        <v>0</v>
      </c>
    </row>
    <row r="198" s="11" customFormat="1" ht="20" customHeight="1" spans="1:20">
      <c r="A198" s="2">
        <v>5222913</v>
      </c>
      <c r="B198" s="2" t="s">
        <v>79</v>
      </c>
      <c r="C198" s="2" t="s">
        <v>20</v>
      </c>
      <c r="D198" s="2" t="s">
        <v>2419</v>
      </c>
      <c r="E198" s="2" t="str">
        <f t="shared" si="12"/>
        <v>7886</v>
      </c>
      <c r="F198" s="2" t="s">
        <v>22</v>
      </c>
      <c r="G198" s="2" t="s">
        <v>40</v>
      </c>
      <c r="H198" s="2" t="s">
        <v>24</v>
      </c>
      <c r="I198" s="2" t="s">
        <v>2420</v>
      </c>
      <c r="J198" s="2" t="s">
        <v>2421</v>
      </c>
      <c r="K198" s="2" t="s">
        <v>293</v>
      </c>
      <c r="L198" s="2" t="s">
        <v>176</v>
      </c>
      <c r="M198" s="2" t="s">
        <v>176</v>
      </c>
      <c r="N198" s="2" t="s">
        <v>2415</v>
      </c>
      <c r="O198" s="2">
        <f ca="1" t="shared" si="13"/>
        <v>1.44</v>
      </c>
      <c r="P198" s="2">
        <v>33</v>
      </c>
      <c r="Q198" s="2">
        <f ca="1" t="shared" si="14"/>
        <v>47.52</v>
      </c>
      <c r="R198" s="14">
        <v>100</v>
      </c>
      <c r="S198" s="12">
        <f ca="1" t="shared" si="15"/>
        <v>0.4752</v>
      </c>
      <c r="T198" s="11" cm="1">
        <f t="array" ref="T198">_xlfn.XLOOKUP(E198&amp;K198,[2]Sheet2!$B:$B&amp;[2]Sheet2!$D:$D,[2]Sheet2!$F:$F,0)</f>
        <v>0</v>
      </c>
    </row>
    <row r="199" s="11" customFormat="1" ht="20" customHeight="1" spans="1:20">
      <c r="A199" s="2">
        <v>5222907</v>
      </c>
      <c r="B199" s="2" t="s">
        <v>79</v>
      </c>
      <c r="C199" s="2" t="s">
        <v>20</v>
      </c>
      <c r="D199" s="2" t="s">
        <v>2422</v>
      </c>
      <c r="E199" s="2" t="str">
        <f t="shared" si="12"/>
        <v>4904</v>
      </c>
      <c r="F199" s="2" t="s">
        <v>2031</v>
      </c>
      <c r="G199" s="2" t="s">
        <v>23</v>
      </c>
      <c r="H199" s="2" t="s">
        <v>41</v>
      </c>
      <c r="I199" s="2" t="s">
        <v>2423</v>
      </c>
      <c r="J199" s="2" t="s">
        <v>2424</v>
      </c>
      <c r="K199" s="2" t="s">
        <v>118</v>
      </c>
      <c r="L199" s="2" t="s">
        <v>1937</v>
      </c>
      <c r="M199" s="2" t="s">
        <v>1937</v>
      </c>
      <c r="N199" s="2">
        <v>0</v>
      </c>
      <c r="O199" s="2">
        <f ca="1" t="shared" si="13"/>
        <v>0</v>
      </c>
      <c r="P199" s="2">
        <v>33</v>
      </c>
      <c r="Q199" s="2">
        <f ca="1" t="shared" si="14"/>
        <v>0</v>
      </c>
      <c r="R199" s="14">
        <v>211</v>
      </c>
      <c r="S199" s="12">
        <f ca="1" t="shared" si="15"/>
        <v>0</v>
      </c>
      <c r="T199" s="11" cm="1">
        <f t="array" ref="T199">_xlfn.XLOOKUP(E199&amp;K199,[2]Sheet2!$B:$B&amp;[2]Sheet2!$D:$D,[2]Sheet2!$F:$F,0)</f>
        <v>0</v>
      </c>
    </row>
    <row r="200" s="11" customFormat="1" ht="20" customHeight="1" spans="1:20">
      <c r="A200" s="2">
        <v>5222882</v>
      </c>
      <c r="B200" s="2" t="s">
        <v>416</v>
      </c>
      <c r="C200" s="2" t="s">
        <v>20</v>
      </c>
      <c r="D200" s="2" t="s">
        <v>2425</v>
      </c>
      <c r="E200" s="2" t="str">
        <f t="shared" si="12"/>
        <v>8928</v>
      </c>
      <c r="F200" s="2" t="s">
        <v>22</v>
      </c>
      <c r="G200" s="2" t="s">
        <v>40</v>
      </c>
      <c r="H200" s="2" t="s">
        <v>58</v>
      </c>
      <c r="I200" s="2" t="s">
        <v>2426</v>
      </c>
      <c r="J200" s="2" t="s">
        <v>2427</v>
      </c>
      <c r="K200" s="2" t="s">
        <v>94</v>
      </c>
      <c r="L200" s="2" t="s">
        <v>53</v>
      </c>
      <c r="M200" s="2" t="s">
        <v>53</v>
      </c>
      <c r="N200" s="2" t="s">
        <v>517</v>
      </c>
      <c r="O200" s="2">
        <f ca="1" t="shared" si="13"/>
        <v>0.63</v>
      </c>
      <c r="P200" s="2">
        <v>33</v>
      </c>
      <c r="Q200" s="2">
        <f ca="1" t="shared" si="14"/>
        <v>20.79</v>
      </c>
      <c r="R200" s="14">
        <v>57.6</v>
      </c>
      <c r="S200" s="12">
        <f ca="1" t="shared" si="15"/>
        <v>0.3609375</v>
      </c>
      <c r="T200" s="11" cm="1">
        <f t="array" ref="T200">_xlfn.XLOOKUP(E200&amp;K200,[2]Sheet2!$B:$B&amp;[2]Sheet2!$D:$D,[2]Sheet2!$F:$F,0)</f>
        <v>0</v>
      </c>
    </row>
    <row r="201" s="11" customFormat="1" ht="20" customHeight="1" spans="1:20">
      <c r="A201" s="2">
        <v>5222869</v>
      </c>
      <c r="B201" s="2" t="s">
        <v>30</v>
      </c>
      <c r="C201" s="2" t="s">
        <v>20</v>
      </c>
      <c r="D201" s="2" t="s">
        <v>2428</v>
      </c>
      <c r="E201" s="2" t="str">
        <f t="shared" si="12"/>
        <v>1933</v>
      </c>
      <c r="F201" s="2" t="s">
        <v>22</v>
      </c>
      <c r="G201" s="2" t="s">
        <v>40</v>
      </c>
      <c r="H201" s="2" t="s">
        <v>32</v>
      </c>
      <c r="I201" s="2" t="s">
        <v>2429</v>
      </c>
      <c r="J201" s="2" t="s">
        <v>2430</v>
      </c>
      <c r="K201" s="2" t="s">
        <v>72</v>
      </c>
      <c r="L201" s="2" t="s">
        <v>119</v>
      </c>
      <c r="M201" s="2" t="s">
        <v>119</v>
      </c>
      <c r="N201" s="2" t="s">
        <v>2313</v>
      </c>
      <c r="O201" s="2">
        <f ca="1" t="shared" si="13"/>
        <v>1.44</v>
      </c>
      <c r="P201" s="2">
        <v>33</v>
      </c>
      <c r="Q201" s="2">
        <f ca="1" t="shared" si="14"/>
        <v>47.52</v>
      </c>
      <c r="R201" s="14">
        <v>122.4</v>
      </c>
      <c r="S201" s="12">
        <f ca="1" t="shared" si="15"/>
        <v>0.388235294117647</v>
      </c>
      <c r="T201" s="11" cm="1">
        <f t="array" ref="T201">_xlfn.XLOOKUP(E201&amp;K201,[2]Sheet2!$B:$B&amp;[2]Sheet2!$D:$D,[2]Sheet2!$F:$F,0)</f>
        <v>0</v>
      </c>
    </row>
    <row r="202" s="11" customFormat="1" ht="20" customHeight="1" spans="1:20">
      <c r="A202" s="2">
        <v>5222850</v>
      </c>
      <c r="B202" s="2" t="s">
        <v>55</v>
      </c>
      <c r="C202" s="2" t="s">
        <v>20</v>
      </c>
      <c r="D202" s="2" t="s">
        <v>2431</v>
      </c>
      <c r="E202" s="2" t="str">
        <f t="shared" si="12"/>
        <v>9887</v>
      </c>
      <c r="F202" s="2" t="s">
        <v>22</v>
      </c>
      <c r="G202" s="2" t="s">
        <v>23</v>
      </c>
      <c r="H202" s="2" t="s">
        <v>58</v>
      </c>
      <c r="I202" s="2" t="s">
        <v>2432</v>
      </c>
      <c r="J202" s="2" t="s">
        <v>2433</v>
      </c>
      <c r="K202" s="2" t="s">
        <v>100</v>
      </c>
      <c r="L202" s="2" t="s">
        <v>53</v>
      </c>
      <c r="M202" s="2" t="s">
        <v>53</v>
      </c>
      <c r="N202" s="2" t="s">
        <v>647</v>
      </c>
      <c r="O202" s="2">
        <f ca="1" t="shared" si="13"/>
        <v>0.64</v>
      </c>
      <c r="P202" s="2">
        <v>33</v>
      </c>
      <c r="Q202" s="2">
        <f ca="1" t="shared" si="14"/>
        <v>21.12</v>
      </c>
      <c r="R202" s="14">
        <v>50.4</v>
      </c>
      <c r="S202" s="12">
        <f ca="1" t="shared" si="15"/>
        <v>0.419047619047619</v>
      </c>
      <c r="T202" s="11" cm="1">
        <f t="array" ref="T202">_xlfn.XLOOKUP(E202&amp;K202,[2]Sheet2!$B:$B&amp;[2]Sheet2!$D:$D,[2]Sheet2!$F:$F,0)</f>
        <v>0</v>
      </c>
    </row>
    <row r="203" s="11" customFormat="1" ht="20" customHeight="1" spans="1:20">
      <c r="A203" s="2">
        <v>5222836</v>
      </c>
      <c r="B203" s="2" t="s">
        <v>79</v>
      </c>
      <c r="C203" s="2" t="s">
        <v>20</v>
      </c>
      <c r="D203" s="2" t="s">
        <v>2434</v>
      </c>
      <c r="E203" s="2" t="str">
        <f t="shared" si="12"/>
        <v>5833</v>
      </c>
      <c r="F203" s="2" t="s">
        <v>22</v>
      </c>
      <c r="G203" s="2" t="s">
        <v>40</v>
      </c>
      <c r="H203" s="2" t="s">
        <v>87</v>
      </c>
      <c r="I203" s="2" t="s">
        <v>2435</v>
      </c>
      <c r="J203" s="2" t="s">
        <v>2436</v>
      </c>
      <c r="K203" s="2" t="s">
        <v>265</v>
      </c>
      <c r="L203" s="2" t="s">
        <v>1317</v>
      </c>
      <c r="M203" s="2" t="s">
        <v>1317</v>
      </c>
      <c r="N203" s="2" t="s">
        <v>2437</v>
      </c>
      <c r="O203" s="2">
        <f ca="1" t="shared" si="13"/>
        <v>1.98</v>
      </c>
      <c r="P203" s="2">
        <v>28</v>
      </c>
      <c r="Q203" s="2">
        <f ca="1" t="shared" si="14"/>
        <v>55.44</v>
      </c>
      <c r="R203" s="14">
        <v>128</v>
      </c>
      <c r="S203" s="12">
        <f ca="1" t="shared" si="15"/>
        <v>0.433125</v>
      </c>
      <c r="T203" s="11" cm="1">
        <f t="array" ref="T203">_xlfn.XLOOKUP(E203&amp;K203,[2]Sheet2!$B:$B&amp;[2]Sheet2!$D:$D,[2]Sheet2!$F:$F,0)</f>
        <v>0</v>
      </c>
    </row>
    <row r="204" s="11" customFormat="1" ht="20" customHeight="1" spans="1:20">
      <c r="A204" s="2">
        <v>5222826</v>
      </c>
      <c r="B204" s="2" t="s">
        <v>859</v>
      </c>
      <c r="C204" s="2" t="s">
        <v>20</v>
      </c>
      <c r="D204" s="2" t="s">
        <v>2438</v>
      </c>
      <c r="E204" s="2" t="str">
        <f t="shared" si="12"/>
        <v>1996</v>
      </c>
      <c r="F204" s="2" t="s">
        <v>22</v>
      </c>
      <c r="G204" s="2" t="s">
        <v>40</v>
      </c>
      <c r="H204" s="2" t="s">
        <v>32</v>
      </c>
      <c r="I204" s="2" t="s">
        <v>2439</v>
      </c>
      <c r="J204" s="2" t="s">
        <v>2440</v>
      </c>
      <c r="K204" s="2" t="s">
        <v>118</v>
      </c>
      <c r="L204" s="2" t="s">
        <v>53</v>
      </c>
      <c r="M204" s="2" t="s">
        <v>53</v>
      </c>
      <c r="N204" s="2" t="s">
        <v>495</v>
      </c>
      <c r="O204" s="2">
        <f ca="1" t="shared" si="13"/>
        <v>0.84</v>
      </c>
      <c r="P204" s="2">
        <v>33</v>
      </c>
      <c r="Q204" s="2">
        <f ca="1" t="shared" si="14"/>
        <v>27.72</v>
      </c>
      <c r="R204" s="14">
        <v>66.6</v>
      </c>
      <c r="S204" s="12">
        <f ca="1" t="shared" si="15"/>
        <v>0.416216216216216</v>
      </c>
      <c r="T204" s="11" cm="1">
        <f t="array" ref="T204">_xlfn.XLOOKUP(E204&amp;K204,[2]Sheet2!$B:$B&amp;[2]Sheet2!$D:$D,[2]Sheet2!$F:$F,0)</f>
        <v>0</v>
      </c>
    </row>
    <row r="205" s="11" customFormat="1" ht="20" customHeight="1" spans="1:20">
      <c r="A205" s="2">
        <v>5222824</v>
      </c>
      <c r="B205" s="2" t="s">
        <v>776</v>
      </c>
      <c r="C205" s="2" t="s">
        <v>20</v>
      </c>
      <c r="D205" s="2" t="s">
        <v>2441</v>
      </c>
      <c r="E205" s="2" t="str">
        <f t="shared" si="12"/>
        <v>0591</v>
      </c>
      <c r="F205" s="2" t="s">
        <v>22</v>
      </c>
      <c r="G205" s="2" t="s">
        <v>40</v>
      </c>
      <c r="H205" s="2" t="s">
        <v>32</v>
      </c>
      <c r="I205" s="2" t="s">
        <v>2442</v>
      </c>
      <c r="J205" s="2" t="s">
        <v>2443</v>
      </c>
      <c r="K205" s="2" t="s">
        <v>72</v>
      </c>
      <c r="L205" s="2" t="s">
        <v>53</v>
      </c>
      <c r="M205" s="2" t="s">
        <v>53</v>
      </c>
      <c r="N205" s="2" t="s">
        <v>443</v>
      </c>
      <c r="O205" s="2">
        <f ca="1" t="shared" si="13"/>
        <v>0.4</v>
      </c>
      <c r="P205" s="2">
        <v>33</v>
      </c>
      <c r="Q205" s="2">
        <f ca="1" t="shared" si="14"/>
        <v>13.2</v>
      </c>
      <c r="R205" s="14">
        <v>36</v>
      </c>
      <c r="S205" s="12">
        <f ca="1" t="shared" si="15"/>
        <v>0.366666666666667</v>
      </c>
      <c r="T205" s="11" cm="1">
        <f t="array" ref="T205">_xlfn.XLOOKUP(E205&amp;K205,[2]Sheet2!$B:$B&amp;[2]Sheet2!$D:$D,[2]Sheet2!$F:$F,0)</f>
        <v>0</v>
      </c>
    </row>
    <row r="206" s="11" customFormat="1" ht="20" customHeight="1" spans="1:20">
      <c r="A206" s="2">
        <v>5222823</v>
      </c>
      <c r="B206" s="2" t="s">
        <v>203</v>
      </c>
      <c r="C206" s="2" t="s">
        <v>20</v>
      </c>
      <c r="D206" s="2" t="s">
        <v>2444</v>
      </c>
      <c r="E206" s="2" t="str">
        <f t="shared" si="12"/>
        <v>5551</v>
      </c>
      <c r="F206" s="2" t="s">
        <v>22</v>
      </c>
      <c r="G206" s="2" t="s">
        <v>40</v>
      </c>
      <c r="H206" s="2" t="s">
        <v>32</v>
      </c>
      <c r="I206" s="2" t="s">
        <v>2445</v>
      </c>
      <c r="J206" s="2" t="s">
        <v>2443</v>
      </c>
      <c r="K206" s="2" t="s">
        <v>552</v>
      </c>
      <c r="L206" s="2" t="s">
        <v>36</v>
      </c>
      <c r="M206" s="2" t="s">
        <v>36</v>
      </c>
      <c r="N206" s="2" t="s">
        <v>499</v>
      </c>
      <c r="O206" s="2">
        <f ca="1" t="shared" si="13"/>
        <v>0.24</v>
      </c>
      <c r="P206" s="2">
        <v>33</v>
      </c>
      <c r="Q206" s="2">
        <f ca="1" t="shared" si="14"/>
        <v>7.92</v>
      </c>
      <c r="R206" s="14">
        <v>18</v>
      </c>
      <c r="S206" s="12">
        <f ca="1" t="shared" si="15"/>
        <v>0.44</v>
      </c>
      <c r="T206" s="11" cm="1">
        <f t="array" ref="T206">_xlfn.XLOOKUP(E206&amp;K206,[2]Sheet2!$B:$B&amp;[2]Sheet2!$D:$D,[2]Sheet2!$F:$F,0)</f>
        <v>0</v>
      </c>
    </row>
    <row r="207" s="11" customFormat="1" ht="20" customHeight="1" spans="1:20">
      <c r="A207" s="2">
        <v>5222821</v>
      </c>
      <c r="B207" s="2" t="s">
        <v>203</v>
      </c>
      <c r="C207" s="2" t="s">
        <v>20</v>
      </c>
      <c r="D207" s="2" t="s">
        <v>2446</v>
      </c>
      <c r="E207" s="2" t="str">
        <f t="shared" si="12"/>
        <v>4191</v>
      </c>
      <c r="F207" s="2" t="s">
        <v>22</v>
      </c>
      <c r="G207" s="2" t="s">
        <v>40</v>
      </c>
      <c r="H207" s="2" t="s">
        <v>32</v>
      </c>
      <c r="I207" s="2" t="s">
        <v>2447</v>
      </c>
      <c r="J207" s="2" t="s">
        <v>2448</v>
      </c>
      <c r="K207" s="2" t="s">
        <v>552</v>
      </c>
      <c r="L207" s="2" t="s">
        <v>53</v>
      </c>
      <c r="M207" s="2" t="s">
        <v>53</v>
      </c>
      <c r="N207" s="2" t="s">
        <v>2449</v>
      </c>
      <c r="O207" s="2">
        <f ca="1" t="shared" si="13"/>
        <v>0.2</v>
      </c>
      <c r="P207" s="2">
        <v>33</v>
      </c>
      <c r="Q207" s="2">
        <f ca="1" t="shared" si="14"/>
        <v>6.6</v>
      </c>
      <c r="R207" s="14">
        <v>18</v>
      </c>
      <c r="S207" s="12">
        <f ca="1" t="shared" si="15"/>
        <v>0.366666666666667</v>
      </c>
      <c r="T207" s="11" cm="1">
        <f t="array" ref="T207">_xlfn.XLOOKUP(E207&amp;K207,[2]Sheet2!$B:$B&amp;[2]Sheet2!$D:$D,[2]Sheet2!$F:$F,0)</f>
        <v>0</v>
      </c>
    </row>
    <row r="208" s="11" customFormat="1" ht="20" customHeight="1" spans="1:20">
      <c r="A208" s="2">
        <v>5222810</v>
      </c>
      <c r="B208" s="2" t="s">
        <v>55</v>
      </c>
      <c r="C208" s="2" t="s">
        <v>20</v>
      </c>
      <c r="D208" s="2" t="s">
        <v>2450</v>
      </c>
      <c r="E208" s="2" t="str">
        <f t="shared" si="12"/>
        <v>2887</v>
      </c>
      <c r="F208" s="2" t="s">
        <v>22</v>
      </c>
      <c r="G208" s="2" t="s">
        <v>23</v>
      </c>
      <c r="H208" s="2" t="s">
        <v>58</v>
      </c>
      <c r="I208" s="2" t="s">
        <v>2451</v>
      </c>
      <c r="J208" s="2" t="s">
        <v>2452</v>
      </c>
      <c r="K208" s="2" t="s">
        <v>100</v>
      </c>
      <c r="L208" s="2" t="s">
        <v>53</v>
      </c>
      <c r="M208" s="2" t="s">
        <v>53</v>
      </c>
      <c r="N208" s="2" t="s">
        <v>1781</v>
      </c>
      <c r="O208" s="2">
        <f ca="1" t="shared" si="13"/>
        <v>0.48</v>
      </c>
      <c r="P208" s="2">
        <v>33</v>
      </c>
      <c r="Q208" s="2">
        <f ca="1" t="shared" si="14"/>
        <v>15.84</v>
      </c>
      <c r="R208" s="14">
        <v>37.8</v>
      </c>
      <c r="S208" s="12">
        <f ca="1" t="shared" si="15"/>
        <v>0.419047619047619</v>
      </c>
      <c r="T208" s="11" cm="1">
        <f t="array" ref="T208">_xlfn.XLOOKUP(E208&amp;K208,[2]Sheet2!$B:$B&amp;[2]Sheet2!$D:$D,[2]Sheet2!$F:$F,0)</f>
        <v>0</v>
      </c>
    </row>
    <row r="209" s="11" customFormat="1" ht="20" customHeight="1" spans="1:20">
      <c r="A209" s="2">
        <v>5222792</v>
      </c>
      <c r="B209" s="2" t="s">
        <v>55</v>
      </c>
      <c r="C209" s="2" t="s">
        <v>20</v>
      </c>
      <c r="D209" s="2" t="s">
        <v>2453</v>
      </c>
      <c r="E209" s="2" t="str">
        <f t="shared" si="12"/>
        <v>3887</v>
      </c>
      <c r="F209" s="2" t="s">
        <v>22</v>
      </c>
      <c r="G209" s="2" t="s">
        <v>23</v>
      </c>
      <c r="H209" s="2" t="s">
        <v>58</v>
      </c>
      <c r="I209" s="2" t="s">
        <v>2454</v>
      </c>
      <c r="J209" s="2" t="s">
        <v>2455</v>
      </c>
      <c r="K209" s="2" t="s">
        <v>100</v>
      </c>
      <c r="L209" s="2" t="s">
        <v>53</v>
      </c>
      <c r="M209" s="2" t="s">
        <v>53</v>
      </c>
      <c r="N209" s="2" t="s">
        <v>155</v>
      </c>
      <c r="O209" s="2">
        <f ca="1" t="shared" si="13"/>
        <v>1</v>
      </c>
      <c r="P209" s="2">
        <v>33</v>
      </c>
      <c r="Q209" s="2">
        <f ca="1" t="shared" si="14"/>
        <v>33</v>
      </c>
      <c r="R209" s="14">
        <v>75.6</v>
      </c>
      <c r="S209" s="12">
        <f ca="1" t="shared" si="15"/>
        <v>0.436507936507937</v>
      </c>
      <c r="T209" s="11" cm="1">
        <f t="array" ref="T209">_xlfn.XLOOKUP(E209&amp;K209,[2]Sheet2!$B:$B&amp;[2]Sheet2!$D:$D,[2]Sheet2!$F:$F,0)</f>
        <v>0</v>
      </c>
    </row>
    <row r="210" s="11" customFormat="1" ht="20" customHeight="1" spans="1:20">
      <c r="A210" s="2">
        <v>5222789</v>
      </c>
      <c r="B210" s="2" t="s">
        <v>224</v>
      </c>
      <c r="C210" s="2" t="s">
        <v>20</v>
      </c>
      <c r="D210" s="2" t="s">
        <v>2456</v>
      </c>
      <c r="E210" s="2" t="str">
        <f t="shared" si="12"/>
        <v>3269</v>
      </c>
      <c r="F210" s="2" t="s">
        <v>22</v>
      </c>
      <c r="G210" s="2" t="s">
        <v>40</v>
      </c>
      <c r="H210" s="2" t="s">
        <v>32</v>
      </c>
      <c r="I210" s="2" t="s">
        <v>2457</v>
      </c>
      <c r="J210" s="2" t="s">
        <v>2458</v>
      </c>
      <c r="K210" s="2" t="s">
        <v>52</v>
      </c>
      <c r="L210" s="2" t="s">
        <v>53</v>
      </c>
      <c r="M210" s="2" t="s">
        <v>53</v>
      </c>
      <c r="N210" s="2" t="s">
        <v>164</v>
      </c>
      <c r="O210" s="2">
        <f ca="1" t="shared" si="13"/>
        <v>0.32</v>
      </c>
      <c r="P210" s="2">
        <v>33</v>
      </c>
      <c r="Q210" s="2">
        <f ca="1" t="shared" si="14"/>
        <v>10.56</v>
      </c>
      <c r="R210" s="14">
        <v>27</v>
      </c>
      <c r="S210" s="12">
        <f ca="1" t="shared" si="15"/>
        <v>0.391111111111111</v>
      </c>
      <c r="T210" s="11" cm="1">
        <f t="array" ref="T210">_xlfn.XLOOKUP(E210&amp;K210,[2]Sheet2!$B:$B&amp;[2]Sheet2!$D:$D,[2]Sheet2!$F:$F,0)</f>
        <v>0</v>
      </c>
    </row>
    <row r="211" s="11" customFormat="1" ht="20" customHeight="1" spans="1:20">
      <c r="A211" s="2">
        <v>5222783</v>
      </c>
      <c r="B211" s="2" t="s">
        <v>114</v>
      </c>
      <c r="C211" s="2" t="s">
        <v>20</v>
      </c>
      <c r="D211" s="2" t="s">
        <v>2459</v>
      </c>
      <c r="E211" s="2" t="str">
        <f t="shared" si="12"/>
        <v>3717</v>
      </c>
      <c r="F211" s="2" t="s">
        <v>22</v>
      </c>
      <c r="G211" s="2" t="s">
        <v>40</v>
      </c>
      <c r="H211" s="2" t="s">
        <v>32</v>
      </c>
      <c r="I211" s="2" t="s">
        <v>2460</v>
      </c>
      <c r="J211" s="2" t="s">
        <v>2461</v>
      </c>
      <c r="K211" s="2" t="s">
        <v>52</v>
      </c>
      <c r="L211" s="2" t="s">
        <v>53</v>
      </c>
      <c r="M211" s="2" t="s">
        <v>53</v>
      </c>
      <c r="N211" s="2" t="s">
        <v>495</v>
      </c>
      <c r="O211" s="2">
        <f ca="1" t="shared" si="13"/>
        <v>0.84</v>
      </c>
      <c r="P211" s="2">
        <v>33</v>
      </c>
      <c r="Q211" s="2">
        <f ca="1" t="shared" si="14"/>
        <v>27.72</v>
      </c>
      <c r="R211" s="14">
        <v>66.6</v>
      </c>
      <c r="S211" s="12">
        <f ca="1" t="shared" si="15"/>
        <v>0.416216216216216</v>
      </c>
      <c r="T211" s="11" cm="1">
        <f t="array" ref="T211">_xlfn.XLOOKUP(E211&amp;K211,[2]Sheet2!$B:$B&amp;[2]Sheet2!$D:$D,[2]Sheet2!$F:$F,0)</f>
        <v>0</v>
      </c>
    </row>
    <row r="212" s="11" customFormat="1" ht="20" customHeight="1" spans="1:20">
      <c r="A212" s="2">
        <v>5222779</v>
      </c>
      <c r="B212" s="2" t="s">
        <v>2462</v>
      </c>
      <c r="C212" s="2" t="s">
        <v>20</v>
      </c>
      <c r="D212" s="2" t="s">
        <v>2463</v>
      </c>
      <c r="E212" s="2" t="str">
        <f t="shared" si="12"/>
        <v>7386</v>
      </c>
      <c r="F212" s="2" t="s">
        <v>22</v>
      </c>
      <c r="G212" s="2" t="s">
        <v>40</v>
      </c>
      <c r="H212" s="2" t="s">
        <v>32</v>
      </c>
      <c r="I212" s="2" t="s">
        <v>2464</v>
      </c>
      <c r="J212" s="2" t="s">
        <v>2465</v>
      </c>
      <c r="K212" s="2" t="s">
        <v>118</v>
      </c>
      <c r="L212" s="2" t="s">
        <v>53</v>
      </c>
      <c r="M212" s="2" t="s">
        <v>53</v>
      </c>
      <c r="N212" s="2" t="s">
        <v>1109</v>
      </c>
      <c r="O212" s="2">
        <f ca="1" t="shared" si="13"/>
        <v>0.6</v>
      </c>
      <c r="P212" s="2">
        <v>33</v>
      </c>
      <c r="Q212" s="2">
        <f ca="1" t="shared" si="14"/>
        <v>19.8</v>
      </c>
      <c r="R212" s="14">
        <v>47.7</v>
      </c>
      <c r="S212" s="12">
        <f ca="1" t="shared" si="15"/>
        <v>0.415094339622641</v>
      </c>
      <c r="T212" s="11" cm="1">
        <f t="array" ref="T212">_xlfn.XLOOKUP(E212&amp;K212,[2]Sheet2!$B:$B&amp;[2]Sheet2!$D:$D,[2]Sheet2!$F:$F,0)</f>
        <v>0</v>
      </c>
    </row>
    <row r="213" s="11" customFormat="1" ht="20" customHeight="1" spans="1:20">
      <c r="A213" s="2">
        <v>5222778</v>
      </c>
      <c r="B213" s="2" t="s">
        <v>286</v>
      </c>
      <c r="C213" s="2" t="s">
        <v>20</v>
      </c>
      <c r="D213" s="2" t="s">
        <v>2466</v>
      </c>
      <c r="E213" s="2" t="str">
        <f t="shared" si="12"/>
        <v>5352</v>
      </c>
      <c r="F213" s="2" t="s">
        <v>22</v>
      </c>
      <c r="G213" s="2" t="s">
        <v>40</v>
      </c>
      <c r="H213" s="2" t="s">
        <v>58</v>
      </c>
      <c r="I213" s="2" t="s">
        <v>2467</v>
      </c>
      <c r="J213" s="2" t="s">
        <v>2468</v>
      </c>
      <c r="K213" s="2" t="s">
        <v>145</v>
      </c>
      <c r="L213" s="2" t="s">
        <v>53</v>
      </c>
      <c r="M213" s="2" t="s">
        <v>53</v>
      </c>
      <c r="N213" s="2" t="s">
        <v>1586</v>
      </c>
      <c r="O213" s="2">
        <f ca="1" t="shared" si="13"/>
        <v>0.3</v>
      </c>
      <c r="P213" s="2">
        <v>33</v>
      </c>
      <c r="Q213" s="2">
        <f ca="1" t="shared" si="14"/>
        <v>9.9</v>
      </c>
      <c r="R213" s="14">
        <v>21.6</v>
      </c>
      <c r="S213" s="12">
        <f ca="1" t="shared" si="15"/>
        <v>0.458333333333333</v>
      </c>
      <c r="T213" s="11" cm="1">
        <f t="array" ref="T213">_xlfn.XLOOKUP(E213&amp;K213,[2]Sheet2!$B:$B&amp;[2]Sheet2!$D:$D,[2]Sheet2!$F:$F,0)</f>
        <v>0</v>
      </c>
    </row>
    <row r="214" s="11" customFormat="1" ht="20" customHeight="1" spans="1:20">
      <c r="A214" s="2">
        <v>5222776</v>
      </c>
      <c r="B214" s="2" t="s">
        <v>121</v>
      </c>
      <c r="C214" s="2" t="s">
        <v>20</v>
      </c>
      <c r="D214" s="2" t="s">
        <v>2469</v>
      </c>
      <c r="E214" s="2" t="str">
        <f t="shared" si="12"/>
        <v>4375</v>
      </c>
      <c r="F214" s="2" t="s">
        <v>22</v>
      </c>
      <c r="G214" s="2" t="s">
        <v>40</v>
      </c>
      <c r="H214" s="2" t="s">
        <v>58</v>
      </c>
      <c r="I214" s="2" t="s">
        <v>2470</v>
      </c>
      <c r="J214" s="2" t="s">
        <v>2471</v>
      </c>
      <c r="K214" s="2" t="s">
        <v>535</v>
      </c>
      <c r="L214" s="2" t="s">
        <v>53</v>
      </c>
      <c r="M214" s="2" t="s">
        <v>53</v>
      </c>
      <c r="N214" s="2" t="s">
        <v>2472</v>
      </c>
      <c r="O214" s="2">
        <f ca="1" t="shared" si="13"/>
        <v>1.35</v>
      </c>
      <c r="P214" s="2">
        <v>33</v>
      </c>
      <c r="Q214" s="2">
        <f ca="1" t="shared" si="14"/>
        <v>44.55</v>
      </c>
      <c r="R214" s="14">
        <v>116.5</v>
      </c>
      <c r="S214" s="12">
        <f ca="1" t="shared" si="15"/>
        <v>0.382403433476395</v>
      </c>
      <c r="T214" s="11" cm="1">
        <f t="array" ref="T214">_xlfn.XLOOKUP(E214&amp;K214,[2]Sheet2!$B:$B&amp;[2]Sheet2!$D:$D,[2]Sheet2!$F:$F,0)</f>
        <v>0</v>
      </c>
    </row>
    <row r="215" s="11" customFormat="1" ht="20" customHeight="1" spans="1:20">
      <c r="A215" s="2">
        <v>5222774</v>
      </c>
      <c r="B215" s="2" t="s">
        <v>2473</v>
      </c>
      <c r="C215" s="2" t="s">
        <v>20</v>
      </c>
      <c r="D215" s="2" t="s">
        <v>2474</v>
      </c>
      <c r="E215" s="2" t="str">
        <f t="shared" si="12"/>
        <v>0858</v>
      </c>
      <c r="F215" s="2" t="s">
        <v>22</v>
      </c>
      <c r="G215" s="2" t="s">
        <v>40</v>
      </c>
      <c r="H215" s="2" t="s">
        <v>32</v>
      </c>
      <c r="I215" s="2" t="s">
        <v>2475</v>
      </c>
      <c r="J215" s="2" t="s">
        <v>2476</v>
      </c>
      <c r="K215" s="2" t="s">
        <v>118</v>
      </c>
      <c r="L215" s="2" t="s">
        <v>53</v>
      </c>
      <c r="M215" s="2" t="s">
        <v>53</v>
      </c>
      <c r="N215" s="2" t="s">
        <v>136</v>
      </c>
      <c r="O215" s="2">
        <f ca="1" t="shared" si="13"/>
        <v>1.36</v>
      </c>
      <c r="P215" s="2">
        <v>33</v>
      </c>
      <c r="Q215" s="2">
        <f ca="1" t="shared" si="14"/>
        <v>44.88</v>
      </c>
      <c r="R215" s="14">
        <v>107.1</v>
      </c>
      <c r="S215" s="12">
        <f ca="1" t="shared" si="15"/>
        <v>0.419047619047619</v>
      </c>
      <c r="T215" s="11" cm="1">
        <f t="array" ref="T215">_xlfn.XLOOKUP(E215&amp;K215,[2]Sheet2!$B:$B&amp;[2]Sheet2!$D:$D,[2]Sheet2!$F:$F,0)</f>
        <v>0</v>
      </c>
    </row>
    <row r="216" s="11" customFormat="1" ht="20" customHeight="1" spans="1:20">
      <c r="A216" s="2">
        <v>5222772</v>
      </c>
      <c r="B216" s="2" t="s">
        <v>74</v>
      </c>
      <c r="C216" s="2" t="s">
        <v>20</v>
      </c>
      <c r="D216" s="2" t="s">
        <v>2477</v>
      </c>
      <c r="E216" s="2" t="str">
        <f t="shared" si="12"/>
        <v>3709</v>
      </c>
      <c r="F216" s="2" t="s">
        <v>22</v>
      </c>
      <c r="G216" s="2" t="s">
        <v>40</v>
      </c>
      <c r="H216" s="2" t="s">
        <v>32</v>
      </c>
      <c r="I216" s="2" t="s">
        <v>2478</v>
      </c>
      <c r="J216" s="2" t="s">
        <v>2479</v>
      </c>
      <c r="K216" s="2" t="s">
        <v>259</v>
      </c>
      <c r="L216" s="2" t="s">
        <v>53</v>
      </c>
      <c r="M216" s="2" t="s">
        <v>53</v>
      </c>
      <c r="N216" s="2" t="s">
        <v>2480</v>
      </c>
      <c r="O216" s="2">
        <f ca="1" t="shared" si="13"/>
        <v>0.9</v>
      </c>
      <c r="P216" s="2">
        <v>33</v>
      </c>
      <c r="Q216" s="2">
        <f ca="1" t="shared" si="14"/>
        <v>29.7</v>
      </c>
      <c r="R216" s="14">
        <v>75.6</v>
      </c>
      <c r="S216" s="12">
        <f ca="1" t="shared" si="15"/>
        <v>0.392857142857143</v>
      </c>
      <c r="T216" s="11" cm="1">
        <f t="array" ref="T216">_xlfn.XLOOKUP(E216&amp;K216,[2]Sheet2!$B:$B&amp;[2]Sheet2!$D:$D,[2]Sheet2!$F:$F,0)</f>
        <v>0</v>
      </c>
    </row>
    <row r="217" s="11" customFormat="1" ht="20" customHeight="1" spans="1:20">
      <c r="A217" s="2">
        <v>5222763</v>
      </c>
      <c r="B217" s="2" t="s">
        <v>121</v>
      </c>
      <c r="C217" s="2" t="s">
        <v>20</v>
      </c>
      <c r="D217" s="2" t="s">
        <v>2481</v>
      </c>
      <c r="E217" s="2" t="str">
        <f t="shared" si="12"/>
        <v>8851</v>
      </c>
      <c r="F217" s="2" t="s">
        <v>22</v>
      </c>
      <c r="G217" s="2" t="s">
        <v>40</v>
      </c>
      <c r="H217" s="2" t="s">
        <v>58</v>
      </c>
      <c r="I217" s="2" t="s">
        <v>2482</v>
      </c>
      <c r="J217" s="2" t="s">
        <v>2483</v>
      </c>
      <c r="K217" s="2" t="s">
        <v>72</v>
      </c>
      <c r="L217" s="2" t="s">
        <v>53</v>
      </c>
      <c r="M217" s="2" t="s">
        <v>53</v>
      </c>
      <c r="N217" s="2" t="s">
        <v>306</v>
      </c>
      <c r="O217" s="2">
        <f ca="1" t="shared" si="13"/>
        <v>0.78</v>
      </c>
      <c r="P217" s="2">
        <v>33</v>
      </c>
      <c r="Q217" s="2">
        <f ca="1" t="shared" si="14"/>
        <v>25.74</v>
      </c>
      <c r="R217" s="14">
        <v>58.5</v>
      </c>
      <c r="S217" s="12">
        <f ca="1" t="shared" si="15"/>
        <v>0.44</v>
      </c>
      <c r="T217" s="11" cm="1">
        <f t="array" ref="T217">_xlfn.XLOOKUP(E217&amp;K217,[2]Sheet2!$B:$B&amp;[2]Sheet2!$D:$D,[2]Sheet2!$F:$F,0)</f>
        <v>0</v>
      </c>
    </row>
    <row r="218" s="11" customFormat="1" ht="20" customHeight="1" spans="1:20">
      <c r="A218" s="2">
        <v>5222762</v>
      </c>
      <c r="B218" s="2" t="s">
        <v>2462</v>
      </c>
      <c r="C218" s="2" t="s">
        <v>20</v>
      </c>
      <c r="D218" s="2" t="s">
        <v>2484</v>
      </c>
      <c r="E218" s="2" t="str">
        <f t="shared" si="12"/>
        <v>8634</v>
      </c>
      <c r="F218" s="2" t="s">
        <v>22</v>
      </c>
      <c r="G218" s="2" t="s">
        <v>23</v>
      </c>
      <c r="H218" s="2" t="s">
        <v>32</v>
      </c>
      <c r="I218" s="2" t="s">
        <v>2485</v>
      </c>
      <c r="J218" s="2" t="s">
        <v>2486</v>
      </c>
      <c r="K218" s="2" t="s">
        <v>118</v>
      </c>
      <c r="L218" s="2" t="s">
        <v>53</v>
      </c>
      <c r="M218" s="2" t="s">
        <v>53</v>
      </c>
      <c r="N218" s="2" t="s">
        <v>386</v>
      </c>
      <c r="O218" s="2">
        <f ca="1" t="shared" si="13"/>
        <v>0.6</v>
      </c>
      <c r="P218" s="2">
        <v>33</v>
      </c>
      <c r="Q218" s="2">
        <f ca="1" t="shared" si="14"/>
        <v>19.8</v>
      </c>
      <c r="R218" s="14">
        <v>54</v>
      </c>
      <c r="S218" s="12">
        <f ca="1" t="shared" si="15"/>
        <v>0.366666666666667</v>
      </c>
      <c r="T218" s="11" cm="1">
        <f t="array" ref="T218">_xlfn.XLOOKUP(E218&amp;K218,[2]Sheet2!$B:$B&amp;[2]Sheet2!$D:$D,[2]Sheet2!$F:$F,0)</f>
        <v>0</v>
      </c>
    </row>
    <row r="219" s="11" customFormat="1" ht="20" customHeight="1" spans="1:20">
      <c r="A219" s="2">
        <v>5222757</v>
      </c>
      <c r="B219" s="2" t="s">
        <v>79</v>
      </c>
      <c r="C219" s="2" t="s">
        <v>20</v>
      </c>
      <c r="D219" s="2" t="s">
        <v>2487</v>
      </c>
      <c r="E219" s="2" t="str">
        <f t="shared" si="12"/>
        <v>7219</v>
      </c>
      <c r="F219" s="2" t="s">
        <v>22</v>
      </c>
      <c r="G219" s="2" t="s">
        <v>23</v>
      </c>
      <c r="H219" s="2" t="s">
        <v>41</v>
      </c>
      <c r="I219" s="2" t="s">
        <v>2488</v>
      </c>
      <c r="J219" s="2" t="s">
        <v>2489</v>
      </c>
      <c r="K219" s="2" t="s">
        <v>52</v>
      </c>
      <c r="L219" s="2" t="s">
        <v>2490</v>
      </c>
      <c r="M219" s="2" t="s">
        <v>2490</v>
      </c>
      <c r="N219" s="2" t="s">
        <v>2491</v>
      </c>
      <c r="O219" s="2">
        <f ca="1" t="shared" si="13"/>
        <v>0.66</v>
      </c>
      <c r="P219" s="2">
        <v>33</v>
      </c>
      <c r="Q219" s="2">
        <f ca="1" t="shared" si="14"/>
        <v>21.78</v>
      </c>
      <c r="R219" s="14">
        <v>49.35</v>
      </c>
      <c r="S219" s="12">
        <f ca="1" t="shared" si="15"/>
        <v>0.441337386018237</v>
      </c>
      <c r="T219" s="11" cm="1">
        <f t="array" ref="T219">_xlfn.XLOOKUP(E219&amp;K219,[2]Sheet2!$B:$B&amp;[2]Sheet2!$D:$D,[2]Sheet2!$F:$F,0)</f>
        <v>0</v>
      </c>
    </row>
    <row r="220" s="11" customFormat="1" ht="20" customHeight="1" spans="1:20">
      <c r="A220" s="2">
        <v>5222756</v>
      </c>
      <c r="B220" s="2" t="s">
        <v>19</v>
      </c>
      <c r="C220" s="2" t="s">
        <v>20</v>
      </c>
      <c r="D220" s="2" t="s">
        <v>2492</v>
      </c>
      <c r="E220" s="2" t="str">
        <f t="shared" si="12"/>
        <v>9265</v>
      </c>
      <c r="F220" s="2" t="s">
        <v>22</v>
      </c>
      <c r="G220" s="2" t="s">
        <v>40</v>
      </c>
      <c r="H220" s="2" t="s">
        <v>98</v>
      </c>
      <c r="I220" s="2" t="s">
        <v>2493</v>
      </c>
      <c r="J220" s="2" t="s">
        <v>2494</v>
      </c>
      <c r="K220" s="2" t="s">
        <v>186</v>
      </c>
      <c r="L220" s="2" t="s">
        <v>36</v>
      </c>
      <c r="M220" s="2" t="s">
        <v>36</v>
      </c>
      <c r="N220" s="2" t="s">
        <v>160</v>
      </c>
      <c r="O220" s="2">
        <f ca="1" t="shared" si="13"/>
        <v>0.72</v>
      </c>
      <c r="P220" s="2">
        <v>33</v>
      </c>
      <c r="Q220" s="2">
        <f ca="1" t="shared" si="14"/>
        <v>23.76</v>
      </c>
      <c r="R220" s="14">
        <v>55</v>
      </c>
      <c r="S220" s="12">
        <f ca="1" t="shared" si="15"/>
        <v>0.432</v>
      </c>
      <c r="T220" s="11" cm="1">
        <f t="array" ref="T220">_xlfn.XLOOKUP(E220&amp;K220,[2]Sheet2!$B:$B&amp;[2]Sheet2!$D:$D,[2]Sheet2!$F:$F,0)</f>
        <v>7</v>
      </c>
    </row>
    <row r="221" s="11" customFormat="1" ht="20" customHeight="1" spans="1:20">
      <c r="A221" s="2">
        <v>5222753</v>
      </c>
      <c r="B221" s="2" t="s">
        <v>79</v>
      </c>
      <c r="C221" s="2" t="s">
        <v>20</v>
      </c>
      <c r="D221" s="2" t="s">
        <v>2495</v>
      </c>
      <c r="E221" s="2" t="str">
        <f t="shared" si="12"/>
        <v>2886</v>
      </c>
      <c r="F221" s="2" t="s">
        <v>22</v>
      </c>
      <c r="G221" s="2" t="s">
        <v>40</v>
      </c>
      <c r="H221" s="2" t="s">
        <v>24</v>
      </c>
      <c r="I221" s="2" t="s">
        <v>2496</v>
      </c>
      <c r="J221" s="2" t="s">
        <v>2497</v>
      </c>
      <c r="K221" s="2" t="s">
        <v>106</v>
      </c>
      <c r="L221" s="2" t="s">
        <v>236</v>
      </c>
      <c r="M221" s="2" t="s">
        <v>236</v>
      </c>
      <c r="N221" s="2" t="s">
        <v>1091</v>
      </c>
      <c r="O221" s="2">
        <f ca="1" t="shared" si="13"/>
        <v>1.08</v>
      </c>
      <c r="P221" s="2">
        <v>33</v>
      </c>
      <c r="Q221" s="2">
        <f ca="1" t="shared" si="14"/>
        <v>35.64</v>
      </c>
      <c r="R221" s="14">
        <v>71</v>
      </c>
      <c r="S221" s="12">
        <f ca="1" t="shared" si="15"/>
        <v>0.501971830985915</v>
      </c>
      <c r="T221" s="11" cm="1">
        <f t="array" ref="T221">_xlfn.XLOOKUP(E221&amp;K221,[2]Sheet2!$B:$B&amp;[2]Sheet2!$D:$D,[2]Sheet2!$F:$F,0)</f>
        <v>0</v>
      </c>
    </row>
    <row r="222" s="11" customFormat="1" ht="20" customHeight="1" spans="1:20">
      <c r="A222" s="2">
        <v>5222746</v>
      </c>
      <c r="B222" s="2" t="s">
        <v>30</v>
      </c>
      <c r="C222" s="2" t="s">
        <v>20</v>
      </c>
      <c r="D222" s="2" t="s">
        <v>2498</v>
      </c>
      <c r="E222" s="2" t="str">
        <f t="shared" si="12"/>
        <v>8206</v>
      </c>
      <c r="F222" s="2" t="s">
        <v>22</v>
      </c>
      <c r="G222" s="2" t="s">
        <v>40</v>
      </c>
      <c r="H222" s="2" t="s">
        <v>32</v>
      </c>
      <c r="I222" s="2" t="s">
        <v>2499</v>
      </c>
      <c r="J222" s="2" t="s">
        <v>2500</v>
      </c>
      <c r="K222" s="2" t="s">
        <v>44</v>
      </c>
      <c r="L222" s="2" t="s">
        <v>53</v>
      </c>
      <c r="M222" s="2" t="s">
        <v>53</v>
      </c>
      <c r="N222" s="2" t="s">
        <v>155</v>
      </c>
      <c r="O222" s="2">
        <f ca="1" t="shared" si="13"/>
        <v>1</v>
      </c>
      <c r="P222" s="2">
        <v>33</v>
      </c>
      <c r="Q222" s="2">
        <f ca="1" t="shared" si="14"/>
        <v>33</v>
      </c>
      <c r="R222" s="14">
        <v>90</v>
      </c>
      <c r="S222" s="12">
        <f ca="1" t="shared" si="15"/>
        <v>0.366666666666667</v>
      </c>
      <c r="T222" s="11" cm="1">
        <f t="array" ref="T222">_xlfn.XLOOKUP(E222&amp;K222,[2]Sheet2!$B:$B&amp;[2]Sheet2!$D:$D,[2]Sheet2!$F:$F,0)</f>
        <v>0</v>
      </c>
    </row>
    <row r="223" s="11" customFormat="1" ht="20" customHeight="1" spans="1:20">
      <c r="A223" s="2">
        <v>5222742</v>
      </c>
      <c r="B223" s="2" t="s">
        <v>55</v>
      </c>
      <c r="C223" s="2" t="s">
        <v>20</v>
      </c>
      <c r="D223" s="2" t="s">
        <v>2501</v>
      </c>
      <c r="E223" s="2" t="str">
        <f t="shared" si="12"/>
        <v>7816</v>
      </c>
      <c r="F223" s="2" t="s">
        <v>22</v>
      </c>
      <c r="G223" s="2" t="s">
        <v>57</v>
      </c>
      <c r="H223" s="2" t="s">
        <v>58</v>
      </c>
      <c r="I223" s="2" t="s">
        <v>2502</v>
      </c>
      <c r="J223" s="2" t="s">
        <v>2503</v>
      </c>
      <c r="K223" s="2" t="s">
        <v>322</v>
      </c>
      <c r="L223" s="2" t="s">
        <v>36</v>
      </c>
      <c r="M223" s="2" t="s">
        <v>36</v>
      </c>
      <c r="N223" s="2" t="s">
        <v>839</v>
      </c>
      <c r="O223" s="2">
        <f ca="1" t="shared" si="13"/>
        <v>0.4</v>
      </c>
      <c r="P223" s="2">
        <v>33</v>
      </c>
      <c r="Q223" s="2">
        <f ca="1" t="shared" si="14"/>
        <v>13.2</v>
      </c>
      <c r="R223" s="14">
        <v>41.4</v>
      </c>
      <c r="S223" s="12">
        <f ca="1" t="shared" si="15"/>
        <v>0.318840579710145</v>
      </c>
      <c r="T223" s="11" cm="1">
        <f t="array" ref="T223">_xlfn.XLOOKUP(E223&amp;K223,[2]Sheet2!$B:$B&amp;[2]Sheet2!$D:$D,[2]Sheet2!$F:$F,0)</f>
        <v>0</v>
      </c>
    </row>
    <row r="224" s="11" customFormat="1" ht="20" customHeight="1" spans="1:20">
      <c r="A224" s="2">
        <v>5222737</v>
      </c>
      <c r="B224" s="2" t="s">
        <v>55</v>
      </c>
      <c r="C224" s="2" t="s">
        <v>20</v>
      </c>
      <c r="D224" s="2" t="s">
        <v>2504</v>
      </c>
      <c r="E224" s="2" t="str">
        <f t="shared" si="12"/>
        <v>5816</v>
      </c>
      <c r="F224" s="2" t="s">
        <v>22</v>
      </c>
      <c r="G224" s="2" t="s">
        <v>40</v>
      </c>
      <c r="H224" s="2" t="s">
        <v>58</v>
      </c>
      <c r="I224" s="2" t="s">
        <v>2505</v>
      </c>
      <c r="J224" s="2" t="s">
        <v>2506</v>
      </c>
      <c r="K224" s="2" t="s">
        <v>322</v>
      </c>
      <c r="L224" s="2" t="s">
        <v>36</v>
      </c>
      <c r="M224" s="2" t="s">
        <v>36</v>
      </c>
      <c r="N224" s="2" t="s">
        <v>499</v>
      </c>
      <c r="O224" s="2">
        <f ca="1" t="shared" si="13"/>
        <v>0.24</v>
      </c>
      <c r="P224" s="2">
        <v>33</v>
      </c>
      <c r="Q224" s="2">
        <f ca="1" t="shared" si="14"/>
        <v>7.92</v>
      </c>
      <c r="R224" s="14">
        <v>21.6</v>
      </c>
      <c r="S224" s="12">
        <f ca="1" t="shared" si="15"/>
        <v>0.366666666666667</v>
      </c>
      <c r="T224" s="11" cm="1">
        <f t="array" ref="T224">_xlfn.XLOOKUP(E224&amp;K224,[2]Sheet2!$B:$B&amp;[2]Sheet2!$D:$D,[2]Sheet2!$F:$F,0)</f>
        <v>0</v>
      </c>
    </row>
    <row r="225" s="11" customFormat="1" ht="20" customHeight="1" spans="1:20">
      <c r="A225" s="2">
        <v>5222734</v>
      </c>
      <c r="B225" s="2" t="s">
        <v>286</v>
      </c>
      <c r="C225" s="2" t="s">
        <v>20</v>
      </c>
      <c r="D225" s="2" t="s">
        <v>2507</v>
      </c>
      <c r="E225" s="2" t="str">
        <f t="shared" si="12"/>
        <v>5352</v>
      </c>
      <c r="F225" s="2" t="s">
        <v>22</v>
      </c>
      <c r="G225" s="2" t="s">
        <v>40</v>
      </c>
      <c r="H225" s="2" t="s">
        <v>58</v>
      </c>
      <c r="I225" s="2" t="s">
        <v>2508</v>
      </c>
      <c r="J225" s="2" t="s">
        <v>2509</v>
      </c>
      <c r="K225" s="2" t="s">
        <v>145</v>
      </c>
      <c r="L225" s="2" t="s">
        <v>119</v>
      </c>
      <c r="M225" s="2" t="s">
        <v>119</v>
      </c>
      <c r="N225" s="2" t="s">
        <v>1358</v>
      </c>
      <c r="O225" s="2">
        <f ca="1" t="shared" si="13"/>
        <v>0.27</v>
      </c>
      <c r="P225" s="2">
        <v>33</v>
      </c>
      <c r="Q225" s="2">
        <f ca="1" t="shared" si="14"/>
        <v>8.91</v>
      </c>
      <c r="R225" s="14">
        <v>24.3</v>
      </c>
      <c r="S225" s="12">
        <f ca="1" t="shared" si="15"/>
        <v>0.366666666666667</v>
      </c>
      <c r="T225" s="11" cm="1">
        <f t="array" ref="T225">_xlfn.XLOOKUP(E225&amp;K225,[2]Sheet2!$B:$B&amp;[2]Sheet2!$D:$D,[2]Sheet2!$F:$F,0)</f>
        <v>0</v>
      </c>
    </row>
    <row r="226" s="11" customFormat="1" ht="20" customHeight="1" spans="1:20">
      <c r="A226" s="2">
        <v>5222729</v>
      </c>
      <c r="B226" s="2" t="s">
        <v>19</v>
      </c>
      <c r="C226" s="2" t="s">
        <v>20</v>
      </c>
      <c r="D226" s="2" t="s">
        <v>2510</v>
      </c>
      <c r="E226" s="2" t="str">
        <f t="shared" si="12"/>
        <v>5620</v>
      </c>
      <c r="F226" s="2" t="s">
        <v>22</v>
      </c>
      <c r="G226" s="2" t="s">
        <v>40</v>
      </c>
      <c r="H226" s="2" t="s">
        <v>87</v>
      </c>
      <c r="I226" s="2" t="s">
        <v>2511</v>
      </c>
      <c r="J226" s="2" t="s">
        <v>2512</v>
      </c>
      <c r="K226" s="2" t="s">
        <v>259</v>
      </c>
      <c r="L226" s="2" t="s">
        <v>36</v>
      </c>
      <c r="M226" s="2" t="s">
        <v>36</v>
      </c>
      <c r="N226" s="2" t="s">
        <v>2289</v>
      </c>
      <c r="O226" s="2">
        <f ca="1" t="shared" si="13"/>
        <v>0.76</v>
      </c>
      <c r="P226" s="2">
        <v>33</v>
      </c>
      <c r="Q226" s="2">
        <f ca="1" t="shared" si="14"/>
        <v>25.08</v>
      </c>
      <c r="R226" s="14">
        <v>70</v>
      </c>
      <c r="S226" s="12">
        <f ca="1" t="shared" si="15"/>
        <v>0.358285714285714</v>
      </c>
      <c r="T226" s="11" cm="1">
        <f t="array" ref="T226">_xlfn.XLOOKUP(E226&amp;K226,[2]Sheet2!$B:$B&amp;[2]Sheet2!$D:$D,[2]Sheet2!$F:$F,0)</f>
        <v>0</v>
      </c>
    </row>
    <row r="227" s="11" customFormat="1" ht="20" customHeight="1" spans="1:20">
      <c r="A227" s="2">
        <v>5222728</v>
      </c>
      <c r="B227" s="2" t="s">
        <v>109</v>
      </c>
      <c r="C227" s="2" t="s">
        <v>20</v>
      </c>
      <c r="D227" s="2" t="s">
        <v>2513</v>
      </c>
      <c r="E227" s="2" t="str">
        <f t="shared" si="12"/>
        <v>8806</v>
      </c>
      <c r="F227" s="2" t="s">
        <v>22</v>
      </c>
      <c r="G227" s="2" t="s">
        <v>40</v>
      </c>
      <c r="H227" s="2" t="s">
        <v>58</v>
      </c>
      <c r="I227" s="2" t="s">
        <v>2514</v>
      </c>
      <c r="J227" s="2" t="s">
        <v>2515</v>
      </c>
      <c r="K227" s="2" t="s">
        <v>52</v>
      </c>
      <c r="L227" s="2" t="s">
        <v>53</v>
      </c>
      <c r="M227" s="2" t="s">
        <v>53</v>
      </c>
      <c r="N227" s="2" t="s">
        <v>942</v>
      </c>
      <c r="O227" s="2">
        <f ca="1" t="shared" si="13"/>
        <v>0.49</v>
      </c>
      <c r="P227" s="2">
        <v>33</v>
      </c>
      <c r="Q227" s="2">
        <f ca="1" t="shared" si="14"/>
        <v>16.17</v>
      </c>
      <c r="R227" s="14">
        <v>44.1</v>
      </c>
      <c r="S227" s="12">
        <f ca="1" t="shared" si="15"/>
        <v>0.366666666666667</v>
      </c>
      <c r="T227" s="11" cm="1">
        <f t="array" ref="T227">_xlfn.XLOOKUP(E227&amp;K227,[2]Sheet2!$B:$B&amp;[2]Sheet2!$D:$D,[2]Sheet2!$F:$F,0)</f>
        <v>0</v>
      </c>
    </row>
    <row r="228" s="11" customFormat="1" ht="20" customHeight="1" spans="1:20">
      <c r="A228" s="2">
        <v>5222727</v>
      </c>
      <c r="B228" s="2" t="s">
        <v>634</v>
      </c>
      <c r="C228" s="2" t="s">
        <v>20</v>
      </c>
      <c r="D228" s="2" t="s">
        <v>2516</v>
      </c>
      <c r="E228" s="2" t="str">
        <f t="shared" si="12"/>
        <v>4199</v>
      </c>
      <c r="F228" s="2" t="s">
        <v>22</v>
      </c>
      <c r="G228" s="2" t="s">
        <v>23</v>
      </c>
      <c r="H228" s="2" t="s">
        <v>58</v>
      </c>
      <c r="I228" s="2" t="s">
        <v>2517</v>
      </c>
      <c r="J228" s="2" t="s">
        <v>2518</v>
      </c>
      <c r="K228" s="2" t="s">
        <v>352</v>
      </c>
      <c r="L228" s="2" t="s">
        <v>107</v>
      </c>
      <c r="M228" s="2" t="s">
        <v>107</v>
      </c>
      <c r="N228" s="2" t="s">
        <v>2354</v>
      </c>
      <c r="O228" s="2">
        <f ca="1" t="shared" si="13"/>
        <v>1.64</v>
      </c>
      <c r="P228" s="2">
        <v>33</v>
      </c>
      <c r="Q228" s="2">
        <f ca="1" t="shared" si="14"/>
        <v>54.12</v>
      </c>
      <c r="R228" s="14">
        <v>110.2</v>
      </c>
      <c r="S228" s="12">
        <f ca="1" t="shared" si="15"/>
        <v>0.491107078039927</v>
      </c>
      <c r="T228" s="11" cm="1">
        <f t="array" ref="T228">_xlfn.XLOOKUP(E228&amp;K228,[2]Sheet2!$B:$B&amp;[2]Sheet2!$D:$D,[2]Sheet2!$F:$F,0)</f>
        <v>0</v>
      </c>
    </row>
    <row r="229" s="11" customFormat="1" ht="20" customHeight="1" spans="1:20">
      <c r="A229" s="2">
        <v>5222724</v>
      </c>
      <c r="B229" s="2" t="s">
        <v>348</v>
      </c>
      <c r="C229" s="2" t="s">
        <v>20</v>
      </c>
      <c r="D229" s="2" t="s">
        <v>2519</v>
      </c>
      <c r="E229" s="2" t="str">
        <f t="shared" si="12"/>
        <v>5690</v>
      </c>
      <c r="F229" s="2" t="s">
        <v>22</v>
      </c>
      <c r="G229" s="2" t="s">
        <v>40</v>
      </c>
      <c r="H229" s="2" t="s">
        <v>58</v>
      </c>
      <c r="I229" s="2" t="s">
        <v>2520</v>
      </c>
      <c r="J229" s="2" t="s">
        <v>2521</v>
      </c>
      <c r="K229" s="2" t="s">
        <v>94</v>
      </c>
      <c r="L229" s="2" t="s">
        <v>53</v>
      </c>
      <c r="M229" s="2" t="s">
        <v>53</v>
      </c>
      <c r="N229" s="2" t="s">
        <v>536</v>
      </c>
      <c r="O229" s="2">
        <f ca="1" t="shared" si="13"/>
        <v>0.75</v>
      </c>
      <c r="P229" s="2">
        <v>33</v>
      </c>
      <c r="Q229" s="2">
        <f ca="1" t="shared" si="14"/>
        <v>24.75</v>
      </c>
      <c r="R229" s="14">
        <v>62.5</v>
      </c>
      <c r="S229" s="12">
        <f ca="1" t="shared" si="15"/>
        <v>0.396</v>
      </c>
      <c r="T229" s="11" cm="1">
        <f t="array" ref="T229">_xlfn.XLOOKUP(E229&amp;K229,[2]Sheet2!$B:$B&amp;[2]Sheet2!$D:$D,[2]Sheet2!$F:$F,0)</f>
        <v>0</v>
      </c>
    </row>
    <row r="230" s="11" customFormat="1" ht="20" customHeight="1" spans="1:20">
      <c r="A230" s="2">
        <v>5222723</v>
      </c>
      <c r="B230" s="2" t="s">
        <v>634</v>
      </c>
      <c r="C230" s="2" t="s">
        <v>20</v>
      </c>
      <c r="D230" s="2" t="s">
        <v>2522</v>
      </c>
      <c r="E230" s="2" t="str">
        <f t="shared" si="12"/>
        <v>5816</v>
      </c>
      <c r="F230" s="2" t="s">
        <v>22</v>
      </c>
      <c r="G230" s="2" t="s">
        <v>57</v>
      </c>
      <c r="H230" s="2" t="s">
        <v>58</v>
      </c>
      <c r="I230" s="2" t="s">
        <v>2523</v>
      </c>
      <c r="J230" s="2" t="s">
        <v>2524</v>
      </c>
      <c r="K230" s="2" t="s">
        <v>322</v>
      </c>
      <c r="L230" s="2" t="s">
        <v>36</v>
      </c>
      <c r="M230" s="2" t="s">
        <v>36</v>
      </c>
      <c r="N230" s="2" t="s">
        <v>1275</v>
      </c>
      <c r="O230" s="2">
        <f ca="1" t="shared" si="13"/>
        <v>0.6</v>
      </c>
      <c r="P230" s="2">
        <v>33</v>
      </c>
      <c r="Q230" s="2">
        <f ca="1" t="shared" si="14"/>
        <v>19.8</v>
      </c>
      <c r="R230" s="14">
        <v>50.8</v>
      </c>
      <c r="S230" s="12">
        <f ca="1" t="shared" si="15"/>
        <v>0.389763779527559</v>
      </c>
      <c r="T230" s="11" cm="1">
        <f t="array" ref="T230">_xlfn.XLOOKUP(E230&amp;K230,[2]Sheet2!$B:$B&amp;[2]Sheet2!$D:$D,[2]Sheet2!$F:$F,0)</f>
        <v>0</v>
      </c>
    </row>
    <row r="231" s="11" customFormat="1" ht="20" customHeight="1" spans="1:20">
      <c r="A231" s="2">
        <v>5222716</v>
      </c>
      <c r="B231" s="2" t="s">
        <v>55</v>
      </c>
      <c r="C231" s="2" t="s">
        <v>20</v>
      </c>
      <c r="D231" s="2" t="s">
        <v>2525</v>
      </c>
      <c r="E231" s="2" t="str">
        <f t="shared" si="12"/>
        <v>2352</v>
      </c>
      <c r="F231" s="2" t="s">
        <v>22</v>
      </c>
      <c r="G231" s="2" t="s">
        <v>57</v>
      </c>
      <c r="H231" s="2" t="s">
        <v>58</v>
      </c>
      <c r="I231" s="2" t="s">
        <v>2526</v>
      </c>
      <c r="J231" s="2" t="s">
        <v>2527</v>
      </c>
      <c r="K231" s="2" t="s">
        <v>145</v>
      </c>
      <c r="L231" s="2" t="s">
        <v>119</v>
      </c>
      <c r="M231" s="2" t="s">
        <v>119</v>
      </c>
      <c r="N231" s="2" t="s">
        <v>1275</v>
      </c>
      <c r="O231" s="2">
        <f ca="1" t="shared" si="13"/>
        <v>0.6</v>
      </c>
      <c r="P231" s="2">
        <v>33</v>
      </c>
      <c r="Q231" s="2">
        <f ca="1" t="shared" si="14"/>
        <v>19.8</v>
      </c>
      <c r="R231" s="14">
        <v>44.1</v>
      </c>
      <c r="S231" s="12">
        <f ca="1" t="shared" si="15"/>
        <v>0.448979591836735</v>
      </c>
      <c r="T231" s="11" cm="1">
        <f t="array" ref="T231">_xlfn.XLOOKUP(E231&amp;K231,[2]Sheet2!$B:$B&amp;[2]Sheet2!$D:$D,[2]Sheet2!$F:$F,0)</f>
        <v>0</v>
      </c>
    </row>
    <row r="232" s="11" customFormat="1" ht="20" customHeight="1" spans="1:20">
      <c r="A232" s="2">
        <v>5222712</v>
      </c>
      <c r="B232" s="2" t="s">
        <v>348</v>
      </c>
      <c r="C232" s="2" t="s">
        <v>20</v>
      </c>
      <c r="D232" s="2" t="s">
        <v>2528</v>
      </c>
      <c r="E232" s="2" t="str">
        <f t="shared" si="12"/>
        <v>3945</v>
      </c>
      <c r="F232" s="2" t="s">
        <v>22</v>
      </c>
      <c r="G232" s="2" t="s">
        <v>40</v>
      </c>
      <c r="H232" s="2" t="s">
        <v>58</v>
      </c>
      <c r="I232" s="2" t="s">
        <v>2529</v>
      </c>
      <c r="J232" s="2" t="s">
        <v>2530</v>
      </c>
      <c r="K232" s="2" t="s">
        <v>1095</v>
      </c>
      <c r="L232" s="2" t="s">
        <v>334</v>
      </c>
      <c r="M232" s="2" t="s">
        <v>334</v>
      </c>
      <c r="N232" s="2" t="s">
        <v>1509</v>
      </c>
      <c r="O232" s="2">
        <f ca="1" t="shared" si="13"/>
        <v>1.8</v>
      </c>
      <c r="P232" s="2">
        <v>34</v>
      </c>
      <c r="Q232" s="2">
        <f ca="1" t="shared" si="14"/>
        <v>61.2</v>
      </c>
      <c r="R232" s="14">
        <v>143.5</v>
      </c>
      <c r="S232" s="12">
        <f ca="1" t="shared" si="15"/>
        <v>0.426480836236934</v>
      </c>
      <c r="T232" s="11" cm="1">
        <f t="array" ref="T232">_xlfn.XLOOKUP(E232&amp;K232,[2]Sheet2!$B:$B&amp;[2]Sheet2!$D:$D,[2]Sheet2!$F:$F,0)</f>
        <v>0</v>
      </c>
    </row>
    <row r="233" s="11" customFormat="1" ht="20" customHeight="1" spans="1:20">
      <c r="A233" s="2">
        <v>5222711</v>
      </c>
      <c r="B233" s="2" t="s">
        <v>55</v>
      </c>
      <c r="C233" s="2" t="s">
        <v>20</v>
      </c>
      <c r="D233" s="2" t="s">
        <v>2531</v>
      </c>
      <c r="E233" s="2" t="str">
        <f t="shared" si="12"/>
        <v>3806</v>
      </c>
      <c r="F233" s="2" t="s">
        <v>22</v>
      </c>
      <c r="G233" s="2" t="s">
        <v>40</v>
      </c>
      <c r="H233" s="2" t="s">
        <v>58</v>
      </c>
      <c r="I233" s="2" t="s">
        <v>2532</v>
      </c>
      <c r="J233" s="2" t="s">
        <v>2533</v>
      </c>
      <c r="K233" s="2" t="s">
        <v>52</v>
      </c>
      <c r="L233" s="2" t="s">
        <v>53</v>
      </c>
      <c r="M233" s="2" t="s">
        <v>53</v>
      </c>
      <c r="N233" s="2" t="s">
        <v>2048</v>
      </c>
      <c r="O233" s="2">
        <f ca="1" t="shared" si="13"/>
        <v>1.2</v>
      </c>
      <c r="P233" s="2">
        <v>33</v>
      </c>
      <c r="Q233" s="2">
        <f ca="1" t="shared" si="14"/>
        <v>39.6</v>
      </c>
      <c r="R233" s="14">
        <v>73.3</v>
      </c>
      <c r="S233" s="12">
        <f ca="1" t="shared" si="15"/>
        <v>0.540245566166439</v>
      </c>
      <c r="T233" s="11" cm="1">
        <f t="array" ref="T233">_xlfn.XLOOKUP(E233&amp;K233,[2]Sheet2!$B:$B&amp;[2]Sheet2!$D:$D,[2]Sheet2!$F:$F,0)</f>
        <v>0</v>
      </c>
    </row>
    <row r="234" s="11" customFormat="1" ht="20" customHeight="1" spans="1:20">
      <c r="A234" s="2">
        <v>5222708</v>
      </c>
      <c r="B234" s="2" t="s">
        <v>114</v>
      </c>
      <c r="C234" s="2" t="s">
        <v>20</v>
      </c>
      <c r="D234" s="2" t="s">
        <v>2534</v>
      </c>
      <c r="E234" s="2" t="str">
        <f t="shared" si="12"/>
        <v>4421</v>
      </c>
      <c r="F234" s="2" t="s">
        <v>22</v>
      </c>
      <c r="G234" s="2" t="s">
        <v>57</v>
      </c>
      <c r="H234" s="2" t="s">
        <v>32</v>
      </c>
      <c r="I234" s="2" t="s">
        <v>2535</v>
      </c>
      <c r="J234" s="2" t="s">
        <v>2536</v>
      </c>
      <c r="K234" s="2" t="s">
        <v>52</v>
      </c>
      <c r="L234" s="2" t="s">
        <v>36</v>
      </c>
      <c r="M234" s="2" t="s">
        <v>36</v>
      </c>
      <c r="N234" s="2" t="s">
        <v>1045</v>
      </c>
      <c r="O234" s="2">
        <f ca="1" t="shared" si="13"/>
        <v>0.88</v>
      </c>
      <c r="P234" s="2">
        <v>33</v>
      </c>
      <c r="Q234" s="2">
        <f ca="1" t="shared" si="14"/>
        <v>29.04</v>
      </c>
      <c r="R234" s="14">
        <v>69.3</v>
      </c>
      <c r="S234" s="12">
        <f ca="1" t="shared" si="15"/>
        <v>0.419047619047619</v>
      </c>
      <c r="T234" s="11" cm="1">
        <f t="array" ref="T234">_xlfn.XLOOKUP(E234&amp;K234,[2]Sheet2!$B:$B&amp;[2]Sheet2!$D:$D,[2]Sheet2!$F:$F,0)</f>
        <v>0</v>
      </c>
    </row>
    <row r="235" s="11" customFormat="1" ht="20" customHeight="1" spans="1:20">
      <c r="A235" s="2">
        <v>5222705</v>
      </c>
      <c r="B235" s="2" t="s">
        <v>55</v>
      </c>
      <c r="C235" s="2" t="s">
        <v>20</v>
      </c>
      <c r="D235" s="2" t="s">
        <v>2537</v>
      </c>
      <c r="E235" s="2" t="str">
        <f t="shared" si="12"/>
        <v>7521</v>
      </c>
      <c r="F235" s="2" t="s">
        <v>22</v>
      </c>
      <c r="G235" s="2" t="s">
        <v>40</v>
      </c>
      <c r="H235" s="2" t="s">
        <v>418</v>
      </c>
      <c r="I235" s="2" t="s">
        <v>2538</v>
      </c>
      <c r="J235" s="2" t="s">
        <v>2539</v>
      </c>
      <c r="K235" s="2" t="s">
        <v>106</v>
      </c>
      <c r="L235" s="2" t="s">
        <v>53</v>
      </c>
      <c r="M235" s="2" t="s">
        <v>53</v>
      </c>
      <c r="N235" s="2" t="s">
        <v>800</v>
      </c>
      <c r="O235" s="2">
        <f ca="1" t="shared" si="13"/>
        <v>0.81</v>
      </c>
      <c r="P235" s="2">
        <v>33</v>
      </c>
      <c r="Q235" s="2">
        <f ca="1" t="shared" si="14"/>
        <v>26.73</v>
      </c>
      <c r="R235" s="14">
        <v>116.1</v>
      </c>
      <c r="S235" s="12">
        <f ca="1" t="shared" si="15"/>
        <v>0.230232558139535</v>
      </c>
      <c r="T235" s="11" cm="1">
        <f t="array" ref="T235">_xlfn.XLOOKUP(E235&amp;K235,[2]Sheet2!$B:$B&amp;[2]Sheet2!$D:$D,[2]Sheet2!$F:$F,0)</f>
        <v>0</v>
      </c>
    </row>
    <row r="236" s="11" customFormat="1" ht="20" customHeight="1" spans="1:20">
      <c r="A236" s="2">
        <v>5222697</v>
      </c>
      <c r="B236" s="2" t="s">
        <v>30</v>
      </c>
      <c r="C236" s="2" t="s">
        <v>20</v>
      </c>
      <c r="D236" s="2" t="s">
        <v>2540</v>
      </c>
      <c r="E236" s="2" t="str">
        <f t="shared" si="12"/>
        <v>0540</v>
      </c>
      <c r="F236" s="2" t="s">
        <v>22</v>
      </c>
      <c r="G236" s="2" t="s">
        <v>40</v>
      </c>
      <c r="H236" s="2" t="s">
        <v>32</v>
      </c>
      <c r="I236" s="2" t="s">
        <v>2541</v>
      </c>
      <c r="J236" s="2" t="s">
        <v>2542</v>
      </c>
      <c r="K236" s="2" t="s">
        <v>44</v>
      </c>
      <c r="L236" s="2" t="s">
        <v>613</v>
      </c>
      <c r="M236" s="2" t="s">
        <v>613</v>
      </c>
      <c r="N236" s="2" t="s">
        <v>2543</v>
      </c>
      <c r="O236" s="2">
        <f ca="1" t="shared" si="13"/>
        <v>0.34</v>
      </c>
      <c r="P236" s="2">
        <v>38</v>
      </c>
      <c r="Q236" s="2">
        <f ca="1" t="shared" si="14"/>
        <v>12.92</v>
      </c>
      <c r="R236" s="14">
        <v>25</v>
      </c>
      <c r="S236" s="12">
        <f ca="1" t="shared" si="15"/>
        <v>0.5168</v>
      </c>
      <c r="T236" s="11" cm="1">
        <f t="array" ref="T236">_xlfn.XLOOKUP(E236&amp;K236,[2]Sheet2!$B:$B&amp;[2]Sheet2!$D:$D,[2]Sheet2!$F:$F,0)</f>
        <v>0</v>
      </c>
    </row>
    <row r="237" s="11" customFormat="1" ht="20" customHeight="1" spans="1:20">
      <c r="A237" s="2">
        <v>5222692</v>
      </c>
      <c r="B237" s="2" t="s">
        <v>121</v>
      </c>
      <c r="C237" s="2" t="s">
        <v>20</v>
      </c>
      <c r="D237" s="2" t="s">
        <v>2544</v>
      </c>
      <c r="E237" s="2" t="str">
        <f t="shared" si="12"/>
        <v>7755</v>
      </c>
      <c r="F237" s="2" t="s">
        <v>22</v>
      </c>
      <c r="G237" s="2" t="s">
        <v>57</v>
      </c>
      <c r="H237" s="2" t="s">
        <v>58</v>
      </c>
      <c r="I237" s="2" t="s">
        <v>2545</v>
      </c>
      <c r="J237" s="2" t="s">
        <v>2546</v>
      </c>
      <c r="K237" s="2" t="s">
        <v>322</v>
      </c>
      <c r="L237" s="2" t="s">
        <v>53</v>
      </c>
      <c r="M237" s="2" t="s">
        <v>53</v>
      </c>
      <c r="N237" s="2" t="s">
        <v>323</v>
      </c>
      <c r="O237" s="2">
        <f ca="1" t="shared" si="13"/>
        <v>0.93</v>
      </c>
      <c r="P237" s="2">
        <v>33</v>
      </c>
      <c r="Q237" s="2">
        <f ca="1" t="shared" si="14"/>
        <v>30.69</v>
      </c>
      <c r="R237" s="14">
        <v>78.7</v>
      </c>
      <c r="S237" s="12">
        <f ca="1" t="shared" si="15"/>
        <v>0.389961880559085</v>
      </c>
      <c r="T237" s="11" cm="1">
        <f t="array" ref="T237">_xlfn.XLOOKUP(E237&amp;K237,[2]Sheet2!$B:$B&amp;[2]Sheet2!$D:$D,[2]Sheet2!$F:$F,0)</f>
        <v>0</v>
      </c>
    </row>
    <row r="238" s="11" customFormat="1" ht="20" customHeight="1" spans="1:20">
      <c r="A238" s="2">
        <v>5222683</v>
      </c>
      <c r="B238" s="2" t="s">
        <v>634</v>
      </c>
      <c r="C238" s="2" t="s">
        <v>20</v>
      </c>
      <c r="D238" s="2" t="s">
        <v>2547</v>
      </c>
      <c r="E238" s="2" t="str">
        <f t="shared" si="12"/>
        <v>1658</v>
      </c>
      <c r="F238" s="2" t="s">
        <v>22</v>
      </c>
      <c r="G238" s="2" t="s">
        <v>23</v>
      </c>
      <c r="H238" s="2" t="s">
        <v>58</v>
      </c>
      <c r="I238" s="2" t="s">
        <v>2548</v>
      </c>
      <c r="J238" s="2" t="s">
        <v>2549</v>
      </c>
      <c r="K238" s="2" t="s">
        <v>535</v>
      </c>
      <c r="L238" s="2" t="s">
        <v>53</v>
      </c>
      <c r="M238" s="2" t="s">
        <v>53</v>
      </c>
      <c r="N238" s="2" t="s">
        <v>363</v>
      </c>
      <c r="O238" s="2">
        <f ca="1" t="shared" si="13"/>
        <v>0.44</v>
      </c>
      <c r="P238" s="2">
        <v>33</v>
      </c>
      <c r="Q238" s="2">
        <f ca="1" t="shared" si="14"/>
        <v>14.52</v>
      </c>
      <c r="R238" s="14">
        <v>32.8</v>
      </c>
      <c r="S238" s="12">
        <f ca="1" t="shared" si="15"/>
        <v>0.442682926829268</v>
      </c>
      <c r="T238" s="11" cm="1">
        <f t="array" ref="T238">_xlfn.XLOOKUP(E238&amp;K238,[2]Sheet2!$B:$B&amp;[2]Sheet2!$D:$D,[2]Sheet2!$F:$F,0)</f>
        <v>0</v>
      </c>
    </row>
    <row r="239" s="11" customFormat="1" ht="20" customHeight="1" spans="1:20">
      <c r="A239" s="2">
        <v>5222677</v>
      </c>
      <c r="B239" s="2" t="s">
        <v>241</v>
      </c>
      <c r="C239" s="2" t="s">
        <v>20</v>
      </c>
      <c r="D239" s="2" t="s">
        <v>2550</v>
      </c>
      <c r="E239" s="2" t="str">
        <f t="shared" si="12"/>
        <v>1670</v>
      </c>
      <c r="F239" s="2" t="s">
        <v>22</v>
      </c>
      <c r="G239" s="2" t="s">
        <v>40</v>
      </c>
      <c r="H239" s="2" t="s">
        <v>32</v>
      </c>
      <c r="I239" s="2" t="s">
        <v>2551</v>
      </c>
      <c r="J239" s="2" t="s">
        <v>2552</v>
      </c>
      <c r="K239" s="2" t="s">
        <v>145</v>
      </c>
      <c r="L239" s="2" t="s">
        <v>53</v>
      </c>
      <c r="M239" s="2" t="s">
        <v>53</v>
      </c>
      <c r="N239" s="2" t="s">
        <v>2449</v>
      </c>
      <c r="O239" s="2">
        <f ca="1" t="shared" si="13"/>
        <v>0.2</v>
      </c>
      <c r="P239" s="2">
        <v>33</v>
      </c>
      <c r="Q239" s="2">
        <f ca="1" t="shared" si="14"/>
        <v>6.6</v>
      </c>
      <c r="R239" s="14">
        <v>18</v>
      </c>
      <c r="S239" s="12">
        <f ca="1" t="shared" si="15"/>
        <v>0.366666666666667</v>
      </c>
      <c r="T239" s="11" cm="1">
        <f t="array" ref="T239">_xlfn.XLOOKUP(E239&amp;K239,[2]Sheet2!$B:$B&amp;[2]Sheet2!$D:$D,[2]Sheet2!$F:$F,0)</f>
        <v>0</v>
      </c>
    </row>
    <row r="240" s="11" customFormat="1" ht="20" customHeight="1" spans="1:20">
      <c r="A240" s="2">
        <v>5222660</v>
      </c>
      <c r="B240" s="2" t="s">
        <v>79</v>
      </c>
      <c r="C240" s="2" t="s">
        <v>20</v>
      </c>
      <c r="D240" s="2" t="s">
        <v>2553</v>
      </c>
      <c r="E240" s="2" t="str">
        <f t="shared" si="12"/>
        <v>8035</v>
      </c>
      <c r="F240" s="2" t="s">
        <v>22</v>
      </c>
      <c r="G240" s="2" t="s">
        <v>40</v>
      </c>
      <c r="H240" s="2" t="s">
        <v>87</v>
      </c>
      <c r="I240" s="2" t="s">
        <v>2554</v>
      </c>
      <c r="J240" s="2" t="s">
        <v>2555</v>
      </c>
      <c r="K240" s="2" t="s">
        <v>72</v>
      </c>
      <c r="L240" s="2" t="s">
        <v>2556</v>
      </c>
      <c r="M240" s="2" t="s">
        <v>2556</v>
      </c>
      <c r="N240" s="2" t="s">
        <v>2557</v>
      </c>
      <c r="O240" s="2">
        <f ca="1" t="shared" si="13"/>
        <v>1.92</v>
      </c>
      <c r="P240" s="2">
        <v>28</v>
      </c>
      <c r="Q240" s="2">
        <f ca="1" t="shared" si="14"/>
        <v>53.76</v>
      </c>
      <c r="R240" s="14">
        <v>118</v>
      </c>
      <c r="S240" s="12">
        <f ca="1" t="shared" si="15"/>
        <v>0.455593220338983</v>
      </c>
      <c r="T240" s="11" cm="1">
        <f t="array" ref="T240">_xlfn.XLOOKUP(E240&amp;K240,[2]Sheet2!$B:$B&amp;[2]Sheet2!$D:$D,[2]Sheet2!$F:$F,0)</f>
        <v>0</v>
      </c>
    </row>
    <row r="241" s="11" customFormat="1" ht="20" customHeight="1" spans="1:20">
      <c r="A241" s="2">
        <v>5222658</v>
      </c>
      <c r="B241" s="2" t="s">
        <v>79</v>
      </c>
      <c r="C241" s="2" t="s">
        <v>20</v>
      </c>
      <c r="D241" s="2" t="s">
        <v>2558</v>
      </c>
      <c r="E241" s="2" t="str">
        <f t="shared" si="12"/>
        <v>7277</v>
      </c>
      <c r="F241" s="2" t="s">
        <v>22</v>
      </c>
      <c r="G241" s="2" t="s">
        <v>40</v>
      </c>
      <c r="H241" s="2" t="s">
        <v>24</v>
      </c>
      <c r="I241" s="2" t="s">
        <v>2559</v>
      </c>
      <c r="J241" s="2" t="s">
        <v>2560</v>
      </c>
      <c r="K241" s="2" t="s">
        <v>265</v>
      </c>
      <c r="L241" s="2" t="s">
        <v>1076</v>
      </c>
      <c r="M241" s="2" t="s">
        <v>1076</v>
      </c>
      <c r="N241" s="2" t="s">
        <v>553</v>
      </c>
      <c r="O241" s="2">
        <f ca="1" t="shared" si="13"/>
        <v>0.56</v>
      </c>
      <c r="P241" s="2">
        <v>33</v>
      </c>
      <c r="Q241" s="2">
        <f ca="1" t="shared" si="14"/>
        <v>18.48</v>
      </c>
      <c r="R241" s="14">
        <v>37.73</v>
      </c>
      <c r="S241" s="12">
        <f ca="1" t="shared" si="15"/>
        <v>0.489795918367347</v>
      </c>
      <c r="T241" s="11" cm="1">
        <f t="array" ref="T241">_xlfn.XLOOKUP(E241&amp;K241,[2]Sheet2!$B:$B&amp;[2]Sheet2!$D:$D,[2]Sheet2!$F:$F,0)</f>
        <v>0</v>
      </c>
    </row>
    <row r="242" s="11" customFormat="1" ht="20" customHeight="1" spans="1:20">
      <c r="A242" s="2">
        <v>5222649</v>
      </c>
      <c r="B242" s="2" t="s">
        <v>19</v>
      </c>
      <c r="C242" s="2" t="s">
        <v>20</v>
      </c>
      <c r="D242" s="2" t="s">
        <v>2561</v>
      </c>
      <c r="E242" s="2" t="str">
        <f t="shared" si="12"/>
        <v>6738</v>
      </c>
      <c r="F242" s="2" t="s">
        <v>22</v>
      </c>
      <c r="G242" s="2" t="s">
        <v>40</v>
      </c>
      <c r="H242" s="2" t="s">
        <v>466</v>
      </c>
      <c r="I242" s="2" t="s">
        <v>2562</v>
      </c>
      <c r="J242" s="2" t="s">
        <v>2563</v>
      </c>
      <c r="K242" s="2" t="s">
        <v>1133</v>
      </c>
      <c r="L242" s="2" t="s">
        <v>2387</v>
      </c>
      <c r="M242" s="2" t="s">
        <v>2387</v>
      </c>
      <c r="N242" s="2" t="s">
        <v>2564</v>
      </c>
      <c r="O242" s="2">
        <f ca="1" t="shared" si="13"/>
        <v>1.68</v>
      </c>
      <c r="P242" s="2">
        <v>34</v>
      </c>
      <c r="Q242" s="2">
        <f ca="1" t="shared" si="14"/>
        <v>57.12</v>
      </c>
      <c r="R242" s="14">
        <v>88.22</v>
      </c>
      <c r="S242" s="12">
        <f ca="1" t="shared" si="15"/>
        <v>0.64747222851961</v>
      </c>
      <c r="T242" s="11" cm="1">
        <f t="array" ref="T242">_xlfn.XLOOKUP(E242&amp;K242,[2]Sheet2!$B:$B&amp;[2]Sheet2!$D:$D,[2]Sheet2!$F:$F,0)</f>
        <v>0</v>
      </c>
    </row>
    <row r="243" s="11" customFormat="1" ht="20" customHeight="1" spans="1:20">
      <c r="A243" s="2">
        <v>5222642</v>
      </c>
      <c r="B243" s="2" t="s">
        <v>548</v>
      </c>
      <c r="C243" s="2" t="s">
        <v>20</v>
      </c>
      <c r="D243" s="2" t="s">
        <v>2565</v>
      </c>
      <c r="E243" s="2" t="str">
        <f t="shared" si="12"/>
        <v>1030</v>
      </c>
      <c r="F243" s="2" t="s">
        <v>22</v>
      </c>
      <c r="G243" s="2" t="s">
        <v>40</v>
      </c>
      <c r="H243" s="2" t="s">
        <v>32</v>
      </c>
      <c r="I243" s="2" t="s">
        <v>2566</v>
      </c>
      <c r="J243" s="2" t="s">
        <v>2567</v>
      </c>
      <c r="K243" s="2" t="s">
        <v>552</v>
      </c>
      <c r="L243" s="2" t="s">
        <v>107</v>
      </c>
      <c r="M243" s="2" t="s">
        <v>107</v>
      </c>
      <c r="N243" s="2" t="s">
        <v>1246</v>
      </c>
      <c r="O243" s="2">
        <f ca="1" t="shared" si="13"/>
        <v>0.76</v>
      </c>
      <c r="P243" s="2">
        <v>33</v>
      </c>
      <c r="Q243" s="2">
        <f ca="1" t="shared" si="14"/>
        <v>25.08</v>
      </c>
      <c r="R243" s="14">
        <v>59.4</v>
      </c>
      <c r="S243" s="12">
        <f ca="1" t="shared" si="15"/>
        <v>0.422222222222222</v>
      </c>
      <c r="T243" s="11" cm="1">
        <f t="array" ref="T243">_xlfn.XLOOKUP(E243&amp;K243,[2]Sheet2!$B:$B&amp;[2]Sheet2!$D:$D,[2]Sheet2!$F:$F,0)</f>
        <v>0</v>
      </c>
    </row>
    <row r="244" s="11" customFormat="1" ht="20" customHeight="1" spans="1:20">
      <c r="A244" s="2">
        <v>5222634</v>
      </c>
      <c r="B244" s="2" t="s">
        <v>286</v>
      </c>
      <c r="C244" s="2" t="s">
        <v>20</v>
      </c>
      <c r="D244" s="2" t="s">
        <v>2568</v>
      </c>
      <c r="E244" s="2" t="str">
        <f t="shared" si="12"/>
        <v>1879</v>
      </c>
      <c r="F244" s="2" t="s">
        <v>22</v>
      </c>
      <c r="G244" s="2" t="s">
        <v>40</v>
      </c>
      <c r="H244" s="2" t="s">
        <v>58</v>
      </c>
      <c r="I244" s="2" t="s">
        <v>2569</v>
      </c>
      <c r="J244" s="2" t="s">
        <v>2570</v>
      </c>
      <c r="K244" s="2" t="s">
        <v>52</v>
      </c>
      <c r="L244" s="2" t="s">
        <v>53</v>
      </c>
      <c r="M244" s="2" t="s">
        <v>53</v>
      </c>
      <c r="N244" s="2" t="s">
        <v>2571</v>
      </c>
      <c r="O244" s="2">
        <f ca="1" t="shared" si="13"/>
        <v>0.6</v>
      </c>
      <c r="P244" s="2">
        <v>33</v>
      </c>
      <c r="Q244" s="2">
        <f ca="1" t="shared" si="14"/>
        <v>19.8</v>
      </c>
      <c r="R244" s="14">
        <v>44.5</v>
      </c>
      <c r="S244" s="12">
        <f ca="1" t="shared" si="15"/>
        <v>0.444943820224719</v>
      </c>
      <c r="T244" s="11" cm="1">
        <f t="array" ref="T244">_xlfn.XLOOKUP(E244&amp;K244,[2]Sheet2!$B:$B&amp;[2]Sheet2!$D:$D,[2]Sheet2!$F:$F,0)</f>
        <v>0</v>
      </c>
    </row>
    <row r="245" s="11" customFormat="1" ht="20" customHeight="1" spans="1:20">
      <c r="A245" s="2">
        <v>5222632</v>
      </c>
      <c r="B245" s="2" t="s">
        <v>1191</v>
      </c>
      <c r="C245" s="2" t="s">
        <v>20</v>
      </c>
      <c r="D245" s="2" t="s">
        <v>2572</v>
      </c>
      <c r="E245" s="2" t="str">
        <f t="shared" si="12"/>
        <v>5862</v>
      </c>
      <c r="F245" s="2" t="s">
        <v>22</v>
      </c>
      <c r="G245" s="2" t="s">
        <v>40</v>
      </c>
      <c r="H245" s="2" t="s">
        <v>32</v>
      </c>
      <c r="I245" s="2" t="s">
        <v>2573</v>
      </c>
      <c r="J245" s="2" t="s">
        <v>2574</v>
      </c>
      <c r="K245" s="2" t="s">
        <v>552</v>
      </c>
      <c r="L245" s="2" t="s">
        <v>107</v>
      </c>
      <c r="M245" s="2" t="s">
        <v>107</v>
      </c>
      <c r="N245" s="2" t="s">
        <v>2080</v>
      </c>
      <c r="O245" s="2">
        <f ca="1" t="shared" si="13"/>
        <v>1.48</v>
      </c>
      <c r="P245" s="2">
        <v>33</v>
      </c>
      <c r="Q245" s="2">
        <f ca="1" t="shared" si="14"/>
        <v>48.84</v>
      </c>
      <c r="R245" s="14">
        <v>117</v>
      </c>
      <c r="S245" s="12">
        <f ca="1" t="shared" si="15"/>
        <v>0.417435897435897</v>
      </c>
      <c r="T245" s="11" cm="1">
        <f t="array" ref="T245">_xlfn.XLOOKUP(E245&amp;K245,[2]Sheet2!$B:$B&amp;[2]Sheet2!$D:$D,[2]Sheet2!$F:$F,0)</f>
        <v>0</v>
      </c>
    </row>
    <row r="246" s="11" customFormat="1" ht="20" customHeight="1" spans="1:20">
      <c r="A246" s="2">
        <v>5222621</v>
      </c>
      <c r="B246" s="2" t="s">
        <v>79</v>
      </c>
      <c r="C246" s="2" t="s">
        <v>20</v>
      </c>
      <c r="D246" s="2" t="s">
        <v>2575</v>
      </c>
      <c r="E246" s="2" t="str">
        <f t="shared" si="12"/>
        <v>5343</v>
      </c>
      <c r="F246" s="2" t="s">
        <v>22</v>
      </c>
      <c r="G246" s="2" t="s">
        <v>40</v>
      </c>
      <c r="H246" s="2" t="s">
        <v>24</v>
      </c>
      <c r="I246" s="2" t="s">
        <v>2576</v>
      </c>
      <c r="J246" s="2" t="s">
        <v>2577</v>
      </c>
      <c r="K246" s="2" t="s">
        <v>106</v>
      </c>
      <c r="L246" s="2" t="s">
        <v>176</v>
      </c>
      <c r="M246" s="2" t="s">
        <v>176</v>
      </c>
      <c r="N246" s="2" t="s">
        <v>553</v>
      </c>
      <c r="O246" s="2">
        <f ca="1" t="shared" si="13"/>
        <v>0.56</v>
      </c>
      <c r="P246" s="2">
        <v>33</v>
      </c>
      <c r="Q246" s="2">
        <f ca="1" t="shared" si="14"/>
        <v>18.48</v>
      </c>
      <c r="R246" s="14">
        <v>35</v>
      </c>
      <c r="S246" s="12">
        <f ca="1" t="shared" si="15"/>
        <v>0.528</v>
      </c>
      <c r="T246" s="11" cm="1">
        <f t="array" ref="T246">_xlfn.XLOOKUP(E246&amp;K246,[2]Sheet2!$B:$B&amp;[2]Sheet2!$D:$D,[2]Sheet2!$F:$F,0)</f>
        <v>0</v>
      </c>
    </row>
    <row r="247" s="11" customFormat="1" ht="20" customHeight="1" spans="1:20">
      <c r="A247" s="2">
        <v>5222615</v>
      </c>
      <c r="B247" s="2" t="s">
        <v>629</v>
      </c>
      <c r="C247" s="2" t="s">
        <v>20</v>
      </c>
      <c r="D247" s="2" t="s">
        <v>2578</v>
      </c>
      <c r="E247" s="2" t="str">
        <f t="shared" si="12"/>
        <v>3653</v>
      </c>
      <c r="F247" s="2" t="s">
        <v>22</v>
      </c>
      <c r="G247" s="2" t="s">
        <v>23</v>
      </c>
      <c r="H247" s="2" t="s">
        <v>32</v>
      </c>
      <c r="I247" s="2" t="s">
        <v>2579</v>
      </c>
      <c r="J247" s="2" t="s">
        <v>2580</v>
      </c>
      <c r="K247" s="2" t="s">
        <v>145</v>
      </c>
      <c r="L247" s="2" t="s">
        <v>36</v>
      </c>
      <c r="M247" s="2" t="s">
        <v>36</v>
      </c>
      <c r="N247" s="2" t="s">
        <v>2048</v>
      </c>
      <c r="O247" s="2">
        <f ca="1" t="shared" si="13"/>
        <v>1.2</v>
      </c>
      <c r="P247" s="2">
        <v>33</v>
      </c>
      <c r="Q247" s="2">
        <f ca="1" t="shared" si="14"/>
        <v>39.6</v>
      </c>
      <c r="R247" s="14">
        <v>81</v>
      </c>
      <c r="S247" s="12">
        <f ca="1" t="shared" si="15"/>
        <v>0.488888888888889</v>
      </c>
      <c r="T247" s="11" cm="1">
        <f t="array" ref="T247">_xlfn.XLOOKUP(E247&amp;K247,[2]Sheet2!$B:$B&amp;[2]Sheet2!$D:$D,[2]Sheet2!$F:$F,0)</f>
        <v>0</v>
      </c>
    </row>
    <row r="248" s="11" customFormat="1" ht="20" customHeight="1" spans="1:20">
      <c r="A248" s="2">
        <v>5222614</v>
      </c>
      <c r="B248" s="2" t="s">
        <v>19</v>
      </c>
      <c r="C248" s="2" t="s">
        <v>20</v>
      </c>
      <c r="D248" s="2" t="s">
        <v>2581</v>
      </c>
      <c r="E248" s="2" t="str">
        <f t="shared" si="12"/>
        <v>4386</v>
      </c>
      <c r="F248" s="2" t="s">
        <v>22</v>
      </c>
      <c r="G248" s="2" t="s">
        <v>40</v>
      </c>
      <c r="H248" s="2" t="s">
        <v>87</v>
      </c>
      <c r="I248" s="2" t="s">
        <v>2582</v>
      </c>
      <c r="J248" s="2" t="s">
        <v>2583</v>
      </c>
      <c r="K248" s="2" t="s">
        <v>552</v>
      </c>
      <c r="L248" s="2" t="s">
        <v>53</v>
      </c>
      <c r="M248" s="2" t="s">
        <v>53</v>
      </c>
      <c r="N248" s="2" t="s">
        <v>2584</v>
      </c>
      <c r="O248" s="2">
        <f ca="1" t="shared" si="13"/>
        <v>0.54</v>
      </c>
      <c r="P248" s="2">
        <v>33</v>
      </c>
      <c r="Q248" s="2">
        <f ca="1" t="shared" si="14"/>
        <v>17.82</v>
      </c>
      <c r="R248" s="14">
        <v>58.99</v>
      </c>
      <c r="S248" s="12">
        <f ca="1" t="shared" si="15"/>
        <v>0.302085099169351</v>
      </c>
      <c r="T248" s="11" cm="1">
        <f t="array" ref="T248">_xlfn.XLOOKUP(E248&amp;K248,[2]Sheet2!$B:$B&amp;[2]Sheet2!$D:$D,[2]Sheet2!$F:$F,0)</f>
        <v>0</v>
      </c>
    </row>
    <row r="249" s="11" customFormat="1" ht="20" customHeight="1" spans="1:20">
      <c r="A249" s="2">
        <v>5222613</v>
      </c>
      <c r="B249" s="2" t="s">
        <v>2585</v>
      </c>
      <c r="C249" s="2" t="s">
        <v>20</v>
      </c>
      <c r="D249" s="2" t="s">
        <v>2586</v>
      </c>
      <c r="E249" s="2" t="str">
        <f t="shared" si="12"/>
        <v>0294</v>
      </c>
      <c r="F249" s="2" t="s">
        <v>22</v>
      </c>
      <c r="G249" s="2" t="s">
        <v>40</v>
      </c>
      <c r="H249" s="2" t="s">
        <v>58</v>
      </c>
      <c r="I249" s="2" t="s">
        <v>2587</v>
      </c>
      <c r="J249" s="2" t="s">
        <v>2588</v>
      </c>
      <c r="K249" s="2" t="s">
        <v>52</v>
      </c>
      <c r="L249" s="2" t="s">
        <v>53</v>
      </c>
      <c r="M249" s="2" t="s">
        <v>53</v>
      </c>
      <c r="N249" s="2" t="s">
        <v>1298</v>
      </c>
      <c r="O249" s="2">
        <f ca="1" t="shared" si="13"/>
        <v>0.63</v>
      </c>
      <c r="P249" s="2">
        <v>33</v>
      </c>
      <c r="Q249" s="2">
        <f ca="1" t="shared" si="14"/>
        <v>20.79</v>
      </c>
      <c r="R249" s="14">
        <v>67.9</v>
      </c>
      <c r="S249" s="12">
        <f ca="1" t="shared" si="15"/>
        <v>0.306185567010309</v>
      </c>
      <c r="T249" s="11" cm="1">
        <f t="array" ref="T249">_xlfn.XLOOKUP(E249&amp;K249,[2]Sheet2!$B:$B&amp;[2]Sheet2!$D:$D,[2]Sheet2!$F:$F,0)</f>
        <v>0</v>
      </c>
    </row>
    <row r="250" s="11" customFormat="1" ht="20" customHeight="1" spans="1:20">
      <c r="A250" s="2">
        <v>5222606</v>
      </c>
      <c r="B250" s="2" t="s">
        <v>1849</v>
      </c>
      <c r="C250" s="2" t="s">
        <v>20</v>
      </c>
      <c r="D250" s="2" t="s">
        <v>2589</v>
      </c>
      <c r="E250" s="2" t="str">
        <f t="shared" si="12"/>
        <v>1560</v>
      </c>
      <c r="F250" s="2" t="s">
        <v>22</v>
      </c>
      <c r="G250" s="2" t="s">
        <v>40</v>
      </c>
      <c r="H250" s="2" t="s">
        <v>32</v>
      </c>
      <c r="I250" s="2" t="s">
        <v>2590</v>
      </c>
      <c r="J250" s="2" t="s">
        <v>2591</v>
      </c>
      <c r="K250" s="2" t="s">
        <v>118</v>
      </c>
      <c r="L250" s="2" t="s">
        <v>53</v>
      </c>
      <c r="M250" s="2" t="s">
        <v>53</v>
      </c>
      <c r="N250" s="2" t="s">
        <v>73</v>
      </c>
      <c r="O250" s="2">
        <f ca="1" t="shared" si="13"/>
        <v>0.95</v>
      </c>
      <c r="P250" s="2">
        <v>33</v>
      </c>
      <c r="Q250" s="2">
        <f ca="1" t="shared" si="14"/>
        <v>31.35</v>
      </c>
      <c r="R250" s="14">
        <v>73.8</v>
      </c>
      <c r="S250" s="12">
        <f ca="1" t="shared" si="15"/>
        <v>0.42479674796748</v>
      </c>
      <c r="T250" s="11" cm="1">
        <f t="array" ref="T250">_xlfn.XLOOKUP(E250&amp;K250,[2]Sheet2!$B:$B&amp;[2]Sheet2!$D:$D,[2]Sheet2!$F:$F,0)</f>
        <v>0</v>
      </c>
    </row>
    <row r="251" s="11" customFormat="1" ht="20" customHeight="1" spans="1:20">
      <c r="A251" s="2">
        <v>5222598</v>
      </c>
      <c r="B251" s="2" t="s">
        <v>19</v>
      </c>
      <c r="C251" s="2" t="s">
        <v>20</v>
      </c>
      <c r="D251" s="2" t="s">
        <v>2592</v>
      </c>
      <c r="E251" s="2" t="str">
        <f t="shared" si="12"/>
        <v>7211</v>
      </c>
      <c r="F251" s="2" t="s">
        <v>22</v>
      </c>
      <c r="G251" s="2" t="s">
        <v>23</v>
      </c>
      <c r="H251" s="2" t="s">
        <v>24</v>
      </c>
      <c r="I251" s="2" t="s">
        <v>2593</v>
      </c>
      <c r="J251" s="2" t="s">
        <v>2594</v>
      </c>
      <c r="K251" s="2" t="s">
        <v>27</v>
      </c>
      <c r="L251" s="2" t="s">
        <v>84</v>
      </c>
      <c r="M251" s="2" t="s">
        <v>84</v>
      </c>
      <c r="N251" s="2" t="s">
        <v>2595</v>
      </c>
      <c r="O251" s="2">
        <f ca="1" t="shared" si="13"/>
        <v>0.8</v>
      </c>
      <c r="P251" s="2">
        <v>33</v>
      </c>
      <c r="Q251" s="2">
        <f ca="1" t="shared" si="14"/>
        <v>26.4</v>
      </c>
      <c r="R251" s="14">
        <v>39</v>
      </c>
      <c r="S251" s="12">
        <f ca="1" t="shared" si="15"/>
        <v>0.676923076923077</v>
      </c>
      <c r="T251" s="11" cm="1">
        <f t="array" ref="T251">_xlfn.XLOOKUP(E251&amp;K251,[2]Sheet2!$B:$B&amp;[2]Sheet2!$D:$D,[2]Sheet2!$F:$F,0)</f>
        <v>0</v>
      </c>
    </row>
    <row r="252" s="11" customFormat="1" ht="20" customHeight="1" spans="1:20">
      <c r="A252" s="2">
        <v>5222582</v>
      </c>
      <c r="B252" s="2" t="s">
        <v>2596</v>
      </c>
      <c r="C252" s="2" t="s">
        <v>20</v>
      </c>
      <c r="D252" s="2" t="s">
        <v>2597</v>
      </c>
      <c r="E252" s="2" t="str">
        <f t="shared" si="12"/>
        <v>6786</v>
      </c>
      <c r="F252" s="2" t="s">
        <v>22</v>
      </c>
      <c r="G252" s="2" t="s">
        <v>40</v>
      </c>
      <c r="H252" s="2" t="s">
        <v>32</v>
      </c>
      <c r="I252" s="2" t="s">
        <v>2598</v>
      </c>
      <c r="J252" s="2" t="s">
        <v>2599</v>
      </c>
      <c r="K252" s="2" t="s">
        <v>118</v>
      </c>
      <c r="L252" s="2" t="s">
        <v>53</v>
      </c>
      <c r="M252" s="2" t="s">
        <v>53</v>
      </c>
      <c r="N252" s="2" t="s">
        <v>839</v>
      </c>
      <c r="O252" s="2">
        <f ca="1" t="shared" si="13"/>
        <v>0.4</v>
      </c>
      <c r="P252" s="2">
        <v>33</v>
      </c>
      <c r="Q252" s="2">
        <f ca="1" t="shared" si="14"/>
        <v>13.2</v>
      </c>
      <c r="R252" s="14">
        <v>31</v>
      </c>
      <c r="S252" s="12">
        <f ca="1" t="shared" si="15"/>
        <v>0.425806451612903</v>
      </c>
      <c r="T252" s="11" cm="1">
        <f t="array" ref="T252">_xlfn.XLOOKUP(E252&amp;K252,[2]Sheet2!$B:$B&amp;[2]Sheet2!$D:$D,[2]Sheet2!$F:$F,0)</f>
        <v>0</v>
      </c>
    </row>
    <row r="253" s="11" customFormat="1" ht="20" customHeight="1" spans="1:20">
      <c r="A253" s="2">
        <v>5222581</v>
      </c>
      <c r="B253" s="2" t="s">
        <v>2600</v>
      </c>
      <c r="C253" s="2" t="s">
        <v>20</v>
      </c>
      <c r="D253" s="2" t="s">
        <v>2601</v>
      </c>
      <c r="E253" s="2" t="str">
        <f t="shared" si="12"/>
        <v>9234</v>
      </c>
      <c r="F253" s="2" t="s">
        <v>22</v>
      </c>
      <c r="G253" s="2" t="s">
        <v>40</v>
      </c>
      <c r="H253" s="2" t="s">
        <v>32</v>
      </c>
      <c r="I253" s="2" t="s">
        <v>2602</v>
      </c>
      <c r="J253" s="2" t="s">
        <v>2603</v>
      </c>
      <c r="K253" s="2" t="s">
        <v>352</v>
      </c>
      <c r="L253" s="2" t="s">
        <v>1869</v>
      </c>
      <c r="M253" s="2" t="s">
        <v>1869</v>
      </c>
      <c r="N253" s="2" t="s">
        <v>2604</v>
      </c>
      <c r="O253" s="2">
        <f ca="1" t="shared" si="13"/>
        <v>1.53</v>
      </c>
      <c r="P253" s="2">
        <v>34</v>
      </c>
      <c r="Q253" s="2">
        <f ca="1" t="shared" si="14"/>
        <v>52.02</v>
      </c>
      <c r="R253" s="14">
        <v>125.1</v>
      </c>
      <c r="S253" s="12">
        <f ca="1" t="shared" si="15"/>
        <v>0.415827338129496</v>
      </c>
      <c r="T253" s="11" cm="1">
        <f t="array" ref="T253">_xlfn.XLOOKUP(E253&amp;K253,[2]Sheet2!$B:$B&amp;[2]Sheet2!$D:$D,[2]Sheet2!$F:$F,0)</f>
        <v>0</v>
      </c>
    </row>
    <row r="254" s="11" customFormat="1" ht="20" customHeight="1" spans="1:20">
      <c r="A254" s="2">
        <v>5222571</v>
      </c>
      <c r="B254" s="2" t="s">
        <v>2605</v>
      </c>
      <c r="C254" s="2" t="s">
        <v>20</v>
      </c>
      <c r="D254" s="2" t="s">
        <v>2606</v>
      </c>
      <c r="E254" s="2" t="str">
        <f t="shared" si="12"/>
        <v>1633</v>
      </c>
      <c r="F254" s="2" t="s">
        <v>22</v>
      </c>
      <c r="G254" s="2" t="s">
        <v>23</v>
      </c>
      <c r="H254" s="2" t="s">
        <v>32</v>
      </c>
      <c r="I254" s="2" t="s">
        <v>2607</v>
      </c>
      <c r="J254" s="2" t="s">
        <v>2608</v>
      </c>
      <c r="K254" s="2" t="s">
        <v>52</v>
      </c>
      <c r="L254" s="2" t="s">
        <v>36</v>
      </c>
      <c r="M254" s="2" t="s">
        <v>36</v>
      </c>
      <c r="N254" s="2" t="s">
        <v>2609</v>
      </c>
      <c r="O254" s="2">
        <f ca="1" t="shared" si="13"/>
        <v>1.6</v>
      </c>
      <c r="P254" s="2">
        <v>33</v>
      </c>
      <c r="Q254" s="2">
        <f ca="1" t="shared" si="14"/>
        <v>52.8</v>
      </c>
      <c r="R254" s="14">
        <v>144</v>
      </c>
      <c r="S254" s="12">
        <f ca="1" t="shared" si="15"/>
        <v>0.366666666666667</v>
      </c>
      <c r="T254" s="11" cm="1">
        <f t="array" ref="T254">_xlfn.XLOOKUP(E254&amp;K254,[2]Sheet2!$B:$B&amp;[2]Sheet2!$D:$D,[2]Sheet2!$F:$F,0)</f>
        <v>0</v>
      </c>
    </row>
    <row r="255" s="11" customFormat="1" ht="20" customHeight="1" spans="1:20">
      <c r="A255" s="2">
        <v>5222550</v>
      </c>
      <c r="B255" s="2" t="s">
        <v>55</v>
      </c>
      <c r="C255" s="2" t="s">
        <v>20</v>
      </c>
      <c r="D255" s="2" t="s">
        <v>2610</v>
      </c>
      <c r="E255" s="2" t="str">
        <f t="shared" si="12"/>
        <v>4834</v>
      </c>
      <c r="F255" s="2" t="s">
        <v>22</v>
      </c>
      <c r="G255" s="2" t="s">
        <v>40</v>
      </c>
      <c r="H255" s="2" t="s">
        <v>58</v>
      </c>
      <c r="I255" s="2" t="s">
        <v>2611</v>
      </c>
      <c r="J255" s="2" t="s">
        <v>2612</v>
      </c>
      <c r="K255" s="2" t="s">
        <v>52</v>
      </c>
      <c r="L255" s="2" t="s">
        <v>53</v>
      </c>
      <c r="M255" s="2" t="s">
        <v>53</v>
      </c>
      <c r="N255" s="2" t="s">
        <v>1275</v>
      </c>
      <c r="O255" s="2">
        <f ca="1" t="shared" si="13"/>
        <v>0.6</v>
      </c>
      <c r="P255" s="2">
        <v>33</v>
      </c>
      <c r="Q255" s="2">
        <f ca="1" t="shared" si="14"/>
        <v>19.8</v>
      </c>
      <c r="R255" s="14">
        <v>46.8</v>
      </c>
      <c r="S255" s="12">
        <f ca="1" t="shared" si="15"/>
        <v>0.423076923076923</v>
      </c>
      <c r="T255" s="11" cm="1">
        <f t="array" ref="T255">_xlfn.XLOOKUP(E255&amp;K255,[2]Sheet2!$B:$B&amp;[2]Sheet2!$D:$D,[2]Sheet2!$F:$F,0)</f>
        <v>0</v>
      </c>
    </row>
    <row r="256" s="11" customFormat="1" ht="20" customHeight="1" spans="1:20">
      <c r="A256" s="2">
        <v>5222537</v>
      </c>
      <c r="B256" s="2" t="s">
        <v>55</v>
      </c>
      <c r="C256" s="2" t="s">
        <v>20</v>
      </c>
      <c r="D256" s="2" t="s">
        <v>2613</v>
      </c>
      <c r="E256" s="2" t="str">
        <f t="shared" si="12"/>
        <v>9834</v>
      </c>
      <c r="F256" s="2" t="s">
        <v>22</v>
      </c>
      <c r="G256" s="2" t="s">
        <v>40</v>
      </c>
      <c r="H256" s="2" t="s">
        <v>58</v>
      </c>
      <c r="I256" s="2" t="s">
        <v>2614</v>
      </c>
      <c r="J256" s="2" t="s">
        <v>2615</v>
      </c>
      <c r="K256" s="2" t="s">
        <v>52</v>
      </c>
      <c r="L256" s="2" t="s">
        <v>53</v>
      </c>
      <c r="M256" s="2" t="s">
        <v>53</v>
      </c>
      <c r="N256" s="2" t="s">
        <v>1586</v>
      </c>
      <c r="O256" s="2">
        <f ca="1" t="shared" si="13"/>
        <v>0.3</v>
      </c>
      <c r="P256" s="2">
        <v>33</v>
      </c>
      <c r="Q256" s="2">
        <f ca="1" t="shared" si="14"/>
        <v>9.9</v>
      </c>
      <c r="R256" s="14">
        <v>27</v>
      </c>
      <c r="S256" s="12">
        <f ca="1" t="shared" si="15"/>
        <v>0.366666666666667</v>
      </c>
      <c r="T256" s="11" cm="1">
        <f t="array" ref="T256">_xlfn.XLOOKUP(E256&amp;K256,[2]Sheet2!$B:$B&amp;[2]Sheet2!$D:$D,[2]Sheet2!$F:$F,0)</f>
        <v>0</v>
      </c>
    </row>
    <row r="257" s="11" customFormat="1" ht="20" customHeight="1" spans="1:20">
      <c r="A257" s="2">
        <v>5222529</v>
      </c>
      <c r="B257" s="2" t="s">
        <v>121</v>
      </c>
      <c r="C257" s="2" t="s">
        <v>20</v>
      </c>
      <c r="D257" s="2" t="s">
        <v>2616</v>
      </c>
      <c r="E257" s="2" t="str">
        <f t="shared" si="12"/>
        <v>3834</v>
      </c>
      <c r="F257" s="2" t="s">
        <v>22</v>
      </c>
      <c r="G257" s="2" t="s">
        <v>23</v>
      </c>
      <c r="H257" s="2" t="s">
        <v>58</v>
      </c>
      <c r="I257" s="2" t="s">
        <v>2617</v>
      </c>
      <c r="J257" s="2" t="s">
        <v>2618</v>
      </c>
      <c r="K257" s="2" t="s">
        <v>52</v>
      </c>
      <c r="L257" s="2" t="s">
        <v>53</v>
      </c>
      <c r="M257" s="2" t="s">
        <v>53</v>
      </c>
      <c r="N257" s="2" t="s">
        <v>386</v>
      </c>
      <c r="O257" s="2">
        <f ca="1" t="shared" si="13"/>
        <v>0.6</v>
      </c>
      <c r="P257" s="2">
        <v>33</v>
      </c>
      <c r="Q257" s="2">
        <f ca="1" t="shared" si="14"/>
        <v>19.8</v>
      </c>
      <c r="R257" s="14">
        <v>54</v>
      </c>
      <c r="S257" s="12">
        <f ca="1" t="shared" si="15"/>
        <v>0.366666666666667</v>
      </c>
      <c r="T257" s="11" cm="1">
        <f t="array" ref="T257">_xlfn.XLOOKUP(E257&amp;K257,[2]Sheet2!$B:$B&amp;[2]Sheet2!$D:$D,[2]Sheet2!$F:$F,0)</f>
        <v>0</v>
      </c>
    </row>
    <row r="258" s="11" customFormat="1" ht="20" customHeight="1" spans="1:20">
      <c r="A258" s="2">
        <v>5222516</v>
      </c>
      <c r="B258" s="2" t="s">
        <v>79</v>
      </c>
      <c r="C258" s="2" t="s">
        <v>20</v>
      </c>
      <c r="D258" s="2" t="s">
        <v>2619</v>
      </c>
      <c r="E258" s="2" t="str">
        <f t="shared" si="12"/>
        <v>4326</v>
      </c>
      <c r="F258" s="2" t="s">
        <v>22</v>
      </c>
      <c r="G258" s="2" t="s">
        <v>40</v>
      </c>
      <c r="H258" s="2" t="s">
        <v>24</v>
      </c>
      <c r="I258" s="2" t="s">
        <v>2620</v>
      </c>
      <c r="J258" s="2" t="s">
        <v>2621</v>
      </c>
      <c r="K258" s="2" t="s">
        <v>265</v>
      </c>
      <c r="L258" s="2" t="s">
        <v>95</v>
      </c>
      <c r="M258" s="2" t="s">
        <v>95</v>
      </c>
      <c r="N258" s="2" t="s">
        <v>1006</v>
      </c>
      <c r="O258" s="2">
        <f ca="1" t="shared" si="13"/>
        <v>1</v>
      </c>
      <c r="P258" s="2">
        <v>33</v>
      </c>
      <c r="Q258" s="2">
        <f ca="1" t="shared" si="14"/>
        <v>33</v>
      </c>
      <c r="R258" s="14">
        <v>77</v>
      </c>
      <c r="S258" s="12">
        <f ca="1" t="shared" si="15"/>
        <v>0.428571428571429</v>
      </c>
      <c r="T258" s="11" cm="1">
        <f t="array" ref="T258">_xlfn.XLOOKUP(E258&amp;K258,[2]Sheet2!$B:$B&amp;[2]Sheet2!$D:$D,[2]Sheet2!$F:$F,0)</f>
        <v>53</v>
      </c>
    </row>
    <row r="259" s="11" customFormat="1" ht="20" customHeight="1" spans="1:20">
      <c r="A259" s="2">
        <v>5222515</v>
      </c>
      <c r="B259" s="2" t="s">
        <v>121</v>
      </c>
      <c r="C259" s="2" t="s">
        <v>20</v>
      </c>
      <c r="D259" s="2" t="s">
        <v>2622</v>
      </c>
      <c r="E259" s="2" t="str">
        <f t="shared" ref="E259:E303" si="16">RIGHT(D259,4)</f>
        <v>9834</v>
      </c>
      <c r="F259" s="2" t="s">
        <v>22</v>
      </c>
      <c r="G259" s="2" t="s">
        <v>23</v>
      </c>
      <c r="H259" s="2" t="s">
        <v>58</v>
      </c>
      <c r="I259" s="2" t="s">
        <v>2623</v>
      </c>
      <c r="J259" s="2" t="s">
        <v>2624</v>
      </c>
      <c r="K259" s="2" t="s">
        <v>52</v>
      </c>
      <c r="L259" s="2" t="s">
        <v>53</v>
      </c>
      <c r="M259" s="2" t="s">
        <v>53</v>
      </c>
      <c r="N259" s="2" t="s">
        <v>85</v>
      </c>
      <c r="O259" s="2">
        <f ca="1" t="shared" ref="O259:O303" si="17">EVALUATE(N259)/10000</f>
        <v>0.96</v>
      </c>
      <c r="P259" s="2">
        <v>33</v>
      </c>
      <c r="Q259" s="2">
        <f ca="1" t="shared" ref="Q259:Q303" si="18">O259*P259</f>
        <v>31.68</v>
      </c>
      <c r="R259" s="14">
        <v>75.6</v>
      </c>
      <c r="S259" s="12">
        <f ca="1" t="shared" ref="S259:S303" si="19">Q259/R259</f>
        <v>0.419047619047619</v>
      </c>
      <c r="T259" s="11" cm="1">
        <f t="array" ref="T259">_xlfn.XLOOKUP(E259&amp;K259,[2]Sheet2!$B:$B&amp;[2]Sheet2!$D:$D,[2]Sheet2!$F:$F,0)</f>
        <v>0</v>
      </c>
    </row>
    <row r="260" s="11" customFormat="1" ht="20" customHeight="1" spans="1:20">
      <c r="A260" s="2">
        <v>5222503</v>
      </c>
      <c r="B260" s="2" t="s">
        <v>79</v>
      </c>
      <c r="C260" s="2" t="s">
        <v>20</v>
      </c>
      <c r="D260" s="2" t="s">
        <v>2625</v>
      </c>
      <c r="E260" s="2" t="str">
        <f t="shared" si="16"/>
        <v>7177</v>
      </c>
      <c r="F260" s="2" t="s">
        <v>22</v>
      </c>
      <c r="G260" s="2" t="s">
        <v>40</v>
      </c>
      <c r="H260" s="2" t="s">
        <v>87</v>
      </c>
      <c r="I260" s="2" t="s">
        <v>2626</v>
      </c>
      <c r="J260" s="2" t="s">
        <v>2627</v>
      </c>
      <c r="K260" s="2" t="s">
        <v>52</v>
      </c>
      <c r="L260" s="2" t="s">
        <v>1317</v>
      </c>
      <c r="M260" s="2" t="s">
        <v>1317</v>
      </c>
      <c r="N260" s="2" t="s">
        <v>390</v>
      </c>
      <c r="O260" s="2">
        <f ca="1" t="shared" si="17"/>
        <v>1.19</v>
      </c>
      <c r="P260" s="2">
        <v>28</v>
      </c>
      <c r="Q260" s="2">
        <f ca="1" t="shared" si="18"/>
        <v>33.32</v>
      </c>
      <c r="R260" s="14">
        <v>74</v>
      </c>
      <c r="S260" s="12">
        <f ca="1" t="shared" si="19"/>
        <v>0.45027027027027</v>
      </c>
      <c r="T260" s="11" cm="1">
        <f t="array" ref="T260">_xlfn.XLOOKUP(E260&amp;K260,[2]Sheet2!$B:$B&amp;[2]Sheet2!$D:$D,[2]Sheet2!$F:$F,0)</f>
        <v>0</v>
      </c>
    </row>
    <row r="261" s="11" customFormat="1" ht="20" customHeight="1" spans="1:20">
      <c r="A261" s="2">
        <v>5222502</v>
      </c>
      <c r="B261" s="2" t="s">
        <v>74</v>
      </c>
      <c r="C261" s="2" t="s">
        <v>20</v>
      </c>
      <c r="D261" s="2" t="s">
        <v>2628</v>
      </c>
      <c r="E261" s="2" t="str">
        <f t="shared" si="16"/>
        <v>3809</v>
      </c>
      <c r="F261" s="2" t="s">
        <v>22</v>
      </c>
      <c r="G261" s="2" t="s">
        <v>40</v>
      </c>
      <c r="H261" s="2" t="s">
        <v>32</v>
      </c>
      <c r="I261" s="2" t="s">
        <v>2629</v>
      </c>
      <c r="J261" s="2" t="s">
        <v>2630</v>
      </c>
      <c r="K261" s="2" t="s">
        <v>552</v>
      </c>
      <c r="L261" s="2" t="s">
        <v>53</v>
      </c>
      <c r="M261" s="2" t="s">
        <v>53</v>
      </c>
      <c r="N261" s="2" t="s">
        <v>1179</v>
      </c>
      <c r="O261" s="2">
        <f ca="1" t="shared" si="17"/>
        <v>0.91</v>
      </c>
      <c r="P261" s="2">
        <v>33</v>
      </c>
      <c r="Q261" s="2">
        <f ca="1" t="shared" si="18"/>
        <v>30.03</v>
      </c>
      <c r="R261" s="14">
        <v>81.9</v>
      </c>
      <c r="S261" s="12">
        <f ca="1" t="shared" si="19"/>
        <v>0.366666666666667</v>
      </c>
      <c r="T261" s="11" cm="1">
        <f t="array" ref="T261">_xlfn.XLOOKUP(E261&amp;K261,[2]Sheet2!$B:$B&amp;[2]Sheet2!$D:$D,[2]Sheet2!$F:$F,0)</f>
        <v>0</v>
      </c>
    </row>
    <row r="262" s="11" customFormat="1" ht="20" customHeight="1" spans="1:20">
      <c r="A262" s="2">
        <v>5222487</v>
      </c>
      <c r="B262" s="2" t="s">
        <v>634</v>
      </c>
      <c r="C262" s="2" t="s">
        <v>20</v>
      </c>
      <c r="D262" s="2" t="s">
        <v>2631</v>
      </c>
      <c r="E262" s="2" t="str">
        <f t="shared" si="16"/>
        <v>3834</v>
      </c>
      <c r="F262" s="2" t="s">
        <v>22</v>
      </c>
      <c r="G262" s="2" t="s">
        <v>40</v>
      </c>
      <c r="H262" s="2" t="s">
        <v>58</v>
      </c>
      <c r="I262" s="2" t="s">
        <v>2632</v>
      </c>
      <c r="J262" s="2" t="s">
        <v>2633</v>
      </c>
      <c r="K262" s="2" t="s">
        <v>52</v>
      </c>
      <c r="L262" s="2" t="s">
        <v>53</v>
      </c>
      <c r="M262" s="2" t="s">
        <v>53</v>
      </c>
      <c r="N262" s="2" t="s">
        <v>663</v>
      </c>
      <c r="O262" s="2">
        <f ca="1" t="shared" si="17"/>
        <v>0.2</v>
      </c>
      <c r="P262" s="2">
        <v>33</v>
      </c>
      <c r="Q262" s="2">
        <f ca="1" t="shared" si="18"/>
        <v>6.6</v>
      </c>
      <c r="R262" s="14">
        <v>13</v>
      </c>
      <c r="S262" s="12">
        <f ca="1" t="shared" si="19"/>
        <v>0.507692307692308</v>
      </c>
      <c r="T262" s="11" cm="1">
        <f t="array" ref="T262">_xlfn.XLOOKUP(E262&amp;K262,[2]Sheet2!$B:$B&amp;[2]Sheet2!$D:$D,[2]Sheet2!$F:$F,0)</f>
        <v>0</v>
      </c>
    </row>
    <row r="263" s="11" customFormat="1" ht="20" customHeight="1" spans="1:20">
      <c r="A263" s="2">
        <v>5222484</v>
      </c>
      <c r="B263" s="2" t="s">
        <v>817</v>
      </c>
      <c r="C263" s="2" t="s">
        <v>20</v>
      </c>
      <c r="D263" s="2" t="s">
        <v>2634</v>
      </c>
      <c r="E263" s="2" t="str">
        <f t="shared" si="16"/>
        <v>2554</v>
      </c>
      <c r="F263" s="2" t="s">
        <v>22</v>
      </c>
      <c r="G263" s="2" t="s">
        <v>40</v>
      </c>
      <c r="H263" s="2" t="s">
        <v>32</v>
      </c>
      <c r="I263" s="2" t="s">
        <v>2635</v>
      </c>
      <c r="J263" s="2" t="s">
        <v>2636</v>
      </c>
      <c r="K263" s="2" t="s">
        <v>52</v>
      </c>
      <c r="L263" s="2" t="s">
        <v>36</v>
      </c>
      <c r="M263" s="2" t="s">
        <v>36</v>
      </c>
      <c r="N263" s="2" t="s">
        <v>395</v>
      </c>
      <c r="O263" s="2">
        <f ca="1" t="shared" si="17"/>
        <v>1.24</v>
      </c>
      <c r="P263" s="2">
        <v>33</v>
      </c>
      <c r="Q263" s="2">
        <f ca="1" t="shared" si="18"/>
        <v>40.92</v>
      </c>
      <c r="R263" s="14">
        <v>98.1</v>
      </c>
      <c r="S263" s="12">
        <f ca="1" t="shared" si="19"/>
        <v>0.417125382262997</v>
      </c>
      <c r="T263" s="11" cm="1">
        <f t="array" ref="T263">_xlfn.XLOOKUP(E263&amp;K263,[2]Sheet2!$B:$B&amp;[2]Sheet2!$D:$D,[2]Sheet2!$F:$F,0)</f>
        <v>0</v>
      </c>
    </row>
    <row r="264" s="11" customFormat="1" ht="20" customHeight="1" spans="1:20">
      <c r="A264" s="2">
        <v>5222478</v>
      </c>
      <c r="B264" s="2" t="s">
        <v>859</v>
      </c>
      <c r="C264" s="2" t="s">
        <v>20</v>
      </c>
      <c r="D264" s="2" t="s">
        <v>2637</v>
      </c>
      <c r="E264" s="2" t="str">
        <f t="shared" si="16"/>
        <v>3862</v>
      </c>
      <c r="F264" s="2" t="s">
        <v>22</v>
      </c>
      <c r="G264" s="2" t="s">
        <v>40</v>
      </c>
      <c r="H264" s="2" t="s">
        <v>32</v>
      </c>
      <c r="I264" s="2" t="s">
        <v>2638</v>
      </c>
      <c r="J264" s="2" t="s">
        <v>2639</v>
      </c>
      <c r="K264" s="2" t="s">
        <v>1309</v>
      </c>
      <c r="L264" s="2" t="s">
        <v>2640</v>
      </c>
      <c r="M264" s="2" t="s">
        <v>2640</v>
      </c>
      <c r="N264" s="2" t="s">
        <v>1815</v>
      </c>
      <c r="O264" s="2">
        <f ca="1" t="shared" si="17"/>
        <v>2.38</v>
      </c>
      <c r="P264" s="2">
        <v>34</v>
      </c>
      <c r="Q264" s="2">
        <f ca="1" t="shared" si="18"/>
        <v>80.92</v>
      </c>
      <c r="R264" s="14">
        <v>164.7</v>
      </c>
      <c r="S264" s="12">
        <f ca="1" t="shared" si="19"/>
        <v>0.491317547055252</v>
      </c>
      <c r="T264" s="11" cm="1">
        <f t="array" ref="T264">_xlfn.XLOOKUP(E264&amp;K264,[2]Sheet2!$B:$B&amp;[2]Sheet2!$D:$D,[2]Sheet2!$F:$F,0)</f>
        <v>0</v>
      </c>
    </row>
    <row r="265" s="11" customFormat="1" ht="20" customHeight="1" spans="1:20">
      <c r="A265" s="2">
        <v>5222475</v>
      </c>
      <c r="B265" s="2" t="s">
        <v>2641</v>
      </c>
      <c r="C265" s="2" t="s">
        <v>20</v>
      </c>
      <c r="D265" s="2" t="s">
        <v>2642</v>
      </c>
      <c r="E265" s="2" t="str">
        <f t="shared" si="16"/>
        <v>0816</v>
      </c>
      <c r="F265" s="2" t="s">
        <v>2031</v>
      </c>
      <c r="G265" s="2" t="s">
        <v>40</v>
      </c>
      <c r="H265" s="2" t="s">
        <v>418</v>
      </c>
      <c r="I265" s="2" t="s">
        <v>2643</v>
      </c>
      <c r="J265" s="2" t="s">
        <v>2644</v>
      </c>
      <c r="K265" s="2" t="s">
        <v>106</v>
      </c>
      <c r="L265" s="2" t="s">
        <v>53</v>
      </c>
      <c r="M265" s="2" t="s">
        <v>53</v>
      </c>
      <c r="N265" s="2" t="s">
        <v>108</v>
      </c>
      <c r="O265" s="2">
        <f ca="1" t="shared" si="17"/>
        <v>0.33</v>
      </c>
      <c r="P265" s="2">
        <v>33</v>
      </c>
      <c r="Q265" s="2">
        <f ca="1" t="shared" si="18"/>
        <v>10.89</v>
      </c>
      <c r="R265" s="14">
        <v>36</v>
      </c>
      <c r="S265" s="12">
        <f ca="1" t="shared" si="19"/>
        <v>0.3025</v>
      </c>
      <c r="T265" s="11" cm="1">
        <f t="array" ref="T265">_xlfn.XLOOKUP(E265&amp;K265,[2]Sheet2!$B:$B&amp;[2]Sheet2!$D:$D,[2]Sheet2!$F:$F,0)</f>
        <v>0</v>
      </c>
    </row>
    <row r="266" s="11" customFormat="1" ht="20" customHeight="1" spans="1:20">
      <c r="A266" s="2">
        <v>5222468</v>
      </c>
      <c r="B266" s="2" t="s">
        <v>2645</v>
      </c>
      <c r="C266" s="2" t="s">
        <v>20</v>
      </c>
      <c r="D266" s="2" t="s">
        <v>2646</v>
      </c>
      <c r="E266" s="2" t="str">
        <f t="shared" si="16"/>
        <v>2449</v>
      </c>
      <c r="F266" s="2" t="s">
        <v>22</v>
      </c>
      <c r="G266" s="2" t="s">
        <v>40</v>
      </c>
      <c r="H266" s="2" t="s">
        <v>32</v>
      </c>
      <c r="I266" s="2" t="s">
        <v>2647</v>
      </c>
      <c r="J266" s="2" t="s">
        <v>2648</v>
      </c>
      <c r="K266" s="2" t="s">
        <v>52</v>
      </c>
      <c r="L266" s="2" t="s">
        <v>53</v>
      </c>
      <c r="M266" s="2" t="s">
        <v>53</v>
      </c>
      <c r="N266" s="2" t="s">
        <v>113</v>
      </c>
      <c r="O266" s="2">
        <f ca="1" t="shared" si="17"/>
        <v>0.48</v>
      </c>
      <c r="P266" s="2">
        <v>33</v>
      </c>
      <c r="Q266" s="2">
        <f ca="1" t="shared" si="18"/>
        <v>15.84</v>
      </c>
      <c r="R266" s="14">
        <v>32.4</v>
      </c>
      <c r="S266" s="12">
        <f ca="1" t="shared" si="19"/>
        <v>0.488888888888889</v>
      </c>
      <c r="T266" s="11" cm="1">
        <f t="array" ref="T266">_xlfn.XLOOKUP(E266&amp;K266,[2]Sheet2!$B:$B&amp;[2]Sheet2!$D:$D,[2]Sheet2!$F:$F,0)</f>
        <v>0</v>
      </c>
    </row>
    <row r="267" s="11" customFormat="1" ht="20" customHeight="1" spans="1:20">
      <c r="A267" s="2">
        <v>5222448</v>
      </c>
      <c r="B267" s="2" t="s">
        <v>55</v>
      </c>
      <c r="C267" s="2" t="s">
        <v>20</v>
      </c>
      <c r="D267" s="2" t="s">
        <v>2649</v>
      </c>
      <c r="E267" s="2" t="str">
        <f t="shared" si="16"/>
        <v>5035</v>
      </c>
      <c r="F267" s="2" t="s">
        <v>22</v>
      </c>
      <c r="G267" s="2" t="s">
        <v>40</v>
      </c>
      <c r="H267" s="2" t="s">
        <v>58</v>
      </c>
      <c r="I267" s="2" t="s">
        <v>2650</v>
      </c>
      <c r="J267" s="2" t="s">
        <v>2651</v>
      </c>
      <c r="K267" s="2" t="s">
        <v>100</v>
      </c>
      <c r="L267" s="2" t="s">
        <v>53</v>
      </c>
      <c r="M267" s="2" t="s">
        <v>53</v>
      </c>
      <c r="N267" s="2" t="s">
        <v>1179</v>
      </c>
      <c r="O267" s="2">
        <f ca="1" t="shared" si="17"/>
        <v>0.91</v>
      </c>
      <c r="P267" s="2">
        <v>33</v>
      </c>
      <c r="Q267" s="2">
        <f ca="1" t="shared" si="18"/>
        <v>30.03</v>
      </c>
      <c r="R267" s="14">
        <v>76.5</v>
      </c>
      <c r="S267" s="12">
        <f ca="1" t="shared" si="19"/>
        <v>0.392549019607843</v>
      </c>
      <c r="T267" s="11" cm="1">
        <f t="array" ref="T267">_xlfn.XLOOKUP(E267&amp;K267,[2]Sheet2!$B:$B&amp;[2]Sheet2!$D:$D,[2]Sheet2!$F:$F,0)</f>
        <v>0</v>
      </c>
    </row>
    <row r="268" s="11" customFormat="1" ht="20" customHeight="1" spans="1:20">
      <c r="A268" s="2">
        <v>5222446</v>
      </c>
      <c r="B268" s="2" t="s">
        <v>2652</v>
      </c>
      <c r="C268" s="2" t="s">
        <v>20</v>
      </c>
      <c r="D268" s="2" t="s">
        <v>2653</v>
      </c>
      <c r="E268" s="2" t="str">
        <f t="shared" si="16"/>
        <v>3031</v>
      </c>
      <c r="F268" s="2" t="s">
        <v>22</v>
      </c>
      <c r="G268" s="2" t="s">
        <v>40</v>
      </c>
      <c r="H268" s="2" t="s">
        <v>58</v>
      </c>
      <c r="I268" s="2" t="s">
        <v>2654</v>
      </c>
      <c r="J268" s="2" t="s">
        <v>2655</v>
      </c>
      <c r="K268" s="2" t="s">
        <v>145</v>
      </c>
      <c r="L268" s="2" t="s">
        <v>36</v>
      </c>
      <c r="M268" s="2" t="s">
        <v>36</v>
      </c>
      <c r="N268" s="2" t="s">
        <v>141</v>
      </c>
      <c r="O268" s="2">
        <f ca="1" t="shared" si="17"/>
        <v>1.12</v>
      </c>
      <c r="P268" s="2">
        <v>33</v>
      </c>
      <c r="Q268" s="2">
        <f ca="1" t="shared" si="18"/>
        <v>36.96</v>
      </c>
      <c r="R268" s="14">
        <v>83.2</v>
      </c>
      <c r="S268" s="12">
        <f ca="1" t="shared" si="19"/>
        <v>0.444230769230769</v>
      </c>
      <c r="T268" s="11" cm="1">
        <f t="array" ref="T268">_xlfn.XLOOKUP(E268&amp;K268,[2]Sheet2!$B:$B&amp;[2]Sheet2!$D:$D,[2]Sheet2!$F:$F,0)</f>
        <v>0</v>
      </c>
    </row>
    <row r="269" s="11" customFormat="1" ht="20" customHeight="1" spans="1:20">
      <c r="A269" s="2">
        <v>5222441</v>
      </c>
      <c r="B269" s="2" t="s">
        <v>55</v>
      </c>
      <c r="C269" s="2" t="s">
        <v>20</v>
      </c>
      <c r="D269" s="2" t="s">
        <v>2656</v>
      </c>
      <c r="E269" s="2" t="str">
        <f t="shared" si="16"/>
        <v>4832</v>
      </c>
      <c r="F269" s="2" t="s">
        <v>22</v>
      </c>
      <c r="G269" s="2" t="s">
        <v>40</v>
      </c>
      <c r="H269" s="2" t="s">
        <v>418</v>
      </c>
      <c r="I269" s="2" t="s">
        <v>2657</v>
      </c>
      <c r="J269" s="2" t="s">
        <v>2658</v>
      </c>
      <c r="K269" s="2" t="s">
        <v>106</v>
      </c>
      <c r="L269" s="2" t="s">
        <v>107</v>
      </c>
      <c r="M269" s="2" t="s">
        <v>107</v>
      </c>
      <c r="N269" s="2" t="s">
        <v>1045</v>
      </c>
      <c r="O269" s="2">
        <f ca="1" t="shared" si="17"/>
        <v>0.88</v>
      </c>
      <c r="P269" s="2">
        <v>33</v>
      </c>
      <c r="Q269" s="2">
        <f ca="1" t="shared" si="18"/>
        <v>29.04</v>
      </c>
      <c r="R269" s="14">
        <v>77</v>
      </c>
      <c r="S269" s="12">
        <f ca="1" t="shared" si="19"/>
        <v>0.377142857142857</v>
      </c>
      <c r="T269" s="11" cm="1">
        <f t="array" ref="T269">_xlfn.XLOOKUP(E269&amp;K269,[2]Sheet2!$B:$B&amp;[2]Sheet2!$D:$D,[2]Sheet2!$F:$F,0)</f>
        <v>0</v>
      </c>
    </row>
    <row r="270" s="11" customFormat="1" ht="20" customHeight="1" spans="1:20">
      <c r="A270" s="2">
        <v>5222438</v>
      </c>
      <c r="B270" s="2" t="s">
        <v>79</v>
      </c>
      <c r="C270" s="2" t="s">
        <v>20</v>
      </c>
      <c r="D270" s="2" t="s">
        <v>2659</v>
      </c>
      <c r="E270" s="2" t="str">
        <f t="shared" si="16"/>
        <v>4397</v>
      </c>
      <c r="F270" s="2" t="s">
        <v>22</v>
      </c>
      <c r="G270" s="2" t="s">
        <v>23</v>
      </c>
      <c r="H270" s="2" t="s">
        <v>24</v>
      </c>
      <c r="I270" s="2" t="s">
        <v>2660</v>
      </c>
      <c r="J270" s="2" t="s">
        <v>2661</v>
      </c>
      <c r="K270" s="2" t="s">
        <v>106</v>
      </c>
      <c r="L270" s="2" t="s">
        <v>95</v>
      </c>
      <c r="M270" s="2" t="s">
        <v>95</v>
      </c>
      <c r="N270" s="2" t="s">
        <v>2662</v>
      </c>
      <c r="O270" s="2">
        <f ca="1" t="shared" si="17"/>
        <v>0.5</v>
      </c>
      <c r="P270" s="2">
        <v>33</v>
      </c>
      <c r="Q270" s="2">
        <f ca="1" t="shared" si="18"/>
        <v>16.5</v>
      </c>
      <c r="R270" s="14">
        <v>35.67</v>
      </c>
      <c r="S270" s="12">
        <f ca="1" t="shared" si="19"/>
        <v>0.462573591253154</v>
      </c>
      <c r="T270" s="11" cm="1">
        <f t="array" ref="T270">_xlfn.XLOOKUP(E270&amp;K270,[2]Sheet2!$B:$B&amp;[2]Sheet2!$D:$D,[2]Sheet2!$F:$F,0)</f>
        <v>0</v>
      </c>
    </row>
    <row r="271" s="11" customFormat="1" ht="20" customHeight="1" spans="1:20">
      <c r="A271" s="2">
        <v>5222418</v>
      </c>
      <c r="B271" s="2" t="s">
        <v>776</v>
      </c>
      <c r="C271" s="2" t="s">
        <v>20</v>
      </c>
      <c r="D271" s="2" t="s">
        <v>2663</v>
      </c>
      <c r="E271" s="2" t="str">
        <f t="shared" si="16"/>
        <v>3021</v>
      </c>
      <c r="F271" s="2" t="s">
        <v>22</v>
      </c>
      <c r="G271" s="2" t="s">
        <v>40</v>
      </c>
      <c r="H271" s="2" t="s">
        <v>32</v>
      </c>
      <c r="I271" s="2" t="s">
        <v>2664</v>
      </c>
      <c r="J271" s="2" t="s">
        <v>2665</v>
      </c>
      <c r="K271" s="2" t="s">
        <v>35</v>
      </c>
      <c r="L271" s="2" t="s">
        <v>2666</v>
      </c>
      <c r="M271" s="2" t="s">
        <v>2666</v>
      </c>
      <c r="N271" s="2" t="s">
        <v>910</v>
      </c>
      <c r="O271" s="2">
        <f ca="1" t="shared" si="17"/>
        <v>0.36</v>
      </c>
      <c r="P271" s="2">
        <v>33</v>
      </c>
      <c r="Q271" s="2">
        <f ca="1" t="shared" si="18"/>
        <v>11.88</v>
      </c>
      <c r="R271" s="14">
        <v>32.4</v>
      </c>
      <c r="S271" s="12">
        <f ca="1" t="shared" si="19"/>
        <v>0.366666666666667</v>
      </c>
      <c r="T271" s="11" cm="1">
        <f t="array" ref="T271">_xlfn.XLOOKUP(E271&amp;K271,[2]Sheet2!$B:$B&amp;[2]Sheet2!$D:$D,[2]Sheet2!$F:$F,0)</f>
        <v>0</v>
      </c>
    </row>
    <row r="272" s="11" customFormat="1" ht="20" customHeight="1" spans="1:20">
      <c r="A272" s="2">
        <v>5222416</v>
      </c>
      <c r="B272" s="2" t="s">
        <v>79</v>
      </c>
      <c r="C272" s="2" t="s">
        <v>20</v>
      </c>
      <c r="D272" s="2" t="s">
        <v>2667</v>
      </c>
      <c r="E272" s="2" t="str">
        <f t="shared" si="16"/>
        <v>9829</v>
      </c>
      <c r="F272" s="2" t="s">
        <v>22</v>
      </c>
      <c r="G272" s="2" t="s">
        <v>40</v>
      </c>
      <c r="H272" s="2" t="s">
        <v>41</v>
      </c>
      <c r="I272" s="2" t="s">
        <v>2668</v>
      </c>
      <c r="J272" s="2" t="s">
        <v>2669</v>
      </c>
      <c r="K272" s="2" t="s">
        <v>145</v>
      </c>
      <c r="L272" s="2" t="s">
        <v>2670</v>
      </c>
      <c r="M272" s="2" t="s">
        <v>2670</v>
      </c>
      <c r="N272" s="2" t="s">
        <v>2671</v>
      </c>
      <c r="O272" s="2">
        <f ca="1" t="shared" si="17"/>
        <v>1.44</v>
      </c>
      <c r="P272" s="2">
        <v>33</v>
      </c>
      <c r="Q272" s="2">
        <f ca="1" t="shared" si="18"/>
        <v>47.52</v>
      </c>
      <c r="R272" s="14">
        <v>130.1</v>
      </c>
      <c r="S272" s="12">
        <f ca="1" t="shared" si="19"/>
        <v>0.365257494235204</v>
      </c>
      <c r="T272" s="11" cm="1">
        <f t="array" ref="T272">_xlfn.XLOOKUP(E272&amp;K272,[2]Sheet2!$B:$B&amp;[2]Sheet2!$D:$D,[2]Sheet2!$F:$F,0)</f>
        <v>107</v>
      </c>
    </row>
    <row r="273" s="11" customFormat="1" ht="20" customHeight="1" spans="1:20">
      <c r="A273" s="2">
        <v>5222414</v>
      </c>
      <c r="B273" s="2" t="s">
        <v>68</v>
      </c>
      <c r="C273" s="2" t="s">
        <v>20</v>
      </c>
      <c r="D273" s="2" t="s">
        <v>2672</v>
      </c>
      <c r="E273" s="2" t="str">
        <f t="shared" si="16"/>
        <v>7224</v>
      </c>
      <c r="F273" s="2" t="s">
        <v>22</v>
      </c>
      <c r="G273" s="2" t="s">
        <v>23</v>
      </c>
      <c r="H273" s="2" t="s">
        <v>32</v>
      </c>
      <c r="I273" s="2" t="s">
        <v>2673</v>
      </c>
      <c r="J273" s="2" t="s">
        <v>2674</v>
      </c>
      <c r="K273" s="2" t="s">
        <v>52</v>
      </c>
      <c r="L273" s="2" t="s">
        <v>53</v>
      </c>
      <c r="M273" s="2" t="s">
        <v>53</v>
      </c>
      <c r="N273" s="2" t="s">
        <v>622</v>
      </c>
      <c r="O273" s="2">
        <f ca="1" t="shared" si="17"/>
        <v>1.52</v>
      </c>
      <c r="P273" s="2">
        <v>33</v>
      </c>
      <c r="Q273" s="2">
        <f ca="1" t="shared" si="18"/>
        <v>50.16</v>
      </c>
      <c r="R273" s="14">
        <v>118.8</v>
      </c>
      <c r="S273" s="12">
        <f ca="1" t="shared" si="19"/>
        <v>0.422222222222222</v>
      </c>
      <c r="T273" s="11" cm="1">
        <f t="array" ref="T273">_xlfn.XLOOKUP(E273&amp;K273,[2]Sheet2!$B:$B&amp;[2]Sheet2!$D:$D,[2]Sheet2!$F:$F,0)</f>
        <v>0</v>
      </c>
    </row>
    <row r="274" s="11" customFormat="1" ht="20" customHeight="1" spans="1:20">
      <c r="A274" s="2">
        <v>5222399</v>
      </c>
      <c r="B274" s="2" t="s">
        <v>109</v>
      </c>
      <c r="C274" s="2" t="s">
        <v>20</v>
      </c>
      <c r="D274" s="2" t="s">
        <v>2675</v>
      </c>
      <c r="E274" s="2" t="str">
        <f t="shared" si="16"/>
        <v>5564</v>
      </c>
      <c r="F274" s="2" t="s">
        <v>22</v>
      </c>
      <c r="G274" s="2" t="s">
        <v>23</v>
      </c>
      <c r="H274" s="2" t="s">
        <v>58</v>
      </c>
      <c r="I274" s="2" t="s">
        <v>2676</v>
      </c>
      <c r="J274" s="2" t="s">
        <v>2677</v>
      </c>
      <c r="K274" s="2" t="s">
        <v>145</v>
      </c>
      <c r="L274" s="2" t="s">
        <v>53</v>
      </c>
      <c r="M274" s="2" t="s">
        <v>53</v>
      </c>
      <c r="N274" s="2" t="s">
        <v>386</v>
      </c>
      <c r="O274" s="2">
        <f ca="1" t="shared" si="17"/>
        <v>0.6</v>
      </c>
      <c r="P274" s="2">
        <v>33</v>
      </c>
      <c r="Q274" s="2">
        <f ca="1" t="shared" si="18"/>
        <v>19.8</v>
      </c>
      <c r="R274" s="14">
        <v>54</v>
      </c>
      <c r="S274" s="12">
        <f ca="1" t="shared" si="19"/>
        <v>0.366666666666667</v>
      </c>
      <c r="T274" s="11" cm="1">
        <f t="array" ref="T274">_xlfn.XLOOKUP(E274&amp;K274,[2]Sheet2!$B:$B&amp;[2]Sheet2!$D:$D,[2]Sheet2!$F:$F,0)</f>
        <v>0</v>
      </c>
    </row>
    <row r="275" s="11" customFormat="1" ht="20" customHeight="1" spans="1:20">
      <c r="A275" s="2">
        <v>5222395</v>
      </c>
      <c r="B275" s="2" t="s">
        <v>74</v>
      </c>
      <c r="C275" s="2" t="s">
        <v>20</v>
      </c>
      <c r="D275" s="2" t="s">
        <v>2678</v>
      </c>
      <c r="E275" s="2" t="str">
        <f t="shared" si="16"/>
        <v>3080</v>
      </c>
      <c r="F275" s="2" t="s">
        <v>22</v>
      </c>
      <c r="G275" s="2" t="s">
        <v>40</v>
      </c>
      <c r="H275" s="2" t="s">
        <v>32</v>
      </c>
      <c r="I275" s="2" t="s">
        <v>2679</v>
      </c>
      <c r="J275" s="2" t="s">
        <v>2680</v>
      </c>
      <c r="K275" s="2" t="s">
        <v>339</v>
      </c>
      <c r="L275" s="2" t="s">
        <v>2681</v>
      </c>
      <c r="M275" s="2" t="s">
        <v>2681</v>
      </c>
      <c r="N275" s="2" t="s">
        <v>2682</v>
      </c>
      <c r="O275" s="2">
        <f ca="1" t="shared" si="17"/>
        <v>2</v>
      </c>
      <c r="P275" s="2">
        <v>28</v>
      </c>
      <c r="Q275" s="2">
        <f ca="1" t="shared" si="18"/>
        <v>56</v>
      </c>
      <c r="R275" s="14">
        <v>124.2</v>
      </c>
      <c r="S275" s="12">
        <f ca="1" t="shared" si="19"/>
        <v>0.450885668276973</v>
      </c>
      <c r="T275" s="11" cm="1">
        <f t="array" ref="T275">_xlfn.XLOOKUP(E275&amp;K275,[2]Sheet2!$B:$B&amp;[2]Sheet2!$D:$D,[2]Sheet2!$F:$F,0)</f>
        <v>0</v>
      </c>
    </row>
    <row r="276" s="11" customFormat="1" ht="20" customHeight="1" spans="1:20">
      <c r="A276" s="2">
        <v>5222392</v>
      </c>
      <c r="B276" s="2" t="s">
        <v>55</v>
      </c>
      <c r="C276" s="2" t="s">
        <v>20</v>
      </c>
      <c r="D276" s="2" t="s">
        <v>2683</v>
      </c>
      <c r="E276" s="2" t="str">
        <f t="shared" si="16"/>
        <v>4831</v>
      </c>
      <c r="F276" s="2" t="s">
        <v>22</v>
      </c>
      <c r="G276" s="2" t="s">
        <v>40</v>
      </c>
      <c r="H276" s="2" t="s">
        <v>58</v>
      </c>
      <c r="I276" s="2" t="s">
        <v>2684</v>
      </c>
      <c r="J276" s="2" t="s">
        <v>2685</v>
      </c>
      <c r="K276" s="2" t="s">
        <v>352</v>
      </c>
      <c r="L276" s="2" t="s">
        <v>53</v>
      </c>
      <c r="M276" s="2" t="s">
        <v>53</v>
      </c>
      <c r="N276" s="2" t="s">
        <v>487</v>
      </c>
      <c r="O276" s="2">
        <f ca="1" t="shared" si="17"/>
        <v>0.25</v>
      </c>
      <c r="P276" s="2">
        <v>33</v>
      </c>
      <c r="Q276" s="2">
        <f ca="1" t="shared" si="18"/>
        <v>8.25</v>
      </c>
      <c r="R276" s="14">
        <v>13</v>
      </c>
      <c r="S276" s="12">
        <f ca="1" t="shared" si="19"/>
        <v>0.634615384615385</v>
      </c>
      <c r="T276" s="11" cm="1">
        <f t="array" ref="T276">_xlfn.XLOOKUP(E276&amp;K276,[2]Sheet2!$B:$B&amp;[2]Sheet2!$D:$D,[2]Sheet2!$F:$F,0)</f>
        <v>0</v>
      </c>
    </row>
    <row r="277" s="11" customFormat="1" ht="20" customHeight="1" spans="1:20">
      <c r="A277" s="2">
        <v>5222388</v>
      </c>
      <c r="B277" s="2" t="s">
        <v>121</v>
      </c>
      <c r="C277" s="2" t="s">
        <v>20</v>
      </c>
      <c r="D277" s="2" t="s">
        <v>2686</v>
      </c>
      <c r="E277" s="2" t="str">
        <f t="shared" si="16"/>
        <v>2213</v>
      </c>
      <c r="F277" s="2" t="s">
        <v>22</v>
      </c>
      <c r="G277" s="2" t="s">
        <v>57</v>
      </c>
      <c r="H277" s="2" t="s">
        <v>58</v>
      </c>
      <c r="I277" s="2" t="s">
        <v>2687</v>
      </c>
      <c r="J277" s="2" t="s">
        <v>2688</v>
      </c>
      <c r="K277" s="2" t="s">
        <v>394</v>
      </c>
      <c r="L277" s="2" t="s">
        <v>53</v>
      </c>
      <c r="M277" s="2" t="s">
        <v>53</v>
      </c>
      <c r="N277" s="2" t="s">
        <v>2689</v>
      </c>
      <c r="O277" s="2">
        <f ca="1" t="shared" si="17"/>
        <v>1.14</v>
      </c>
      <c r="P277" s="2">
        <v>33</v>
      </c>
      <c r="Q277" s="2">
        <f ca="1" t="shared" si="18"/>
        <v>37.62</v>
      </c>
      <c r="R277" s="14">
        <v>99.9</v>
      </c>
      <c r="S277" s="12">
        <f ca="1" t="shared" si="19"/>
        <v>0.376576576576577</v>
      </c>
      <c r="T277" s="11" cm="1">
        <f t="array" ref="T277">_xlfn.XLOOKUP(E277&amp;K277,[2]Sheet2!$B:$B&amp;[2]Sheet2!$D:$D,[2]Sheet2!$F:$F,0)</f>
        <v>0</v>
      </c>
    </row>
    <row r="278" s="11" customFormat="1" ht="20" customHeight="1" spans="1:20">
      <c r="A278" s="2">
        <v>5222381</v>
      </c>
      <c r="B278" s="2" t="s">
        <v>79</v>
      </c>
      <c r="C278" s="2" t="s">
        <v>20</v>
      </c>
      <c r="D278" s="2" t="s">
        <v>2690</v>
      </c>
      <c r="E278" s="2" t="str">
        <f t="shared" si="16"/>
        <v>2245</v>
      </c>
      <c r="F278" s="2" t="s">
        <v>22</v>
      </c>
      <c r="G278" s="2" t="s">
        <v>23</v>
      </c>
      <c r="H278" s="2" t="s">
        <v>24</v>
      </c>
      <c r="I278" s="2" t="s">
        <v>2691</v>
      </c>
      <c r="J278" s="2" t="s">
        <v>2692</v>
      </c>
      <c r="K278" s="2" t="s">
        <v>72</v>
      </c>
      <c r="L278" s="2" t="s">
        <v>135</v>
      </c>
      <c r="M278" s="2" t="s">
        <v>135</v>
      </c>
      <c r="N278" s="2" t="s">
        <v>67</v>
      </c>
      <c r="O278" s="2">
        <f ca="1" t="shared" si="17"/>
        <v>1.16</v>
      </c>
      <c r="P278" s="2">
        <v>33</v>
      </c>
      <c r="Q278" s="2">
        <f ca="1" t="shared" si="18"/>
        <v>38.28</v>
      </c>
      <c r="R278" s="14">
        <v>90</v>
      </c>
      <c r="S278" s="12">
        <f ca="1" t="shared" si="19"/>
        <v>0.425333333333333</v>
      </c>
      <c r="T278" s="11" cm="1">
        <f t="array" ref="T278">_xlfn.XLOOKUP(E278&amp;K278,[2]Sheet2!$B:$B&amp;[2]Sheet2!$D:$D,[2]Sheet2!$F:$F,0)</f>
        <v>0</v>
      </c>
    </row>
    <row r="279" s="11" customFormat="1" ht="20" customHeight="1" spans="1:20">
      <c r="A279" s="2">
        <v>5222374</v>
      </c>
      <c r="B279" s="2" t="s">
        <v>79</v>
      </c>
      <c r="C279" s="2" t="s">
        <v>20</v>
      </c>
      <c r="D279" s="2" t="s">
        <v>2693</v>
      </c>
      <c r="E279" s="2" t="str">
        <f t="shared" si="16"/>
        <v>3278</v>
      </c>
      <c r="F279" s="2" t="s">
        <v>22</v>
      </c>
      <c r="G279" s="2" t="s">
        <v>40</v>
      </c>
      <c r="H279" s="2" t="s">
        <v>24</v>
      </c>
      <c r="I279" s="2" t="s">
        <v>2694</v>
      </c>
      <c r="J279" s="2" t="s">
        <v>2695</v>
      </c>
      <c r="K279" s="2" t="s">
        <v>106</v>
      </c>
      <c r="L279" s="2" t="s">
        <v>95</v>
      </c>
      <c r="M279" s="2" t="s">
        <v>95</v>
      </c>
      <c r="N279" s="2" t="s">
        <v>2696</v>
      </c>
      <c r="O279" s="2">
        <f ca="1" t="shared" si="17"/>
        <v>1.27</v>
      </c>
      <c r="P279" s="2">
        <v>33</v>
      </c>
      <c r="Q279" s="2">
        <f ca="1" t="shared" si="18"/>
        <v>41.91</v>
      </c>
      <c r="R279" s="14">
        <v>88</v>
      </c>
      <c r="S279" s="12">
        <f ca="1" t="shared" si="19"/>
        <v>0.47625</v>
      </c>
      <c r="T279" s="11" cm="1">
        <f t="array" ref="T279">_xlfn.XLOOKUP(E279&amp;K279,[2]Sheet2!$B:$B&amp;[2]Sheet2!$D:$D,[2]Sheet2!$F:$F,0)</f>
        <v>64</v>
      </c>
    </row>
    <row r="280" s="11" customFormat="1" ht="20" customHeight="1" spans="1:20">
      <c r="A280" s="2">
        <v>5222350</v>
      </c>
      <c r="B280" s="2" t="s">
        <v>943</v>
      </c>
      <c r="C280" s="2" t="s">
        <v>20</v>
      </c>
      <c r="D280" s="2" t="s">
        <v>2697</v>
      </c>
      <c r="E280" s="2" t="str">
        <f t="shared" si="16"/>
        <v>9489</v>
      </c>
      <c r="F280" s="2" t="s">
        <v>22</v>
      </c>
      <c r="G280" s="2" t="s">
        <v>40</v>
      </c>
      <c r="H280" s="2" t="s">
        <v>58</v>
      </c>
      <c r="I280" s="2" t="s">
        <v>2698</v>
      </c>
      <c r="J280" s="2" t="s">
        <v>2699</v>
      </c>
      <c r="K280" s="2" t="s">
        <v>35</v>
      </c>
      <c r="L280" s="2" t="s">
        <v>53</v>
      </c>
      <c r="M280" s="2" t="s">
        <v>53</v>
      </c>
      <c r="N280" s="2" t="s">
        <v>1077</v>
      </c>
      <c r="O280" s="2">
        <f ca="1" t="shared" si="17"/>
        <v>0.64</v>
      </c>
      <c r="P280" s="2">
        <v>33</v>
      </c>
      <c r="Q280" s="2">
        <f ca="1" t="shared" si="18"/>
        <v>21.12</v>
      </c>
      <c r="R280" s="14">
        <v>52.6</v>
      </c>
      <c r="S280" s="12">
        <f ca="1" t="shared" si="19"/>
        <v>0.401520912547529</v>
      </c>
      <c r="T280" s="11" cm="1">
        <f t="array" ref="T280">_xlfn.XLOOKUP(E280&amp;K280,[2]Sheet2!$B:$B&amp;[2]Sheet2!$D:$D,[2]Sheet2!$F:$F,0)</f>
        <v>0</v>
      </c>
    </row>
    <row r="281" s="11" customFormat="1" ht="20" customHeight="1" spans="1:20">
      <c r="A281" s="2">
        <v>5222335</v>
      </c>
      <c r="B281" s="2" t="s">
        <v>74</v>
      </c>
      <c r="C281" s="2" t="s">
        <v>20</v>
      </c>
      <c r="D281" s="2" t="s">
        <v>2700</v>
      </c>
      <c r="E281" s="2" t="str">
        <f t="shared" si="16"/>
        <v>5934</v>
      </c>
      <c r="F281" s="2" t="s">
        <v>22</v>
      </c>
      <c r="G281" s="2" t="s">
        <v>40</v>
      </c>
      <c r="H281" s="2" t="s">
        <v>32</v>
      </c>
      <c r="I281" s="2" t="s">
        <v>2701</v>
      </c>
      <c r="J281" s="2" t="s">
        <v>2702</v>
      </c>
      <c r="K281" s="2" t="s">
        <v>552</v>
      </c>
      <c r="L281" s="2" t="s">
        <v>53</v>
      </c>
      <c r="M281" s="2" t="s">
        <v>53</v>
      </c>
      <c r="N281" s="2" t="s">
        <v>2354</v>
      </c>
      <c r="O281" s="2">
        <f ca="1" t="shared" si="17"/>
        <v>1.64</v>
      </c>
      <c r="P281" s="2">
        <v>33</v>
      </c>
      <c r="Q281" s="2">
        <f ca="1" t="shared" si="18"/>
        <v>54.12</v>
      </c>
      <c r="R281" s="14">
        <v>110.7</v>
      </c>
      <c r="S281" s="12">
        <f ca="1" t="shared" si="19"/>
        <v>0.488888888888889</v>
      </c>
      <c r="T281" s="11" cm="1">
        <f t="array" ref="T281">_xlfn.XLOOKUP(E281&amp;K281,[2]Sheet2!$B:$B&amp;[2]Sheet2!$D:$D,[2]Sheet2!$F:$F,0)</f>
        <v>0</v>
      </c>
    </row>
    <row r="282" s="11" customFormat="1" ht="20" customHeight="1" spans="1:20">
      <c r="A282" s="2">
        <v>5222330</v>
      </c>
      <c r="B282" s="2" t="s">
        <v>74</v>
      </c>
      <c r="C282" s="2" t="s">
        <v>20</v>
      </c>
      <c r="D282" s="2" t="s">
        <v>2703</v>
      </c>
      <c r="E282" s="2" t="str">
        <f t="shared" si="16"/>
        <v>4558</v>
      </c>
      <c r="F282" s="2" t="s">
        <v>22</v>
      </c>
      <c r="G282" s="2" t="s">
        <v>40</v>
      </c>
      <c r="H282" s="2" t="s">
        <v>32</v>
      </c>
      <c r="I282" s="2" t="s">
        <v>2704</v>
      </c>
      <c r="J282" s="2" t="s">
        <v>2705</v>
      </c>
      <c r="K282" s="2" t="s">
        <v>106</v>
      </c>
      <c r="L282" s="2" t="s">
        <v>334</v>
      </c>
      <c r="M282" s="2" t="s">
        <v>334</v>
      </c>
      <c r="N282" s="2" t="s">
        <v>925</v>
      </c>
      <c r="O282" s="2">
        <f ca="1" t="shared" si="17"/>
        <v>1.54</v>
      </c>
      <c r="P282" s="2">
        <v>34</v>
      </c>
      <c r="Q282" s="2">
        <f ca="1" t="shared" si="18"/>
        <v>52.36</v>
      </c>
      <c r="R282" s="14">
        <v>106.2</v>
      </c>
      <c r="S282" s="12">
        <f ca="1" t="shared" si="19"/>
        <v>0.493032015065913</v>
      </c>
      <c r="T282" s="11" cm="1">
        <f t="array" ref="T282">_xlfn.XLOOKUP(E282&amp;K282,[2]Sheet2!$B:$B&amp;[2]Sheet2!$D:$D,[2]Sheet2!$F:$F,0)</f>
        <v>0</v>
      </c>
    </row>
    <row r="283" s="11" customFormat="1" ht="20" customHeight="1" spans="1:20">
      <c r="A283" s="2">
        <v>5222328</v>
      </c>
      <c r="B283" s="2" t="s">
        <v>859</v>
      </c>
      <c r="C283" s="2" t="s">
        <v>20</v>
      </c>
      <c r="D283" s="2" t="s">
        <v>2706</v>
      </c>
      <c r="E283" s="2" t="str">
        <f t="shared" si="16"/>
        <v>3224</v>
      </c>
      <c r="F283" s="2" t="s">
        <v>22</v>
      </c>
      <c r="G283" s="2" t="s">
        <v>40</v>
      </c>
      <c r="H283" s="2" t="s">
        <v>32</v>
      </c>
      <c r="I283" s="2" t="s">
        <v>2707</v>
      </c>
      <c r="J283" s="2" t="s">
        <v>2708</v>
      </c>
      <c r="K283" s="2" t="s">
        <v>44</v>
      </c>
      <c r="L283" s="2" t="s">
        <v>667</v>
      </c>
      <c r="M283" s="2" t="s">
        <v>667</v>
      </c>
      <c r="N283" s="2" t="s">
        <v>2709</v>
      </c>
      <c r="O283" s="2">
        <f ca="1" t="shared" si="17"/>
        <v>0.77</v>
      </c>
      <c r="P283" s="2">
        <v>34</v>
      </c>
      <c r="Q283" s="2">
        <f ca="1" t="shared" si="18"/>
        <v>26.18</v>
      </c>
      <c r="R283" s="14">
        <v>63</v>
      </c>
      <c r="S283" s="12">
        <f ca="1" t="shared" si="19"/>
        <v>0.415555555555556</v>
      </c>
      <c r="T283" s="11" cm="1">
        <f t="array" ref="T283">_xlfn.XLOOKUP(E283&amp;K283,[2]Sheet2!$B:$B&amp;[2]Sheet2!$D:$D,[2]Sheet2!$F:$F,0)</f>
        <v>0</v>
      </c>
    </row>
    <row r="284" s="11" customFormat="1" ht="20" customHeight="1" spans="1:20">
      <c r="A284" s="2">
        <v>5222316</v>
      </c>
      <c r="B284" s="2" t="s">
        <v>776</v>
      </c>
      <c r="C284" s="2" t="s">
        <v>20</v>
      </c>
      <c r="D284" s="2" t="s">
        <v>2710</v>
      </c>
      <c r="E284" s="2" t="str">
        <f t="shared" si="16"/>
        <v>1520</v>
      </c>
      <c r="F284" s="2" t="s">
        <v>22</v>
      </c>
      <c r="G284" s="2" t="s">
        <v>40</v>
      </c>
      <c r="H284" s="2" t="s">
        <v>32</v>
      </c>
      <c r="I284" s="2" t="s">
        <v>2711</v>
      </c>
      <c r="J284" s="2" t="s">
        <v>2712</v>
      </c>
      <c r="K284" s="2" t="s">
        <v>35</v>
      </c>
      <c r="L284" s="2" t="s">
        <v>53</v>
      </c>
      <c r="M284" s="2" t="s">
        <v>53</v>
      </c>
      <c r="N284" s="2" t="s">
        <v>663</v>
      </c>
      <c r="O284" s="2">
        <f ca="1" t="shared" si="17"/>
        <v>0.2</v>
      </c>
      <c r="P284" s="2">
        <v>33</v>
      </c>
      <c r="Q284" s="2">
        <f ca="1" t="shared" si="18"/>
        <v>6.6</v>
      </c>
      <c r="R284" s="14">
        <v>18</v>
      </c>
      <c r="S284" s="12">
        <f ca="1" t="shared" si="19"/>
        <v>0.366666666666667</v>
      </c>
      <c r="T284" s="11" cm="1">
        <f t="array" ref="T284">_xlfn.XLOOKUP(E284&amp;K284,[2]Sheet2!$B:$B&amp;[2]Sheet2!$D:$D,[2]Sheet2!$F:$F,0)</f>
        <v>0</v>
      </c>
    </row>
    <row r="285" s="11" customFormat="1" ht="20" customHeight="1" spans="1:20">
      <c r="A285" s="2">
        <v>5222314</v>
      </c>
      <c r="B285" s="2" t="s">
        <v>2645</v>
      </c>
      <c r="C285" s="2" t="s">
        <v>20</v>
      </c>
      <c r="D285" s="2" t="s">
        <v>2713</v>
      </c>
      <c r="E285" s="2" t="str">
        <f t="shared" si="16"/>
        <v>9446</v>
      </c>
      <c r="F285" s="2" t="s">
        <v>22</v>
      </c>
      <c r="G285" s="2" t="s">
        <v>40</v>
      </c>
      <c r="H285" s="2" t="s">
        <v>32</v>
      </c>
      <c r="I285" s="2" t="s">
        <v>2714</v>
      </c>
      <c r="J285" s="2" t="s">
        <v>2715</v>
      </c>
      <c r="K285" s="2" t="s">
        <v>72</v>
      </c>
      <c r="L285" s="2" t="s">
        <v>851</v>
      </c>
      <c r="M285" s="2" t="s">
        <v>851</v>
      </c>
      <c r="N285" s="2" t="s">
        <v>2716</v>
      </c>
      <c r="O285" s="2">
        <f ca="1" t="shared" si="17"/>
        <v>0.5</v>
      </c>
      <c r="P285" s="2">
        <v>33</v>
      </c>
      <c r="Q285" s="2">
        <f ca="1" t="shared" si="18"/>
        <v>16.5</v>
      </c>
      <c r="R285" s="14">
        <v>41.4</v>
      </c>
      <c r="S285" s="12">
        <f ca="1" t="shared" si="19"/>
        <v>0.398550724637681</v>
      </c>
      <c r="T285" s="11" cm="1">
        <f t="array" ref="T285">_xlfn.XLOOKUP(E285&amp;K285,[2]Sheet2!$B:$B&amp;[2]Sheet2!$D:$D,[2]Sheet2!$F:$F,0)</f>
        <v>0</v>
      </c>
    </row>
    <row r="286" s="11" customFormat="1" ht="20" customHeight="1" spans="1:20">
      <c r="A286" s="2">
        <v>5222304</v>
      </c>
      <c r="B286" s="2" t="s">
        <v>776</v>
      </c>
      <c r="C286" s="2" t="s">
        <v>20</v>
      </c>
      <c r="D286" s="2" t="s">
        <v>2717</v>
      </c>
      <c r="E286" s="2" t="str">
        <f t="shared" si="16"/>
        <v>1344</v>
      </c>
      <c r="F286" s="2" t="s">
        <v>22</v>
      </c>
      <c r="G286" s="2" t="s">
        <v>40</v>
      </c>
      <c r="H286" s="2" t="s">
        <v>32</v>
      </c>
      <c r="I286" s="2" t="s">
        <v>2711</v>
      </c>
      <c r="J286" s="2" t="s">
        <v>2718</v>
      </c>
      <c r="K286" s="2" t="s">
        <v>35</v>
      </c>
      <c r="L286" s="2" t="s">
        <v>53</v>
      </c>
      <c r="M286" s="2" t="s">
        <v>53</v>
      </c>
      <c r="N286" s="2" t="s">
        <v>663</v>
      </c>
      <c r="O286" s="2">
        <f ca="1" t="shared" si="17"/>
        <v>0.2</v>
      </c>
      <c r="P286" s="2">
        <v>33</v>
      </c>
      <c r="Q286" s="2">
        <f ca="1" t="shared" si="18"/>
        <v>6.6</v>
      </c>
      <c r="R286" s="14">
        <v>15</v>
      </c>
      <c r="S286" s="12">
        <f ca="1" t="shared" si="19"/>
        <v>0.44</v>
      </c>
      <c r="T286" s="11" cm="1">
        <f t="array" ref="T286">_xlfn.XLOOKUP(E286&amp;K286,[2]Sheet2!$B:$B&amp;[2]Sheet2!$D:$D,[2]Sheet2!$F:$F,0)</f>
        <v>0</v>
      </c>
    </row>
    <row r="287" s="11" customFormat="1" ht="20" customHeight="1" spans="1:20">
      <c r="A287" s="2">
        <v>5222301</v>
      </c>
      <c r="B287" s="2" t="s">
        <v>2719</v>
      </c>
      <c r="C287" s="2" t="s">
        <v>20</v>
      </c>
      <c r="D287" s="2" t="s">
        <v>2720</v>
      </c>
      <c r="E287" s="2" t="str">
        <f t="shared" si="16"/>
        <v>7746</v>
      </c>
      <c r="F287" s="2" t="s">
        <v>22</v>
      </c>
      <c r="G287" s="2" t="s">
        <v>40</v>
      </c>
      <c r="H287" s="2" t="s">
        <v>281</v>
      </c>
      <c r="I287" s="2" t="s">
        <v>2721</v>
      </c>
      <c r="J287" s="2" t="s">
        <v>2722</v>
      </c>
      <c r="K287" s="2" t="s">
        <v>44</v>
      </c>
      <c r="L287" s="2" t="s">
        <v>2723</v>
      </c>
      <c r="M287" s="2" t="s">
        <v>2723</v>
      </c>
      <c r="N287" s="2" t="s">
        <v>108</v>
      </c>
      <c r="O287" s="2">
        <f ca="1" t="shared" si="17"/>
        <v>0.33</v>
      </c>
      <c r="P287" s="2">
        <v>33</v>
      </c>
      <c r="Q287" s="2">
        <f ca="1" t="shared" si="18"/>
        <v>10.89</v>
      </c>
      <c r="R287" s="14">
        <v>33</v>
      </c>
      <c r="S287" s="12">
        <f ca="1" t="shared" si="19"/>
        <v>0.33</v>
      </c>
      <c r="T287" s="11" cm="1">
        <f t="array" ref="T287">_xlfn.XLOOKUP(E287&amp;K287,[2]Sheet2!$B:$B&amp;[2]Sheet2!$D:$D,[2]Sheet2!$F:$F,0)</f>
        <v>0</v>
      </c>
    </row>
    <row r="288" s="11" customFormat="1" ht="20" customHeight="1" spans="1:20">
      <c r="A288" s="2">
        <v>5222295</v>
      </c>
      <c r="B288" s="2" t="s">
        <v>776</v>
      </c>
      <c r="C288" s="2" t="s">
        <v>20</v>
      </c>
      <c r="D288" s="2" t="s">
        <v>2724</v>
      </c>
      <c r="E288" s="2" t="str">
        <f t="shared" si="16"/>
        <v>3962</v>
      </c>
      <c r="F288" s="2" t="s">
        <v>22</v>
      </c>
      <c r="G288" s="2" t="s">
        <v>23</v>
      </c>
      <c r="H288" s="2" t="s">
        <v>32</v>
      </c>
      <c r="I288" s="2" t="s">
        <v>2725</v>
      </c>
      <c r="J288" s="2" t="s">
        <v>2726</v>
      </c>
      <c r="K288" s="2" t="s">
        <v>35</v>
      </c>
      <c r="L288" s="2" t="s">
        <v>1317</v>
      </c>
      <c r="M288" s="2" t="s">
        <v>1317</v>
      </c>
      <c r="N288" s="2" t="s">
        <v>2727</v>
      </c>
      <c r="O288" s="2">
        <f ca="1" t="shared" si="17"/>
        <v>4.44</v>
      </c>
      <c r="P288" s="2">
        <v>28</v>
      </c>
      <c r="Q288" s="2">
        <f ca="1" t="shared" si="18"/>
        <v>124.32</v>
      </c>
      <c r="R288" s="14">
        <v>250.2</v>
      </c>
      <c r="S288" s="12">
        <f ca="1" t="shared" si="19"/>
        <v>0.496882494004796</v>
      </c>
      <c r="T288" s="11" cm="1">
        <f t="array" ref="T288">_xlfn.XLOOKUP(E288&amp;K288,[2]Sheet2!$B:$B&amp;[2]Sheet2!$D:$D,[2]Sheet2!$F:$F,0)</f>
        <v>0</v>
      </c>
    </row>
    <row r="289" s="11" customFormat="1" ht="20" customHeight="1" spans="1:20">
      <c r="A289" s="2">
        <v>5222292</v>
      </c>
      <c r="B289" s="2" t="s">
        <v>859</v>
      </c>
      <c r="C289" s="2" t="s">
        <v>20</v>
      </c>
      <c r="D289" s="2" t="s">
        <v>2728</v>
      </c>
      <c r="E289" s="2" t="str">
        <f t="shared" si="16"/>
        <v>4614</v>
      </c>
      <c r="F289" s="2" t="s">
        <v>22</v>
      </c>
      <c r="G289" s="2" t="s">
        <v>23</v>
      </c>
      <c r="H289" s="2" t="s">
        <v>32</v>
      </c>
      <c r="I289" s="2" t="s">
        <v>2729</v>
      </c>
      <c r="J289" s="2" t="s">
        <v>2730</v>
      </c>
      <c r="K289" s="2" t="s">
        <v>535</v>
      </c>
      <c r="L289" s="2" t="s">
        <v>53</v>
      </c>
      <c r="M289" s="2" t="s">
        <v>53</v>
      </c>
      <c r="N289" s="2" t="s">
        <v>2731</v>
      </c>
      <c r="O289" s="2">
        <f ca="1" t="shared" si="17"/>
        <v>1.32</v>
      </c>
      <c r="P289" s="2">
        <v>33</v>
      </c>
      <c r="Q289" s="2">
        <f ca="1" t="shared" si="18"/>
        <v>43.56</v>
      </c>
      <c r="R289" s="14">
        <v>118.8</v>
      </c>
      <c r="S289" s="12">
        <f ca="1" t="shared" si="19"/>
        <v>0.366666666666667</v>
      </c>
      <c r="T289" s="11" cm="1">
        <f t="array" ref="T289">_xlfn.XLOOKUP(E289&amp;K289,[2]Sheet2!$B:$B&amp;[2]Sheet2!$D:$D,[2]Sheet2!$F:$F,0)</f>
        <v>0</v>
      </c>
    </row>
    <row r="290" s="11" customFormat="1" ht="20" customHeight="1" spans="1:20">
      <c r="A290" s="2">
        <v>5222291</v>
      </c>
      <c r="B290" s="2" t="s">
        <v>2732</v>
      </c>
      <c r="C290" s="2" t="s">
        <v>20</v>
      </c>
      <c r="D290" s="2" t="s">
        <v>2733</v>
      </c>
      <c r="E290" s="2" t="str">
        <f t="shared" si="16"/>
        <v>9143</v>
      </c>
      <c r="F290" s="2" t="s">
        <v>22</v>
      </c>
      <c r="G290" s="2" t="s">
        <v>40</v>
      </c>
      <c r="H290" s="2" t="s">
        <v>32</v>
      </c>
      <c r="I290" s="2" t="s">
        <v>2734</v>
      </c>
      <c r="J290" s="2" t="s">
        <v>2735</v>
      </c>
      <c r="K290" s="2" t="s">
        <v>145</v>
      </c>
      <c r="L290" s="2" t="s">
        <v>53</v>
      </c>
      <c r="M290" s="2" t="s">
        <v>53</v>
      </c>
      <c r="N290" s="2" t="s">
        <v>2736</v>
      </c>
      <c r="O290" s="2">
        <f ca="1" t="shared" si="17"/>
        <v>1.44</v>
      </c>
      <c r="P290" s="2">
        <v>33</v>
      </c>
      <c r="Q290" s="2">
        <f ca="1" t="shared" si="18"/>
        <v>47.52</v>
      </c>
      <c r="R290" s="14">
        <v>129.6</v>
      </c>
      <c r="S290" s="12">
        <f ca="1" t="shared" si="19"/>
        <v>0.366666666666667</v>
      </c>
      <c r="T290" s="11" cm="1">
        <f t="array" ref="T290">_xlfn.XLOOKUP(E290&amp;K290,[2]Sheet2!$B:$B&amp;[2]Sheet2!$D:$D,[2]Sheet2!$F:$F,0)</f>
        <v>0</v>
      </c>
    </row>
    <row r="291" s="11" customFormat="1" ht="20" customHeight="1" spans="1:20">
      <c r="A291" s="2">
        <v>5222287</v>
      </c>
      <c r="B291" s="2" t="s">
        <v>224</v>
      </c>
      <c r="C291" s="2" t="s">
        <v>20</v>
      </c>
      <c r="D291" s="2" t="s">
        <v>2737</v>
      </c>
      <c r="E291" s="2" t="str">
        <f t="shared" si="16"/>
        <v>0120</v>
      </c>
      <c r="F291" s="2" t="s">
        <v>22</v>
      </c>
      <c r="G291" s="2" t="s">
        <v>57</v>
      </c>
      <c r="H291" s="2" t="s">
        <v>32</v>
      </c>
      <c r="I291" s="2" t="s">
        <v>2738</v>
      </c>
      <c r="J291" s="2" t="s">
        <v>2739</v>
      </c>
      <c r="K291" s="2" t="s">
        <v>150</v>
      </c>
      <c r="L291" s="2" t="s">
        <v>1723</v>
      </c>
      <c r="M291" s="2" t="s">
        <v>1723</v>
      </c>
      <c r="N291" s="2" t="s">
        <v>1230</v>
      </c>
      <c r="O291" s="2">
        <f ca="1" t="shared" si="17"/>
        <v>0.48</v>
      </c>
      <c r="P291" s="2">
        <v>33</v>
      </c>
      <c r="Q291" s="2">
        <f ca="1" t="shared" si="18"/>
        <v>15.84</v>
      </c>
      <c r="R291" s="14">
        <v>43</v>
      </c>
      <c r="S291" s="12">
        <f ca="1" t="shared" si="19"/>
        <v>0.368372093023256</v>
      </c>
      <c r="T291" s="11" cm="1">
        <f t="array" ref="T291">_xlfn.XLOOKUP(E291&amp;K291,[2]Sheet2!$B:$B&amp;[2]Sheet2!$D:$D,[2]Sheet2!$F:$F,0)</f>
        <v>0</v>
      </c>
    </row>
    <row r="292" s="11" customFormat="1" ht="20" customHeight="1" spans="1:20">
      <c r="A292" s="2">
        <v>5222255</v>
      </c>
      <c r="B292" s="2" t="s">
        <v>2740</v>
      </c>
      <c r="C292" s="2" t="s">
        <v>20</v>
      </c>
      <c r="D292" s="2" t="s">
        <v>2741</v>
      </c>
      <c r="E292" s="2" t="str">
        <f t="shared" si="16"/>
        <v>5112</v>
      </c>
      <c r="F292" s="2" t="s">
        <v>22</v>
      </c>
      <c r="G292" s="2" t="s">
        <v>40</v>
      </c>
      <c r="H292" s="2" t="s">
        <v>32</v>
      </c>
      <c r="I292" s="2" t="s">
        <v>2742</v>
      </c>
      <c r="J292" s="2" t="s">
        <v>2743</v>
      </c>
      <c r="K292" s="2" t="s">
        <v>150</v>
      </c>
      <c r="L292" s="2" t="s">
        <v>437</v>
      </c>
      <c r="M292" s="2" t="s">
        <v>437</v>
      </c>
      <c r="N292" s="2" t="s">
        <v>483</v>
      </c>
      <c r="O292" s="2">
        <f ca="1" t="shared" si="17"/>
        <v>1.08</v>
      </c>
      <c r="P292" s="2">
        <v>33</v>
      </c>
      <c r="Q292" s="2">
        <f ca="1" t="shared" si="18"/>
        <v>35.64</v>
      </c>
      <c r="R292" s="14">
        <v>97.2</v>
      </c>
      <c r="S292" s="12">
        <f ca="1" t="shared" si="19"/>
        <v>0.366666666666667</v>
      </c>
      <c r="T292" s="11" cm="1">
        <f t="array" ref="T292">_xlfn.XLOOKUP(E292&amp;K292,[2]Sheet2!$B:$B&amp;[2]Sheet2!$D:$D,[2]Sheet2!$F:$F,0)</f>
        <v>0</v>
      </c>
    </row>
    <row r="293" s="11" customFormat="1" ht="20" customHeight="1" spans="1:20">
      <c r="A293" s="2">
        <v>5222250</v>
      </c>
      <c r="B293" s="2" t="s">
        <v>19</v>
      </c>
      <c r="C293" s="2" t="s">
        <v>20</v>
      </c>
      <c r="D293" s="2" t="s">
        <v>2744</v>
      </c>
      <c r="E293" s="2" t="str">
        <f t="shared" si="16"/>
        <v>1708</v>
      </c>
      <c r="F293" s="2" t="s">
        <v>22</v>
      </c>
      <c r="G293" s="2" t="s">
        <v>40</v>
      </c>
      <c r="H293" s="2" t="s">
        <v>87</v>
      </c>
      <c r="I293" s="2" t="s">
        <v>2745</v>
      </c>
      <c r="J293" s="2" t="s">
        <v>2746</v>
      </c>
      <c r="K293" s="2" t="s">
        <v>265</v>
      </c>
      <c r="L293" s="2" t="s">
        <v>53</v>
      </c>
      <c r="M293" s="2" t="s">
        <v>53</v>
      </c>
      <c r="N293" s="2" t="s">
        <v>386</v>
      </c>
      <c r="O293" s="2">
        <f ca="1" t="shared" si="17"/>
        <v>0.6</v>
      </c>
      <c r="P293" s="2">
        <v>33</v>
      </c>
      <c r="Q293" s="2">
        <f ca="1" t="shared" si="18"/>
        <v>19.8</v>
      </c>
      <c r="R293" s="14">
        <v>64</v>
      </c>
      <c r="S293" s="12">
        <f ca="1" t="shared" si="19"/>
        <v>0.309375</v>
      </c>
      <c r="T293" s="11" cm="1">
        <f t="array" ref="T293">_xlfn.XLOOKUP(E293&amp;K293,[2]Sheet2!$B:$B&amp;[2]Sheet2!$D:$D,[2]Sheet2!$F:$F,0)</f>
        <v>0</v>
      </c>
    </row>
    <row r="294" s="11" customFormat="1" ht="20" customHeight="1" spans="1:20">
      <c r="A294" s="2">
        <v>5222246</v>
      </c>
      <c r="B294" s="2" t="s">
        <v>74</v>
      </c>
      <c r="C294" s="2" t="s">
        <v>20</v>
      </c>
      <c r="D294" s="2" t="s">
        <v>2747</v>
      </c>
      <c r="E294" s="2" t="str">
        <f t="shared" si="16"/>
        <v>0552</v>
      </c>
      <c r="F294" s="2" t="s">
        <v>22</v>
      </c>
      <c r="G294" s="2" t="s">
        <v>23</v>
      </c>
      <c r="H294" s="2" t="s">
        <v>32</v>
      </c>
      <c r="I294" s="2" t="s">
        <v>2748</v>
      </c>
      <c r="J294" s="2" t="s">
        <v>2749</v>
      </c>
      <c r="K294" s="2" t="s">
        <v>118</v>
      </c>
      <c r="L294" s="2" t="s">
        <v>53</v>
      </c>
      <c r="M294" s="2" t="s">
        <v>53</v>
      </c>
      <c r="N294" s="2" t="s">
        <v>2354</v>
      </c>
      <c r="O294" s="2">
        <f ca="1" t="shared" si="17"/>
        <v>1.64</v>
      </c>
      <c r="P294" s="2">
        <v>33</v>
      </c>
      <c r="Q294" s="2">
        <f ca="1" t="shared" si="18"/>
        <v>54.12</v>
      </c>
      <c r="R294" s="14">
        <v>133.2</v>
      </c>
      <c r="S294" s="12">
        <f ca="1" t="shared" si="19"/>
        <v>0.406306306306306</v>
      </c>
      <c r="T294" s="11" cm="1">
        <f t="array" ref="T294">_xlfn.XLOOKUP(E294&amp;K294,[2]Sheet2!$B:$B&amp;[2]Sheet2!$D:$D,[2]Sheet2!$F:$F,0)</f>
        <v>0</v>
      </c>
    </row>
    <row r="295" s="11" customFormat="1" ht="20" customHeight="1" spans="1:20">
      <c r="A295" s="2">
        <v>5222238</v>
      </c>
      <c r="B295" s="2" t="s">
        <v>114</v>
      </c>
      <c r="C295" s="2" t="s">
        <v>20</v>
      </c>
      <c r="D295" s="2" t="s">
        <v>2750</v>
      </c>
      <c r="E295" s="2" t="str">
        <f t="shared" si="16"/>
        <v>2392</v>
      </c>
      <c r="F295" s="2" t="s">
        <v>22</v>
      </c>
      <c r="G295" s="2" t="s">
        <v>40</v>
      </c>
      <c r="H295" s="2" t="s">
        <v>32</v>
      </c>
      <c r="I295" s="2" t="s">
        <v>2751</v>
      </c>
      <c r="J295" s="2" t="s">
        <v>2752</v>
      </c>
      <c r="K295" s="2" t="s">
        <v>35</v>
      </c>
      <c r="L295" s="2" t="s">
        <v>53</v>
      </c>
      <c r="M295" s="2" t="s">
        <v>53</v>
      </c>
      <c r="N295" s="2" t="s">
        <v>596</v>
      </c>
      <c r="O295" s="2">
        <f ca="1" t="shared" si="17"/>
        <v>1.32</v>
      </c>
      <c r="P295" s="2">
        <v>33</v>
      </c>
      <c r="Q295" s="2">
        <f ca="1" t="shared" si="18"/>
        <v>43.56</v>
      </c>
      <c r="R295" s="14">
        <v>104.4</v>
      </c>
      <c r="S295" s="12">
        <f ca="1" t="shared" si="19"/>
        <v>0.417241379310345</v>
      </c>
      <c r="T295" s="11" cm="1">
        <f t="array" ref="T295">_xlfn.XLOOKUP(E295&amp;K295,[2]Sheet2!$B:$B&amp;[2]Sheet2!$D:$D,[2]Sheet2!$F:$F,0)</f>
        <v>0</v>
      </c>
    </row>
    <row r="296" s="11" customFormat="1" ht="20" customHeight="1" spans="1:20">
      <c r="A296" s="2">
        <v>5222236</v>
      </c>
      <c r="B296" s="2" t="s">
        <v>55</v>
      </c>
      <c r="C296" s="2" t="s">
        <v>20</v>
      </c>
      <c r="D296" s="2" t="s">
        <v>2753</v>
      </c>
      <c r="E296" s="2" t="str">
        <f t="shared" si="16"/>
        <v>3095</v>
      </c>
      <c r="F296" s="2" t="s">
        <v>22</v>
      </c>
      <c r="G296" s="2" t="s">
        <v>40</v>
      </c>
      <c r="H296" s="2" t="s">
        <v>58</v>
      </c>
      <c r="I296" s="2" t="s">
        <v>2754</v>
      </c>
      <c r="J296" s="2" t="s">
        <v>2755</v>
      </c>
      <c r="K296" s="2" t="s">
        <v>94</v>
      </c>
      <c r="L296" s="2" t="s">
        <v>53</v>
      </c>
      <c r="M296" s="2" t="s">
        <v>53</v>
      </c>
      <c r="N296" s="2" t="s">
        <v>1230</v>
      </c>
      <c r="O296" s="2">
        <f ca="1" t="shared" si="17"/>
        <v>0.48</v>
      </c>
      <c r="P296" s="2">
        <v>33</v>
      </c>
      <c r="Q296" s="2">
        <f ca="1" t="shared" si="18"/>
        <v>15.84</v>
      </c>
      <c r="R296" s="14">
        <v>38.2</v>
      </c>
      <c r="S296" s="12">
        <f ca="1" t="shared" si="19"/>
        <v>0.414659685863874</v>
      </c>
      <c r="T296" s="11" cm="1">
        <f t="array" ref="T296">_xlfn.XLOOKUP(E296&amp;K296,[2]Sheet2!$B:$B&amp;[2]Sheet2!$D:$D,[2]Sheet2!$F:$F,0)</f>
        <v>0</v>
      </c>
    </row>
    <row r="297" s="11" customFormat="1" ht="20" customHeight="1" spans="1:20">
      <c r="A297" s="2">
        <v>5222234</v>
      </c>
      <c r="B297" s="2" t="s">
        <v>109</v>
      </c>
      <c r="C297" s="2" t="s">
        <v>20</v>
      </c>
      <c r="D297" s="2" t="s">
        <v>2756</v>
      </c>
      <c r="E297" s="2" t="str">
        <f t="shared" si="16"/>
        <v>1302</v>
      </c>
      <c r="F297" s="2" t="s">
        <v>22</v>
      </c>
      <c r="G297" s="2" t="s">
        <v>57</v>
      </c>
      <c r="H297" s="2" t="s">
        <v>58</v>
      </c>
      <c r="I297" s="2" t="s">
        <v>2757</v>
      </c>
      <c r="J297" s="2" t="s">
        <v>2758</v>
      </c>
      <c r="K297" s="2" t="s">
        <v>52</v>
      </c>
      <c r="L297" s="2" t="s">
        <v>36</v>
      </c>
      <c r="M297" s="2" t="s">
        <v>36</v>
      </c>
      <c r="N297" s="2" t="s">
        <v>260</v>
      </c>
      <c r="O297" s="2">
        <f ca="1" t="shared" si="17"/>
        <v>0.54</v>
      </c>
      <c r="P297" s="2">
        <v>33</v>
      </c>
      <c r="Q297" s="2">
        <f ca="1" t="shared" si="18"/>
        <v>17.82</v>
      </c>
      <c r="R297" s="14">
        <v>43.6</v>
      </c>
      <c r="S297" s="12">
        <f ca="1" t="shared" si="19"/>
        <v>0.408715596330275</v>
      </c>
      <c r="T297" s="11" cm="1">
        <f t="array" ref="T297">_xlfn.XLOOKUP(E297&amp;K297,[2]Sheet2!$B:$B&amp;[2]Sheet2!$D:$D,[2]Sheet2!$F:$F,0)</f>
        <v>0</v>
      </c>
    </row>
    <row r="298" s="11" customFormat="1" ht="20" customHeight="1" spans="1:20">
      <c r="A298" s="2">
        <v>5222232</v>
      </c>
      <c r="B298" s="2" t="s">
        <v>79</v>
      </c>
      <c r="C298" s="2" t="s">
        <v>20</v>
      </c>
      <c r="D298" s="2" t="s">
        <v>2759</v>
      </c>
      <c r="E298" s="2" t="str">
        <f t="shared" si="16"/>
        <v>6928</v>
      </c>
      <c r="F298" s="2" t="s">
        <v>22</v>
      </c>
      <c r="G298" s="2" t="s">
        <v>40</v>
      </c>
      <c r="H298" s="2" t="s">
        <v>41</v>
      </c>
      <c r="I298" s="2" t="s">
        <v>2760</v>
      </c>
      <c r="J298" s="2" t="s">
        <v>2761</v>
      </c>
      <c r="K298" s="2" t="s">
        <v>106</v>
      </c>
      <c r="L298" s="2" t="s">
        <v>176</v>
      </c>
      <c r="M298" s="2" t="s">
        <v>176</v>
      </c>
      <c r="N298" s="2" t="s">
        <v>113</v>
      </c>
      <c r="O298" s="2">
        <f ca="1" t="shared" si="17"/>
        <v>0.48</v>
      </c>
      <c r="P298" s="2">
        <v>33</v>
      </c>
      <c r="Q298" s="2">
        <f ca="1" t="shared" si="18"/>
        <v>15.84</v>
      </c>
      <c r="R298" s="14">
        <v>35.68</v>
      </c>
      <c r="S298" s="12">
        <f ca="1" t="shared" si="19"/>
        <v>0.443946188340807</v>
      </c>
      <c r="T298" s="11" cm="1">
        <f t="array" ref="T298">_xlfn.XLOOKUP(E298&amp;K298,[2]Sheet2!$B:$B&amp;[2]Sheet2!$D:$D,[2]Sheet2!$F:$F,0)</f>
        <v>0</v>
      </c>
    </row>
    <row r="299" s="11" customFormat="1" ht="20" customHeight="1" spans="1:20">
      <c r="A299" s="2">
        <v>5222230</v>
      </c>
      <c r="B299" s="2" t="s">
        <v>439</v>
      </c>
      <c r="C299" s="2" t="s">
        <v>20</v>
      </c>
      <c r="D299" s="2" t="s">
        <v>2762</v>
      </c>
      <c r="E299" s="2" t="str">
        <f t="shared" si="16"/>
        <v>3965</v>
      </c>
      <c r="F299" s="2" t="s">
        <v>22</v>
      </c>
      <c r="G299" s="2" t="s">
        <v>40</v>
      </c>
      <c r="H299" s="2" t="s">
        <v>32</v>
      </c>
      <c r="I299" s="2" t="s">
        <v>2763</v>
      </c>
      <c r="J299" s="2" t="s">
        <v>2764</v>
      </c>
      <c r="K299" s="2" t="s">
        <v>72</v>
      </c>
      <c r="L299" s="2" t="s">
        <v>469</v>
      </c>
      <c r="M299" s="2" t="s">
        <v>469</v>
      </c>
      <c r="N299" s="2" t="s">
        <v>47</v>
      </c>
      <c r="O299" s="2">
        <f ca="1" t="shared" si="17"/>
        <v>2.72</v>
      </c>
      <c r="P299" s="2">
        <v>34</v>
      </c>
      <c r="Q299" s="2">
        <f ca="1" t="shared" si="18"/>
        <v>92.48</v>
      </c>
      <c r="R299" s="14">
        <v>193.5</v>
      </c>
      <c r="S299" s="12">
        <f ca="1" t="shared" si="19"/>
        <v>0.477932816537468</v>
      </c>
      <c r="T299" s="11" cm="1">
        <f t="array" ref="T299">_xlfn.XLOOKUP(E299&amp;K299,[2]Sheet2!$B:$B&amp;[2]Sheet2!$D:$D,[2]Sheet2!$F:$F,0)</f>
        <v>0</v>
      </c>
    </row>
    <row r="300" s="11" customFormat="1" ht="20" customHeight="1" spans="1:20">
      <c r="A300" s="2">
        <v>5222224</v>
      </c>
      <c r="B300" s="2" t="s">
        <v>19</v>
      </c>
      <c r="C300" s="2" t="s">
        <v>20</v>
      </c>
      <c r="D300" s="2" t="s">
        <v>2765</v>
      </c>
      <c r="E300" s="2" t="str">
        <f t="shared" si="16"/>
        <v>1446</v>
      </c>
      <c r="F300" s="2" t="s">
        <v>22</v>
      </c>
      <c r="G300" s="2" t="s">
        <v>40</v>
      </c>
      <c r="H300" s="2" t="s">
        <v>87</v>
      </c>
      <c r="I300" s="2" t="s">
        <v>2766</v>
      </c>
      <c r="J300" s="2" t="s">
        <v>2767</v>
      </c>
      <c r="K300" s="2" t="s">
        <v>118</v>
      </c>
      <c r="L300" s="2" t="s">
        <v>53</v>
      </c>
      <c r="M300" s="2" t="s">
        <v>53</v>
      </c>
      <c r="N300" s="2" t="s">
        <v>1275</v>
      </c>
      <c r="O300" s="2">
        <f ca="1" t="shared" si="17"/>
        <v>0.6</v>
      </c>
      <c r="P300" s="2">
        <v>33</v>
      </c>
      <c r="Q300" s="2">
        <f ca="1" t="shared" si="18"/>
        <v>19.8</v>
      </c>
      <c r="R300" s="14">
        <v>53</v>
      </c>
      <c r="S300" s="12">
        <f ca="1" t="shared" si="19"/>
        <v>0.373584905660377</v>
      </c>
      <c r="T300" s="11" cm="1">
        <f t="array" ref="T300">_xlfn.XLOOKUP(E300&amp;K300,[2]Sheet2!$B:$B&amp;[2]Sheet2!$D:$D,[2]Sheet2!$F:$F,0)</f>
        <v>0</v>
      </c>
    </row>
    <row r="301" s="11" customFormat="1" ht="20" customHeight="1" spans="1:20">
      <c r="A301" s="2">
        <v>5222223</v>
      </c>
      <c r="B301" s="2" t="s">
        <v>1694</v>
      </c>
      <c r="C301" s="2" t="s">
        <v>20</v>
      </c>
      <c r="D301" s="2" t="s">
        <v>2768</v>
      </c>
      <c r="E301" s="2" t="str">
        <f t="shared" si="16"/>
        <v>7804</v>
      </c>
      <c r="F301" s="2" t="s">
        <v>22</v>
      </c>
      <c r="G301" s="2" t="s">
        <v>40</v>
      </c>
      <c r="H301" s="2" t="s">
        <v>32</v>
      </c>
      <c r="I301" s="2" t="s">
        <v>2769</v>
      </c>
      <c r="J301" s="2" t="s">
        <v>2770</v>
      </c>
      <c r="K301" s="2" t="s">
        <v>52</v>
      </c>
      <c r="L301" s="2" t="s">
        <v>677</v>
      </c>
      <c r="M301" s="2" t="s">
        <v>677</v>
      </c>
      <c r="N301" s="2" t="s">
        <v>164</v>
      </c>
      <c r="O301" s="2">
        <f ca="1" t="shared" si="17"/>
        <v>0.32</v>
      </c>
      <c r="P301" s="2">
        <v>33</v>
      </c>
      <c r="Q301" s="2">
        <f ca="1" t="shared" si="18"/>
        <v>10.56</v>
      </c>
      <c r="R301" s="14">
        <v>28.8</v>
      </c>
      <c r="S301" s="12">
        <f ca="1" t="shared" si="19"/>
        <v>0.366666666666667</v>
      </c>
      <c r="T301" s="11" cm="1">
        <f t="array" ref="T301">_xlfn.XLOOKUP(E301&amp;K301,[2]Sheet2!$B:$B&amp;[2]Sheet2!$D:$D,[2]Sheet2!$F:$F,0)</f>
        <v>0</v>
      </c>
    </row>
    <row r="302" s="11" customFormat="1" ht="20" customHeight="1" spans="1:20">
      <c r="A302" s="2">
        <v>5222219</v>
      </c>
      <c r="B302" s="2" t="s">
        <v>776</v>
      </c>
      <c r="C302" s="2" t="s">
        <v>20</v>
      </c>
      <c r="D302" s="2" t="s">
        <v>2771</v>
      </c>
      <c r="E302" s="2" t="str">
        <f t="shared" si="16"/>
        <v>7459</v>
      </c>
      <c r="F302" s="2" t="s">
        <v>22</v>
      </c>
      <c r="G302" s="2" t="s">
        <v>40</v>
      </c>
      <c r="H302" s="2" t="s">
        <v>281</v>
      </c>
      <c r="I302" s="2" t="s">
        <v>2772</v>
      </c>
      <c r="J302" s="2" t="s">
        <v>2773</v>
      </c>
      <c r="K302" s="2" t="s">
        <v>106</v>
      </c>
      <c r="L302" s="2" t="s">
        <v>2774</v>
      </c>
      <c r="M302" s="2" t="s">
        <v>2774</v>
      </c>
      <c r="N302" s="2" t="s">
        <v>1157</v>
      </c>
      <c r="O302" s="2">
        <f ca="1" t="shared" si="17"/>
        <v>0.96</v>
      </c>
      <c r="P302" s="2">
        <v>33</v>
      </c>
      <c r="Q302" s="2">
        <f ca="1" t="shared" si="18"/>
        <v>31.68</v>
      </c>
      <c r="R302" s="14">
        <v>90</v>
      </c>
      <c r="S302" s="12">
        <f ca="1" t="shared" si="19"/>
        <v>0.352</v>
      </c>
      <c r="T302" s="11" cm="1">
        <f t="array" ref="T302">_xlfn.XLOOKUP(E302&amp;K302,[2]Sheet2!$B:$B&amp;[2]Sheet2!$D:$D,[2]Sheet2!$F:$F,0)</f>
        <v>0</v>
      </c>
    </row>
    <row r="303" s="11" customFormat="1" ht="20" customHeight="1" spans="1:20">
      <c r="A303" s="2">
        <v>5222213</v>
      </c>
      <c r="B303" s="2" t="s">
        <v>121</v>
      </c>
      <c r="C303" s="2" t="s">
        <v>20</v>
      </c>
      <c r="D303" s="2" t="s">
        <v>2775</v>
      </c>
      <c r="E303" s="2" t="str">
        <f t="shared" si="16"/>
        <v>9619</v>
      </c>
      <c r="F303" s="2" t="s">
        <v>22</v>
      </c>
      <c r="G303" s="2" t="s">
        <v>57</v>
      </c>
      <c r="H303" s="2" t="s">
        <v>58</v>
      </c>
      <c r="I303" s="2" t="s">
        <v>2776</v>
      </c>
      <c r="J303" s="2" t="s">
        <v>2777</v>
      </c>
      <c r="K303" s="2" t="s">
        <v>186</v>
      </c>
      <c r="L303" s="2" t="s">
        <v>36</v>
      </c>
      <c r="M303" s="2" t="s">
        <v>36</v>
      </c>
      <c r="N303" s="2" t="s">
        <v>1807</v>
      </c>
      <c r="O303" s="2">
        <f ca="1" t="shared" si="17"/>
        <v>1.26</v>
      </c>
      <c r="P303" s="2">
        <v>33</v>
      </c>
      <c r="Q303" s="2">
        <f ca="1" t="shared" si="18"/>
        <v>41.58</v>
      </c>
      <c r="R303" s="14">
        <v>94</v>
      </c>
      <c r="S303" s="12">
        <f ca="1" t="shared" si="19"/>
        <v>0.442340425531915</v>
      </c>
      <c r="T303" s="11" cm="1">
        <f t="array" ref="T303">_xlfn.XLOOKUP(E303&amp;K303,[2]Sheet2!$B:$B&amp;[2]Sheet2!$D:$D,[2]Sheet2!$F:$F,0)</f>
        <v>0</v>
      </c>
    </row>
    <row r="304" s="11" customFormat="1" ht="20" customHeight="1" spans="1:20">
      <c r="A304" s="2">
        <v>5222209</v>
      </c>
      <c r="B304" s="2" t="s">
        <v>1694</v>
      </c>
      <c r="C304" s="2" t="s">
        <v>20</v>
      </c>
      <c r="D304" s="2" t="s">
        <v>2778</v>
      </c>
      <c r="E304" s="2" t="str">
        <f t="shared" ref="E304:E319" si="20">RIGHT(D304,4)</f>
        <v>4060</v>
      </c>
      <c r="F304" s="2" t="s">
        <v>22</v>
      </c>
      <c r="G304" s="2" t="s">
        <v>23</v>
      </c>
      <c r="H304" s="2" t="s">
        <v>32</v>
      </c>
      <c r="I304" s="2" t="s">
        <v>2779</v>
      </c>
      <c r="J304" s="2" t="s">
        <v>2780</v>
      </c>
      <c r="K304" s="2" t="s">
        <v>52</v>
      </c>
      <c r="L304" s="2" t="s">
        <v>53</v>
      </c>
      <c r="M304" s="2" t="s">
        <v>53</v>
      </c>
      <c r="N304" s="2" t="s">
        <v>1562</v>
      </c>
      <c r="O304" s="2">
        <f ca="1" t="shared" ref="O304:O319" si="21">EVALUATE(N304)/10000</f>
        <v>0.16</v>
      </c>
      <c r="P304" s="2">
        <v>33</v>
      </c>
      <c r="Q304" s="2">
        <f ca="1" t="shared" ref="Q304:Q319" si="22">O304*P304</f>
        <v>5.28</v>
      </c>
      <c r="R304" s="14">
        <v>12.6</v>
      </c>
      <c r="S304" s="12">
        <f ca="1" t="shared" ref="S304:S319" si="23">Q304/R304</f>
        <v>0.419047619047619</v>
      </c>
      <c r="T304" s="11" cm="1">
        <f t="array" ref="T304">_xlfn.XLOOKUP(E304&amp;K304,[2]Sheet2!$B:$B&amp;[2]Sheet2!$D:$D,[2]Sheet2!$F:$F,0)</f>
        <v>0</v>
      </c>
    </row>
    <row r="305" s="11" customFormat="1" ht="20" customHeight="1" spans="1:20">
      <c r="A305" s="2">
        <v>5222207</v>
      </c>
      <c r="B305" s="2" t="s">
        <v>79</v>
      </c>
      <c r="C305" s="2" t="s">
        <v>20</v>
      </c>
      <c r="D305" s="2" t="s">
        <v>2781</v>
      </c>
      <c r="E305" s="2" t="str">
        <f t="shared" si="20"/>
        <v>6928</v>
      </c>
      <c r="F305" s="2" t="s">
        <v>22</v>
      </c>
      <c r="G305" s="2" t="s">
        <v>40</v>
      </c>
      <c r="H305" s="2" t="s">
        <v>41</v>
      </c>
      <c r="I305" s="2" t="s">
        <v>2782</v>
      </c>
      <c r="J305" s="2" t="s">
        <v>2783</v>
      </c>
      <c r="K305" s="2" t="s">
        <v>106</v>
      </c>
      <c r="L305" s="2" t="s">
        <v>568</v>
      </c>
      <c r="M305" s="2" t="s">
        <v>568</v>
      </c>
      <c r="N305" s="2" t="s">
        <v>1022</v>
      </c>
      <c r="O305" s="2">
        <f ca="1" t="shared" si="21"/>
        <v>1.44</v>
      </c>
      <c r="P305" s="2">
        <v>33</v>
      </c>
      <c r="Q305" s="2">
        <f ca="1" t="shared" si="22"/>
        <v>47.52</v>
      </c>
      <c r="R305" s="14">
        <v>118.34</v>
      </c>
      <c r="S305" s="12">
        <f ca="1" t="shared" si="23"/>
        <v>0.401554841980733</v>
      </c>
      <c r="T305" s="11" cm="1">
        <f t="array" ref="T305">_xlfn.XLOOKUP(E305&amp;K305,[2]Sheet2!$B:$B&amp;[2]Sheet2!$D:$D,[2]Sheet2!$F:$F,0)</f>
        <v>0</v>
      </c>
    </row>
    <row r="306" s="11" customFormat="1" ht="20" customHeight="1" spans="1:20">
      <c r="A306" s="2">
        <v>5222204</v>
      </c>
      <c r="B306" s="2" t="s">
        <v>903</v>
      </c>
      <c r="C306" s="2" t="s">
        <v>20</v>
      </c>
      <c r="D306" s="2" t="s">
        <v>2784</v>
      </c>
      <c r="E306" s="2" t="str">
        <f t="shared" si="20"/>
        <v>8048</v>
      </c>
      <c r="F306" s="2" t="s">
        <v>22</v>
      </c>
      <c r="G306" s="2" t="s">
        <v>40</v>
      </c>
      <c r="H306" s="2" t="s">
        <v>32</v>
      </c>
      <c r="I306" s="2" t="s">
        <v>2785</v>
      </c>
      <c r="J306" s="2" t="s">
        <v>2786</v>
      </c>
      <c r="K306" s="2" t="s">
        <v>552</v>
      </c>
      <c r="L306" s="2" t="s">
        <v>36</v>
      </c>
      <c r="M306" s="2" t="s">
        <v>36</v>
      </c>
      <c r="N306" s="2" t="s">
        <v>562</v>
      </c>
      <c r="O306" s="2">
        <f ca="1" t="shared" si="21"/>
        <v>0.4</v>
      </c>
      <c r="P306" s="2">
        <v>33</v>
      </c>
      <c r="Q306" s="2">
        <f ca="1" t="shared" si="22"/>
        <v>13.2</v>
      </c>
      <c r="R306" s="14">
        <v>36</v>
      </c>
      <c r="S306" s="12">
        <f ca="1" t="shared" si="23"/>
        <v>0.366666666666667</v>
      </c>
      <c r="T306" s="11" cm="1">
        <f t="array" ref="T306">_xlfn.XLOOKUP(E306&amp;K306,[2]Sheet2!$B:$B&amp;[2]Sheet2!$D:$D,[2]Sheet2!$F:$F,0)</f>
        <v>0</v>
      </c>
    </row>
    <row r="307" s="11" customFormat="1" ht="20" customHeight="1" spans="1:20">
      <c r="A307" s="2">
        <v>5222202</v>
      </c>
      <c r="B307" s="2" t="s">
        <v>74</v>
      </c>
      <c r="C307" s="2" t="s">
        <v>20</v>
      </c>
      <c r="D307" s="2" t="s">
        <v>2787</v>
      </c>
      <c r="E307" s="2" t="str">
        <f t="shared" si="20"/>
        <v>0912</v>
      </c>
      <c r="F307" s="2" t="s">
        <v>22</v>
      </c>
      <c r="G307" s="2" t="s">
        <v>23</v>
      </c>
      <c r="H307" s="2" t="s">
        <v>32</v>
      </c>
      <c r="I307" s="2" t="s">
        <v>2788</v>
      </c>
      <c r="J307" s="2" t="s">
        <v>2789</v>
      </c>
      <c r="K307" s="2" t="s">
        <v>293</v>
      </c>
      <c r="L307" s="2" t="s">
        <v>53</v>
      </c>
      <c r="M307" s="2" t="s">
        <v>53</v>
      </c>
      <c r="N307" s="2" t="s">
        <v>2790</v>
      </c>
      <c r="O307" s="2">
        <f ca="1" t="shared" si="21"/>
        <v>2</v>
      </c>
      <c r="P307" s="2">
        <v>33</v>
      </c>
      <c r="Q307" s="2">
        <f ca="1" t="shared" si="22"/>
        <v>66</v>
      </c>
      <c r="R307" s="14">
        <v>158.4</v>
      </c>
      <c r="S307" s="12">
        <f ca="1" t="shared" si="23"/>
        <v>0.416666666666667</v>
      </c>
      <c r="T307" s="11" cm="1">
        <f t="array" ref="T307">_xlfn.XLOOKUP(E307&amp;K307,[2]Sheet2!$B:$B&amp;[2]Sheet2!$D:$D,[2]Sheet2!$F:$F,0)</f>
        <v>0</v>
      </c>
    </row>
    <row r="308" s="11" customFormat="1" ht="20" customHeight="1" spans="1:20">
      <c r="A308" s="2">
        <v>5222195</v>
      </c>
      <c r="B308" s="2" t="s">
        <v>2791</v>
      </c>
      <c r="C308" s="2" t="s">
        <v>20</v>
      </c>
      <c r="D308" s="2" t="s">
        <v>2792</v>
      </c>
      <c r="E308" s="2" t="str">
        <f t="shared" si="20"/>
        <v>9815</v>
      </c>
      <c r="F308" s="2" t="s">
        <v>22</v>
      </c>
      <c r="G308" s="2" t="s">
        <v>40</v>
      </c>
      <c r="H308" s="2" t="s">
        <v>32</v>
      </c>
      <c r="I308" s="2" t="s">
        <v>2793</v>
      </c>
      <c r="J308" s="2" t="s">
        <v>2794</v>
      </c>
      <c r="K308" s="2" t="s">
        <v>1309</v>
      </c>
      <c r="L308" s="2" t="s">
        <v>107</v>
      </c>
      <c r="M308" s="2" t="s">
        <v>107</v>
      </c>
      <c r="N308" s="2" t="s">
        <v>2795</v>
      </c>
      <c r="O308" s="2">
        <f ca="1" t="shared" si="21"/>
        <v>0.08</v>
      </c>
      <c r="P308" s="2">
        <v>33</v>
      </c>
      <c r="Q308" s="2">
        <f ca="1" t="shared" si="22"/>
        <v>2.64</v>
      </c>
      <c r="R308" s="14">
        <v>12.6</v>
      </c>
      <c r="S308" s="12">
        <f ca="1" t="shared" si="23"/>
        <v>0.20952380952381</v>
      </c>
      <c r="T308" s="11" cm="1">
        <f t="array" ref="T308">_xlfn.XLOOKUP(E308&amp;K308,[2]Sheet2!$B:$B&amp;[2]Sheet2!$D:$D,[2]Sheet2!$F:$F,0)</f>
        <v>0</v>
      </c>
    </row>
    <row r="309" s="11" customFormat="1" ht="20" customHeight="1" spans="1:20">
      <c r="A309" s="2">
        <v>5222191</v>
      </c>
      <c r="B309" s="2" t="s">
        <v>2791</v>
      </c>
      <c r="C309" s="2" t="s">
        <v>20</v>
      </c>
      <c r="D309" s="2" t="s">
        <v>2796</v>
      </c>
      <c r="E309" s="2" t="str">
        <f t="shared" si="20"/>
        <v>4583</v>
      </c>
      <c r="F309" s="2" t="s">
        <v>22</v>
      </c>
      <c r="G309" s="2" t="s">
        <v>40</v>
      </c>
      <c r="H309" s="2" t="s">
        <v>32</v>
      </c>
      <c r="I309" s="2" t="s">
        <v>2793</v>
      </c>
      <c r="J309" s="2" t="s">
        <v>2797</v>
      </c>
      <c r="K309" s="2" t="s">
        <v>1309</v>
      </c>
      <c r="L309" s="2" t="s">
        <v>107</v>
      </c>
      <c r="M309" s="2" t="s">
        <v>107</v>
      </c>
      <c r="N309" s="2" t="s">
        <v>2795</v>
      </c>
      <c r="O309" s="2">
        <f ca="1" t="shared" si="21"/>
        <v>0.08</v>
      </c>
      <c r="P309" s="2">
        <v>33</v>
      </c>
      <c r="Q309" s="2">
        <f ca="1" t="shared" si="22"/>
        <v>2.64</v>
      </c>
      <c r="R309" s="14">
        <v>12.6</v>
      </c>
      <c r="S309" s="12">
        <f ca="1" t="shared" si="23"/>
        <v>0.20952380952381</v>
      </c>
      <c r="T309" s="11" cm="1">
        <f t="array" ref="T309">_xlfn.XLOOKUP(E309&amp;K309,[2]Sheet2!$B:$B&amp;[2]Sheet2!$D:$D,[2]Sheet2!$F:$F,0)</f>
        <v>0</v>
      </c>
    </row>
    <row r="310" s="11" customFormat="1" ht="20" customHeight="1" spans="1:20">
      <c r="A310" s="2">
        <v>5222188</v>
      </c>
      <c r="B310" s="2" t="s">
        <v>330</v>
      </c>
      <c r="C310" s="2" t="s">
        <v>20</v>
      </c>
      <c r="D310" s="2" t="s">
        <v>2798</v>
      </c>
      <c r="E310" s="2" t="str">
        <f t="shared" si="20"/>
        <v>7227</v>
      </c>
      <c r="F310" s="2" t="s">
        <v>22</v>
      </c>
      <c r="G310" s="2" t="s">
        <v>40</v>
      </c>
      <c r="H310" s="2" t="s">
        <v>32</v>
      </c>
      <c r="I310" s="2" t="s">
        <v>2799</v>
      </c>
      <c r="J310" s="2" t="s">
        <v>2800</v>
      </c>
      <c r="K310" s="2" t="s">
        <v>1309</v>
      </c>
      <c r="L310" s="2" t="s">
        <v>53</v>
      </c>
      <c r="M310" s="2" t="s">
        <v>53</v>
      </c>
      <c r="N310" s="2" t="s">
        <v>1195</v>
      </c>
      <c r="O310" s="2">
        <f ca="1" t="shared" si="21"/>
        <v>1.28</v>
      </c>
      <c r="P310" s="2">
        <v>33</v>
      </c>
      <c r="Q310" s="2">
        <f ca="1" t="shared" si="22"/>
        <v>42.24</v>
      </c>
      <c r="R310" s="14">
        <v>100.8</v>
      </c>
      <c r="S310" s="12">
        <f ca="1" t="shared" si="23"/>
        <v>0.419047619047619</v>
      </c>
      <c r="T310" s="11" cm="1">
        <f t="array" ref="T310">_xlfn.XLOOKUP(E310&amp;K310,[2]Sheet2!$B:$B&amp;[2]Sheet2!$D:$D,[2]Sheet2!$F:$F,0)</f>
        <v>0</v>
      </c>
    </row>
    <row r="311" s="11" customFormat="1" ht="20" customHeight="1" spans="1:20">
      <c r="A311" s="2">
        <v>5222184</v>
      </c>
      <c r="B311" s="2" t="s">
        <v>2791</v>
      </c>
      <c r="C311" s="2" t="s">
        <v>20</v>
      </c>
      <c r="D311" s="2" t="s">
        <v>2801</v>
      </c>
      <c r="E311" s="2" t="str">
        <f t="shared" si="20"/>
        <v>9207</v>
      </c>
      <c r="F311" s="2" t="s">
        <v>22</v>
      </c>
      <c r="G311" s="2" t="s">
        <v>40</v>
      </c>
      <c r="H311" s="2" t="s">
        <v>32</v>
      </c>
      <c r="I311" s="2" t="s">
        <v>2802</v>
      </c>
      <c r="J311" s="2" t="s">
        <v>2803</v>
      </c>
      <c r="K311" s="2" t="s">
        <v>1309</v>
      </c>
      <c r="L311" s="2" t="s">
        <v>107</v>
      </c>
      <c r="M311" s="2" t="s">
        <v>107</v>
      </c>
      <c r="N311" s="2" t="s">
        <v>2804</v>
      </c>
      <c r="O311" s="2">
        <f ca="1" t="shared" si="21"/>
        <v>0.14</v>
      </c>
      <c r="P311" s="2">
        <v>33</v>
      </c>
      <c r="Q311" s="2">
        <f ca="1" t="shared" si="22"/>
        <v>4.62</v>
      </c>
      <c r="R311" s="14">
        <v>21.6</v>
      </c>
      <c r="S311" s="12">
        <f ca="1" t="shared" si="23"/>
        <v>0.213888888888889</v>
      </c>
      <c r="T311" s="11" cm="1">
        <f t="array" ref="T311">_xlfn.XLOOKUP(E311&amp;K311,[2]Sheet2!$B:$B&amp;[2]Sheet2!$D:$D,[2]Sheet2!$F:$F,0)</f>
        <v>0</v>
      </c>
    </row>
    <row r="312" s="11" customFormat="1" ht="20" customHeight="1" spans="1:20">
      <c r="A312" s="2">
        <v>5222173</v>
      </c>
      <c r="B312" s="2" t="s">
        <v>114</v>
      </c>
      <c r="C312" s="2" t="s">
        <v>20</v>
      </c>
      <c r="D312" s="2" t="s">
        <v>2805</v>
      </c>
      <c r="E312" s="2" t="str">
        <f t="shared" si="20"/>
        <v>3278</v>
      </c>
      <c r="F312" s="2" t="s">
        <v>22</v>
      </c>
      <c r="G312" s="2" t="s">
        <v>57</v>
      </c>
      <c r="H312" s="2" t="s">
        <v>32</v>
      </c>
      <c r="I312" s="2" t="s">
        <v>2806</v>
      </c>
      <c r="J312" s="2" t="s">
        <v>2807</v>
      </c>
      <c r="K312" s="2" t="s">
        <v>265</v>
      </c>
      <c r="L312" s="2" t="s">
        <v>53</v>
      </c>
      <c r="M312" s="2" t="s">
        <v>53</v>
      </c>
      <c r="N312" s="2" t="s">
        <v>622</v>
      </c>
      <c r="O312" s="2">
        <f ca="1" t="shared" si="21"/>
        <v>1.52</v>
      </c>
      <c r="P312" s="2">
        <v>33</v>
      </c>
      <c r="Q312" s="2">
        <f ca="1" t="shared" si="22"/>
        <v>50.16</v>
      </c>
      <c r="R312" s="14">
        <v>117</v>
      </c>
      <c r="S312" s="12">
        <f ca="1" t="shared" si="23"/>
        <v>0.428717948717949</v>
      </c>
      <c r="T312" s="11" cm="1">
        <f t="array" ref="T312">_xlfn.XLOOKUP(E312&amp;K312,[2]Sheet2!$B:$B&amp;[2]Sheet2!$D:$D,[2]Sheet2!$F:$F,0)</f>
        <v>0</v>
      </c>
    </row>
    <row r="313" s="11" customFormat="1" ht="20" customHeight="1" spans="1:20">
      <c r="A313" s="2">
        <v>5222168</v>
      </c>
      <c r="B313" s="2" t="s">
        <v>999</v>
      </c>
      <c r="C313" s="2" t="s">
        <v>20</v>
      </c>
      <c r="D313" s="2" t="s">
        <v>2808</v>
      </c>
      <c r="E313" s="2" t="str">
        <f t="shared" si="20"/>
        <v>3619</v>
      </c>
      <c r="F313" s="2" t="s">
        <v>22</v>
      </c>
      <c r="G313" s="2" t="s">
        <v>57</v>
      </c>
      <c r="H313" s="2" t="s">
        <v>32</v>
      </c>
      <c r="I313" s="2" t="s">
        <v>2809</v>
      </c>
      <c r="J313" s="2" t="s">
        <v>2810</v>
      </c>
      <c r="K313" s="2" t="s">
        <v>352</v>
      </c>
      <c r="L313" s="2" t="s">
        <v>334</v>
      </c>
      <c r="M313" s="2" t="s">
        <v>334</v>
      </c>
      <c r="N313" s="2" t="s">
        <v>2811</v>
      </c>
      <c r="O313" s="2">
        <f ca="1" t="shared" si="21"/>
        <v>2.52</v>
      </c>
      <c r="P313" s="2">
        <v>34</v>
      </c>
      <c r="Q313" s="2">
        <f ca="1" t="shared" si="22"/>
        <v>85.68</v>
      </c>
      <c r="R313" s="14">
        <v>166.5</v>
      </c>
      <c r="S313" s="12">
        <f ca="1" t="shared" si="23"/>
        <v>0.514594594594595</v>
      </c>
      <c r="T313" s="11" cm="1">
        <f t="array" ref="T313">_xlfn.XLOOKUP(E313&amp;K313,[2]Sheet2!$B:$B&amp;[2]Sheet2!$D:$D,[2]Sheet2!$F:$F,0)</f>
        <v>0</v>
      </c>
    </row>
    <row r="314" s="11" customFormat="1" ht="20" customHeight="1" spans="1:20">
      <c r="A314" s="2">
        <v>5222160</v>
      </c>
      <c r="B314" s="2" t="s">
        <v>1663</v>
      </c>
      <c r="C314" s="2" t="s">
        <v>20</v>
      </c>
      <c r="D314" s="2" t="s">
        <v>2812</v>
      </c>
      <c r="E314" s="2" t="str">
        <f t="shared" si="20"/>
        <v>2457</v>
      </c>
      <c r="F314" s="2" t="s">
        <v>22</v>
      </c>
      <c r="G314" s="2" t="s">
        <v>40</v>
      </c>
      <c r="H314" s="2" t="s">
        <v>32</v>
      </c>
      <c r="I314" s="2" t="s">
        <v>2813</v>
      </c>
      <c r="J314" s="2" t="s">
        <v>2814</v>
      </c>
      <c r="K314" s="2" t="s">
        <v>52</v>
      </c>
      <c r="L314" s="2" t="s">
        <v>36</v>
      </c>
      <c r="M314" s="2" t="s">
        <v>36</v>
      </c>
      <c r="N314" s="2" t="s">
        <v>363</v>
      </c>
      <c r="O314" s="2">
        <f ca="1" t="shared" si="21"/>
        <v>0.44</v>
      </c>
      <c r="P314" s="2">
        <v>33</v>
      </c>
      <c r="Q314" s="2">
        <f ca="1" t="shared" si="22"/>
        <v>14.52</v>
      </c>
      <c r="R314" s="14">
        <v>29.7</v>
      </c>
      <c r="S314" s="12">
        <f ca="1" t="shared" si="23"/>
        <v>0.488888888888889</v>
      </c>
      <c r="T314" s="11" cm="1">
        <f t="array" ref="T314">_xlfn.XLOOKUP(E314&amp;K314,[2]Sheet2!$B:$B&amp;[2]Sheet2!$D:$D,[2]Sheet2!$F:$F,0)</f>
        <v>0</v>
      </c>
    </row>
    <row r="315" s="11" customFormat="1" ht="20" customHeight="1" spans="1:20">
      <c r="A315" s="2">
        <v>5222156</v>
      </c>
      <c r="B315" s="2" t="s">
        <v>776</v>
      </c>
      <c r="C315" s="2" t="s">
        <v>20</v>
      </c>
      <c r="D315" s="2" t="s">
        <v>2815</v>
      </c>
      <c r="E315" s="2" t="str">
        <f t="shared" si="20"/>
        <v>2016</v>
      </c>
      <c r="F315" s="2" t="s">
        <v>22</v>
      </c>
      <c r="G315" s="2" t="s">
        <v>40</v>
      </c>
      <c r="H315" s="2" t="s">
        <v>32</v>
      </c>
      <c r="I315" s="2" t="s">
        <v>2816</v>
      </c>
      <c r="J315" s="2" t="s">
        <v>2817</v>
      </c>
      <c r="K315" s="2" t="s">
        <v>552</v>
      </c>
      <c r="L315" s="2" t="s">
        <v>36</v>
      </c>
      <c r="M315" s="2" t="s">
        <v>36</v>
      </c>
      <c r="N315" s="2" t="s">
        <v>2818</v>
      </c>
      <c r="O315" s="2">
        <f ca="1" t="shared" si="21"/>
        <v>0.35</v>
      </c>
      <c r="P315" s="2">
        <v>33</v>
      </c>
      <c r="Q315" s="2">
        <f ca="1" t="shared" si="22"/>
        <v>11.55</v>
      </c>
      <c r="R315" s="14">
        <v>28.8</v>
      </c>
      <c r="S315" s="12">
        <f ca="1" t="shared" si="23"/>
        <v>0.401041666666667</v>
      </c>
      <c r="T315" s="11" cm="1">
        <f t="array" ref="T315">_xlfn.XLOOKUP(E315&amp;K315,[2]Sheet2!$B:$B&amp;[2]Sheet2!$D:$D,[2]Sheet2!$F:$F,0)</f>
        <v>0</v>
      </c>
    </row>
    <row r="316" s="11" customFormat="1" ht="20" customHeight="1" spans="1:20">
      <c r="A316" s="2">
        <v>5222151</v>
      </c>
      <c r="B316" s="2" t="s">
        <v>74</v>
      </c>
      <c r="C316" s="2" t="s">
        <v>20</v>
      </c>
      <c r="D316" s="2" t="s">
        <v>2819</v>
      </c>
      <c r="E316" s="2" t="str">
        <f t="shared" si="20"/>
        <v>6744</v>
      </c>
      <c r="F316" s="2" t="s">
        <v>22</v>
      </c>
      <c r="G316" s="2" t="s">
        <v>57</v>
      </c>
      <c r="H316" s="2" t="s">
        <v>32</v>
      </c>
      <c r="I316" s="2" t="s">
        <v>2820</v>
      </c>
      <c r="J316" s="2" t="s">
        <v>2821</v>
      </c>
      <c r="K316" s="2" t="s">
        <v>552</v>
      </c>
      <c r="L316" s="2" t="s">
        <v>469</v>
      </c>
      <c r="M316" s="2" t="s">
        <v>469</v>
      </c>
      <c r="N316" s="2" t="s">
        <v>2564</v>
      </c>
      <c r="O316" s="2">
        <f ca="1" t="shared" si="21"/>
        <v>1.68</v>
      </c>
      <c r="P316" s="2">
        <v>34</v>
      </c>
      <c r="Q316" s="2">
        <f ca="1" t="shared" si="22"/>
        <v>57.12</v>
      </c>
      <c r="R316" s="14">
        <v>125.1</v>
      </c>
      <c r="S316" s="12">
        <f ca="1" t="shared" si="23"/>
        <v>0.456594724220624</v>
      </c>
      <c r="T316" s="11" cm="1">
        <f t="array" ref="T316">_xlfn.XLOOKUP(E316&amp;K316,[2]Sheet2!$B:$B&amp;[2]Sheet2!$D:$D,[2]Sheet2!$F:$F,0)</f>
        <v>0</v>
      </c>
    </row>
    <row r="317" s="11" customFormat="1" ht="20" customHeight="1" spans="1:20">
      <c r="A317" s="2">
        <v>5222148</v>
      </c>
      <c r="B317" s="2" t="s">
        <v>307</v>
      </c>
      <c r="C317" s="2" t="s">
        <v>20</v>
      </c>
      <c r="D317" s="2" t="s">
        <v>2822</v>
      </c>
      <c r="E317" s="2" t="str">
        <f t="shared" si="20"/>
        <v>3473</v>
      </c>
      <c r="F317" s="2" t="s">
        <v>22</v>
      </c>
      <c r="G317" s="2" t="s">
        <v>40</v>
      </c>
      <c r="H317" s="2" t="s">
        <v>24</v>
      </c>
      <c r="I317" s="2" t="s">
        <v>2823</v>
      </c>
      <c r="J317" s="2" t="s">
        <v>2824</v>
      </c>
      <c r="K317" s="2" t="s">
        <v>259</v>
      </c>
      <c r="L317" s="2" t="s">
        <v>176</v>
      </c>
      <c r="M317" s="2" t="s">
        <v>176</v>
      </c>
      <c r="N317" s="2" t="s">
        <v>1246</v>
      </c>
      <c r="O317" s="2">
        <f ca="1" t="shared" si="21"/>
        <v>0.76</v>
      </c>
      <c r="P317" s="2">
        <v>33</v>
      </c>
      <c r="Q317" s="2">
        <f ca="1" t="shared" si="22"/>
        <v>25.08</v>
      </c>
      <c r="R317" s="14">
        <v>49.93</v>
      </c>
      <c r="S317" s="12">
        <f ca="1" t="shared" si="23"/>
        <v>0.50230322451432</v>
      </c>
      <c r="T317" s="11" cm="1">
        <f t="array" ref="T317">_xlfn.XLOOKUP(E317&amp;K317,[2]Sheet2!$B:$B&amp;[2]Sheet2!$D:$D,[2]Sheet2!$F:$F,0)</f>
        <v>31</v>
      </c>
    </row>
    <row r="318" s="11" customFormat="1" ht="20" customHeight="1" spans="1:20">
      <c r="A318" s="2">
        <v>5222147</v>
      </c>
      <c r="B318" s="2" t="s">
        <v>19</v>
      </c>
      <c r="C318" s="2" t="s">
        <v>20</v>
      </c>
      <c r="D318" s="2" t="s">
        <v>2825</v>
      </c>
      <c r="E318" s="2" t="str">
        <f t="shared" si="20"/>
        <v>0207</v>
      </c>
      <c r="F318" s="2" t="s">
        <v>22</v>
      </c>
      <c r="G318" s="2" t="s">
        <v>40</v>
      </c>
      <c r="H318" s="2" t="s">
        <v>87</v>
      </c>
      <c r="I318" s="2" t="s">
        <v>2826</v>
      </c>
      <c r="J318" s="2" t="s">
        <v>2827</v>
      </c>
      <c r="K318" s="2" t="s">
        <v>118</v>
      </c>
      <c r="L318" s="2" t="s">
        <v>36</v>
      </c>
      <c r="M318" s="2" t="s">
        <v>36</v>
      </c>
      <c r="N318" s="2" t="s">
        <v>64</v>
      </c>
      <c r="O318" s="2">
        <f ca="1" t="shared" si="21"/>
        <v>0.8</v>
      </c>
      <c r="P318" s="2">
        <v>33</v>
      </c>
      <c r="Q318" s="2">
        <f ca="1" t="shared" si="22"/>
        <v>26.4</v>
      </c>
      <c r="R318" s="14">
        <v>76</v>
      </c>
      <c r="S318" s="12">
        <f ca="1" t="shared" si="23"/>
        <v>0.347368421052632</v>
      </c>
      <c r="T318" s="11" cm="1">
        <f t="array" ref="T318">_xlfn.XLOOKUP(E318&amp;K318,[2]Sheet2!$B:$B&amp;[2]Sheet2!$D:$D,[2]Sheet2!$F:$F,0)</f>
        <v>0</v>
      </c>
    </row>
    <row r="319" s="11" customFormat="1" ht="20" customHeight="1" spans="1:20">
      <c r="A319" s="2">
        <v>5222146</v>
      </c>
      <c r="B319" s="2" t="s">
        <v>121</v>
      </c>
      <c r="C319" s="2" t="s">
        <v>20</v>
      </c>
      <c r="D319" s="2" t="s">
        <v>2828</v>
      </c>
      <c r="E319" s="2" t="str">
        <f t="shared" si="20"/>
        <v>8820</v>
      </c>
      <c r="F319" s="2" t="s">
        <v>22</v>
      </c>
      <c r="G319" s="2" t="s">
        <v>40</v>
      </c>
      <c r="H319" s="2" t="s">
        <v>58</v>
      </c>
      <c r="I319" s="2" t="s">
        <v>2829</v>
      </c>
      <c r="J319" s="2" t="s">
        <v>2830</v>
      </c>
      <c r="K319" s="2" t="s">
        <v>322</v>
      </c>
      <c r="L319" s="2" t="s">
        <v>334</v>
      </c>
      <c r="M319" s="2" t="s">
        <v>334</v>
      </c>
      <c r="N319" s="2" t="s">
        <v>673</v>
      </c>
      <c r="O319" s="2">
        <f ca="1" t="shared" si="21"/>
        <v>0.99</v>
      </c>
      <c r="P319" s="2">
        <v>34</v>
      </c>
      <c r="Q319" s="2">
        <f ca="1" t="shared" si="22"/>
        <v>33.66</v>
      </c>
      <c r="R319" s="14">
        <v>69.12</v>
      </c>
      <c r="S319" s="12">
        <f ca="1" t="shared" si="23"/>
        <v>0.486979166666667</v>
      </c>
      <c r="T319" s="11" cm="1">
        <f t="array" ref="T319">_xlfn.XLOOKUP(E319&amp;K319,[2]Sheet2!$B:$B&amp;[2]Sheet2!$D:$D,[2]Sheet2!$F:$F,0)</f>
        <v>0</v>
      </c>
    </row>
    <row r="320" s="11" customFormat="1" ht="20" customHeight="1" spans="1:20">
      <c r="A320" s="2">
        <v>5222144</v>
      </c>
      <c r="B320" s="2" t="s">
        <v>19</v>
      </c>
      <c r="C320" s="2" t="s">
        <v>20</v>
      </c>
      <c r="D320" s="2" t="s">
        <v>2831</v>
      </c>
      <c r="E320" s="2" t="str">
        <f t="shared" ref="E320:E383" si="24">RIGHT(D320,4)</f>
        <v>9186</v>
      </c>
      <c r="F320" s="2" t="s">
        <v>22</v>
      </c>
      <c r="G320" s="2" t="s">
        <v>40</v>
      </c>
      <c r="H320" s="2" t="s">
        <v>87</v>
      </c>
      <c r="I320" s="2" t="s">
        <v>2832</v>
      </c>
      <c r="J320" s="2" t="s">
        <v>2833</v>
      </c>
      <c r="K320" s="2" t="s">
        <v>100</v>
      </c>
      <c r="L320" s="2" t="s">
        <v>53</v>
      </c>
      <c r="M320" s="2" t="s">
        <v>53</v>
      </c>
      <c r="N320" s="2" t="s">
        <v>1069</v>
      </c>
      <c r="O320" s="2">
        <f ca="1" t="shared" ref="O320:O383" si="25">EVALUATE(N320)/10000</f>
        <v>0.48</v>
      </c>
      <c r="P320" s="2">
        <v>33</v>
      </c>
      <c r="Q320" s="2">
        <f ca="1" t="shared" ref="Q320:Q383" si="26">O320*P320</f>
        <v>15.84</v>
      </c>
      <c r="R320" s="14">
        <v>45</v>
      </c>
      <c r="S320" s="12">
        <f ca="1" t="shared" ref="S320:S383" si="27">Q320/R320</f>
        <v>0.352</v>
      </c>
      <c r="T320" s="11" cm="1">
        <f t="array" ref="T320">_xlfn.XLOOKUP(E320&amp;K320,[2]Sheet2!$B:$B&amp;[2]Sheet2!$D:$D,[2]Sheet2!$F:$F,0)</f>
        <v>0</v>
      </c>
    </row>
    <row r="321" s="11" customFormat="1" ht="20" customHeight="1" spans="1:20">
      <c r="A321" s="2">
        <v>5222142</v>
      </c>
      <c r="B321" s="2" t="s">
        <v>19</v>
      </c>
      <c r="C321" s="2" t="s">
        <v>20</v>
      </c>
      <c r="D321" s="2" t="s">
        <v>2834</v>
      </c>
      <c r="E321" s="2" t="str">
        <f t="shared" si="24"/>
        <v>0698</v>
      </c>
      <c r="F321" s="2" t="s">
        <v>22</v>
      </c>
      <c r="G321" s="2" t="s">
        <v>40</v>
      </c>
      <c r="H321" s="2" t="s">
        <v>24</v>
      </c>
      <c r="I321" s="2" t="s">
        <v>2835</v>
      </c>
      <c r="J321" s="2" t="s">
        <v>2836</v>
      </c>
      <c r="K321" s="2" t="s">
        <v>94</v>
      </c>
      <c r="L321" s="2" t="s">
        <v>176</v>
      </c>
      <c r="M321" s="2" t="s">
        <v>176</v>
      </c>
      <c r="N321" s="2" t="s">
        <v>578</v>
      </c>
      <c r="O321" s="2">
        <f ca="1" t="shared" si="25"/>
        <v>1.32</v>
      </c>
      <c r="P321" s="2">
        <v>33</v>
      </c>
      <c r="Q321" s="2">
        <f ca="1" t="shared" si="26"/>
        <v>43.56</v>
      </c>
      <c r="R321" s="14">
        <v>85</v>
      </c>
      <c r="S321" s="12">
        <f ca="1" t="shared" si="27"/>
        <v>0.512470588235294</v>
      </c>
      <c r="T321" s="11" cm="1">
        <f t="array" ref="T321">_xlfn.XLOOKUP(E321&amp;K321,[2]Sheet2!$B:$B&amp;[2]Sheet2!$D:$D,[2]Sheet2!$F:$F,0)</f>
        <v>0</v>
      </c>
    </row>
    <row r="322" s="11" customFormat="1" ht="20" customHeight="1" spans="1:20">
      <c r="A322" s="2">
        <v>5222108</v>
      </c>
      <c r="B322" s="2" t="s">
        <v>121</v>
      </c>
      <c r="C322" s="2" t="s">
        <v>20</v>
      </c>
      <c r="D322" s="2" t="s">
        <v>2837</v>
      </c>
      <c r="E322" s="2" t="str">
        <f t="shared" si="24"/>
        <v>1108</v>
      </c>
      <c r="F322" s="2" t="s">
        <v>22</v>
      </c>
      <c r="G322" s="2" t="s">
        <v>40</v>
      </c>
      <c r="H322" s="2" t="s">
        <v>58</v>
      </c>
      <c r="I322" s="2" t="s">
        <v>2838</v>
      </c>
      <c r="J322" s="2" t="s">
        <v>2839</v>
      </c>
      <c r="K322" s="2" t="s">
        <v>94</v>
      </c>
      <c r="L322" s="2" t="s">
        <v>53</v>
      </c>
      <c r="M322" s="2" t="s">
        <v>53</v>
      </c>
      <c r="N322" s="2" t="s">
        <v>839</v>
      </c>
      <c r="O322" s="2">
        <f ca="1" t="shared" si="25"/>
        <v>0.4</v>
      </c>
      <c r="P322" s="2">
        <v>33</v>
      </c>
      <c r="Q322" s="2">
        <f ca="1" t="shared" si="26"/>
        <v>13.2</v>
      </c>
      <c r="R322" s="14">
        <v>36</v>
      </c>
      <c r="S322" s="12">
        <f ca="1" t="shared" si="27"/>
        <v>0.366666666666667</v>
      </c>
      <c r="T322" s="11" cm="1">
        <f t="array" ref="T322">_xlfn.XLOOKUP(E322&amp;K322,[2]Sheet2!$B:$B&amp;[2]Sheet2!$D:$D,[2]Sheet2!$F:$F,0)</f>
        <v>0</v>
      </c>
    </row>
    <row r="323" s="11" customFormat="1" ht="20" customHeight="1" spans="1:20">
      <c r="A323" s="2">
        <v>5222104</v>
      </c>
      <c r="B323" s="2" t="s">
        <v>2840</v>
      </c>
      <c r="C323" s="2" t="s">
        <v>20</v>
      </c>
      <c r="D323" s="2" t="s">
        <v>2841</v>
      </c>
      <c r="E323" s="2" t="str">
        <f t="shared" si="24"/>
        <v>6428</v>
      </c>
      <c r="F323" s="2" t="s">
        <v>22</v>
      </c>
      <c r="G323" s="2" t="s">
        <v>57</v>
      </c>
      <c r="H323" s="2" t="s">
        <v>281</v>
      </c>
      <c r="I323" s="2" t="s">
        <v>2842</v>
      </c>
      <c r="J323" s="2" t="s">
        <v>2843</v>
      </c>
      <c r="K323" s="2" t="s">
        <v>35</v>
      </c>
      <c r="L323" s="2" t="s">
        <v>95</v>
      </c>
      <c r="M323" s="2" t="s">
        <v>95</v>
      </c>
      <c r="N323" s="2" t="s">
        <v>1260</v>
      </c>
      <c r="O323" s="2">
        <f ca="1" t="shared" si="25"/>
        <v>1.04</v>
      </c>
      <c r="P323" s="2">
        <v>33</v>
      </c>
      <c r="Q323" s="2">
        <f ca="1" t="shared" si="26"/>
        <v>34.32</v>
      </c>
      <c r="R323" s="14">
        <v>84</v>
      </c>
      <c r="S323" s="12">
        <f ca="1" t="shared" si="27"/>
        <v>0.408571428571429</v>
      </c>
      <c r="T323" s="11" cm="1">
        <f t="array" ref="T323">_xlfn.XLOOKUP(E323&amp;K323,[2]Sheet2!$B:$B&amp;[2]Sheet2!$D:$D,[2]Sheet2!$F:$F,0)</f>
        <v>0</v>
      </c>
    </row>
    <row r="324" s="11" customFormat="1" ht="20" customHeight="1" spans="1:20">
      <c r="A324" s="2">
        <v>5222103</v>
      </c>
      <c r="B324" s="2" t="s">
        <v>121</v>
      </c>
      <c r="C324" s="2" t="s">
        <v>20</v>
      </c>
      <c r="D324" s="2" t="s">
        <v>2844</v>
      </c>
      <c r="E324" s="2" t="str">
        <f t="shared" si="24"/>
        <v>4108</v>
      </c>
      <c r="F324" s="2" t="s">
        <v>22</v>
      </c>
      <c r="G324" s="2" t="s">
        <v>40</v>
      </c>
      <c r="H324" s="2" t="s">
        <v>58</v>
      </c>
      <c r="I324" s="2" t="s">
        <v>2845</v>
      </c>
      <c r="J324" s="2" t="s">
        <v>2846</v>
      </c>
      <c r="K324" s="2" t="s">
        <v>94</v>
      </c>
      <c r="L324" s="2" t="s">
        <v>53</v>
      </c>
      <c r="M324" s="2" t="s">
        <v>53</v>
      </c>
      <c r="N324" s="2" t="s">
        <v>495</v>
      </c>
      <c r="O324" s="2">
        <f ca="1" t="shared" si="25"/>
        <v>0.84</v>
      </c>
      <c r="P324" s="2">
        <v>33</v>
      </c>
      <c r="Q324" s="2">
        <f ca="1" t="shared" si="26"/>
        <v>27.72</v>
      </c>
      <c r="R324" s="14">
        <v>63</v>
      </c>
      <c r="S324" s="12">
        <f ca="1" t="shared" si="27"/>
        <v>0.44</v>
      </c>
      <c r="T324" s="11" cm="1">
        <f t="array" ref="T324">_xlfn.XLOOKUP(E324&amp;K324,[2]Sheet2!$B:$B&amp;[2]Sheet2!$D:$D,[2]Sheet2!$F:$F,0)</f>
        <v>0</v>
      </c>
    </row>
    <row r="325" s="11" customFormat="1" ht="20" customHeight="1" spans="1:20">
      <c r="A325" s="2">
        <v>5222101</v>
      </c>
      <c r="B325" s="2" t="s">
        <v>121</v>
      </c>
      <c r="C325" s="2" t="s">
        <v>20</v>
      </c>
      <c r="D325" s="2" t="s">
        <v>2847</v>
      </c>
      <c r="E325" s="2" t="str">
        <f t="shared" si="24"/>
        <v>3486</v>
      </c>
      <c r="F325" s="2" t="s">
        <v>22</v>
      </c>
      <c r="G325" s="2" t="s">
        <v>40</v>
      </c>
      <c r="H325" s="2" t="s">
        <v>58</v>
      </c>
      <c r="I325" s="2" t="s">
        <v>2848</v>
      </c>
      <c r="J325" s="2" t="s">
        <v>2846</v>
      </c>
      <c r="K325" s="2" t="s">
        <v>72</v>
      </c>
      <c r="L325" s="2" t="s">
        <v>2849</v>
      </c>
      <c r="M325" s="2" t="s">
        <v>2849</v>
      </c>
      <c r="N325" s="2" t="s">
        <v>673</v>
      </c>
      <c r="O325" s="2">
        <f ca="1" t="shared" si="25"/>
        <v>0.99</v>
      </c>
      <c r="P325" s="2">
        <v>34</v>
      </c>
      <c r="Q325" s="2">
        <f ca="1" t="shared" si="26"/>
        <v>33.66</v>
      </c>
      <c r="R325" s="14">
        <v>76.5</v>
      </c>
      <c r="S325" s="12">
        <f ca="1" t="shared" si="27"/>
        <v>0.44</v>
      </c>
      <c r="T325" s="11" cm="1">
        <f t="array" ref="T325">_xlfn.XLOOKUP(E325&amp;K325,[2]Sheet2!$B:$B&amp;[2]Sheet2!$D:$D,[2]Sheet2!$F:$F,0)</f>
        <v>0</v>
      </c>
    </row>
    <row r="326" s="11" customFormat="1" ht="20" customHeight="1" spans="1:20">
      <c r="A326" s="2">
        <v>5222098</v>
      </c>
      <c r="B326" s="2" t="s">
        <v>2850</v>
      </c>
      <c r="C326" s="2" t="s">
        <v>20</v>
      </c>
      <c r="D326" s="2" t="s">
        <v>2851</v>
      </c>
      <c r="E326" s="2" t="str">
        <f t="shared" si="24"/>
        <v>1972</v>
      </c>
      <c r="F326" s="2" t="s">
        <v>22</v>
      </c>
      <c r="G326" s="2" t="s">
        <v>23</v>
      </c>
      <c r="H326" s="2" t="s">
        <v>32</v>
      </c>
      <c r="I326" s="2" t="s">
        <v>2852</v>
      </c>
      <c r="J326" s="2" t="s">
        <v>2853</v>
      </c>
      <c r="K326" s="2" t="s">
        <v>118</v>
      </c>
      <c r="L326" s="2" t="s">
        <v>53</v>
      </c>
      <c r="M326" s="2" t="s">
        <v>53</v>
      </c>
      <c r="N326" s="2" t="s">
        <v>574</v>
      </c>
      <c r="O326" s="2">
        <f ca="1" t="shared" si="25"/>
        <v>1.6</v>
      </c>
      <c r="P326" s="2">
        <v>33</v>
      </c>
      <c r="Q326" s="2">
        <f ca="1" t="shared" si="26"/>
        <v>52.8</v>
      </c>
      <c r="R326" s="14">
        <v>126</v>
      </c>
      <c r="S326" s="12">
        <f ca="1" t="shared" si="27"/>
        <v>0.419047619047619</v>
      </c>
      <c r="T326" s="11" cm="1">
        <f t="array" ref="T326">_xlfn.XLOOKUP(E326&amp;K326,[2]Sheet2!$B:$B&amp;[2]Sheet2!$D:$D,[2]Sheet2!$F:$F,0)</f>
        <v>0</v>
      </c>
    </row>
    <row r="327" s="11" customFormat="1" ht="20" customHeight="1" spans="1:20">
      <c r="A327" s="2">
        <v>5222085</v>
      </c>
      <c r="B327" s="2" t="s">
        <v>121</v>
      </c>
      <c r="C327" s="2" t="s">
        <v>20</v>
      </c>
      <c r="D327" s="2" t="s">
        <v>2854</v>
      </c>
      <c r="E327" s="2" t="str">
        <f t="shared" si="24"/>
        <v>2629</v>
      </c>
      <c r="F327" s="2" t="s">
        <v>22</v>
      </c>
      <c r="G327" s="2" t="s">
        <v>40</v>
      </c>
      <c r="H327" s="2" t="s">
        <v>58</v>
      </c>
      <c r="I327" s="2" t="s">
        <v>2838</v>
      </c>
      <c r="J327" s="2" t="s">
        <v>2855</v>
      </c>
      <c r="K327" s="2" t="s">
        <v>100</v>
      </c>
      <c r="L327" s="2" t="s">
        <v>53</v>
      </c>
      <c r="M327" s="2" t="s">
        <v>53</v>
      </c>
      <c r="N327" s="2" t="s">
        <v>839</v>
      </c>
      <c r="O327" s="2">
        <f ca="1" t="shared" si="25"/>
        <v>0.4</v>
      </c>
      <c r="P327" s="2">
        <v>33</v>
      </c>
      <c r="Q327" s="2">
        <f ca="1" t="shared" si="26"/>
        <v>13.2</v>
      </c>
      <c r="R327" s="14">
        <v>36</v>
      </c>
      <c r="S327" s="12">
        <f ca="1" t="shared" si="27"/>
        <v>0.366666666666667</v>
      </c>
      <c r="T327" s="11" cm="1">
        <f t="array" ref="T327">_xlfn.XLOOKUP(E327&amp;K327,[2]Sheet2!$B:$B&amp;[2]Sheet2!$D:$D,[2]Sheet2!$F:$F,0)</f>
        <v>0</v>
      </c>
    </row>
    <row r="328" s="11" customFormat="1" ht="20" customHeight="1" spans="1:20">
      <c r="A328" s="2">
        <v>5222071</v>
      </c>
      <c r="B328" s="2" t="s">
        <v>79</v>
      </c>
      <c r="C328" s="2" t="s">
        <v>20</v>
      </c>
      <c r="D328" s="2" t="s">
        <v>2856</v>
      </c>
      <c r="E328" s="2" t="str">
        <f t="shared" si="24"/>
        <v>1220</v>
      </c>
      <c r="F328" s="2" t="s">
        <v>22</v>
      </c>
      <c r="G328" s="2" t="s">
        <v>40</v>
      </c>
      <c r="H328" s="2" t="s">
        <v>24</v>
      </c>
      <c r="I328" s="2" t="s">
        <v>2857</v>
      </c>
      <c r="J328" s="2" t="s">
        <v>2858</v>
      </c>
      <c r="K328" s="2" t="s">
        <v>552</v>
      </c>
      <c r="L328" s="2" t="s">
        <v>786</v>
      </c>
      <c r="M328" s="2" t="s">
        <v>786</v>
      </c>
      <c r="N328" s="2" t="s">
        <v>390</v>
      </c>
      <c r="O328" s="2">
        <f ca="1" t="shared" si="25"/>
        <v>1.19</v>
      </c>
      <c r="P328" s="2">
        <v>33</v>
      </c>
      <c r="Q328" s="2">
        <f ca="1" t="shared" si="26"/>
        <v>39.27</v>
      </c>
      <c r="R328" s="14">
        <v>92</v>
      </c>
      <c r="S328" s="12">
        <f ca="1" t="shared" si="27"/>
        <v>0.426847826086956</v>
      </c>
      <c r="T328" s="11" cm="1">
        <f t="array" ref="T328">_xlfn.XLOOKUP(E328&amp;K328,[2]Sheet2!$B:$B&amp;[2]Sheet2!$D:$D,[2]Sheet2!$F:$F,0)</f>
        <v>0</v>
      </c>
    </row>
    <row r="329" s="11" customFormat="1" ht="20" customHeight="1" spans="1:20">
      <c r="A329" s="2">
        <v>5222068</v>
      </c>
      <c r="B329" s="2" t="s">
        <v>79</v>
      </c>
      <c r="C329" s="2" t="s">
        <v>20</v>
      </c>
      <c r="D329" s="2" t="s">
        <v>2859</v>
      </c>
      <c r="E329" s="2" t="str">
        <f t="shared" si="24"/>
        <v>3333</v>
      </c>
      <c r="F329" s="2" t="s">
        <v>22</v>
      </c>
      <c r="G329" s="2" t="s">
        <v>40</v>
      </c>
      <c r="H329" s="2" t="s">
        <v>24</v>
      </c>
      <c r="I329" s="2" t="s">
        <v>2860</v>
      </c>
      <c r="J329" s="2" t="s">
        <v>2861</v>
      </c>
      <c r="K329" s="2" t="s">
        <v>106</v>
      </c>
      <c r="L329" s="2" t="s">
        <v>84</v>
      </c>
      <c r="M329" s="2" t="s">
        <v>84</v>
      </c>
      <c r="N329" s="2" t="s">
        <v>363</v>
      </c>
      <c r="O329" s="2">
        <f ca="1" t="shared" si="25"/>
        <v>0.44</v>
      </c>
      <c r="P329" s="2">
        <v>33</v>
      </c>
      <c r="Q329" s="2">
        <f ca="1" t="shared" si="26"/>
        <v>14.52</v>
      </c>
      <c r="R329" s="14">
        <v>28.6</v>
      </c>
      <c r="S329" s="12">
        <f ca="1" t="shared" si="27"/>
        <v>0.507692307692308</v>
      </c>
      <c r="T329" s="11" cm="1">
        <f t="array" ref="T329">_xlfn.XLOOKUP(E329&amp;K329,[2]Sheet2!$B:$B&amp;[2]Sheet2!$D:$D,[2]Sheet2!$F:$F,0)</f>
        <v>10</v>
      </c>
    </row>
    <row r="330" s="11" customFormat="1" ht="20" customHeight="1" spans="1:20">
      <c r="A330" s="2">
        <v>5222067</v>
      </c>
      <c r="B330" s="2" t="s">
        <v>137</v>
      </c>
      <c r="C330" s="2" t="s">
        <v>20</v>
      </c>
      <c r="D330" s="2" t="s">
        <v>2862</v>
      </c>
      <c r="E330" s="2" t="str">
        <f t="shared" si="24"/>
        <v>4526</v>
      </c>
      <c r="F330" s="2" t="s">
        <v>22</v>
      </c>
      <c r="G330" s="2" t="s">
        <v>40</v>
      </c>
      <c r="H330" s="2" t="s">
        <v>32</v>
      </c>
      <c r="I330" s="2" t="s">
        <v>2863</v>
      </c>
      <c r="J330" s="2" t="s">
        <v>2864</v>
      </c>
      <c r="K330" s="2" t="s">
        <v>552</v>
      </c>
      <c r="L330" s="2" t="s">
        <v>334</v>
      </c>
      <c r="M330" s="2" t="s">
        <v>334</v>
      </c>
      <c r="N330" s="2" t="s">
        <v>925</v>
      </c>
      <c r="O330" s="2">
        <f ca="1" t="shared" si="25"/>
        <v>1.54</v>
      </c>
      <c r="P330" s="2">
        <v>34</v>
      </c>
      <c r="Q330" s="2">
        <f ca="1" t="shared" si="26"/>
        <v>52.36</v>
      </c>
      <c r="R330" s="14">
        <v>106.2</v>
      </c>
      <c r="S330" s="12">
        <f ca="1" t="shared" si="27"/>
        <v>0.493032015065913</v>
      </c>
      <c r="T330" s="11" cm="1">
        <f t="array" ref="T330">_xlfn.XLOOKUP(E330&amp;K330,[2]Sheet2!$B:$B&amp;[2]Sheet2!$D:$D,[2]Sheet2!$F:$F,0)</f>
        <v>0</v>
      </c>
    </row>
    <row r="331" s="11" customFormat="1" ht="20" customHeight="1" spans="1:20">
      <c r="A331" s="2">
        <v>5222047</v>
      </c>
      <c r="B331" s="2" t="s">
        <v>19</v>
      </c>
      <c r="C331" s="2" t="s">
        <v>20</v>
      </c>
      <c r="D331" s="2" t="s">
        <v>2865</v>
      </c>
      <c r="E331" s="2" t="str">
        <f t="shared" si="24"/>
        <v>3307</v>
      </c>
      <c r="F331" s="2" t="s">
        <v>22</v>
      </c>
      <c r="G331" s="2" t="s">
        <v>40</v>
      </c>
      <c r="H331" s="2" t="s">
        <v>87</v>
      </c>
      <c r="I331" s="2" t="s">
        <v>2866</v>
      </c>
      <c r="J331" s="2" t="s">
        <v>2867</v>
      </c>
      <c r="K331" s="2" t="s">
        <v>106</v>
      </c>
      <c r="L331" s="2" t="s">
        <v>36</v>
      </c>
      <c r="M331" s="2" t="s">
        <v>36</v>
      </c>
      <c r="N331" s="2" t="s">
        <v>141</v>
      </c>
      <c r="O331" s="2">
        <f ca="1" t="shared" si="25"/>
        <v>1.12</v>
      </c>
      <c r="P331" s="2">
        <v>33</v>
      </c>
      <c r="Q331" s="2">
        <f ca="1" t="shared" si="26"/>
        <v>36.96</v>
      </c>
      <c r="R331" s="14">
        <v>58.2</v>
      </c>
      <c r="S331" s="12">
        <f ca="1" t="shared" si="27"/>
        <v>0.635051546391753</v>
      </c>
      <c r="T331" s="11" cm="1">
        <f t="array" ref="T331">_xlfn.XLOOKUP(E331&amp;K331,[2]Sheet2!$B:$B&amp;[2]Sheet2!$D:$D,[2]Sheet2!$F:$F,0)</f>
        <v>0</v>
      </c>
    </row>
    <row r="332" s="11" customFormat="1" ht="20" customHeight="1" spans="1:20">
      <c r="A332" s="2">
        <v>5222046</v>
      </c>
      <c r="B332" s="2" t="s">
        <v>55</v>
      </c>
      <c r="C332" s="2" t="s">
        <v>20</v>
      </c>
      <c r="D332" s="2" t="s">
        <v>2868</v>
      </c>
      <c r="E332" s="2" t="str">
        <f t="shared" si="24"/>
        <v>5482</v>
      </c>
      <c r="F332" s="2" t="s">
        <v>22</v>
      </c>
      <c r="G332" s="2" t="s">
        <v>40</v>
      </c>
      <c r="H332" s="2" t="s">
        <v>58</v>
      </c>
      <c r="I332" s="2" t="s">
        <v>2869</v>
      </c>
      <c r="J332" s="2" t="s">
        <v>2870</v>
      </c>
      <c r="K332" s="2" t="s">
        <v>145</v>
      </c>
      <c r="L332" s="2" t="s">
        <v>36</v>
      </c>
      <c r="M332" s="2" t="s">
        <v>36</v>
      </c>
      <c r="N332" s="2" t="s">
        <v>2871</v>
      </c>
      <c r="O332" s="2">
        <f ca="1" t="shared" si="25"/>
        <v>0.7</v>
      </c>
      <c r="P332" s="2">
        <v>33</v>
      </c>
      <c r="Q332" s="2">
        <f ca="1" t="shared" si="26"/>
        <v>23.1</v>
      </c>
      <c r="R332" s="14">
        <v>63</v>
      </c>
      <c r="S332" s="12">
        <f ca="1" t="shared" si="27"/>
        <v>0.366666666666667</v>
      </c>
      <c r="T332" s="11" cm="1">
        <f t="array" ref="T332">_xlfn.XLOOKUP(E332&amp;K332,[2]Sheet2!$B:$B&amp;[2]Sheet2!$D:$D,[2]Sheet2!$F:$F,0)</f>
        <v>0</v>
      </c>
    </row>
    <row r="333" s="11" customFormat="1" ht="20" customHeight="1" spans="1:20">
      <c r="A333" s="2">
        <v>5222045</v>
      </c>
      <c r="B333" s="2" t="s">
        <v>416</v>
      </c>
      <c r="C333" s="2" t="s">
        <v>20</v>
      </c>
      <c r="D333" s="2" t="s">
        <v>2872</v>
      </c>
      <c r="E333" s="2" t="str">
        <f t="shared" si="24"/>
        <v>4362</v>
      </c>
      <c r="F333" s="2" t="s">
        <v>22</v>
      </c>
      <c r="G333" s="2" t="s">
        <v>40</v>
      </c>
      <c r="H333" s="2" t="s">
        <v>58</v>
      </c>
      <c r="I333" s="2" t="s">
        <v>2873</v>
      </c>
      <c r="J333" s="2" t="s">
        <v>2874</v>
      </c>
      <c r="K333" s="2" t="s">
        <v>35</v>
      </c>
      <c r="L333" s="2" t="s">
        <v>36</v>
      </c>
      <c r="M333" s="2" t="s">
        <v>36</v>
      </c>
      <c r="N333" s="2" t="s">
        <v>285</v>
      </c>
      <c r="O333" s="2">
        <f ca="1" t="shared" si="25"/>
        <v>0.52</v>
      </c>
      <c r="P333" s="2">
        <v>33</v>
      </c>
      <c r="Q333" s="2">
        <f ca="1" t="shared" si="26"/>
        <v>17.16</v>
      </c>
      <c r="R333" s="14">
        <v>41.4</v>
      </c>
      <c r="S333" s="12">
        <f ca="1" t="shared" si="27"/>
        <v>0.414492753623188</v>
      </c>
      <c r="T333" s="11" cm="1">
        <f t="array" ref="T333">_xlfn.XLOOKUP(E333&amp;K333,[2]Sheet2!$B:$B&amp;[2]Sheet2!$D:$D,[2]Sheet2!$F:$F,0)</f>
        <v>0</v>
      </c>
    </row>
    <row r="334" s="11" customFormat="1" ht="20" customHeight="1" spans="1:20">
      <c r="A334" s="2">
        <v>5222037</v>
      </c>
      <c r="B334" s="2" t="s">
        <v>19</v>
      </c>
      <c r="C334" s="2" t="s">
        <v>20</v>
      </c>
      <c r="D334" s="2" t="s">
        <v>2875</v>
      </c>
      <c r="E334" s="2" t="str">
        <f t="shared" si="24"/>
        <v>9834</v>
      </c>
      <c r="F334" s="2" t="s">
        <v>22</v>
      </c>
      <c r="G334" s="2" t="s">
        <v>40</v>
      </c>
      <c r="H334" s="2" t="s">
        <v>24</v>
      </c>
      <c r="I334" s="2" t="s">
        <v>2876</v>
      </c>
      <c r="J334" s="2" t="s">
        <v>2877</v>
      </c>
      <c r="K334" s="2" t="s">
        <v>44</v>
      </c>
      <c r="L334" s="2" t="s">
        <v>176</v>
      </c>
      <c r="M334" s="2" t="s">
        <v>176</v>
      </c>
      <c r="N334" s="2" t="s">
        <v>578</v>
      </c>
      <c r="O334" s="2">
        <f ca="1" t="shared" si="25"/>
        <v>1.32</v>
      </c>
      <c r="P334" s="2">
        <v>33</v>
      </c>
      <c r="Q334" s="2">
        <f ca="1" t="shared" si="26"/>
        <v>43.56</v>
      </c>
      <c r="R334" s="14">
        <v>88</v>
      </c>
      <c r="S334" s="12">
        <f ca="1" t="shared" si="27"/>
        <v>0.495</v>
      </c>
      <c r="T334" s="11" cm="1">
        <f t="array" ref="T334">_xlfn.XLOOKUP(E334&amp;K334,[2]Sheet2!$B:$B&amp;[2]Sheet2!$D:$D,[2]Sheet2!$F:$F,0)</f>
        <v>0</v>
      </c>
    </row>
    <row r="335" s="11" customFormat="1" ht="20" customHeight="1" spans="1:20">
      <c r="A335" s="2">
        <v>5222036</v>
      </c>
      <c r="B335" s="2" t="s">
        <v>19</v>
      </c>
      <c r="C335" s="2" t="s">
        <v>20</v>
      </c>
      <c r="D335" s="2" t="s">
        <v>2878</v>
      </c>
      <c r="E335" s="2" t="str">
        <f t="shared" si="24"/>
        <v>7428</v>
      </c>
      <c r="F335" s="2" t="s">
        <v>22</v>
      </c>
      <c r="G335" s="2" t="s">
        <v>40</v>
      </c>
      <c r="H335" s="2" t="s">
        <v>24</v>
      </c>
      <c r="I335" s="2" t="s">
        <v>2879</v>
      </c>
      <c r="J335" s="2" t="s">
        <v>2880</v>
      </c>
      <c r="K335" s="2" t="s">
        <v>1095</v>
      </c>
      <c r="L335" s="2" t="s">
        <v>316</v>
      </c>
      <c r="M335" s="2" t="s">
        <v>316</v>
      </c>
      <c r="N335" s="2" t="s">
        <v>1807</v>
      </c>
      <c r="O335" s="2">
        <f ca="1" t="shared" si="25"/>
        <v>1.26</v>
      </c>
      <c r="P335" s="2">
        <v>33</v>
      </c>
      <c r="Q335" s="2">
        <f ca="1" t="shared" si="26"/>
        <v>41.58</v>
      </c>
      <c r="R335" s="14">
        <v>84</v>
      </c>
      <c r="S335" s="12">
        <f ca="1" t="shared" si="27"/>
        <v>0.495</v>
      </c>
      <c r="T335" s="11" cm="1">
        <f t="array" ref="T335">_xlfn.XLOOKUP(E335&amp;K335,[2]Sheet2!$B:$B&amp;[2]Sheet2!$D:$D,[2]Sheet2!$F:$F,0)</f>
        <v>0</v>
      </c>
    </row>
    <row r="336" s="11" customFormat="1" ht="20" customHeight="1" spans="1:20">
      <c r="A336" s="2">
        <v>5222034</v>
      </c>
      <c r="B336" s="2" t="s">
        <v>2881</v>
      </c>
      <c r="C336" s="2" t="s">
        <v>20</v>
      </c>
      <c r="D336" s="2" t="s">
        <v>2882</v>
      </c>
      <c r="E336" s="2" t="str">
        <f t="shared" si="24"/>
        <v>0362</v>
      </c>
      <c r="F336" s="2" t="s">
        <v>22</v>
      </c>
      <c r="G336" s="2" t="s">
        <v>23</v>
      </c>
      <c r="H336" s="2" t="s">
        <v>58</v>
      </c>
      <c r="I336" s="2" t="s">
        <v>2883</v>
      </c>
      <c r="J336" s="2" t="s">
        <v>2884</v>
      </c>
      <c r="K336" s="2" t="s">
        <v>35</v>
      </c>
      <c r="L336" s="2" t="s">
        <v>36</v>
      </c>
      <c r="M336" s="2" t="s">
        <v>36</v>
      </c>
      <c r="N336" s="2" t="s">
        <v>54</v>
      </c>
      <c r="O336" s="2">
        <f ca="1" t="shared" si="25"/>
        <v>0.64</v>
      </c>
      <c r="P336" s="2">
        <v>33</v>
      </c>
      <c r="Q336" s="2">
        <f ca="1" t="shared" si="26"/>
        <v>21.12</v>
      </c>
      <c r="R336" s="14">
        <v>45.4</v>
      </c>
      <c r="S336" s="12">
        <f ca="1" t="shared" si="27"/>
        <v>0.465198237885463</v>
      </c>
      <c r="T336" s="11" cm="1">
        <f t="array" ref="T336">_xlfn.XLOOKUP(E336&amp;K336,[2]Sheet2!$B:$B&amp;[2]Sheet2!$D:$D,[2]Sheet2!$F:$F,0)</f>
        <v>0</v>
      </c>
    </row>
    <row r="337" s="11" customFormat="1" ht="20" customHeight="1" spans="1:20">
      <c r="A337" s="2">
        <v>5222026</v>
      </c>
      <c r="B337" s="2" t="s">
        <v>286</v>
      </c>
      <c r="C337" s="2" t="s">
        <v>20</v>
      </c>
      <c r="D337" s="2" t="s">
        <v>2885</v>
      </c>
      <c r="E337" s="2" t="str">
        <f t="shared" si="24"/>
        <v>7060</v>
      </c>
      <c r="F337" s="2" t="s">
        <v>22</v>
      </c>
      <c r="G337" s="2" t="s">
        <v>57</v>
      </c>
      <c r="H337" s="2" t="s">
        <v>58</v>
      </c>
      <c r="I337" s="2" t="s">
        <v>2886</v>
      </c>
      <c r="J337" s="2" t="s">
        <v>2887</v>
      </c>
      <c r="K337" s="2" t="s">
        <v>72</v>
      </c>
      <c r="L337" s="2" t="s">
        <v>2888</v>
      </c>
      <c r="M337" s="2" t="s">
        <v>2888</v>
      </c>
      <c r="N337" s="2" t="s">
        <v>302</v>
      </c>
      <c r="O337" s="2">
        <f ca="1" t="shared" si="25"/>
        <v>0.54</v>
      </c>
      <c r="P337" s="2">
        <v>28</v>
      </c>
      <c r="Q337" s="2">
        <f ca="1" t="shared" si="26"/>
        <v>15.12</v>
      </c>
      <c r="R337" s="14">
        <v>51.3</v>
      </c>
      <c r="S337" s="12">
        <f ca="1" t="shared" si="27"/>
        <v>0.294736842105263</v>
      </c>
      <c r="T337" s="11" cm="1">
        <f t="array" ref="T337">_xlfn.XLOOKUP(E337&amp;K337,[2]Sheet2!$B:$B&amp;[2]Sheet2!$D:$D,[2]Sheet2!$F:$F,0)</f>
        <v>0</v>
      </c>
    </row>
    <row r="338" s="11" customFormat="1" ht="20" customHeight="1" spans="1:20">
      <c r="A338" s="2">
        <v>5222024</v>
      </c>
      <c r="B338" s="2" t="s">
        <v>55</v>
      </c>
      <c r="C338" s="2" t="s">
        <v>20</v>
      </c>
      <c r="D338" s="2" t="s">
        <v>2889</v>
      </c>
      <c r="E338" s="2" t="str">
        <f t="shared" si="24"/>
        <v>1874</v>
      </c>
      <c r="F338" s="2" t="s">
        <v>22</v>
      </c>
      <c r="G338" s="2" t="s">
        <v>40</v>
      </c>
      <c r="H338" s="2" t="s">
        <v>58</v>
      </c>
      <c r="I338" s="2" t="s">
        <v>2890</v>
      </c>
      <c r="J338" s="2" t="s">
        <v>2891</v>
      </c>
      <c r="K338" s="2" t="s">
        <v>35</v>
      </c>
      <c r="L338" s="2" t="s">
        <v>53</v>
      </c>
      <c r="M338" s="2" t="s">
        <v>53</v>
      </c>
      <c r="N338" s="2" t="s">
        <v>464</v>
      </c>
      <c r="O338" s="2">
        <f ca="1" t="shared" si="25"/>
        <v>0.28</v>
      </c>
      <c r="P338" s="2">
        <v>33</v>
      </c>
      <c r="Q338" s="2">
        <f ca="1" t="shared" si="26"/>
        <v>9.24</v>
      </c>
      <c r="R338" s="14">
        <v>21.6</v>
      </c>
      <c r="S338" s="12">
        <f ca="1" t="shared" si="27"/>
        <v>0.427777777777778</v>
      </c>
      <c r="T338" s="11" cm="1">
        <f t="array" ref="T338">_xlfn.XLOOKUP(E338&amp;K338,[2]Sheet2!$B:$B&amp;[2]Sheet2!$D:$D,[2]Sheet2!$F:$F,0)</f>
        <v>0</v>
      </c>
    </row>
    <row r="339" s="11" customFormat="1" ht="20" customHeight="1" spans="1:20">
      <c r="A339" s="2">
        <v>5222022</v>
      </c>
      <c r="B339" s="2" t="s">
        <v>830</v>
      </c>
      <c r="C339" s="2" t="s">
        <v>20</v>
      </c>
      <c r="D339" s="2" t="s">
        <v>2892</v>
      </c>
      <c r="E339" s="2" t="str">
        <f t="shared" si="24"/>
        <v>4912</v>
      </c>
      <c r="F339" s="2" t="s">
        <v>22</v>
      </c>
      <c r="G339" s="2" t="s">
        <v>40</v>
      </c>
      <c r="H339" s="2" t="s">
        <v>32</v>
      </c>
      <c r="I339" s="2" t="s">
        <v>2893</v>
      </c>
      <c r="J339" s="2" t="s">
        <v>2894</v>
      </c>
      <c r="K339" s="2" t="s">
        <v>259</v>
      </c>
      <c r="L339" s="2" t="s">
        <v>53</v>
      </c>
      <c r="M339" s="2" t="s">
        <v>53</v>
      </c>
      <c r="N339" s="2" t="s">
        <v>85</v>
      </c>
      <c r="O339" s="2">
        <f ca="1" t="shared" si="25"/>
        <v>0.96</v>
      </c>
      <c r="P339" s="2">
        <v>33</v>
      </c>
      <c r="Q339" s="2">
        <f ca="1" t="shared" si="26"/>
        <v>31.68</v>
      </c>
      <c r="R339" s="14">
        <v>86.4</v>
      </c>
      <c r="S339" s="12">
        <f ca="1" t="shared" si="27"/>
        <v>0.366666666666667</v>
      </c>
      <c r="T339" s="11" cm="1">
        <f t="array" ref="T339">_xlfn.XLOOKUP(E339&amp;K339,[2]Sheet2!$B:$B&amp;[2]Sheet2!$D:$D,[2]Sheet2!$F:$F,0)</f>
        <v>0</v>
      </c>
    </row>
    <row r="340" s="11" customFormat="1" ht="20" customHeight="1" spans="1:20">
      <c r="A340" s="2">
        <v>5222021</v>
      </c>
      <c r="B340" s="2" t="s">
        <v>286</v>
      </c>
      <c r="C340" s="2" t="s">
        <v>20</v>
      </c>
      <c r="D340" s="2" t="s">
        <v>2895</v>
      </c>
      <c r="E340" s="2" t="str">
        <f t="shared" si="24"/>
        <v>9874</v>
      </c>
      <c r="F340" s="2" t="s">
        <v>22</v>
      </c>
      <c r="G340" s="2" t="s">
        <v>40</v>
      </c>
      <c r="H340" s="2" t="s">
        <v>58</v>
      </c>
      <c r="I340" s="2" t="s">
        <v>2896</v>
      </c>
      <c r="J340" s="2" t="s">
        <v>2897</v>
      </c>
      <c r="K340" s="2" t="s">
        <v>35</v>
      </c>
      <c r="L340" s="2" t="s">
        <v>53</v>
      </c>
      <c r="M340" s="2" t="s">
        <v>53</v>
      </c>
      <c r="N340" s="2" t="s">
        <v>164</v>
      </c>
      <c r="O340" s="2">
        <f ca="1" t="shared" si="25"/>
        <v>0.32</v>
      </c>
      <c r="P340" s="2">
        <v>33</v>
      </c>
      <c r="Q340" s="2">
        <f ca="1" t="shared" si="26"/>
        <v>10.56</v>
      </c>
      <c r="R340" s="14">
        <v>23.8</v>
      </c>
      <c r="S340" s="12">
        <f ca="1" t="shared" si="27"/>
        <v>0.443697478991597</v>
      </c>
      <c r="T340" s="11" cm="1">
        <f t="array" ref="T340">_xlfn.XLOOKUP(E340&amp;K340,[2]Sheet2!$B:$B&amp;[2]Sheet2!$D:$D,[2]Sheet2!$F:$F,0)</f>
        <v>0</v>
      </c>
    </row>
    <row r="341" s="11" customFormat="1" ht="20" customHeight="1" spans="1:20">
      <c r="A341" s="2">
        <v>5222016</v>
      </c>
      <c r="B341" s="2" t="s">
        <v>742</v>
      </c>
      <c r="C341" s="2" t="s">
        <v>20</v>
      </c>
      <c r="D341" s="2" t="s">
        <v>2898</v>
      </c>
      <c r="E341" s="2" t="str">
        <f t="shared" si="24"/>
        <v>7832</v>
      </c>
      <c r="F341" s="2" t="s">
        <v>22</v>
      </c>
      <c r="G341" s="2" t="s">
        <v>40</v>
      </c>
      <c r="H341" s="2" t="s">
        <v>32</v>
      </c>
      <c r="I341" s="2" t="s">
        <v>2899</v>
      </c>
      <c r="J341" s="2" t="s">
        <v>2900</v>
      </c>
      <c r="K341" s="2" t="s">
        <v>44</v>
      </c>
      <c r="L341" s="2" t="s">
        <v>53</v>
      </c>
      <c r="M341" s="2" t="s">
        <v>53</v>
      </c>
      <c r="N341" s="2" t="s">
        <v>847</v>
      </c>
      <c r="O341" s="2">
        <f ca="1" t="shared" si="25"/>
        <v>1.26</v>
      </c>
      <c r="P341" s="2">
        <v>33</v>
      </c>
      <c r="Q341" s="2">
        <f ca="1" t="shared" si="26"/>
        <v>41.58</v>
      </c>
      <c r="R341" s="14">
        <v>100.8</v>
      </c>
      <c r="S341" s="12">
        <f ca="1" t="shared" si="27"/>
        <v>0.4125</v>
      </c>
      <c r="T341" s="11" cm="1">
        <f t="array" ref="T341">_xlfn.XLOOKUP(E341&amp;K341,[2]Sheet2!$B:$B&amp;[2]Sheet2!$D:$D,[2]Sheet2!$F:$F,0)</f>
        <v>0</v>
      </c>
    </row>
    <row r="342" s="11" customFormat="1" ht="20" customHeight="1" spans="1:20">
      <c r="A342" s="2">
        <v>5222014</v>
      </c>
      <c r="B342" s="2" t="s">
        <v>286</v>
      </c>
      <c r="C342" s="2" t="s">
        <v>20</v>
      </c>
      <c r="D342" s="2" t="s">
        <v>2901</v>
      </c>
      <c r="E342" s="2" t="str">
        <f t="shared" si="24"/>
        <v>3060</v>
      </c>
      <c r="F342" s="2" t="s">
        <v>22</v>
      </c>
      <c r="G342" s="2" t="s">
        <v>40</v>
      </c>
      <c r="H342" s="2" t="s">
        <v>58</v>
      </c>
      <c r="I342" s="2" t="s">
        <v>2902</v>
      </c>
      <c r="J342" s="2" t="s">
        <v>2903</v>
      </c>
      <c r="K342" s="2" t="s">
        <v>72</v>
      </c>
      <c r="L342" s="2" t="s">
        <v>2888</v>
      </c>
      <c r="M342" s="2" t="s">
        <v>2888</v>
      </c>
      <c r="N342" s="2" t="s">
        <v>673</v>
      </c>
      <c r="O342" s="2">
        <f ca="1" t="shared" si="25"/>
        <v>0.99</v>
      </c>
      <c r="P342" s="2">
        <v>28</v>
      </c>
      <c r="Q342" s="2">
        <f ca="1" t="shared" si="26"/>
        <v>27.72</v>
      </c>
      <c r="R342" s="14">
        <v>65.2</v>
      </c>
      <c r="S342" s="12">
        <f ca="1" t="shared" si="27"/>
        <v>0.425153374233129</v>
      </c>
      <c r="T342" s="11" cm="1">
        <f t="array" ref="T342">_xlfn.XLOOKUP(E342&amp;K342,[2]Sheet2!$B:$B&amp;[2]Sheet2!$D:$D,[2]Sheet2!$F:$F,0)</f>
        <v>0</v>
      </c>
    </row>
    <row r="343" s="11" customFormat="1" ht="20" customHeight="1" spans="1:20">
      <c r="A343" s="2">
        <v>5222009</v>
      </c>
      <c r="B343" s="2" t="s">
        <v>30</v>
      </c>
      <c r="C343" s="2" t="s">
        <v>20</v>
      </c>
      <c r="D343" s="2" t="s">
        <v>2904</v>
      </c>
      <c r="E343" s="2" t="str">
        <f t="shared" si="24"/>
        <v>0982</v>
      </c>
      <c r="F343" s="2" t="s">
        <v>22</v>
      </c>
      <c r="G343" s="2" t="s">
        <v>57</v>
      </c>
      <c r="H343" s="2" t="s">
        <v>32</v>
      </c>
      <c r="I343" s="2" t="s">
        <v>2905</v>
      </c>
      <c r="J343" s="2" t="s">
        <v>2906</v>
      </c>
      <c r="K343" s="2" t="s">
        <v>552</v>
      </c>
      <c r="L343" s="2" t="s">
        <v>119</v>
      </c>
      <c r="M343" s="2" t="s">
        <v>119</v>
      </c>
      <c r="N343" s="2" t="s">
        <v>2358</v>
      </c>
      <c r="O343" s="2">
        <f ca="1" t="shared" si="25"/>
        <v>0.78</v>
      </c>
      <c r="P343" s="2">
        <v>33</v>
      </c>
      <c r="Q343" s="2">
        <f ca="1" t="shared" si="26"/>
        <v>25.74</v>
      </c>
      <c r="R343" s="14">
        <v>70.2</v>
      </c>
      <c r="S343" s="12">
        <f ca="1" t="shared" si="27"/>
        <v>0.366666666666667</v>
      </c>
      <c r="T343" s="11" cm="1">
        <f t="array" ref="T343">_xlfn.XLOOKUP(E343&amp;K343,[2]Sheet2!$B:$B&amp;[2]Sheet2!$D:$D,[2]Sheet2!$F:$F,0)</f>
        <v>0</v>
      </c>
    </row>
    <row r="344" s="11" customFormat="1" ht="20" customHeight="1" spans="1:20">
      <c r="A344" s="2">
        <v>5222007</v>
      </c>
      <c r="B344" s="2" t="s">
        <v>208</v>
      </c>
      <c r="C344" s="2" t="s">
        <v>20</v>
      </c>
      <c r="D344" s="2" t="s">
        <v>2907</v>
      </c>
      <c r="E344" s="2" t="str">
        <f t="shared" si="24"/>
        <v>4661</v>
      </c>
      <c r="F344" s="2" t="s">
        <v>22</v>
      </c>
      <c r="G344" s="2" t="s">
        <v>40</v>
      </c>
      <c r="H344" s="2" t="s">
        <v>87</v>
      </c>
      <c r="I344" s="2" t="s">
        <v>2908</v>
      </c>
      <c r="J344" s="2" t="s">
        <v>2909</v>
      </c>
      <c r="K344" s="2" t="s">
        <v>35</v>
      </c>
      <c r="L344" s="2" t="s">
        <v>667</v>
      </c>
      <c r="M344" s="2" t="s">
        <v>667</v>
      </c>
      <c r="N344" s="2" t="s">
        <v>1993</v>
      </c>
      <c r="O344" s="2">
        <f ca="1" t="shared" si="25"/>
        <v>1.56</v>
      </c>
      <c r="P344" s="2">
        <v>34</v>
      </c>
      <c r="Q344" s="2">
        <f ca="1" t="shared" si="26"/>
        <v>53.04</v>
      </c>
      <c r="R344" s="14">
        <v>108</v>
      </c>
      <c r="S344" s="12">
        <f ca="1" t="shared" si="27"/>
        <v>0.491111111111111</v>
      </c>
      <c r="T344" s="11" cm="1">
        <f t="array" ref="T344">_xlfn.XLOOKUP(E344&amp;K344,[2]Sheet2!$B:$B&amp;[2]Sheet2!$D:$D,[2]Sheet2!$F:$F,0)</f>
        <v>0</v>
      </c>
    </row>
    <row r="345" s="11" customFormat="1" ht="20" customHeight="1" spans="1:20">
      <c r="A345" s="2">
        <v>5222005</v>
      </c>
      <c r="B345" s="2" t="s">
        <v>19</v>
      </c>
      <c r="C345" s="2" t="s">
        <v>20</v>
      </c>
      <c r="D345" s="2" t="s">
        <v>2910</v>
      </c>
      <c r="E345" s="2" t="str">
        <f t="shared" si="24"/>
        <v>3586</v>
      </c>
      <c r="F345" s="2" t="s">
        <v>2031</v>
      </c>
      <c r="G345" s="2" t="s">
        <v>40</v>
      </c>
      <c r="H345" s="2" t="s">
        <v>24</v>
      </c>
      <c r="I345" s="2" t="s">
        <v>2911</v>
      </c>
      <c r="J345" s="2" t="s">
        <v>2912</v>
      </c>
      <c r="K345" s="2" t="s">
        <v>352</v>
      </c>
      <c r="L345" s="2" t="s">
        <v>84</v>
      </c>
      <c r="M345" s="2" t="s">
        <v>84</v>
      </c>
      <c r="N345" s="2" t="s">
        <v>217</v>
      </c>
      <c r="O345" s="2">
        <f ca="1" t="shared" si="25"/>
        <v>0.63</v>
      </c>
      <c r="P345" s="2">
        <v>33</v>
      </c>
      <c r="Q345" s="2">
        <f ca="1" t="shared" si="26"/>
        <v>20.79</v>
      </c>
      <c r="R345" s="14">
        <v>50.4</v>
      </c>
      <c r="S345" s="12">
        <f ca="1" t="shared" si="27"/>
        <v>0.4125</v>
      </c>
      <c r="T345" s="11" cm="1">
        <f t="array" ref="T345">_xlfn.XLOOKUP(E345&amp;K345,[2]Sheet2!$B:$B&amp;[2]Sheet2!$D:$D,[2]Sheet2!$F:$F,0)</f>
        <v>0</v>
      </c>
    </row>
    <row r="346" s="11" customFormat="1" ht="20" customHeight="1" spans="1:20">
      <c r="A346" s="2">
        <v>5221998</v>
      </c>
      <c r="B346" s="2" t="s">
        <v>286</v>
      </c>
      <c r="C346" s="2" t="s">
        <v>20</v>
      </c>
      <c r="D346" s="2" t="s">
        <v>2913</v>
      </c>
      <c r="E346" s="2" t="str">
        <f t="shared" si="24"/>
        <v>3108</v>
      </c>
      <c r="F346" s="2" t="s">
        <v>22</v>
      </c>
      <c r="G346" s="2" t="s">
        <v>23</v>
      </c>
      <c r="H346" s="2" t="s">
        <v>58</v>
      </c>
      <c r="I346" s="2" t="s">
        <v>2914</v>
      </c>
      <c r="J346" s="2" t="s">
        <v>2915</v>
      </c>
      <c r="K346" s="2" t="s">
        <v>52</v>
      </c>
      <c r="L346" s="2" t="s">
        <v>36</v>
      </c>
      <c r="M346" s="2" t="s">
        <v>36</v>
      </c>
      <c r="N346" s="2" t="s">
        <v>1018</v>
      </c>
      <c r="O346" s="2">
        <f ca="1" t="shared" si="25"/>
        <v>0.57</v>
      </c>
      <c r="P346" s="2">
        <v>33</v>
      </c>
      <c r="Q346" s="2">
        <f ca="1" t="shared" si="26"/>
        <v>18.81</v>
      </c>
      <c r="R346" s="14">
        <v>54</v>
      </c>
      <c r="S346" s="12">
        <f ca="1" t="shared" si="27"/>
        <v>0.348333333333333</v>
      </c>
      <c r="T346" s="11" cm="1">
        <f t="array" ref="T346">_xlfn.XLOOKUP(E346&amp;K346,[2]Sheet2!$B:$B&amp;[2]Sheet2!$D:$D,[2]Sheet2!$F:$F,0)</f>
        <v>0</v>
      </c>
    </row>
    <row r="347" s="11" customFormat="1" ht="20" customHeight="1" spans="1:20">
      <c r="A347" s="2">
        <v>5221993</v>
      </c>
      <c r="B347" s="2" t="s">
        <v>286</v>
      </c>
      <c r="C347" s="2" t="s">
        <v>20</v>
      </c>
      <c r="D347" s="2" t="s">
        <v>2916</v>
      </c>
      <c r="E347" s="2" t="str">
        <f t="shared" si="24"/>
        <v>2108</v>
      </c>
      <c r="F347" s="2" t="s">
        <v>22</v>
      </c>
      <c r="G347" s="2" t="s">
        <v>23</v>
      </c>
      <c r="H347" s="2" t="s">
        <v>58</v>
      </c>
      <c r="I347" s="2" t="s">
        <v>2917</v>
      </c>
      <c r="J347" s="2" t="s">
        <v>2918</v>
      </c>
      <c r="K347" s="2" t="s">
        <v>52</v>
      </c>
      <c r="L347" s="2" t="s">
        <v>36</v>
      </c>
      <c r="M347" s="2" t="s">
        <v>36</v>
      </c>
      <c r="N347" s="2" t="s">
        <v>716</v>
      </c>
      <c r="O347" s="2">
        <f ca="1" t="shared" si="25"/>
        <v>0.24</v>
      </c>
      <c r="P347" s="2">
        <v>33</v>
      </c>
      <c r="Q347" s="2">
        <f ca="1" t="shared" si="26"/>
        <v>7.92</v>
      </c>
      <c r="R347" s="14">
        <v>17.5</v>
      </c>
      <c r="S347" s="12">
        <f ca="1" t="shared" si="27"/>
        <v>0.452571428571429</v>
      </c>
      <c r="T347" s="11" cm="1">
        <f t="array" ref="T347">_xlfn.XLOOKUP(E347&amp;K347,[2]Sheet2!$B:$B&amp;[2]Sheet2!$D:$D,[2]Sheet2!$F:$F,0)</f>
        <v>0</v>
      </c>
    </row>
    <row r="348" s="11" customFormat="1" ht="20" customHeight="1" spans="1:20">
      <c r="A348" s="2">
        <v>5221992</v>
      </c>
      <c r="B348" s="2" t="s">
        <v>19</v>
      </c>
      <c r="C348" s="2" t="s">
        <v>20</v>
      </c>
      <c r="D348" s="2" t="s">
        <v>2919</v>
      </c>
      <c r="E348" s="2" t="str">
        <f t="shared" si="24"/>
        <v>3833</v>
      </c>
      <c r="F348" s="2" t="s">
        <v>22</v>
      </c>
      <c r="G348" s="2" t="s">
        <v>40</v>
      </c>
      <c r="H348" s="2" t="s">
        <v>98</v>
      </c>
      <c r="I348" s="2" t="s">
        <v>2920</v>
      </c>
      <c r="J348" s="2" t="s">
        <v>2921</v>
      </c>
      <c r="K348" s="2" t="s">
        <v>474</v>
      </c>
      <c r="L348" s="2" t="s">
        <v>2254</v>
      </c>
      <c r="M348" s="2" t="s">
        <v>2254</v>
      </c>
      <c r="N348" s="2" t="s">
        <v>2871</v>
      </c>
      <c r="O348" s="2">
        <f ca="1" t="shared" si="25"/>
        <v>0.7</v>
      </c>
      <c r="P348" s="2">
        <v>33</v>
      </c>
      <c r="Q348" s="2">
        <f ca="1" t="shared" si="26"/>
        <v>23.1</v>
      </c>
      <c r="R348" s="14">
        <v>44.2</v>
      </c>
      <c r="S348" s="12">
        <f ca="1" t="shared" si="27"/>
        <v>0.52262443438914</v>
      </c>
      <c r="T348" s="11" cm="1">
        <f t="array" ref="T348">_xlfn.XLOOKUP(E348&amp;K348,[2]Sheet2!$B:$B&amp;[2]Sheet2!$D:$D,[2]Sheet2!$F:$F,0)</f>
        <v>25</v>
      </c>
    </row>
    <row r="349" s="11" customFormat="1" ht="20" customHeight="1" spans="1:20">
      <c r="A349" s="2">
        <v>5221969</v>
      </c>
      <c r="B349" s="2" t="s">
        <v>570</v>
      </c>
      <c r="C349" s="2" t="s">
        <v>20</v>
      </c>
      <c r="D349" s="2" t="s">
        <v>2922</v>
      </c>
      <c r="E349" s="2" t="str">
        <f t="shared" si="24"/>
        <v>9651</v>
      </c>
      <c r="F349" s="2" t="s">
        <v>22</v>
      </c>
      <c r="G349" s="2" t="s">
        <v>40</v>
      </c>
      <c r="H349" s="2" t="s">
        <v>58</v>
      </c>
      <c r="I349" s="2" t="s">
        <v>2923</v>
      </c>
      <c r="J349" s="2" t="s">
        <v>2924</v>
      </c>
      <c r="K349" s="2" t="s">
        <v>535</v>
      </c>
      <c r="L349" s="2" t="s">
        <v>53</v>
      </c>
      <c r="M349" s="2" t="s">
        <v>53</v>
      </c>
      <c r="N349" s="2" t="s">
        <v>2925</v>
      </c>
      <c r="O349" s="2">
        <f ca="1" t="shared" si="25"/>
        <v>1.26</v>
      </c>
      <c r="P349" s="2">
        <v>33</v>
      </c>
      <c r="Q349" s="2">
        <f ca="1" t="shared" si="26"/>
        <v>41.58</v>
      </c>
      <c r="R349" s="14">
        <v>95.8</v>
      </c>
      <c r="S349" s="12">
        <f ca="1" t="shared" si="27"/>
        <v>0.434029227557411</v>
      </c>
      <c r="T349" s="11" cm="1">
        <f t="array" ref="T349">_xlfn.XLOOKUP(E349&amp;K349,[2]Sheet2!$B:$B&amp;[2]Sheet2!$D:$D,[2]Sheet2!$F:$F,0)</f>
        <v>0</v>
      </c>
    </row>
    <row r="350" s="11" customFormat="1" ht="20" customHeight="1" spans="1:20">
      <c r="A350" s="2">
        <v>5221968</v>
      </c>
      <c r="B350" s="2" t="s">
        <v>224</v>
      </c>
      <c r="C350" s="2" t="s">
        <v>20</v>
      </c>
      <c r="D350" s="2" t="s">
        <v>2926</v>
      </c>
      <c r="E350" s="2" t="str">
        <f t="shared" si="24"/>
        <v>3196</v>
      </c>
      <c r="F350" s="2" t="s">
        <v>22</v>
      </c>
      <c r="G350" s="2" t="s">
        <v>40</v>
      </c>
      <c r="H350" s="2" t="s">
        <v>32</v>
      </c>
      <c r="I350" s="2" t="s">
        <v>2927</v>
      </c>
      <c r="J350" s="2" t="s">
        <v>2928</v>
      </c>
      <c r="K350" s="2" t="s">
        <v>145</v>
      </c>
      <c r="L350" s="2" t="s">
        <v>53</v>
      </c>
      <c r="M350" s="2" t="s">
        <v>53</v>
      </c>
      <c r="N350" s="2" t="s">
        <v>464</v>
      </c>
      <c r="O350" s="2">
        <f ca="1" t="shared" si="25"/>
        <v>0.28</v>
      </c>
      <c r="P350" s="2">
        <v>33</v>
      </c>
      <c r="Q350" s="2">
        <f ca="1" t="shared" si="26"/>
        <v>9.24</v>
      </c>
      <c r="R350" s="14">
        <v>20</v>
      </c>
      <c r="S350" s="12">
        <f ca="1" t="shared" si="27"/>
        <v>0.462</v>
      </c>
      <c r="T350" s="11" cm="1">
        <f t="array" ref="T350">_xlfn.XLOOKUP(E350&amp;K350,[2]Sheet2!$B:$B&amp;[2]Sheet2!$D:$D,[2]Sheet2!$F:$F,0)</f>
        <v>0</v>
      </c>
    </row>
    <row r="351" s="11" customFormat="1" ht="20" customHeight="1" spans="1:20">
      <c r="A351" s="2">
        <v>5221967</v>
      </c>
      <c r="B351" s="2" t="s">
        <v>121</v>
      </c>
      <c r="C351" s="2" t="s">
        <v>20</v>
      </c>
      <c r="D351" s="2" t="s">
        <v>2929</v>
      </c>
      <c r="E351" s="2" t="str">
        <f t="shared" si="24"/>
        <v>8436</v>
      </c>
      <c r="F351" s="2" t="s">
        <v>22</v>
      </c>
      <c r="G351" s="2" t="s">
        <v>40</v>
      </c>
      <c r="H351" s="2" t="s">
        <v>58</v>
      </c>
      <c r="I351" s="2" t="s">
        <v>2930</v>
      </c>
      <c r="J351" s="2" t="s">
        <v>2931</v>
      </c>
      <c r="K351" s="2" t="s">
        <v>322</v>
      </c>
      <c r="L351" s="2" t="s">
        <v>36</v>
      </c>
      <c r="M351" s="2" t="s">
        <v>36</v>
      </c>
      <c r="N351" s="2" t="s">
        <v>155</v>
      </c>
      <c r="O351" s="2">
        <f ca="1" t="shared" si="25"/>
        <v>1</v>
      </c>
      <c r="P351" s="2">
        <v>33</v>
      </c>
      <c r="Q351" s="2">
        <f ca="1" t="shared" si="26"/>
        <v>33</v>
      </c>
      <c r="R351" s="14">
        <v>74.2</v>
      </c>
      <c r="S351" s="12">
        <f ca="1" t="shared" si="27"/>
        <v>0.444743935309973</v>
      </c>
      <c r="T351" s="11" cm="1">
        <f t="array" ref="T351">_xlfn.XLOOKUP(E351&amp;K351,[2]Sheet2!$B:$B&amp;[2]Sheet2!$D:$D,[2]Sheet2!$F:$F,0)</f>
        <v>0</v>
      </c>
    </row>
    <row r="352" s="11" customFormat="1" ht="20" customHeight="1" spans="1:20">
      <c r="A352" s="2">
        <v>5221966</v>
      </c>
      <c r="B352" s="2" t="s">
        <v>224</v>
      </c>
      <c r="C352" s="2" t="s">
        <v>20</v>
      </c>
      <c r="D352" s="2" t="s">
        <v>2932</v>
      </c>
      <c r="E352" s="2" t="str">
        <f t="shared" si="24"/>
        <v>8764</v>
      </c>
      <c r="F352" s="2" t="s">
        <v>22</v>
      </c>
      <c r="G352" s="2" t="s">
        <v>40</v>
      </c>
      <c r="H352" s="2" t="s">
        <v>32</v>
      </c>
      <c r="I352" s="2" t="s">
        <v>2933</v>
      </c>
      <c r="J352" s="2" t="s">
        <v>2934</v>
      </c>
      <c r="K352" s="2" t="s">
        <v>145</v>
      </c>
      <c r="L352" s="2" t="s">
        <v>53</v>
      </c>
      <c r="M352" s="2" t="s">
        <v>53</v>
      </c>
      <c r="N352" s="2" t="s">
        <v>285</v>
      </c>
      <c r="O352" s="2">
        <f ca="1" t="shared" si="25"/>
        <v>0.52</v>
      </c>
      <c r="P352" s="2">
        <v>33</v>
      </c>
      <c r="Q352" s="2">
        <f ca="1" t="shared" si="26"/>
        <v>17.16</v>
      </c>
      <c r="R352" s="14">
        <v>46.8</v>
      </c>
      <c r="S352" s="12">
        <f ca="1" t="shared" si="27"/>
        <v>0.366666666666667</v>
      </c>
      <c r="T352" s="11" cm="1">
        <f t="array" ref="T352">_xlfn.XLOOKUP(E352&amp;K352,[2]Sheet2!$B:$B&amp;[2]Sheet2!$D:$D,[2]Sheet2!$F:$F,0)</f>
        <v>0</v>
      </c>
    </row>
    <row r="353" s="11" customFormat="1" ht="20" customHeight="1" spans="1:20">
      <c r="A353" s="2">
        <v>5221965</v>
      </c>
      <c r="B353" s="2" t="s">
        <v>79</v>
      </c>
      <c r="C353" s="2" t="s">
        <v>20</v>
      </c>
      <c r="D353" s="2" t="s">
        <v>2935</v>
      </c>
      <c r="E353" s="2" t="str">
        <f t="shared" si="24"/>
        <v>4769</v>
      </c>
      <c r="F353" s="2" t="s">
        <v>22</v>
      </c>
      <c r="G353" s="2" t="s">
        <v>40</v>
      </c>
      <c r="H353" s="2" t="s">
        <v>24</v>
      </c>
      <c r="I353" s="2" t="s">
        <v>2936</v>
      </c>
      <c r="J353" s="2" t="s">
        <v>2937</v>
      </c>
      <c r="K353" s="2" t="s">
        <v>474</v>
      </c>
      <c r="L353" s="2" t="s">
        <v>2938</v>
      </c>
      <c r="M353" s="2" t="s">
        <v>2938</v>
      </c>
      <c r="N353" s="2" t="s">
        <v>274</v>
      </c>
      <c r="O353" s="2">
        <f ca="1" t="shared" si="25"/>
        <v>1.08</v>
      </c>
      <c r="P353" s="2">
        <v>33</v>
      </c>
      <c r="Q353" s="2">
        <f ca="1" t="shared" si="26"/>
        <v>35.64</v>
      </c>
      <c r="R353" s="14">
        <v>67</v>
      </c>
      <c r="S353" s="12">
        <f ca="1" t="shared" si="27"/>
        <v>0.531940298507463</v>
      </c>
      <c r="T353" s="11" cm="1">
        <f t="array" ref="T353">_xlfn.XLOOKUP(E353&amp;K353,[2]Sheet2!$B:$B&amp;[2]Sheet2!$D:$D,[2]Sheet2!$F:$F,0)</f>
        <v>0</v>
      </c>
    </row>
    <row r="354" s="11" customFormat="1" ht="20" customHeight="1" spans="1:20">
      <c r="A354" s="2">
        <v>5221964</v>
      </c>
      <c r="B354" s="2" t="s">
        <v>330</v>
      </c>
      <c r="C354" s="2" t="s">
        <v>20</v>
      </c>
      <c r="D354" s="2" t="s">
        <v>2939</v>
      </c>
      <c r="E354" s="2" t="str">
        <f t="shared" si="24"/>
        <v>8644</v>
      </c>
      <c r="F354" s="2" t="s">
        <v>22</v>
      </c>
      <c r="G354" s="2" t="s">
        <v>40</v>
      </c>
      <c r="H354" s="2" t="s">
        <v>32</v>
      </c>
      <c r="I354" s="2" t="s">
        <v>2940</v>
      </c>
      <c r="J354" s="2" t="s">
        <v>2941</v>
      </c>
      <c r="K354" s="2" t="s">
        <v>339</v>
      </c>
      <c r="L354" s="2" t="s">
        <v>53</v>
      </c>
      <c r="M354" s="2" t="s">
        <v>53</v>
      </c>
      <c r="N354" s="2" t="s">
        <v>942</v>
      </c>
      <c r="O354" s="2">
        <f ca="1" t="shared" si="25"/>
        <v>0.49</v>
      </c>
      <c r="P354" s="2">
        <v>33</v>
      </c>
      <c r="Q354" s="2">
        <f ca="1" t="shared" si="26"/>
        <v>16.17</v>
      </c>
      <c r="R354" s="14">
        <v>44.1</v>
      </c>
      <c r="S354" s="12">
        <f ca="1" t="shared" si="27"/>
        <v>0.366666666666667</v>
      </c>
      <c r="T354" s="11" cm="1">
        <f t="array" ref="T354">_xlfn.XLOOKUP(E354&amp;K354,[2]Sheet2!$B:$B&amp;[2]Sheet2!$D:$D,[2]Sheet2!$F:$F,0)</f>
        <v>0</v>
      </c>
    </row>
    <row r="355" s="11" customFormat="1" ht="20" customHeight="1" spans="1:20">
      <c r="A355" s="2">
        <v>5221948</v>
      </c>
      <c r="B355" s="2" t="s">
        <v>79</v>
      </c>
      <c r="C355" s="2" t="s">
        <v>20</v>
      </c>
      <c r="D355" s="2" t="s">
        <v>2942</v>
      </c>
      <c r="E355" s="2" t="str">
        <f t="shared" si="24"/>
        <v>2779</v>
      </c>
      <c r="F355" s="2" t="s">
        <v>22</v>
      </c>
      <c r="G355" s="2" t="s">
        <v>23</v>
      </c>
      <c r="H355" s="2" t="s">
        <v>24</v>
      </c>
      <c r="I355" s="2" t="s">
        <v>2943</v>
      </c>
      <c r="J355" s="2" t="s">
        <v>2944</v>
      </c>
      <c r="K355" s="2" t="s">
        <v>1133</v>
      </c>
      <c r="L355" s="2" t="s">
        <v>568</v>
      </c>
      <c r="M355" s="2" t="s">
        <v>568</v>
      </c>
      <c r="N355" s="2" t="s">
        <v>553</v>
      </c>
      <c r="O355" s="2">
        <f ca="1" t="shared" si="25"/>
        <v>0.56</v>
      </c>
      <c r="P355" s="2">
        <v>33</v>
      </c>
      <c r="Q355" s="2">
        <f ca="1" t="shared" si="26"/>
        <v>18.48</v>
      </c>
      <c r="R355" s="14">
        <v>37.2</v>
      </c>
      <c r="S355" s="12">
        <f ca="1" t="shared" si="27"/>
        <v>0.496774193548387</v>
      </c>
      <c r="T355" s="11" cm="1">
        <f t="array" ref="T355">_xlfn.XLOOKUP(E355&amp;K355,[2]Sheet2!$B:$B&amp;[2]Sheet2!$D:$D,[2]Sheet2!$F:$F,0)</f>
        <v>0</v>
      </c>
    </row>
    <row r="356" s="11" customFormat="1" ht="20" customHeight="1" spans="1:20">
      <c r="A356" s="2">
        <v>5221934</v>
      </c>
      <c r="B356" s="2" t="s">
        <v>776</v>
      </c>
      <c r="C356" s="2" t="s">
        <v>20</v>
      </c>
      <c r="D356" s="2" t="s">
        <v>2945</v>
      </c>
      <c r="E356" s="2" t="str">
        <f t="shared" si="24"/>
        <v>4006</v>
      </c>
      <c r="F356" s="2" t="s">
        <v>22</v>
      </c>
      <c r="G356" s="2" t="s">
        <v>57</v>
      </c>
      <c r="H356" s="2" t="s">
        <v>32</v>
      </c>
      <c r="I356" s="2" t="s">
        <v>2946</v>
      </c>
      <c r="J356" s="2" t="s">
        <v>2947</v>
      </c>
      <c r="K356" s="2" t="s">
        <v>72</v>
      </c>
      <c r="L356" s="2" t="s">
        <v>36</v>
      </c>
      <c r="M356" s="2" t="s">
        <v>36</v>
      </c>
      <c r="N356" s="2" t="s">
        <v>369</v>
      </c>
      <c r="O356" s="2">
        <f ca="1" t="shared" si="25"/>
        <v>0.68</v>
      </c>
      <c r="P356" s="2">
        <v>33</v>
      </c>
      <c r="Q356" s="2">
        <f ca="1" t="shared" si="26"/>
        <v>22.44</v>
      </c>
      <c r="R356" s="14">
        <v>45.9</v>
      </c>
      <c r="S356" s="12">
        <f ca="1" t="shared" si="27"/>
        <v>0.488888888888889</v>
      </c>
      <c r="T356" s="11" cm="1">
        <f t="array" ref="T356">_xlfn.XLOOKUP(E356&amp;K356,[2]Sheet2!$B:$B&amp;[2]Sheet2!$D:$D,[2]Sheet2!$F:$F,0)</f>
        <v>0</v>
      </c>
    </row>
    <row r="357" s="11" customFormat="1" ht="20" customHeight="1" spans="1:20">
      <c r="A357" s="2">
        <v>5221931</v>
      </c>
      <c r="B357" s="2" t="s">
        <v>776</v>
      </c>
      <c r="C357" s="2" t="s">
        <v>20</v>
      </c>
      <c r="D357" s="2" t="s">
        <v>2948</v>
      </c>
      <c r="E357" s="2" t="str">
        <f t="shared" si="24"/>
        <v>0678</v>
      </c>
      <c r="F357" s="2" t="s">
        <v>22</v>
      </c>
      <c r="G357" s="2" t="s">
        <v>40</v>
      </c>
      <c r="H357" s="2" t="s">
        <v>32</v>
      </c>
      <c r="I357" s="2" t="s">
        <v>2949</v>
      </c>
      <c r="J357" s="2" t="s">
        <v>2950</v>
      </c>
      <c r="K357" s="2" t="s">
        <v>72</v>
      </c>
      <c r="L357" s="2" t="s">
        <v>36</v>
      </c>
      <c r="M357" s="2" t="s">
        <v>36</v>
      </c>
      <c r="N357" s="2" t="s">
        <v>172</v>
      </c>
      <c r="O357" s="2">
        <f ca="1" t="shared" si="25"/>
        <v>0.36</v>
      </c>
      <c r="P357" s="2">
        <v>33</v>
      </c>
      <c r="Q357" s="2">
        <f ca="1" t="shared" si="26"/>
        <v>11.88</v>
      </c>
      <c r="R357" s="14">
        <v>28.8</v>
      </c>
      <c r="S357" s="12">
        <f ca="1" t="shared" si="27"/>
        <v>0.4125</v>
      </c>
      <c r="T357" s="11" cm="1">
        <f t="array" ref="T357">_xlfn.XLOOKUP(E357&amp;K357,[2]Sheet2!$B:$B&amp;[2]Sheet2!$D:$D,[2]Sheet2!$F:$F,0)</f>
        <v>0</v>
      </c>
    </row>
    <row r="358" s="11" customFormat="1" ht="20" customHeight="1" spans="1:20">
      <c r="A358" s="2">
        <v>5221930</v>
      </c>
      <c r="B358" s="2" t="s">
        <v>1582</v>
      </c>
      <c r="C358" s="2" t="s">
        <v>20</v>
      </c>
      <c r="D358" s="2" t="s">
        <v>2951</v>
      </c>
      <c r="E358" s="2" t="str">
        <f t="shared" si="24"/>
        <v>3368</v>
      </c>
      <c r="F358" s="2" t="s">
        <v>22</v>
      </c>
      <c r="G358" s="2" t="s">
        <v>40</v>
      </c>
      <c r="H358" s="2" t="s">
        <v>32</v>
      </c>
      <c r="I358" s="2" t="s">
        <v>2952</v>
      </c>
      <c r="J358" s="2" t="s">
        <v>2953</v>
      </c>
      <c r="K358" s="2" t="s">
        <v>552</v>
      </c>
      <c r="L358" s="2" t="s">
        <v>53</v>
      </c>
      <c r="M358" s="2" t="s">
        <v>53</v>
      </c>
      <c r="N358" s="2" t="s">
        <v>285</v>
      </c>
      <c r="O358" s="2">
        <f ca="1" t="shared" si="25"/>
        <v>0.52</v>
      </c>
      <c r="P358" s="2">
        <v>33</v>
      </c>
      <c r="Q358" s="2">
        <f ca="1" t="shared" si="26"/>
        <v>17.16</v>
      </c>
      <c r="R358" s="14">
        <v>41.4</v>
      </c>
      <c r="S358" s="12">
        <f ca="1" t="shared" si="27"/>
        <v>0.414492753623188</v>
      </c>
      <c r="T358" s="11" cm="1">
        <f t="array" ref="T358">_xlfn.XLOOKUP(E358&amp;K358,[2]Sheet2!$B:$B&amp;[2]Sheet2!$D:$D,[2]Sheet2!$F:$F,0)</f>
        <v>0</v>
      </c>
    </row>
    <row r="359" s="11" customFormat="1" ht="20" customHeight="1" spans="1:20">
      <c r="A359" s="2">
        <v>5221929</v>
      </c>
      <c r="B359" s="2" t="s">
        <v>79</v>
      </c>
      <c r="C359" s="2" t="s">
        <v>20</v>
      </c>
      <c r="D359" s="2" t="s">
        <v>2954</v>
      </c>
      <c r="E359" s="2" t="str">
        <f t="shared" si="24"/>
        <v>8250</v>
      </c>
      <c r="F359" s="2" t="s">
        <v>22</v>
      </c>
      <c r="G359" s="2" t="s">
        <v>23</v>
      </c>
      <c r="H359" s="2" t="s">
        <v>87</v>
      </c>
      <c r="I359" s="2" t="s">
        <v>2955</v>
      </c>
      <c r="J359" s="2" t="s">
        <v>2956</v>
      </c>
      <c r="K359" s="2" t="s">
        <v>118</v>
      </c>
      <c r="L359" s="2" t="s">
        <v>53</v>
      </c>
      <c r="M359" s="2" t="s">
        <v>53</v>
      </c>
      <c r="N359" s="2" t="s">
        <v>1283</v>
      </c>
      <c r="O359" s="2">
        <f ca="1" t="shared" si="25"/>
        <v>1.8</v>
      </c>
      <c r="P359" s="2">
        <v>33</v>
      </c>
      <c r="Q359" s="2">
        <f ca="1" t="shared" si="26"/>
        <v>59.4</v>
      </c>
      <c r="R359" s="14">
        <v>160</v>
      </c>
      <c r="S359" s="12">
        <f ca="1" t="shared" si="27"/>
        <v>0.37125</v>
      </c>
      <c r="T359" s="11" cm="1">
        <f t="array" ref="T359">_xlfn.XLOOKUP(E359&amp;K359,[2]Sheet2!$B:$B&amp;[2]Sheet2!$D:$D,[2]Sheet2!$F:$F,0)</f>
        <v>0</v>
      </c>
    </row>
    <row r="360" s="11" customFormat="1" ht="20" customHeight="1" spans="1:20">
      <c r="A360" s="2">
        <v>5221926</v>
      </c>
      <c r="B360" s="2" t="s">
        <v>396</v>
      </c>
      <c r="C360" s="2" t="s">
        <v>20</v>
      </c>
      <c r="D360" s="2" t="s">
        <v>2957</v>
      </c>
      <c r="E360" s="2" t="str">
        <f t="shared" si="24"/>
        <v>0904</v>
      </c>
      <c r="F360" s="2" t="s">
        <v>22</v>
      </c>
      <c r="G360" s="2" t="s">
        <v>23</v>
      </c>
      <c r="H360" s="2" t="s">
        <v>32</v>
      </c>
      <c r="I360" s="2" t="s">
        <v>2958</v>
      </c>
      <c r="J360" s="2" t="s">
        <v>2959</v>
      </c>
      <c r="K360" s="2" t="s">
        <v>552</v>
      </c>
      <c r="L360" s="2" t="s">
        <v>53</v>
      </c>
      <c r="M360" s="2" t="s">
        <v>53</v>
      </c>
      <c r="N360" s="2" t="s">
        <v>1069</v>
      </c>
      <c r="O360" s="2">
        <f ca="1" t="shared" si="25"/>
        <v>0.48</v>
      </c>
      <c r="P360" s="2">
        <v>33</v>
      </c>
      <c r="Q360" s="2">
        <f ca="1" t="shared" si="26"/>
        <v>15.84</v>
      </c>
      <c r="R360" s="14">
        <v>43</v>
      </c>
      <c r="S360" s="12">
        <f ca="1" t="shared" si="27"/>
        <v>0.368372093023256</v>
      </c>
      <c r="T360" s="11" cm="1">
        <f t="array" ref="T360">_xlfn.XLOOKUP(E360&amp;K360,[2]Sheet2!$B:$B&amp;[2]Sheet2!$D:$D,[2]Sheet2!$F:$F,0)</f>
        <v>0</v>
      </c>
    </row>
    <row r="361" s="11" customFormat="1" ht="20" customHeight="1" spans="1:20">
      <c r="A361" s="2">
        <v>5221923</v>
      </c>
      <c r="B361" s="2" t="s">
        <v>79</v>
      </c>
      <c r="C361" s="2" t="s">
        <v>20</v>
      </c>
      <c r="D361" s="2" t="s">
        <v>2960</v>
      </c>
      <c r="E361" s="2" t="str">
        <f t="shared" si="24"/>
        <v>1075</v>
      </c>
      <c r="F361" s="2" t="s">
        <v>22</v>
      </c>
      <c r="G361" s="2" t="s">
        <v>23</v>
      </c>
      <c r="H361" s="2" t="s">
        <v>466</v>
      </c>
      <c r="I361" s="2" t="s">
        <v>2961</v>
      </c>
      <c r="J361" s="2" t="s">
        <v>2962</v>
      </c>
      <c r="K361" s="2" t="s">
        <v>547</v>
      </c>
      <c r="L361" s="2" t="s">
        <v>2963</v>
      </c>
      <c r="M361" s="2" t="s">
        <v>2963</v>
      </c>
      <c r="N361" s="2" t="s">
        <v>2964</v>
      </c>
      <c r="O361" s="2">
        <f ca="1" t="shared" si="25"/>
        <v>2.24</v>
      </c>
      <c r="P361" s="2">
        <v>28</v>
      </c>
      <c r="Q361" s="2">
        <f ca="1" t="shared" si="26"/>
        <v>62.72</v>
      </c>
      <c r="R361" s="14">
        <v>123.2</v>
      </c>
      <c r="S361" s="12">
        <f ca="1" t="shared" si="27"/>
        <v>0.509090909090909</v>
      </c>
      <c r="T361" s="11" cm="1">
        <f t="array" ref="T361">_xlfn.XLOOKUP(E361&amp;K361,[2]Sheet2!$B:$B&amp;[2]Sheet2!$D:$D,[2]Sheet2!$F:$F,0)</f>
        <v>0</v>
      </c>
    </row>
    <row r="362" s="11" customFormat="1" ht="20" customHeight="1" spans="1:20">
      <c r="A362" s="2">
        <v>5221922</v>
      </c>
      <c r="B362" s="2" t="s">
        <v>19</v>
      </c>
      <c r="C362" s="2" t="s">
        <v>20</v>
      </c>
      <c r="D362" s="2" t="s">
        <v>2965</v>
      </c>
      <c r="E362" s="2" t="str">
        <f t="shared" si="24"/>
        <v>7206</v>
      </c>
      <c r="F362" s="2" t="s">
        <v>22</v>
      </c>
      <c r="G362" s="2" t="s">
        <v>40</v>
      </c>
      <c r="H362" s="2" t="s">
        <v>87</v>
      </c>
      <c r="I362" s="2"/>
      <c r="J362" s="2" t="s">
        <v>2966</v>
      </c>
      <c r="K362" s="2" t="s">
        <v>44</v>
      </c>
      <c r="L362" s="2" t="s">
        <v>53</v>
      </c>
      <c r="M362" s="2" t="s">
        <v>53</v>
      </c>
      <c r="N362" s="2">
        <v>0</v>
      </c>
      <c r="O362" s="2">
        <f ca="1" t="shared" si="25"/>
        <v>0</v>
      </c>
      <c r="P362" s="2">
        <v>33</v>
      </c>
      <c r="Q362" s="2">
        <f ca="1" t="shared" si="26"/>
        <v>0</v>
      </c>
      <c r="R362" s="14">
        <v>112</v>
      </c>
      <c r="S362" s="12">
        <f ca="1" t="shared" si="27"/>
        <v>0</v>
      </c>
      <c r="T362" s="11" cm="1">
        <f t="array" ref="T362">_xlfn.XLOOKUP(E362&amp;K362,[2]Sheet2!$B:$B&amp;[2]Sheet2!$D:$D,[2]Sheet2!$F:$F,0)</f>
        <v>0</v>
      </c>
    </row>
    <row r="363" s="11" customFormat="1" ht="20" customHeight="1" spans="1:20">
      <c r="A363" s="2">
        <v>5221906</v>
      </c>
      <c r="B363" s="2" t="s">
        <v>121</v>
      </c>
      <c r="C363" s="2" t="s">
        <v>20</v>
      </c>
      <c r="D363" s="2" t="s">
        <v>2967</v>
      </c>
      <c r="E363" s="2" t="str">
        <f t="shared" si="24"/>
        <v>6074</v>
      </c>
      <c r="F363" s="2" t="s">
        <v>22</v>
      </c>
      <c r="G363" s="2" t="s">
        <v>23</v>
      </c>
      <c r="H363" s="2" t="s">
        <v>58</v>
      </c>
      <c r="I363" s="2" t="s">
        <v>2968</v>
      </c>
      <c r="J363" s="2" t="s">
        <v>2969</v>
      </c>
      <c r="K363" s="2" t="s">
        <v>100</v>
      </c>
      <c r="L363" s="2" t="s">
        <v>53</v>
      </c>
      <c r="M363" s="2" t="s">
        <v>53</v>
      </c>
      <c r="N363" s="2" t="s">
        <v>2970</v>
      </c>
      <c r="O363" s="2">
        <f ca="1" t="shared" si="25"/>
        <v>1.19</v>
      </c>
      <c r="P363" s="2">
        <v>33</v>
      </c>
      <c r="Q363" s="2">
        <f ca="1" t="shared" si="26"/>
        <v>39.27</v>
      </c>
      <c r="R363" s="14">
        <v>94.5</v>
      </c>
      <c r="S363" s="12">
        <f ca="1" t="shared" si="27"/>
        <v>0.415555555555556</v>
      </c>
      <c r="T363" s="11" cm="1">
        <f t="array" ref="T363">_xlfn.XLOOKUP(E363&amp;K363,[2]Sheet2!$B:$B&amp;[2]Sheet2!$D:$D,[2]Sheet2!$F:$F,0)</f>
        <v>0</v>
      </c>
    </row>
    <row r="364" s="11" customFormat="1" ht="20" customHeight="1" spans="1:20">
      <c r="A364" s="2">
        <v>5221897</v>
      </c>
      <c r="B364" s="2" t="s">
        <v>19</v>
      </c>
      <c r="C364" s="2" t="s">
        <v>20</v>
      </c>
      <c r="D364" s="2" t="s">
        <v>2971</v>
      </c>
      <c r="E364" s="2" t="str">
        <f t="shared" si="24"/>
        <v>3559</v>
      </c>
      <c r="F364" s="2" t="s">
        <v>22</v>
      </c>
      <c r="G364" s="2" t="s">
        <v>40</v>
      </c>
      <c r="H364" s="2" t="s">
        <v>87</v>
      </c>
      <c r="I364" s="2" t="s">
        <v>2972</v>
      </c>
      <c r="J364" s="2" t="s">
        <v>2973</v>
      </c>
      <c r="K364" s="2" t="s">
        <v>265</v>
      </c>
      <c r="L364" s="2" t="s">
        <v>36</v>
      </c>
      <c r="M364" s="2" t="s">
        <v>36</v>
      </c>
      <c r="N364" s="2" t="s">
        <v>678</v>
      </c>
      <c r="O364" s="2">
        <f ca="1" t="shared" si="25"/>
        <v>0.54</v>
      </c>
      <c r="P364" s="2">
        <v>33</v>
      </c>
      <c r="Q364" s="2">
        <f ca="1" t="shared" si="26"/>
        <v>17.82</v>
      </c>
      <c r="R364" s="14">
        <v>56</v>
      </c>
      <c r="S364" s="12">
        <f ca="1" t="shared" si="27"/>
        <v>0.318214285714286</v>
      </c>
      <c r="T364" s="11" cm="1">
        <f t="array" ref="T364">_xlfn.XLOOKUP(E364&amp;K364,[2]Sheet2!$B:$B&amp;[2]Sheet2!$D:$D,[2]Sheet2!$F:$F,0)</f>
        <v>0</v>
      </c>
    </row>
    <row r="365" s="11" customFormat="1" ht="20" customHeight="1" spans="1:20">
      <c r="A365" s="2">
        <v>5221886</v>
      </c>
      <c r="B365" s="2" t="s">
        <v>224</v>
      </c>
      <c r="C365" s="2" t="s">
        <v>20</v>
      </c>
      <c r="D365" s="2" t="s">
        <v>2974</v>
      </c>
      <c r="E365" s="2" t="str">
        <f t="shared" si="24"/>
        <v>5855</v>
      </c>
      <c r="F365" s="2" t="s">
        <v>22</v>
      </c>
      <c r="G365" s="2" t="s">
        <v>57</v>
      </c>
      <c r="H365" s="2" t="s">
        <v>32</v>
      </c>
      <c r="I365" s="2" t="s">
        <v>2975</v>
      </c>
      <c r="J365" s="2" t="s">
        <v>2976</v>
      </c>
      <c r="K365" s="2" t="s">
        <v>72</v>
      </c>
      <c r="L365" s="2" t="s">
        <v>107</v>
      </c>
      <c r="M365" s="2" t="s">
        <v>107</v>
      </c>
      <c r="N365" s="2" t="s">
        <v>1153</v>
      </c>
      <c r="O365" s="2">
        <f ca="1" t="shared" si="25"/>
        <v>0.6</v>
      </c>
      <c r="P365" s="2">
        <v>33</v>
      </c>
      <c r="Q365" s="2">
        <f ca="1" t="shared" si="26"/>
        <v>19.8</v>
      </c>
      <c r="R365" s="14">
        <v>55.8</v>
      </c>
      <c r="S365" s="12">
        <f ca="1" t="shared" si="27"/>
        <v>0.354838709677419</v>
      </c>
      <c r="T365" s="11" cm="1">
        <f t="array" ref="T365">_xlfn.XLOOKUP(E365&amp;K365,[2]Sheet2!$B:$B&amp;[2]Sheet2!$D:$D,[2]Sheet2!$F:$F,0)</f>
        <v>0</v>
      </c>
    </row>
    <row r="366" s="11" customFormat="1" ht="20" customHeight="1" spans="1:20">
      <c r="A366" s="2">
        <v>5221884</v>
      </c>
      <c r="B366" s="2" t="s">
        <v>224</v>
      </c>
      <c r="C366" s="2" t="s">
        <v>20</v>
      </c>
      <c r="D366" s="2" t="s">
        <v>2977</v>
      </c>
      <c r="E366" s="2" t="str">
        <f t="shared" si="24"/>
        <v>9759</v>
      </c>
      <c r="F366" s="2" t="s">
        <v>22</v>
      </c>
      <c r="G366" s="2" t="s">
        <v>40</v>
      </c>
      <c r="H366" s="2" t="s">
        <v>32</v>
      </c>
      <c r="I366" s="2" t="s">
        <v>2978</v>
      </c>
      <c r="J366" s="2" t="s">
        <v>2979</v>
      </c>
      <c r="K366" s="2" t="s">
        <v>72</v>
      </c>
      <c r="L366" s="2" t="s">
        <v>107</v>
      </c>
      <c r="M366" s="2" t="s">
        <v>107</v>
      </c>
      <c r="N366" s="2" t="s">
        <v>2736</v>
      </c>
      <c r="O366" s="2">
        <f ca="1" t="shared" si="25"/>
        <v>1.44</v>
      </c>
      <c r="P366" s="2">
        <v>33</v>
      </c>
      <c r="Q366" s="2">
        <f ca="1" t="shared" si="26"/>
        <v>47.52</v>
      </c>
      <c r="R366" s="14">
        <v>122.4</v>
      </c>
      <c r="S366" s="12">
        <f ca="1" t="shared" si="27"/>
        <v>0.388235294117647</v>
      </c>
      <c r="T366" s="11" cm="1">
        <f t="array" ref="T366">_xlfn.XLOOKUP(E366&amp;K366,[2]Sheet2!$B:$B&amp;[2]Sheet2!$D:$D,[2]Sheet2!$F:$F,0)</f>
        <v>0</v>
      </c>
    </row>
    <row r="367" s="11" customFormat="1" ht="20" customHeight="1" spans="1:20">
      <c r="A367" s="2">
        <v>5221883</v>
      </c>
      <c r="B367" s="2" t="s">
        <v>55</v>
      </c>
      <c r="C367" s="2" t="s">
        <v>20</v>
      </c>
      <c r="D367" s="2" t="s">
        <v>2980</v>
      </c>
      <c r="E367" s="2" t="str">
        <f t="shared" si="24"/>
        <v>0453</v>
      </c>
      <c r="F367" s="2" t="s">
        <v>22</v>
      </c>
      <c r="G367" s="2" t="s">
        <v>40</v>
      </c>
      <c r="H367" s="2" t="s">
        <v>58</v>
      </c>
      <c r="I367" s="2" t="s">
        <v>2981</v>
      </c>
      <c r="J367" s="2" t="s">
        <v>2982</v>
      </c>
      <c r="K367" s="2" t="s">
        <v>535</v>
      </c>
      <c r="L367" s="2" t="s">
        <v>53</v>
      </c>
      <c r="M367" s="2" t="s">
        <v>53</v>
      </c>
      <c r="N367" s="2" t="s">
        <v>1275</v>
      </c>
      <c r="O367" s="2">
        <f ca="1" t="shared" si="25"/>
        <v>0.6</v>
      </c>
      <c r="P367" s="2">
        <v>33</v>
      </c>
      <c r="Q367" s="2">
        <f ca="1" t="shared" si="26"/>
        <v>19.8</v>
      </c>
      <c r="R367" s="14">
        <v>43.2</v>
      </c>
      <c r="S367" s="12">
        <f ca="1" t="shared" si="27"/>
        <v>0.458333333333333</v>
      </c>
      <c r="T367" s="11" cm="1">
        <f t="array" ref="T367">_xlfn.XLOOKUP(E367&amp;K367,[2]Sheet2!$B:$B&amp;[2]Sheet2!$D:$D,[2]Sheet2!$F:$F,0)</f>
        <v>0</v>
      </c>
    </row>
    <row r="368" s="11" customFormat="1" ht="20" customHeight="1" spans="1:20">
      <c r="A368" s="2">
        <v>5221881</v>
      </c>
      <c r="B368" s="2" t="s">
        <v>2983</v>
      </c>
      <c r="C368" s="2" t="s">
        <v>20</v>
      </c>
      <c r="D368" s="2" t="s">
        <v>2984</v>
      </c>
      <c r="E368" s="2" t="str">
        <f t="shared" si="24"/>
        <v>6818</v>
      </c>
      <c r="F368" s="2" t="s">
        <v>22</v>
      </c>
      <c r="G368" s="2" t="s">
        <v>40</v>
      </c>
      <c r="H368" s="2" t="s">
        <v>32</v>
      </c>
      <c r="I368" s="2" t="s">
        <v>2985</v>
      </c>
      <c r="J368" s="2" t="s">
        <v>2986</v>
      </c>
      <c r="K368" s="2" t="s">
        <v>118</v>
      </c>
      <c r="L368" s="2" t="s">
        <v>53</v>
      </c>
      <c r="M368" s="2" t="s">
        <v>53</v>
      </c>
      <c r="N368" s="2" t="s">
        <v>425</v>
      </c>
      <c r="O368" s="2">
        <f ca="1" t="shared" si="25"/>
        <v>0.91</v>
      </c>
      <c r="P368" s="2">
        <v>33</v>
      </c>
      <c r="Q368" s="2">
        <f ca="1" t="shared" si="26"/>
        <v>30.03</v>
      </c>
      <c r="R368" s="14">
        <v>81.9</v>
      </c>
      <c r="S368" s="12">
        <f ca="1" t="shared" si="27"/>
        <v>0.366666666666667</v>
      </c>
      <c r="T368" s="11" cm="1">
        <f t="array" ref="T368">_xlfn.XLOOKUP(E368&amp;K368,[2]Sheet2!$B:$B&amp;[2]Sheet2!$D:$D,[2]Sheet2!$F:$F,0)</f>
        <v>0</v>
      </c>
    </row>
    <row r="369" s="11" customFormat="1" ht="20" customHeight="1" spans="1:20">
      <c r="A369" s="2">
        <v>5221880</v>
      </c>
      <c r="B369" s="2" t="s">
        <v>286</v>
      </c>
      <c r="C369" s="2" t="s">
        <v>20</v>
      </c>
      <c r="D369" s="2" t="s">
        <v>2987</v>
      </c>
      <c r="E369" s="2" t="str">
        <f t="shared" si="24"/>
        <v>3922</v>
      </c>
      <c r="F369" s="2" t="s">
        <v>22</v>
      </c>
      <c r="G369" s="2" t="s">
        <v>23</v>
      </c>
      <c r="H369" s="2" t="s">
        <v>58</v>
      </c>
      <c r="I369" s="2" t="s">
        <v>2988</v>
      </c>
      <c r="J369" s="2" t="s">
        <v>2989</v>
      </c>
      <c r="K369" s="2" t="s">
        <v>145</v>
      </c>
      <c r="L369" s="2" t="s">
        <v>53</v>
      </c>
      <c r="M369" s="2" t="s">
        <v>53</v>
      </c>
      <c r="N369" s="2" t="s">
        <v>113</v>
      </c>
      <c r="O369" s="2">
        <f ca="1" t="shared" si="25"/>
        <v>0.48</v>
      </c>
      <c r="P369" s="2">
        <v>33</v>
      </c>
      <c r="Q369" s="2">
        <f ca="1" t="shared" si="26"/>
        <v>15.84</v>
      </c>
      <c r="R369" s="14">
        <v>37.8</v>
      </c>
      <c r="S369" s="12">
        <f ca="1" t="shared" si="27"/>
        <v>0.419047619047619</v>
      </c>
      <c r="T369" s="11" cm="1">
        <f t="array" ref="T369">_xlfn.XLOOKUP(E369&amp;K369,[2]Sheet2!$B:$B&amp;[2]Sheet2!$D:$D,[2]Sheet2!$F:$F,0)</f>
        <v>0</v>
      </c>
    </row>
    <row r="370" s="11" customFormat="1" ht="20" customHeight="1" spans="1:20">
      <c r="A370" s="2">
        <v>5221878</v>
      </c>
      <c r="B370" s="2" t="s">
        <v>634</v>
      </c>
      <c r="C370" s="2" t="s">
        <v>20</v>
      </c>
      <c r="D370" s="2" t="s">
        <v>2990</v>
      </c>
      <c r="E370" s="2" t="str">
        <f t="shared" si="24"/>
        <v>0074</v>
      </c>
      <c r="F370" s="2" t="s">
        <v>22</v>
      </c>
      <c r="G370" s="2" t="s">
        <v>40</v>
      </c>
      <c r="H370" s="2" t="s">
        <v>58</v>
      </c>
      <c r="I370" s="2" t="s">
        <v>2991</v>
      </c>
      <c r="J370" s="2" t="s">
        <v>2992</v>
      </c>
      <c r="K370" s="2" t="s">
        <v>100</v>
      </c>
      <c r="L370" s="2" t="s">
        <v>119</v>
      </c>
      <c r="M370" s="2" t="s">
        <v>119</v>
      </c>
      <c r="N370" s="2" t="s">
        <v>294</v>
      </c>
      <c r="O370" s="2">
        <f ca="1" t="shared" si="25"/>
        <v>1.2</v>
      </c>
      <c r="P370" s="2">
        <v>33</v>
      </c>
      <c r="Q370" s="2">
        <f ca="1" t="shared" si="26"/>
        <v>39.6</v>
      </c>
      <c r="R370" s="14">
        <v>92.2</v>
      </c>
      <c r="S370" s="12">
        <f ca="1" t="shared" si="27"/>
        <v>0.429501084598698</v>
      </c>
      <c r="T370" s="11" cm="1">
        <f t="array" ref="T370">_xlfn.XLOOKUP(E370&amp;K370,[2]Sheet2!$B:$B&amp;[2]Sheet2!$D:$D,[2]Sheet2!$F:$F,0)</f>
        <v>0</v>
      </c>
    </row>
    <row r="371" s="11" customFormat="1" ht="20" customHeight="1" spans="1:20">
      <c r="A371" s="2">
        <v>5221871</v>
      </c>
      <c r="B371" s="2" t="s">
        <v>55</v>
      </c>
      <c r="C371" s="2" t="s">
        <v>20</v>
      </c>
      <c r="D371" s="2" t="s">
        <v>2993</v>
      </c>
      <c r="E371" s="2" t="str">
        <f t="shared" si="24"/>
        <v>3922</v>
      </c>
      <c r="F371" s="2" t="s">
        <v>22</v>
      </c>
      <c r="G371" s="2" t="s">
        <v>23</v>
      </c>
      <c r="H371" s="2" t="s">
        <v>58</v>
      </c>
      <c r="I371" s="2" t="s">
        <v>2994</v>
      </c>
      <c r="J371" s="2" t="s">
        <v>2995</v>
      </c>
      <c r="K371" s="2" t="s">
        <v>145</v>
      </c>
      <c r="L371" s="2" t="s">
        <v>53</v>
      </c>
      <c r="M371" s="2" t="s">
        <v>53</v>
      </c>
      <c r="N371" s="2" t="s">
        <v>85</v>
      </c>
      <c r="O371" s="2">
        <f ca="1" t="shared" si="25"/>
        <v>0.96</v>
      </c>
      <c r="P371" s="2">
        <v>33</v>
      </c>
      <c r="Q371" s="2">
        <f ca="1" t="shared" si="26"/>
        <v>31.68</v>
      </c>
      <c r="R371" s="14">
        <v>75.6</v>
      </c>
      <c r="S371" s="12">
        <f ca="1" t="shared" si="27"/>
        <v>0.419047619047619</v>
      </c>
      <c r="T371" s="11" cm="1">
        <f t="array" ref="T371">_xlfn.XLOOKUP(E371&amp;K371,[2]Sheet2!$B:$B&amp;[2]Sheet2!$D:$D,[2]Sheet2!$F:$F,0)</f>
        <v>0</v>
      </c>
    </row>
    <row r="372" s="11" customFormat="1" ht="20" customHeight="1" spans="1:20">
      <c r="A372" s="2">
        <v>5221868</v>
      </c>
      <c r="B372" s="2" t="s">
        <v>19</v>
      </c>
      <c r="C372" s="2" t="s">
        <v>20</v>
      </c>
      <c r="D372" s="2" t="s">
        <v>2996</v>
      </c>
      <c r="E372" s="2" t="str">
        <f t="shared" si="24"/>
        <v>5798</v>
      </c>
      <c r="F372" s="2" t="s">
        <v>2031</v>
      </c>
      <c r="G372" s="2" t="s">
        <v>40</v>
      </c>
      <c r="H372" s="2" t="s">
        <v>98</v>
      </c>
      <c r="I372" s="2" t="s">
        <v>2997</v>
      </c>
      <c r="J372" s="2" t="s">
        <v>2998</v>
      </c>
      <c r="K372" s="2" t="s">
        <v>44</v>
      </c>
      <c r="L372" s="2" t="s">
        <v>36</v>
      </c>
      <c r="M372" s="2" t="s">
        <v>36</v>
      </c>
      <c r="N372" s="2" t="s">
        <v>574</v>
      </c>
      <c r="O372" s="2">
        <f ca="1" t="shared" si="25"/>
        <v>1.6</v>
      </c>
      <c r="P372" s="2">
        <v>33</v>
      </c>
      <c r="Q372" s="2">
        <f ca="1" t="shared" si="26"/>
        <v>52.8</v>
      </c>
      <c r="R372" s="14">
        <v>128</v>
      </c>
      <c r="S372" s="12">
        <f ca="1" t="shared" si="27"/>
        <v>0.4125</v>
      </c>
      <c r="T372" s="11" cm="1">
        <f t="array" ref="T372">_xlfn.XLOOKUP(E372&amp;K372,[2]Sheet2!$B:$B&amp;[2]Sheet2!$D:$D,[2]Sheet2!$F:$F,0)</f>
        <v>0</v>
      </c>
    </row>
    <row r="373" s="11" customFormat="1" ht="20" customHeight="1" spans="1:20">
      <c r="A373" s="2">
        <v>5221866</v>
      </c>
      <c r="B373" s="2" t="s">
        <v>2999</v>
      </c>
      <c r="C373" s="2" t="s">
        <v>20</v>
      </c>
      <c r="D373" s="2" t="s">
        <v>3000</v>
      </c>
      <c r="E373" s="2" t="str">
        <f t="shared" si="24"/>
        <v>2734</v>
      </c>
      <c r="F373" s="2" t="s">
        <v>22</v>
      </c>
      <c r="G373" s="2" t="s">
        <v>40</v>
      </c>
      <c r="H373" s="2" t="s">
        <v>58</v>
      </c>
      <c r="I373" s="2" t="s">
        <v>3001</v>
      </c>
      <c r="J373" s="2" t="s">
        <v>3002</v>
      </c>
      <c r="K373" s="2" t="s">
        <v>352</v>
      </c>
      <c r="L373" s="2" t="s">
        <v>585</v>
      </c>
      <c r="M373" s="2" t="s">
        <v>585</v>
      </c>
      <c r="N373" s="2" t="s">
        <v>1038</v>
      </c>
      <c r="O373" s="2">
        <f ca="1" t="shared" si="25"/>
        <v>1.82</v>
      </c>
      <c r="P373" s="2">
        <v>34</v>
      </c>
      <c r="Q373" s="2">
        <f ca="1" t="shared" si="26"/>
        <v>61.88</v>
      </c>
      <c r="R373" s="14">
        <v>120.1</v>
      </c>
      <c r="S373" s="12">
        <f ca="1" t="shared" si="27"/>
        <v>0.515237302248127</v>
      </c>
      <c r="T373" s="11" cm="1">
        <f t="array" ref="T373">_xlfn.XLOOKUP(E373&amp;K373,[2]Sheet2!$B:$B&amp;[2]Sheet2!$D:$D,[2]Sheet2!$F:$F,0)</f>
        <v>0</v>
      </c>
    </row>
    <row r="374" s="11" customFormat="1" ht="20" customHeight="1" spans="1:20">
      <c r="A374" s="2">
        <v>5221864</v>
      </c>
      <c r="B374" s="2" t="s">
        <v>79</v>
      </c>
      <c r="C374" s="2" t="s">
        <v>20</v>
      </c>
      <c r="D374" s="2" t="s">
        <v>3003</v>
      </c>
      <c r="E374" s="2" t="str">
        <f t="shared" si="24"/>
        <v>1925</v>
      </c>
      <c r="F374" s="2" t="s">
        <v>22</v>
      </c>
      <c r="G374" s="2" t="s">
        <v>40</v>
      </c>
      <c r="H374" s="2" t="s">
        <v>24</v>
      </c>
      <c r="I374" s="2" t="s">
        <v>3004</v>
      </c>
      <c r="J374" s="2" t="s">
        <v>3005</v>
      </c>
      <c r="K374" s="2" t="s">
        <v>106</v>
      </c>
      <c r="L374" s="2" t="s">
        <v>970</v>
      </c>
      <c r="M374" s="2" t="s">
        <v>970</v>
      </c>
      <c r="N374" s="2" t="s">
        <v>285</v>
      </c>
      <c r="O374" s="2">
        <f ca="1" t="shared" si="25"/>
        <v>0.52</v>
      </c>
      <c r="P374" s="2">
        <v>33</v>
      </c>
      <c r="Q374" s="2">
        <f ca="1" t="shared" si="26"/>
        <v>17.16</v>
      </c>
      <c r="R374" s="14">
        <v>37</v>
      </c>
      <c r="S374" s="12">
        <f ca="1" t="shared" si="27"/>
        <v>0.463783783783784</v>
      </c>
      <c r="T374" s="11" cm="1">
        <f t="array" ref="T374">_xlfn.XLOOKUP(E374&amp;K374,[2]Sheet2!$B:$B&amp;[2]Sheet2!$D:$D,[2]Sheet2!$F:$F,0)</f>
        <v>0</v>
      </c>
    </row>
    <row r="375" s="11" customFormat="1" ht="20" customHeight="1" spans="1:20">
      <c r="A375" s="2">
        <v>5221861</v>
      </c>
      <c r="B375" s="2" t="s">
        <v>356</v>
      </c>
      <c r="C375" s="2" t="s">
        <v>20</v>
      </c>
      <c r="D375" s="2" t="s">
        <v>3006</v>
      </c>
      <c r="E375" s="2" t="str">
        <f t="shared" si="24"/>
        <v>4922</v>
      </c>
      <c r="F375" s="2" t="s">
        <v>22</v>
      </c>
      <c r="G375" s="2" t="s">
        <v>40</v>
      </c>
      <c r="H375" s="2" t="s">
        <v>58</v>
      </c>
      <c r="I375" s="2" t="s">
        <v>3007</v>
      </c>
      <c r="J375" s="2" t="s">
        <v>3008</v>
      </c>
      <c r="K375" s="2" t="s">
        <v>145</v>
      </c>
      <c r="L375" s="2" t="s">
        <v>53</v>
      </c>
      <c r="M375" s="2" t="s">
        <v>53</v>
      </c>
      <c r="N375" s="2" t="s">
        <v>464</v>
      </c>
      <c r="O375" s="2">
        <f ca="1" t="shared" si="25"/>
        <v>0.28</v>
      </c>
      <c r="P375" s="2">
        <v>33</v>
      </c>
      <c r="Q375" s="2">
        <f ca="1" t="shared" si="26"/>
        <v>9.24</v>
      </c>
      <c r="R375" s="14">
        <v>16.6</v>
      </c>
      <c r="S375" s="12">
        <f ca="1" t="shared" si="27"/>
        <v>0.556626506024096</v>
      </c>
      <c r="T375" s="11" cm="1">
        <f t="array" ref="T375">_xlfn.XLOOKUP(E375&amp;K375,[2]Sheet2!$B:$B&amp;[2]Sheet2!$D:$D,[2]Sheet2!$F:$F,0)</f>
        <v>0</v>
      </c>
    </row>
    <row r="376" s="11" customFormat="1" ht="20" customHeight="1" spans="1:20">
      <c r="A376" s="2">
        <v>5221859</v>
      </c>
      <c r="B376" s="2" t="s">
        <v>55</v>
      </c>
      <c r="C376" s="2" t="s">
        <v>20</v>
      </c>
      <c r="D376" s="2" t="s">
        <v>3009</v>
      </c>
      <c r="E376" s="2" t="str">
        <f t="shared" si="24"/>
        <v>5453</v>
      </c>
      <c r="F376" s="2" t="s">
        <v>22</v>
      </c>
      <c r="G376" s="2" t="s">
        <v>40</v>
      </c>
      <c r="H376" s="2" t="s">
        <v>58</v>
      </c>
      <c r="I376" s="2" t="s">
        <v>3010</v>
      </c>
      <c r="J376" s="2" t="s">
        <v>3011</v>
      </c>
      <c r="K376" s="2" t="s">
        <v>535</v>
      </c>
      <c r="L376" s="2" t="s">
        <v>53</v>
      </c>
      <c r="M376" s="2" t="s">
        <v>53</v>
      </c>
      <c r="N376" s="2" t="s">
        <v>487</v>
      </c>
      <c r="O376" s="2">
        <f ca="1" t="shared" si="25"/>
        <v>0.25</v>
      </c>
      <c r="P376" s="2">
        <v>33</v>
      </c>
      <c r="Q376" s="2">
        <f ca="1" t="shared" si="26"/>
        <v>8.25</v>
      </c>
      <c r="R376" s="14">
        <v>17.5</v>
      </c>
      <c r="S376" s="12">
        <f ca="1" t="shared" si="27"/>
        <v>0.471428571428571</v>
      </c>
      <c r="T376" s="11" cm="1">
        <f t="array" ref="T376">_xlfn.XLOOKUP(E376&amp;K376,[2]Sheet2!$B:$B&amp;[2]Sheet2!$D:$D,[2]Sheet2!$F:$F,0)</f>
        <v>0</v>
      </c>
    </row>
    <row r="377" s="11" customFormat="1" ht="20" customHeight="1" spans="1:20">
      <c r="A377" s="2">
        <v>5221851</v>
      </c>
      <c r="B377" s="2" t="s">
        <v>19</v>
      </c>
      <c r="C377" s="2" t="s">
        <v>20</v>
      </c>
      <c r="D377" s="2" t="s">
        <v>3012</v>
      </c>
      <c r="E377" s="2" t="str">
        <f t="shared" si="24"/>
        <v>3548</v>
      </c>
      <c r="F377" s="2" t="s">
        <v>22</v>
      </c>
      <c r="G377" s="2" t="s">
        <v>40</v>
      </c>
      <c r="H377" s="2" t="s">
        <v>466</v>
      </c>
      <c r="I377" s="2" t="s">
        <v>3013</v>
      </c>
      <c r="J377" s="2" t="s">
        <v>3014</v>
      </c>
      <c r="K377" s="2" t="s">
        <v>265</v>
      </c>
      <c r="L377" s="2" t="s">
        <v>469</v>
      </c>
      <c r="M377" s="2" t="s">
        <v>469</v>
      </c>
      <c r="N377" s="2" t="s">
        <v>2480</v>
      </c>
      <c r="O377" s="2">
        <f ca="1" t="shared" si="25"/>
        <v>0.9</v>
      </c>
      <c r="P377" s="2">
        <v>34</v>
      </c>
      <c r="Q377" s="2">
        <f ca="1" t="shared" si="26"/>
        <v>30.6</v>
      </c>
      <c r="R377" s="14">
        <v>63</v>
      </c>
      <c r="S377" s="12">
        <f ca="1" t="shared" si="27"/>
        <v>0.485714285714286</v>
      </c>
      <c r="T377" s="11" cm="1">
        <f t="array" ref="T377">_xlfn.XLOOKUP(E377&amp;K377,[2]Sheet2!$B:$B&amp;[2]Sheet2!$D:$D,[2]Sheet2!$F:$F,0)</f>
        <v>0</v>
      </c>
    </row>
    <row r="378" s="11" customFormat="1" ht="20" customHeight="1" spans="1:20">
      <c r="A378" s="2">
        <v>5221830</v>
      </c>
      <c r="B378" s="2" t="s">
        <v>776</v>
      </c>
      <c r="C378" s="2" t="s">
        <v>20</v>
      </c>
      <c r="D378" s="2" t="s">
        <v>3015</v>
      </c>
      <c r="E378" s="2" t="str">
        <f t="shared" si="24"/>
        <v>4145</v>
      </c>
      <c r="F378" s="2" t="s">
        <v>22</v>
      </c>
      <c r="G378" s="2" t="s">
        <v>40</v>
      </c>
      <c r="H378" s="2" t="s">
        <v>32</v>
      </c>
      <c r="I378" s="2" t="s">
        <v>3016</v>
      </c>
      <c r="J378" s="2" t="s">
        <v>3017</v>
      </c>
      <c r="K378" s="2" t="s">
        <v>1133</v>
      </c>
      <c r="L378" s="2" t="s">
        <v>53</v>
      </c>
      <c r="M378" s="2" t="s">
        <v>53</v>
      </c>
      <c r="N378" s="2" t="s">
        <v>2289</v>
      </c>
      <c r="O378" s="2">
        <f ca="1" t="shared" si="25"/>
        <v>0.76</v>
      </c>
      <c r="P378" s="2">
        <v>33</v>
      </c>
      <c r="Q378" s="2">
        <f ca="1" t="shared" si="26"/>
        <v>25.08</v>
      </c>
      <c r="R378" s="14">
        <v>52.2</v>
      </c>
      <c r="S378" s="12">
        <f ca="1" t="shared" si="27"/>
        <v>0.480459770114943</v>
      </c>
      <c r="T378" s="11" cm="1">
        <f t="array" ref="T378">_xlfn.XLOOKUP(E378&amp;K378,[2]Sheet2!$B:$B&amp;[2]Sheet2!$D:$D,[2]Sheet2!$F:$F,0)</f>
        <v>0</v>
      </c>
    </row>
    <row r="379" s="11" customFormat="1" ht="20" customHeight="1" spans="1:20">
      <c r="A379" s="2">
        <v>5221816</v>
      </c>
      <c r="B379" s="2" t="s">
        <v>30</v>
      </c>
      <c r="C379" s="2" t="s">
        <v>20</v>
      </c>
      <c r="D379" s="2" t="s">
        <v>3018</v>
      </c>
      <c r="E379" s="2" t="str">
        <f t="shared" si="24"/>
        <v>1317</v>
      </c>
      <c r="F379" s="2" t="s">
        <v>22</v>
      </c>
      <c r="G379" s="2" t="s">
        <v>40</v>
      </c>
      <c r="H379" s="2" t="s">
        <v>32</v>
      </c>
      <c r="I379" s="2" t="s">
        <v>3019</v>
      </c>
      <c r="J379" s="2" t="s">
        <v>3020</v>
      </c>
      <c r="K379" s="2" t="s">
        <v>106</v>
      </c>
      <c r="L379" s="2" t="s">
        <v>334</v>
      </c>
      <c r="M379" s="2" t="s">
        <v>334</v>
      </c>
      <c r="N379" s="2" t="s">
        <v>1466</v>
      </c>
      <c r="O379" s="2">
        <f ca="1" t="shared" si="25"/>
        <v>1.6</v>
      </c>
      <c r="P379" s="2">
        <v>34</v>
      </c>
      <c r="Q379" s="2">
        <f ca="1" t="shared" si="26"/>
        <v>54.4</v>
      </c>
      <c r="R379" s="14">
        <v>125.1</v>
      </c>
      <c r="S379" s="12">
        <f ca="1" t="shared" si="27"/>
        <v>0.434852118305356</v>
      </c>
      <c r="T379" s="11" cm="1">
        <f t="array" ref="T379">_xlfn.XLOOKUP(E379&amp;K379,[2]Sheet2!$B:$B&amp;[2]Sheet2!$D:$D,[2]Sheet2!$F:$F,0)</f>
        <v>0</v>
      </c>
    </row>
    <row r="380" s="11" customFormat="1" ht="20" customHeight="1" spans="1:20">
      <c r="A380" s="2">
        <v>5221812</v>
      </c>
      <c r="B380" s="2" t="s">
        <v>224</v>
      </c>
      <c r="C380" s="2" t="s">
        <v>20</v>
      </c>
      <c r="D380" s="2" t="s">
        <v>3021</v>
      </c>
      <c r="E380" s="2" t="str">
        <f t="shared" si="24"/>
        <v>4352</v>
      </c>
      <c r="F380" s="2" t="s">
        <v>22</v>
      </c>
      <c r="G380" s="2" t="s">
        <v>23</v>
      </c>
      <c r="H380" s="2" t="s">
        <v>32</v>
      </c>
      <c r="I380" s="2" t="s">
        <v>3022</v>
      </c>
      <c r="J380" s="2" t="s">
        <v>3023</v>
      </c>
      <c r="K380" s="2" t="s">
        <v>474</v>
      </c>
      <c r="L380" s="2" t="s">
        <v>36</v>
      </c>
      <c r="M380" s="2" t="s">
        <v>36</v>
      </c>
      <c r="N380" s="2" t="s">
        <v>54</v>
      </c>
      <c r="O380" s="2">
        <f ca="1" t="shared" si="25"/>
        <v>0.64</v>
      </c>
      <c r="P380" s="2">
        <v>33</v>
      </c>
      <c r="Q380" s="2">
        <f ca="1" t="shared" si="26"/>
        <v>21.12</v>
      </c>
      <c r="R380" s="14">
        <v>50.4</v>
      </c>
      <c r="S380" s="12">
        <f ca="1" t="shared" si="27"/>
        <v>0.419047619047619</v>
      </c>
      <c r="T380" s="11" cm="1">
        <f t="array" ref="T380">_xlfn.XLOOKUP(E380&amp;K380,[2]Sheet2!$B:$B&amp;[2]Sheet2!$D:$D,[2]Sheet2!$F:$F,0)</f>
        <v>0</v>
      </c>
    </row>
    <row r="381" s="11" customFormat="1" ht="20" customHeight="1" spans="1:20">
      <c r="A381" s="2">
        <v>5221804</v>
      </c>
      <c r="B381" s="2" t="s">
        <v>224</v>
      </c>
      <c r="C381" s="2" t="s">
        <v>20</v>
      </c>
      <c r="D381" s="2" t="s">
        <v>3024</v>
      </c>
      <c r="E381" s="2" t="str">
        <f t="shared" si="24"/>
        <v>5216</v>
      </c>
      <c r="F381" s="2" t="s">
        <v>22</v>
      </c>
      <c r="G381" s="2" t="s">
        <v>23</v>
      </c>
      <c r="H381" s="2" t="s">
        <v>32</v>
      </c>
      <c r="I381" s="2" t="s">
        <v>3025</v>
      </c>
      <c r="J381" s="2" t="s">
        <v>3026</v>
      </c>
      <c r="K381" s="2" t="s">
        <v>474</v>
      </c>
      <c r="L381" s="2" t="s">
        <v>36</v>
      </c>
      <c r="M381" s="2" t="s">
        <v>36</v>
      </c>
      <c r="N381" s="2" t="s">
        <v>464</v>
      </c>
      <c r="O381" s="2">
        <f ca="1" t="shared" si="25"/>
        <v>0.28</v>
      </c>
      <c r="P381" s="2">
        <v>33</v>
      </c>
      <c r="Q381" s="2">
        <f ca="1" t="shared" si="26"/>
        <v>9.24</v>
      </c>
      <c r="R381" s="14">
        <v>22.5</v>
      </c>
      <c r="S381" s="12">
        <f ca="1" t="shared" si="27"/>
        <v>0.410666666666667</v>
      </c>
      <c r="T381" s="11" cm="1">
        <f t="array" ref="T381">_xlfn.XLOOKUP(E381&amp;K381,[2]Sheet2!$B:$B&amp;[2]Sheet2!$D:$D,[2]Sheet2!$F:$F,0)</f>
        <v>0</v>
      </c>
    </row>
    <row r="382" s="11" customFormat="1" ht="20" customHeight="1" spans="1:20">
      <c r="A382" s="2">
        <v>5221790</v>
      </c>
      <c r="B382" s="2" t="s">
        <v>203</v>
      </c>
      <c r="C382" s="2" t="s">
        <v>20</v>
      </c>
      <c r="D382" s="2" t="s">
        <v>3027</v>
      </c>
      <c r="E382" s="2" t="str">
        <f t="shared" si="24"/>
        <v>3911</v>
      </c>
      <c r="F382" s="2" t="s">
        <v>22</v>
      </c>
      <c r="G382" s="2" t="s">
        <v>23</v>
      </c>
      <c r="H382" s="2" t="s">
        <v>32</v>
      </c>
      <c r="I382" s="2" t="s">
        <v>3028</v>
      </c>
      <c r="J382" s="2" t="s">
        <v>3029</v>
      </c>
      <c r="K382" s="2" t="s">
        <v>339</v>
      </c>
      <c r="L382" s="2" t="s">
        <v>53</v>
      </c>
      <c r="M382" s="2" t="s">
        <v>53</v>
      </c>
      <c r="N382" s="2" t="s">
        <v>622</v>
      </c>
      <c r="O382" s="2">
        <f ca="1" t="shared" si="25"/>
        <v>1.52</v>
      </c>
      <c r="P382" s="2">
        <v>33</v>
      </c>
      <c r="Q382" s="2">
        <f ca="1" t="shared" si="26"/>
        <v>50.16</v>
      </c>
      <c r="R382" s="14">
        <v>136.8</v>
      </c>
      <c r="S382" s="12">
        <f ca="1" t="shared" si="27"/>
        <v>0.366666666666667</v>
      </c>
      <c r="T382" s="11" cm="1">
        <f t="array" ref="T382">_xlfn.XLOOKUP(E382&amp;K382,[2]Sheet2!$B:$B&amp;[2]Sheet2!$D:$D,[2]Sheet2!$F:$F,0)</f>
        <v>0</v>
      </c>
    </row>
    <row r="383" s="11" customFormat="1" ht="20" customHeight="1" spans="1:20">
      <c r="A383" s="2">
        <v>5221785</v>
      </c>
      <c r="B383" s="2" t="s">
        <v>208</v>
      </c>
      <c r="C383" s="2" t="s">
        <v>20</v>
      </c>
      <c r="D383" s="2" t="s">
        <v>3030</v>
      </c>
      <c r="E383" s="2" t="str">
        <f t="shared" si="24"/>
        <v>5703</v>
      </c>
      <c r="F383" s="2" t="s">
        <v>22</v>
      </c>
      <c r="G383" s="2" t="s">
        <v>40</v>
      </c>
      <c r="H383" s="2" t="s">
        <v>466</v>
      </c>
      <c r="I383" s="2" t="s">
        <v>3031</v>
      </c>
      <c r="J383" s="2" t="s">
        <v>3032</v>
      </c>
      <c r="K383" s="2" t="s">
        <v>35</v>
      </c>
      <c r="L383" s="2" t="s">
        <v>1104</v>
      </c>
      <c r="M383" s="2" t="s">
        <v>1104</v>
      </c>
      <c r="N383" s="2" t="s">
        <v>285</v>
      </c>
      <c r="O383" s="2">
        <f ca="1" t="shared" si="25"/>
        <v>0.52</v>
      </c>
      <c r="P383" s="2">
        <v>33</v>
      </c>
      <c r="Q383" s="2">
        <f ca="1" t="shared" si="26"/>
        <v>17.16</v>
      </c>
      <c r="R383" s="14">
        <v>46.56</v>
      </c>
      <c r="S383" s="12">
        <f ca="1" t="shared" si="27"/>
        <v>0.368556701030928</v>
      </c>
      <c r="T383" s="11" cm="1">
        <f t="array" ref="T383">_xlfn.XLOOKUP(E383&amp;K383,[2]Sheet2!$B:$B&amp;[2]Sheet2!$D:$D,[2]Sheet2!$F:$F,0)</f>
        <v>0</v>
      </c>
    </row>
    <row r="384" s="11" customFormat="1" ht="20" customHeight="1" spans="1:20">
      <c r="A384" s="2">
        <v>5221778</v>
      </c>
      <c r="B384" s="2" t="s">
        <v>224</v>
      </c>
      <c r="C384" s="2" t="s">
        <v>20</v>
      </c>
      <c r="D384" s="2" t="s">
        <v>3033</v>
      </c>
      <c r="E384" s="2" t="str">
        <f t="shared" ref="E384:E396" si="28">RIGHT(D384,4)</f>
        <v>9472</v>
      </c>
      <c r="F384" s="2" t="s">
        <v>22</v>
      </c>
      <c r="G384" s="2" t="s">
        <v>40</v>
      </c>
      <c r="H384" s="2" t="s">
        <v>32</v>
      </c>
      <c r="I384" s="2" t="s">
        <v>3034</v>
      </c>
      <c r="J384" s="2" t="s">
        <v>3035</v>
      </c>
      <c r="K384" s="2" t="s">
        <v>474</v>
      </c>
      <c r="L384" s="2" t="s">
        <v>36</v>
      </c>
      <c r="M384" s="2" t="s">
        <v>36</v>
      </c>
      <c r="N384" s="2" t="s">
        <v>54</v>
      </c>
      <c r="O384" s="2">
        <f ca="1" t="shared" ref="O384:O396" si="29">EVALUATE(N384)/10000</f>
        <v>0.64</v>
      </c>
      <c r="P384" s="2">
        <v>33</v>
      </c>
      <c r="Q384" s="2">
        <f ca="1" t="shared" ref="Q384:Q396" si="30">O384*P384</f>
        <v>21.12</v>
      </c>
      <c r="R384" s="14">
        <v>47.7</v>
      </c>
      <c r="S384" s="12">
        <f ca="1" t="shared" ref="S384:S396" si="31">Q384/R384</f>
        <v>0.442767295597484</v>
      </c>
      <c r="T384" s="11" cm="1">
        <f t="array" ref="T384">_xlfn.XLOOKUP(E384&amp;K384,[2]Sheet2!$B:$B&amp;[2]Sheet2!$D:$D,[2]Sheet2!$F:$F,0)</f>
        <v>0</v>
      </c>
    </row>
    <row r="385" s="11" customFormat="1" ht="20" customHeight="1" spans="1:20">
      <c r="A385" s="2">
        <v>5221772</v>
      </c>
      <c r="B385" s="2" t="s">
        <v>79</v>
      </c>
      <c r="C385" s="2" t="s">
        <v>20</v>
      </c>
      <c r="D385" s="2" t="s">
        <v>3036</v>
      </c>
      <c r="E385" s="2" t="str">
        <f t="shared" si="28"/>
        <v>5797</v>
      </c>
      <c r="F385" s="2" t="s">
        <v>22</v>
      </c>
      <c r="G385" s="2" t="s">
        <v>40</v>
      </c>
      <c r="H385" s="2" t="s">
        <v>41</v>
      </c>
      <c r="I385" s="2" t="s">
        <v>3037</v>
      </c>
      <c r="J385" s="2" t="s">
        <v>3038</v>
      </c>
      <c r="K385" s="2" t="s">
        <v>72</v>
      </c>
      <c r="L385" s="2" t="s">
        <v>1789</v>
      </c>
      <c r="M385" s="2" t="s">
        <v>1789</v>
      </c>
      <c r="N385" s="2" t="s">
        <v>652</v>
      </c>
      <c r="O385" s="2">
        <f ca="1" t="shared" si="29"/>
        <v>1.12</v>
      </c>
      <c r="P385" s="2">
        <v>33</v>
      </c>
      <c r="Q385" s="2">
        <f ca="1" t="shared" si="30"/>
        <v>36.96</v>
      </c>
      <c r="R385" s="14">
        <v>75.2</v>
      </c>
      <c r="S385" s="12">
        <f ca="1" t="shared" si="31"/>
        <v>0.491489361702128</v>
      </c>
      <c r="T385" s="11" cm="1">
        <f t="array" ref="T385">_xlfn.XLOOKUP(E385&amp;K385,[2]Sheet2!$B:$B&amp;[2]Sheet2!$D:$D,[2]Sheet2!$F:$F,0)</f>
        <v>0</v>
      </c>
    </row>
    <row r="386" s="11" customFormat="1" ht="20" customHeight="1" spans="1:20">
      <c r="A386" s="2">
        <v>5221762</v>
      </c>
      <c r="B386" s="2" t="s">
        <v>79</v>
      </c>
      <c r="C386" s="2" t="s">
        <v>20</v>
      </c>
      <c r="D386" s="2" t="s">
        <v>3039</v>
      </c>
      <c r="E386" s="2" t="str">
        <f t="shared" si="28"/>
        <v>3969</v>
      </c>
      <c r="F386" s="2" t="s">
        <v>22</v>
      </c>
      <c r="G386" s="2" t="s">
        <v>23</v>
      </c>
      <c r="H386" s="2" t="s">
        <v>24</v>
      </c>
      <c r="I386" s="2" t="s">
        <v>3040</v>
      </c>
      <c r="J386" s="2" t="s">
        <v>3041</v>
      </c>
      <c r="K386" s="2" t="s">
        <v>52</v>
      </c>
      <c r="L386" s="2" t="s">
        <v>255</v>
      </c>
      <c r="M386" s="2" t="s">
        <v>255</v>
      </c>
      <c r="N386" s="2" t="s">
        <v>1226</v>
      </c>
      <c r="O386" s="2">
        <f ca="1" t="shared" si="29"/>
        <v>1.28</v>
      </c>
      <c r="P386" s="2">
        <v>33</v>
      </c>
      <c r="Q386" s="2">
        <f ca="1" t="shared" si="30"/>
        <v>42.24</v>
      </c>
      <c r="R386" s="14">
        <v>102</v>
      </c>
      <c r="S386" s="12">
        <f ca="1" t="shared" si="31"/>
        <v>0.414117647058824</v>
      </c>
      <c r="T386" s="11" cm="1">
        <f t="array" ref="T386">_xlfn.XLOOKUP(E386&amp;K386,[2]Sheet2!$B:$B&amp;[2]Sheet2!$D:$D,[2]Sheet2!$F:$F,0)</f>
        <v>0</v>
      </c>
    </row>
    <row r="387" s="11" customFormat="1" ht="20" customHeight="1" spans="1:20">
      <c r="A387" s="2">
        <v>5221758</v>
      </c>
      <c r="B387" s="2" t="s">
        <v>224</v>
      </c>
      <c r="C387" s="2" t="s">
        <v>20</v>
      </c>
      <c r="D387" s="2" t="s">
        <v>3042</v>
      </c>
      <c r="E387" s="2" t="str">
        <f t="shared" si="28"/>
        <v>4722</v>
      </c>
      <c r="F387" s="2" t="s">
        <v>22</v>
      </c>
      <c r="G387" s="2" t="s">
        <v>23</v>
      </c>
      <c r="H387" s="2" t="s">
        <v>3043</v>
      </c>
      <c r="I387" s="2" t="s">
        <v>3044</v>
      </c>
      <c r="J387" s="2" t="s">
        <v>3045</v>
      </c>
      <c r="K387" s="2" t="s">
        <v>130</v>
      </c>
      <c r="L387" s="2" t="s">
        <v>53</v>
      </c>
      <c r="M387" s="2" t="s">
        <v>53</v>
      </c>
      <c r="N387" s="2" t="s">
        <v>285</v>
      </c>
      <c r="O387" s="2">
        <f ca="1" t="shared" si="29"/>
        <v>0.52</v>
      </c>
      <c r="P387" s="2">
        <v>33</v>
      </c>
      <c r="Q387" s="2">
        <f ca="1" t="shared" si="30"/>
        <v>17.16</v>
      </c>
      <c r="R387" s="14">
        <v>42</v>
      </c>
      <c r="S387" s="12">
        <f ca="1" t="shared" si="31"/>
        <v>0.408571428571429</v>
      </c>
      <c r="T387" s="11" cm="1">
        <f t="array" ref="T387">_xlfn.XLOOKUP(E387&amp;K387,[2]Sheet2!$B:$B&amp;[2]Sheet2!$D:$D,[2]Sheet2!$F:$F,0)</f>
        <v>0</v>
      </c>
    </row>
    <row r="388" s="11" customFormat="1" ht="20" customHeight="1" spans="1:20">
      <c r="A388" s="2">
        <v>5221754</v>
      </c>
      <c r="B388" s="2" t="s">
        <v>439</v>
      </c>
      <c r="C388" s="2" t="s">
        <v>20</v>
      </c>
      <c r="D388" s="2" t="s">
        <v>3046</v>
      </c>
      <c r="E388" s="2" t="str">
        <f t="shared" si="28"/>
        <v>5747</v>
      </c>
      <c r="F388" s="2" t="s">
        <v>22</v>
      </c>
      <c r="G388" s="2" t="s">
        <v>57</v>
      </c>
      <c r="H388" s="2" t="s">
        <v>32</v>
      </c>
      <c r="I388" s="2" t="s">
        <v>3047</v>
      </c>
      <c r="J388" s="2" t="s">
        <v>3048</v>
      </c>
      <c r="K388" s="2" t="s">
        <v>293</v>
      </c>
      <c r="L388" s="2" t="s">
        <v>3049</v>
      </c>
      <c r="M388" s="2" t="s">
        <v>3049</v>
      </c>
      <c r="N388" s="2" t="s">
        <v>2811</v>
      </c>
      <c r="O388" s="2">
        <f ca="1" t="shared" si="29"/>
        <v>2.52</v>
      </c>
      <c r="P388" s="2">
        <v>34</v>
      </c>
      <c r="Q388" s="2">
        <f ca="1" t="shared" si="30"/>
        <v>85.68</v>
      </c>
      <c r="R388" s="14">
        <v>193.5</v>
      </c>
      <c r="S388" s="12">
        <f ca="1" t="shared" si="31"/>
        <v>0.442790697674419</v>
      </c>
      <c r="T388" s="11" cm="1">
        <f t="array" ref="T388">_xlfn.XLOOKUP(E388&amp;K388,[2]Sheet2!$B:$B&amp;[2]Sheet2!$D:$D,[2]Sheet2!$F:$F,0)</f>
        <v>0</v>
      </c>
    </row>
    <row r="389" s="11" customFormat="1" ht="20" customHeight="1" spans="1:20">
      <c r="A389" s="2">
        <v>5221748</v>
      </c>
      <c r="B389" s="2" t="s">
        <v>74</v>
      </c>
      <c r="C389" s="2" t="s">
        <v>20</v>
      </c>
      <c r="D389" s="2" t="s">
        <v>3050</v>
      </c>
      <c r="E389" s="2" t="str">
        <f t="shared" si="28"/>
        <v>2656</v>
      </c>
      <c r="F389" s="2" t="s">
        <v>22</v>
      </c>
      <c r="G389" s="2" t="s">
        <v>40</v>
      </c>
      <c r="H389" s="2" t="s">
        <v>32</v>
      </c>
      <c r="I389" s="2" t="s">
        <v>3051</v>
      </c>
      <c r="J389" s="2" t="s">
        <v>3052</v>
      </c>
      <c r="K389" s="2" t="s">
        <v>100</v>
      </c>
      <c r="L389" s="2" t="s">
        <v>53</v>
      </c>
      <c r="M389" s="2" t="s">
        <v>53</v>
      </c>
      <c r="N389" s="2" t="s">
        <v>78</v>
      </c>
      <c r="O389" s="2">
        <f ca="1" t="shared" si="29"/>
        <v>0.21</v>
      </c>
      <c r="P389" s="2">
        <v>33</v>
      </c>
      <c r="Q389" s="2">
        <f ca="1" t="shared" si="30"/>
        <v>6.93</v>
      </c>
      <c r="R389" s="14">
        <v>20</v>
      </c>
      <c r="S389" s="12">
        <f ca="1" t="shared" si="31"/>
        <v>0.3465</v>
      </c>
      <c r="T389" s="11" cm="1">
        <f t="array" ref="T389">_xlfn.XLOOKUP(E389&amp;K389,[2]Sheet2!$B:$B&amp;[2]Sheet2!$D:$D,[2]Sheet2!$F:$F,0)</f>
        <v>0</v>
      </c>
    </row>
    <row r="390" s="11" customFormat="1" ht="20" customHeight="1" spans="1:20">
      <c r="A390" s="2">
        <v>5221745</v>
      </c>
      <c r="B390" s="2" t="s">
        <v>19</v>
      </c>
      <c r="C390" s="2" t="s">
        <v>20</v>
      </c>
      <c r="D390" s="2" t="s">
        <v>3053</v>
      </c>
      <c r="E390" s="2" t="str">
        <f t="shared" si="28"/>
        <v>0626</v>
      </c>
      <c r="F390" s="2" t="s">
        <v>22</v>
      </c>
      <c r="G390" s="2" t="s">
        <v>40</v>
      </c>
      <c r="H390" s="2" t="s">
        <v>87</v>
      </c>
      <c r="I390" s="2" t="s">
        <v>3054</v>
      </c>
      <c r="J390" s="2" t="s">
        <v>3055</v>
      </c>
      <c r="K390" s="2" t="s">
        <v>35</v>
      </c>
      <c r="L390" s="2" t="s">
        <v>53</v>
      </c>
      <c r="M390" s="2" t="s">
        <v>53</v>
      </c>
      <c r="N390" s="2" t="s">
        <v>151</v>
      </c>
      <c r="O390" s="2">
        <f ca="1" t="shared" si="29"/>
        <v>0.56</v>
      </c>
      <c r="P390" s="2">
        <v>33</v>
      </c>
      <c r="Q390" s="2">
        <f ca="1" t="shared" si="30"/>
        <v>18.48</v>
      </c>
      <c r="R390" s="14">
        <v>53</v>
      </c>
      <c r="S390" s="12">
        <f ca="1" t="shared" si="31"/>
        <v>0.348679245283019</v>
      </c>
      <c r="T390" s="11" cm="1">
        <f t="array" ref="T390">_xlfn.XLOOKUP(E390&amp;K390,[2]Sheet2!$B:$B&amp;[2]Sheet2!$D:$D,[2]Sheet2!$F:$F,0)</f>
        <v>0</v>
      </c>
    </row>
    <row r="391" s="11" customFormat="1" ht="20" customHeight="1" spans="1:20">
      <c r="A391" s="2">
        <v>5221744</v>
      </c>
      <c r="B391" s="2" t="s">
        <v>208</v>
      </c>
      <c r="C391" s="2" t="s">
        <v>20</v>
      </c>
      <c r="D391" s="2" t="s">
        <v>3056</v>
      </c>
      <c r="E391" s="2" t="str">
        <f t="shared" si="28"/>
        <v>7074</v>
      </c>
      <c r="F391" s="2" t="s">
        <v>22</v>
      </c>
      <c r="G391" s="2" t="s">
        <v>40</v>
      </c>
      <c r="H391" s="2" t="s">
        <v>466</v>
      </c>
      <c r="I391" s="2" t="s">
        <v>3057</v>
      </c>
      <c r="J391" s="2" t="s">
        <v>3058</v>
      </c>
      <c r="K391" s="2" t="s">
        <v>35</v>
      </c>
      <c r="L391" s="2" t="s">
        <v>469</v>
      </c>
      <c r="M391" s="2" t="s">
        <v>469</v>
      </c>
      <c r="N391" s="2" t="s">
        <v>1091</v>
      </c>
      <c r="O391" s="2">
        <f ca="1" t="shared" si="29"/>
        <v>1.08</v>
      </c>
      <c r="P391" s="2">
        <v>34</v>
      </c>
      <c r="Q391" s="2">
        <f ca="1" t="shared" si="30"/>
        <v>36.72</v>
      </c>
      <c r="R391" s="14">
        <v>62.83</v>
      </c>
      <c r="S391" s="12">
        <f ca="1" t="shared" si="31"/>
        <v>0.584434187490052</v>
      </c>
      <c r="T391" s="11" cm="1">
        <f t="array" ref="T391">_xlfn.XLOOKUP(E391&amp;K391,[2]Sheet2!$B:$B&amp;[2]Sheet2!$D:$D,[2]Sheet2!$F:$F,0)</f>
        <v>0</v>
      </c>
    </row>
    <row r="392" s="11" customFormat="1" ht="20" customHeight="1" spans="1:20">
      <c r="A392" s="2">
        <v>5221743</v>
      </c>
      <c r="B392" s="2" t="s">
        <v>74</v>
      </c>
      <c r="C392" s="2" t="s">
        <v>20</v>
      </c>
      <c r="D392" s="2" t="s">
        <v>3059</v>
      </c>
      <c r="E392" s="2" t="str">
        <f t="shared" si="28"/>
        <v>9168</v>
      </c>
      <c r="F392" s="2" t="s">
        <v>22</v>
      </c>
      <c r="G392" s="2" t="s">
        <v>40</v>
      </c>
      <c r="H392" s="2" t="s">
        <v>32</v>
      </c>
      <c r="I392" s="2" t="s">
        <v>3060</v>
      </c>
      <c r="J392" s="2" t="s">
        <v>3061</v>
      </c>
      <c r="K392" s="2" t="s">
        <v>100</v>
      </c>
      <c r="L392" s="2" t="s">
        <v>53</v>
      </c>
      <c r="M392" s="2" t="s">
        <v>53</v>
      </c>
      <c r="N392" s="2" t="s">
        <v>1018</v>
      </c>
      <c r="O392" s="2">
        <f ca="1" t="shared" si="29"/>
        <v>0.57</v>
      </c>
      <c r="P392" s="2">
        <v>33</v>
      </c>
      <c r="Q392" s="2">
        <f ca="1" t="shared" si="30"/>
        <v>18.81</v>
      </c>
      <c r="R392" s="14">
        <v>52.2</v>
      </c>
      <c r="S392" s="12">
        <f ca="1" t="shared" si="31"/>
        <v>0.360344827586207</v>
      </c>
      <c r="T392" s="11" cm="1">
        <f t="array" ref="T392">_xlfn.XLOOKUP(E392&amp;K392,[2]Sheet2!$B:$B&amp;[2]Sheet2!$D:$D,[2]Sheet2!$F:$F,0)</f>
        <v>0</v>
      </c>
    </row>
    <row r="393" s="11" customFormat="1" ht="20" customHeight="1" spans="1:20">
      <c r="A393" s="2">
        <v>5221741</v>
      </c>
      <c r="B393" s="2" t="s">
        <v>74</v>
      </c>
      <c r="C393" s="2" t="s">
        <v>20</v>
      </c>
      <c r="D393" s="2" t="s">
        <v>3062</v>
      </c>
      <c r="E393" s="2" t="str">
        <f t="shared" si="28"/>
        <v>4726</v>
      </c>
      <c r="F393" s="2" t="s">
        <v>22</v>
      </c>
      <c r="G393" s="2" t="s">
        <v>23</v>
      </c>
      <c r="H393" s="2" t="s">
        <v>32</v>
      </c>
      <c r="I393" s="2" t="s">
        <v>3063</v>
      </c>
      <c r="J393" s="2" t="s">
        <v>3064</v>
      </c>
      <c r="K393" s="2" t="s">
        <v>339</v>
      </c>
      <c r="L393" s="2" t="s">
        <v>53</v>
      </c>
      <c r="M393" s="2" t="s">
        <v>53</v>
      </c>
      <c r="N393" s="2" t="s">
        <v>2040</v>
      </c>
      <c r="O393" s="2">
        <f ca="1" t="shared" si="29"/>
        <v>0.12</v>
      </c>
      <c r="P393" s="2">
        <v>33</v>
      </c>
      <c r="Q393" s="2">
        <f ca="1" t="shared" si="30"/>
        <v>3.96</v>
      </c>
      <c r="R393" s="14">
        <v>12.6</v>
      </c>
      <c r="S393" s="12">
        <f ca="1" t="shared" si="31"/>
        <v>0.314285714285714</v>
      </c>
      <c r="T393" s="11" cm="1">
        <f t="array" ref="T393">_xlfn.XLOOKUP(E393&amp;K393,[2]Sheet2!$B:$B&amp;[2]Sheet2!$D:$D,[2]Sheet2!$F:$F,0)</f>
        <v>0</v>
      </c>
    </row>
    <row r="394" s="11" customFormat="1" ht="20" customHeight="1" spans="1:20">
      <c r="A394" s="2">
        <v>5221739</v>
      </c>
      <c r="B394" s="2" t="s">
        <v>859</v>
      </c>
      <c r="C394" s="2" t="s">
        <v>20</v>
      </c>
      <c r="D394" s="2" t="s">
        <v>3065</v>
      </c>
      <c r="E394" s="2" t="str">
        <f t="shared" si="28"/>
        <v>5808</v>
      </c>
      <c r="F394" s="2" t="s">
        <v>22</v>
      </c>
      <c r="G394" s="2" t="s">
        <v>40</v>
      </c>
      <c r="H394" s="2" t="s">
        <v>32</v>
      </c>
      <c r="I394" s="2" t="s">
        <v>3066</v>
      </c>
      <c r="J394" s="2" t="s">
        <v>3067</v>
      </c>
      <c r="K394" s="2" t="s">
        <v>259</v>
      </c>
      <c r="L394" s="2" t="s">
        <v>3068</v>
      </c>
      <c r="M394" s="2" t="s">
        <v>3068</v>
      </c>
      <c r="N394" s="2" t="s">
        <v>1883</v>
      </c>
      <c r="O394" s="2">
        <f ca="1" t="shared" si="29"/>
        <v>1.76</v>
      </c>
      <c r="P394" s="2">
        <v>34</v>
      </c>
      <c r="Q394" s="2">
        <f ca="1" t="shared" si="30"/>
        <v>59.84</v>
      </c>
      <c r="R394" s="14">
        <v>125.1</v>
      </c>
      <c r="S394" s="12">
        <f ca="1" t="shared" si="31"/>
        <v>0.478337330135891</v>
      </c>
      <c r="T394" s="11" cm="1">
        <f t="array" ref="T394">_xlfn.XLOOKUP(E394&amp;K394,[2]Sheet2!$B:$B&amp;[2]Sheet2!$D:$D,[2]Sheet2!$F:$F,0)</f>
        <v>0</v>
      </c>
    </row>
    <row r="395" s="11" customFormat="1" ht="20" customHeight="1" spans="1:20">
      <c r="A395" s="2">
        <v>5221735</v>
      </c>
      <c r="B395" s="2" t="s">
        <v>203</v>
      </c>
      <c r="C395" s="2" t="s">
        <v>20</v>
      </c>
      <c r="D395" s="2" t="s">
        <v>3069</v>
      </c>
      <c r="E395" s="2" t="str">
        <f t="shared" si="28"/>
        <v>7362</v>
      </c>
      <c r="F395" s="2" t="s">
        <v>22</v>
      </c>
      <c r="G395" s="2" t="s">
        <v>57</v>
      </c>
      <c r="H395" s="2" t="s">
        <v>3043</v>
      </c>
      <c r="I395" s="2" t="s">
        <v>3070</v>
      </c>
      <c r="J395" s="2" t="s">
        <v>3071</v>
      </c>
      <c r="K395" s="2" t="s">
        <v>130</v>
      </c>
      <c r="L395" s="2" t="s">
        <v>53</v>
      </c>
      <c r="M395" s="2" t="s">
        <v>53</v>
      </c>
      <c r="N395" s="2" t="s">
        <v>902</v>
      </c>
      <c r="O395" s="2">
        <f ca="1" t="shared" si="29"/>
        <v>1.4</v>
      </c>
      <c r="P395" s="2">
        <v>33</v>
      </c>
      <c r="Q395" s="2">
        <f ca="1" t="shared" si="30"/>
        <v>46.2</v>
      </c>
      <c r="R395" s="14">
        <v>122</v>
      </c>
      <c r="S395" s="12">
        <f ca="1" t="shared" si="31"/>
        <v>0.378688524590164</v>
      </c>
      <c r="T395" s="11" cm="1">
        <f t="array" ref="T395">_xlfn.XLOOKUP(E395&amp;K395,[2]Sheet2!$B:$B&amp;[2]Sheet2!$D:$D,[2]Sheet2!$F:$F,0)</f>
        <v>0</v>
      </c>
    </row>
    <row r="396" s="11" customFormat="1" ht="20" customHeight="1" spans="1:20">
      <c r="A396" s="2">
        <v>5221734</v>
      </c>
      <c r="B396" s="2" t="s">
        <v>634</v>
      </c>
      <c r="C396" s="2" t="s">
        <v>20</v>
      </c>
      <c r="D396" s="2" t="s">
        <v>3072</v>
      </c>
      <c r="E396" s="2" t="str">
        <f t="shared" si="28"/>
        <v>3201</v>
      </c>
      <c r="F396" s="2" t="s">
        <v>22</v>
      </c>
      <c r="G396" s="2" t="s">
        <v>40</v>
      </c>
      <c r="H396" s="2" t="s">
        <v>58</v>
      </c>
      <c r="I396" s="2" t="s">
        <v>3073</v>
      </c>
      <c r="J396" s="2" t="s">
        <v>3074</v>
      </c>
      <c r="K396" s="2" t="s">
        <v>1309</v>
      </c>
      <c r="L396" s="2" t="s">
        <v>53</v>
      </c>
      <c r="M396" s="2" t="s">
        <v>53</v>
      </c>
      <c r="N396" s="2" t="s">
        <v>1358</v>
      </c>
      <c r="O396" s="2">
        <f ca="1" t="shared" si="29"/>
        <v>0.27</v>
      </c>
      <c r="P396" s="2">
        <v>33</v>
      </c>
      <c r="Q396" s="2">
        <f ca="1" t="shared" si="30"/>
        <v>8.91</v>
      </c>
      <c r="R396" s="14">
        <v>16.6</v>
      </c>
      <c r="S396" s="12">
        <f ca="1" t="shared" si="31"/>
        <v>0.536746987951807</v>
      </c>
      <c r="T396" s="11" cm="1">
        <f t="array" ref="T396">_xlfn.XLOOKUP(E396&amp;K396,[2]Sheet2!$B:$B&amp;[2]Sheet2!$D:$D,[2]Sheet2!$F:$F,0)</f>
        <v>0</v>
      </c>
    </row>
    <row r="397" s="11" customFormat="1" ht="20" customHeight="1" spans="1:20">
      <c r="A397" s="2">
        <v>5221731</v>
      </c>
      <c r="B397" s="2" t="s">
        <v>817</v>
      </c>
      <c r="C397" s="2" t="s">
        <v>20</v>
      </c>
      <c r="D397" s="2" t="s">
        <v>3075</v>
      </c>
      <c r="E397" s="2" t="str">
        <f t="shared" ref="E397:E445" si="32">RIGHT(D397,4)</f>
        <v>5556</v>
      </c>
      <c r="F397" s="2" t="s">
        <v>22</v>
      </c>
      <c r="G397" s="2" t="s">
        <v>40</v>
      </c>
      <c r="H397" s="2" t="s">
        <v>32</v>
      </c>
      <c r="I397" s="2" t="s">
        <v>3076</v>
      </c>
      <c r="J397" s="2" t="s">
        <v>3077</v>
      </c>
      <c r="K397" s="2" t="s">
        <v>44</v>
      </c>
      <c r="L397" s="2" t="s">
        <v>36</v>
      </c>
      <c r="M397" s="2" t="s">
        <v>36</v>
      </c>
      <c r="N397" s="2" t="s">
        <v>285</v>
      </c>
      <c r="O397" s="2">
        <f ca="1" t="shared" ref="O397:O445" si="33">EVALUATE(N397)/10000</f>
        <v>0.52</v>
      </c>
      <c r="P397" s="2">
        <v>33</v>
      </c>
      <c r="Q397" s="2">
        <f ca="1" t="shared" ref="Q397:Q445" si="34">O397*P397</f>
        <v>17.16</v>
      </c>
      <c r="R397" s="14">
        <v>41.4</v>
      </c>
      <c r="S397" s="12">
        <f ca="1" t="shared" ref="S397:S445" si="35">Q397/R397</f>
        <v>0.414492753623188</v>
      </c>
      <c r="T397" s="11" cm="1">
        <f t="array" ref="T397">_xlfn.XLOOKUP(E397&amp;K397,[2]Sheet2!$B:$B&amp;[2]Sheet2!$D:$D,[2]Sheet2!$F:$F,0)</f>
        <v>0</v>
      </c>
    </row>
    <row r="398" s="11" customFormat="1" ht="20" customHeight="1" spans="1:20">
      <c r="A398" s="2">
        <v>5221722</v>
      </c>
      <c r="B398" s="2" t="s">
        <v>19</v>
      </c>
      <c r="C398" s="2" t="s">
        <v>20</v>
      </c>
      <c r="D398" s="2" t="s">
        <v>3078</v>
      </c>
      <c r="E398" s="2" t="str">
        <f t="shared" si="32"/>
        <v>0880</v>
      </c>
      <c r="F398" s="2" t="s">
        <v>22</v>
      </c>
      <c r="G398" s="2" t="s">
        <v>57</v>
      </c>
      <c r="H398" s="2" t="s">
        <v>87</v>
      </c>
      <c r="I398" s="2" t="s">
        <v>3079</v>
      </c>
      <c r="J398" s="2" t="s">
        <v>3080</v>
      </c>
      <c r="K398" s="2" t="s">
        <v>474</v>
      </c>
      <c r="L398" s="2" t="s">
        <v>53</v>
      </c>
      <c r="M398" s="2" t="s">
        <v>53</v>
      </c>
      <c r="N398" s="2" t="s">
        <v>3081</v>
      </c>
      <c r="O398" s="2">
        <f ca="1" t="shared" si="33"/>
        <v>1.76</v>
      </c>
      <c r="P398" s="2">
        <v>33</v>
      </c>
      <c r="Q398" s="2">
        <f ca="1" t="shared" si="34"/>
        <v>58.08</v>
      </c>
      <c r="R398" s="14">
        <v>166</v>
      </c>
      <c r="S398" s="12">
        <f ca="1" t="shared" si="35"/>
        <v>0.349879518072289</v>
      </c>
      <c r="T398" s="11" cm="1">
        <f t="array" ref="T398">_xlfn.XLOOKUP(E398&amp;K398,[2]Sheet2!$B:$B&amp;[2]Sheet2!$D:$D,[2]Sheet2!$F:$F,0)</f>
        <v>0</v>
      </c>
    </row>
    <row r="399" s="11" customFormat="1" ht="20" customHeight="1" spans="1:20">
      <c r="A399" s="2">
        <v>5221714</v>
      </c>
      <c r="B399" s="2" t="s">
        <v>30</v>
      </c>
      <c r="C399" s="2" t="s">
        <v>20</v>
      </c>
      <c r="D399" s="2" t="s">
        <v>3082</v>
      </c>
      <c r="E399" s="2" t="str">
        <f t="shared" si="32"/>
        <v>3876</v>
      </c>
      <c r="F399" s="2" t="s">
        <v>22</v>
      </c>
      <c r="G399" s="2" t="s">
        <v>40</v>
      </c>
      <c r="H399" s="2" t="s">
        <v>32</v>
      </c>
      <c r="I399" s="2" t="s">
        <v>3083</v>
      </c>
      <c r="J399" s="2" t="s">
        <v>3084</v>
      </c>
      <c r="K399" s="2" t="s">
        <v>72</v>
      </c>
      <c r="L399" s="2" t="s">
        <v>3085</v>
      </c>
      <c r="M399" s="2" t="s">
        <v>3085</v>
      </c>
      <c r="N399" s="2" t="s">
        <v>1466</v>
      </c>
      <c r="O399" s="2">
        <f ca="1" t="shared" si="33"/>
        <v>1.6</v>
      </c>
      <c r="P399" s="2">
        <v>34</v>
      </c>
      <c r="Q399" s="2">
        <f ca="1" t="shared" si="34"/>
        <v>54.4</v>
      </c>
      <c r="R399" s="14">
        <v>125.1</v>
      </c>
      <c r="S399" s="12">
        <f ca="1" t="shared" si="35"/>
        <v>0.434852118305356</v>
      </c>
      <c r="T399" s="11" cm="1">
        <f t="array" ref="T399">_xlfn.XLOOKUP(E399&amp;K399,[2]Sheet2!$B:$B&amp;[2]Sheet2!$D:$D,[2]Sheet2!$F:$F,0)</f>
        <v>0</v>
      </c>
    </row>
    <row r="400" s="11" customFormat="1" ht="20" customHeight="1" spans="1:20">
      <c r="A400" s="2">
        <v>5221709</v>
      </c>
      <c r="B400" s="2" t="s">
        <v>3086</v>
      </c>
      <c r="C400" s="2" t="s">
        <v>20</v>
      </c>
      <c r="D400" s="2" t="s">
        <v>3087</v>
      </c>
      <c r="E400" s="2" t="str">
        <f t="shared" si="32"/>
        <v>4123</v>
      </c>
      <c r="F400" s="2" t="s">
        <v>22</v>
      </c>
      <c r="G400" s="2" t="s">
        <v>57</v>
      </c>
      <c r="H400" s="2" t="s">
        <v>32</v>
      </c>
      <c r="I400" s="2" t="s">
        <v>3088</v>
      </c>
      <c r="J400" s="2" t="s">
        <v>3089</v>
      </c>
      <c r="K400" s="2" t="s">
        <v>1309</v>
      </c>
      <c r="L400" s="2" t="s">
        <v>53</v>
      </c>
      <c r="M400" s="2" t="s">
        <v>53</v>
      </c>
      <c r="N400" s="2" t="s">
        <v>266</v>
      </c>
      <c r="O400" s="2">
        <f ca="1" t="shared" si="33"/>
        <v>1.69</v>
      </c>
      <c r="P400" s="2">
        <v>33</v>
      </c>
      <c r="Q400" s="2">
        <f ca="1" t="shared" si="34"/>
        <v>55.77</v>
      </c>
      <c r="R400" s="14">
        <v>152.1</v>
      </c>
      <c r="S400" s="12">
        <f ca="1" t="shared" si="35"/>
        <v>0.366666666666667</v>
      </c>
      <c r="T400" s="11" cm="1">
        <f t="array" ref="T400">_xlfn.XLOOKUP(E400&amp;K400,[2]Sheet2!$B:$B&amp;[2]Sheet2!$D:$D,[2]Sheet2!$F:$F,0)</f>
        <v>0</v>
      </c>
    </row>
    <row r="401" s="11" customFormat="1" ht="20" customHeight="1" spans="1:20">
      <c r="A401" s="2">
        <v>5221708</v>
      </c>
      <c r="B401" s="2" t="s">
        <v>634</v>
      </c>
      <c r="C401" s="2" t="s">
        <v>20</v>
      </c>
      <c r="D401" s="2" t="s">
        <v>3090</v>
      </c>
      <c r="E401" s="2" t="str">
        <f t="shared" si="32"/>
        <v>9331</v>
      </c>
      <c r="F401" s="2" t="s">
        <v>22</v>
      </c>
      <c r="G401" s="2" t="s">
        <v>40</v>
      </c>
      <c r="H401" s="2" t="s">
        <v>58</v>
      </c>
      <c r="I401" s="2" t="s">
        <v>3091</v>
      </c>
      <c r="J401" s="2" t="s">
        <v>3092</v>
      </c>
      <c r="K401" s="2" t="s">
        <v>1309</v>
      </c>
      <c r="L401" s="2" t="s">
        <v>53</v>
      </c>
      <c r="M401" s="2" t="s">
        <v>53</v>
      </c>
      <c r="N401" s="2" t="s">
        <v>711</v>
      </c>
      <c r="O401" s="2">
        <f ca="1" t="shared" si="33"/>
        <v>0.45</v>
      </c>
      <c r="P401" s="2">
        <v>33</v>
      </c>
      <c r="Q401" s="2">
        <f ca="1" t="shared" si="34"/>
        <v>14.85</v>
      </c>
      <c r="R401" s="14">
        <v>35.5</v>
      </c>
      <c r="S401" s="12">
        <f ca="1" t="shared" si="35"/>
        <v>0.41830985915493</v>
      </c>
      <c r="T401" s="11" cm="1">
        <f t="array" ref="T401">_xlfn.XLOOKUP(E401&amp;K401,[2]Sheet2!$B:$B&amp;[2]Sheet2!$D:$D,[2]Sheet2!$F:$F,0)</f>
        <v>0</v>
      </c>
    </row>
    <row r="402" s="11" customFormat="1" ht="20" customHeight="1" spans="1:20">
      <c r="A402" s="2">
        <v>5221702</v>
      </c>
      <c r="B402" s="2" t="s">
        <v>19</v>
      </c>
      <c r="C402" s="2" t="s">
        <v>20</v>
      </c>
      <c r="D402" s="2" t="s">
        <v>3093</v>
      </c>
      <c r="E402" s="2" t="str">
        <f t="shared" si="32"/>
        <v>5928</v>
      </c>
      <c r="F402" s="2" t="s">
        <v>22</v>
      </c>
      <c r="G402" s="2" t="s">
        <v>40</v>
      </c>
      <c r="H402" s="2" t="s">
        <v>98</v>
      </c>
      <c r="I402" s="2" t="s">
        <v>3094</v>
      </c>
      <c r="J402" s="2" t="s">
        <v>3095</v>
      </c>
      <c r="K402" s="2" t="s">
        <v>106</v>
      </c>
      <c r="L402" s="2" t="s">
        <v>36</v>
      </c>
      <c r="M402" s="2" t="s">
        <v>36</v>
      </c>
      <c r="N402" s="2" t="s">
        <v>3096</v>
      </c>
      <c r="O402" s="2">
        <f ca="1" t="shared" si="33"/>
        <v>0.96</v>
      </c>
      <c r="P402" s="2">
        <v>33</v>
      </c>
      <c r="Q402" s="2">
        <f ca="1" t="shared" si="34"/>
        <v>31.68</v>
      </c>
      <c r="R402" s="14">
        <v>68</v>
      </c>
      <c r="S402" s="12">
        <f ca="1" t="shared" si="35"/>
        <v>0.465882352941176</v>
      </c>
      <c r="T402" s="11" cm="1">
        <f t="array" ref="T402">_xlfn.XLOOKUP(E402&amp;K402,[2]Sheet2!$B:$B&amp;[2]Sheet2!$D:$D,[2]Sheet2!$F:$F,0)</f>
        <v>20</v>
      </c>
    </row>
    <row r="403" s="11" customFormat="1" ht="20" customHeight="1" spans="1:20">
      <c r="A403" s="2">
        <v>5221697</v>
      </c>
      <c r="B403" s="2" t="s">
        <v>79</v>
      </c>
      <c r="C403" s="2" t="s">
        <v>20</v>
      </c>
      <c r="D403" s="2" t="s">
        <v>3097</v>
      </c>
      <c r="E403" s="2" t="str">
        <f t="shared" si="32"/>
        <v>3401</v>
      </c>
      <c r="F403" s="2" t="s">
        <v>22</v>
      </c>
      <c r="G403" s="2" t="s">
        <v>40</v>
      </c>
      <c r="H403" s="2" t="s">
        <v>24</v>
      </c>
      <c r="I403" s="2" t="s">
        <v>3098</v>
      </c>
      <c r="J403" s="2" t="s">
        <v>3099</v>
      </c>
      <c r="K403" s="2" t="s">
        <v>265</v>
      </c>
      <c r="L403" s="2" t="s">
        <v>3100</v>
      </c>
      <c r="M403" s="2" t="s">
        <v>3100</v>
      </c>
      <c r="N403" s="2" t="s">
        <v>952</v>
      </c>
      <c r="O403" s="2">
        <f ca="1" t="shared" si="33"/>
        <v>0.72</v>
      </c>
      <c r="P403" s="2">
        <v>33</v>
      </c>
      <c r="Q403" s="2">
        <f ca="1" t="shared" si="34"/>
        <v>23.76</v>
      </c>
      <c r="R403" s="14">
        <v>56</v>
      </c>
      <c r="S403" s="12">
        <f ca="1" t="shared" si="35"/>
        <v>0.424285714285714</v>
      </c>
      <c r="T403" s="11" cm="1">
        <f t="array" ref="T403">_xlfn.XLOOKUP(E403&amp;K403,[2]Sheet2!$B:$B&amp;[2]Sheet2!$D:$D,[2]Sheet2!$F:$F,0)</f>
        <v>0</v>
      </c>
    </row>
    <row r="404" s="11" customFormat="1" ht="20" customHeight="1" spans="1:20">
      <c r="A404" s="2">
        <v>5221696</v>
      </c>
      <c r="B404" s="2" t="s">
        <v>19</v>
      </c>
      <c r="C404" s="2" t="s">
        <v>20</v>
      </c>
      <c r="D404" s="2" t="s">
        <v>3101</v>
      </c>
      <c r="E404" s="2" t="str">
        <f t="shared" si="32"/>
        <v>0626</v>
      </c>
      <c r="F404" s="2" t="s">
        <v>22</v>
      </c>
      <c r="G404" s="2" t="s">
        <v>40</v>
      </c>
      <c r="H404" s="2" t="s">
        <v>87</v>
      </c>
      <c r="I404" s="2" t="s">
        <v>3102</v>
      </c>
      <c r="J404" s="2" t="s">
        <v>3103</v>
      </c>
      <c r="K404" s="2" t="s">
        <v>35</v>
      </c>
      <c r="L404" s="2" t="s">
        <v>53</v>
      </c>
      <c r="M404" s="2" t="s">
        <v>53</v>
      </c>
      <c r="N404" s="2" t="s">
        <v>2080</v>
      </c>
      <c r="O404" s="2">
        <f ca="1" t="shared" si="33"/>
        <v>1.48</v>
      </c>
      <c r="P404" s="2">
        <v>33</v>
      </c>
      <c r="Q404" s="2">
        <f ca="1" t="shared" si="34"/>
        <v>48.84</v>
      </c>
      <c r="R404" s="14">
        <v>160</v>
      </c>
      <c r="S404" s="12">
        <f ca="1" t="shared" si="35"/>
        <v>0.30525</v>
      </c>
      <c r="T404" s="11" cm="1">
        <f t="array" ref="T404">_xlfn.XLOOKUP(E404&amp;K404,[2]Sheet2!$B:$B&amp;[2]Sheet2!$D:$D,[2]Sheet2!$F:$F,0)</f>
        <v>0</v>
      </c>
    </row>
    <row r="405" s="11" customFormat="1" ht="20" customHeight="1" spans="1:20">
      <c r="A405" s="2">
        <v>5221694</v>
      </c>
      <c r="B405" s="2" t="s">
        <v>776</v>
      </c>
      <c r="C405" s="2" t="s">
        <v>20</v>
      </c>
      <c r="D405" s="2" t="s">
        <v>3104</v>
      </c>
      <c r="E405" s="2" t="str">
        <f t="shared" si="32"/>
        <v>8303</v>
      </c>
      <c r="F405" s="2" t="s">
        <v>22</v>
      </c>
      <c r="G405" s="2" t="s">
        <v>40</v>
      </c>
      <c r="H405" s="2" t="s">
        <v>32</v>
      </c>
      <c r="I405" s="2" t="s">
        <v>3105</v>
      </c>
      <c r="J405" s="2" t="s">
        <v>3106</v>
      </c>
      <c r="K405" s="2" t="s">
        <v>118</v>
      </c>
      <c r="L405" s="2" t="s">
        <v>36</v>
      </c>
      <c r="M405" s="2" t="s">
        <v>36</v>
      </c>
      <c r="N405" s="2" t="s">
        <v>3107</v>
      </c>
      <c r="O405" s="2">
        <f ca="1" t="shared" si="33"/>
        <v>0.65</v>
      </c>
      <c r="P405" s="2">
        <v>33</v>
      </c>
      <c r="Q405" s="2">
        <f ca="1" t="shared" si="34"/>
        <v>21.45</v>
      </c>
      <c r="R405" s="14">
        <v>50.4</v>
      </c>
      <c r="S405" s="12">
        <f ca="1" t="shared" si="35"/>
        <v>0.425595238095238</v>
      </c>
      <c r="T405" s="11" cm="1">
        <f t="array" ref="T405">_xlfn.XLOOKUP(E405&amp;K405,[2]Sheet2!$B:$B&amp;[2]Sheet2!$D:$D,[2]Sheet2!$F:$F,0)</f>
        <v>0</v>
      </c>
    </row>
    <row r="406" s="11" customFormat="1" ht="20" customHeight="1" spans="1:20">
      <c r="A406" s="2">
        <v>5221693</v>
      </c>
      <c r="B406" s="2" t="s">
        <v>208</v>
      </c>
      <c r="C406" s="2" t="s">
        <v>20</v>
      </c>
      <c r="D406" s="2" t="s">
        <v>3108</v>
      </c>
      <c r="E406" s="2" t="str">
        <f t="shared" si="32"/>
        <v>1149</v>
      </c>
      <c r="F406" s="2" t="s">
        <v>22</v>
      </c>
      <c r="G406" s="2" t="s">
        <v>23</v>
      </c>
      <c r="H406" s="2" t="s">
        <v>87</v>
      </c>
      <c r="I406" s="2" t="s">
        <v>3109</v>
      </c>
      <c r="J406" s="2" t="s">
        <v>3110</v>
      </c>
      <c r="K406" s="2" t="s">
        <v>35</v>
      </c>
      <c r="L406" s="2" t="s">
        <v>36</v>
      </c>
      <c r="M406" s="2" t="s">
        <v>36</v>
      </c>
      <c r="N406" s="2" t="s">
        <v>1109</v>
      </c>
      <c r="O406" s="2">
        <f ca="1" t="shared" si="33"/>
        <v>0.6</v>
      </c>
      <c r="P406" s="2">
        <v>33</v>
      </c>
      <c r="Q406" s="2">
        <f ca="1" t="shared" si="34"/>
        <v>19.8</v>
      </c>
      <c r="R406" s="14">
        <v>46.56</v>
      </c>
      <c r="S406" s="12">
        <f ca="1" t="shared" si="35"/>
        <v>0.425257731958763</v>
      </c>
      <c r="T406" s="11" cm="1">
        <f t="array" ref="T406">_xlfn.XLOOKUP(E406&amp;K406,[2]Sheet2!$B:$B&amp;[2]Sheet2!$D:$D,[2]Sheet2!$F:$F,0)</f>
        <v>0</v>
      </c>
    </row>
    <row r="407" s="11" customFormat="1" ht="20" customHeight="1" spans="1:20">
      <c r="A407" s="2">
        <v>5221692</v>
      </c>
      <c r="B407" s="2" t="s">
        <v>79</v>
      </c>
      <c r="C407" s="2" t="s">
        <v>20</v>
      </c>
      <c r="D407" s="2" t="s">
        <v>3111</v>
      </c>
      <c r="E407" s="2" t="str">
        <f t="shared" si="32"/>
        <v>3401</v>
      </c>
      <c r="F407" s="2" t="s">
        <v>22</v>
      </c>
      <c r="G407" s="2" t="s">
        <v>57</v>
      </c>
      <c r="H407" s="2" t="s">
        <v>24</v>
      </c>
      <c r="I407" s="2" t="s">
        <v>3112</v>
      </c>
      <c r="J407" s="2" t="s">
        <v>3113</v>
      </c>
      <c r="K407" s="2" t="s">
        <v>265</v>
      </c>
      <c r="L407" s="2" t="s">
        <v>95</v>
      </c>
      <c r="M407" s="2" t="s">
        <v>95</v>
      </c>
      <c r="N407" s="2" t="s">
        <v>647</v>
      </c>
      <c r="O407" s="2">
        <f ca="1" t="shared" si="33"/>
        <v>0.64</v>
      </c>
      <c r="P407" s="2">
        <v>33</v>
      </c>
      <c r="Q407" s="2">
        <f ca="1" t="shared" si="34"/>
        <v>21.12</v>
      </c>
      <c r="R407" s="14">
        <v>40</v>
      </c>
      <c r="S407" s="12">
        <f ca="1" t="shared" si="35"/>
        <v>0.528</v>
      </c>
      <c r="T407" s="11" cm="1">
        <f t="array" ref="T407">_xlfn.XLOOKUP(E407&amp;K407,[2]Sheet2!$B:$B&amp;[2]Sheet2!$D:$D,[2]Sheet2!$F:$F,0)</f>
        <v>0</v>
      </c>
    </row>
    <row r="408" s="11" customFormat="1" ht="20" customHeight="1" spans="1:20">
      <c r="A408" s="2">
        <v>5221682</v>
      </c>
      <c r="B408" s="2" t="s">
        <v>629</v>
      </c>
      <c r="C408" s="2" t="s">
        <v>20</v>
      </c>
      <c r="D408" s="2" t="s">
        <v>3114</v>
      </c>
      <c r="E408" s="2" t="str">
        <f t="shared" si="32"/>
        <v>9799</v>
      </c>
      <c r="F408" s="2" t="s">
        <v>22</v>
      </c>
      <c r="G408" s="2" t="s">
        <v>40</v>
      </c>
      <c r="H408" s="2" t="s">
        <v>32</v>
      </c>
      <c r="I408" s="2" t="s">
        <v>3115</v>
      </c>
      <c r="J408" s="2" t="s">
        <v>3116</v>
      </c>
      <c r="K408" s="2" t="s">
        <v>44</v>
      </c>
      <c r="L408" s="2" t="s">
        <v>53</v>
      </c>
      <c r="M408" s="2" t="s">
        <v>53</v>
      </c>
      <c r="N408" s="2" t="s">
        <v>317</v>
      </c>
      <c r="O408" s="2">
        <f ca="1" t="shared" si="33"/>
        <v>0.92</v>
      </c>
      <c r="P408" s="2">
        <v>33</v>
      </c>
      <c r="Q408" s="2">
        <f ca="1" t="shared" si="34"/>
        <v>30.36</v>
      </c>
      <c r="R408" s="14">
        <v>82.8</v>
      </c>
      <c r="S408" s="12">
        <f ca="1" t="shared" si="35"/>
        <v>0.366666666666667</v>
      </c>
      <c r="T408" s="11" cm="1">
        <f t="array" ref="T408">_xlfn.XLOOKUP(E408&amp;K408,[2]Sheet2!$B:$B&amp;[2]Sheet2!$D:$D,[2]Sheet2!$F:$F,0)</f>
        <v>0</v>
      </c>
    </row>
    <row r="409" s="11" customFormat="1" ht="20" customHeight="1" spans="1:20">
      <c r="A409" s="2">
        <v>5221678</v>
      </c>
      <c r="B409" s="2" t="s">
        <v>79</v>
      </c>
      <c r="C409" s="2" t="s">
        <v>20</v>
      </c>
      <c r="D409" s="2" t="s">
        <v>3117</v>
      </c>
      <c r="E409" s="2" t="str">
        <f t="shared" si="32"/>
        <v>2177</v>
      </c>
      <c r="F409" s="2" t="s">
        <v>22</v>
      </c>
      <c r="G409" s="2" t="s">
        <v>40</v>
      </c>
      <c r="H409" s="2" t="s">
        <v>24</v>
      </c>
      <c r="I409" s="2" t="s">
        <v>3118</v>
      </c>
      <c r="J409" s="2" t="s">
        <v>3119</v>
      </c>
      <c r="K409" s="2" t="s">
        <v>265</v>
      </c>
      <c r="L409" s="2" t="s">
        <v>176</v>
      </c>
      <c r="M409" s="2" t="s">
        <v>176</v>
      </c>
      <c r="N409" s="2" t="s">
        <v>948</v>
      </c>
      <c r="O409" s="2">
        <f ca="1" t="shared" si="33"/>
        <v>0.8</v>
      </c>
      <c r="P409" s="2">
        <v>33</v>
      </c>
      <c r="Q409" s="2">
        <f ca="1" t="shared" si="34"/>
        <v>26.4</v>
      </c>
      <c r="R409" s="14">
        <v>49.5</v>
      </c>
      <c r="S409" s="12">
        <f ca="1" t="shared" si="35"/>
        <v>0.533333333333333</v>
      </c>
      <c r="T409" s="11" cm="1">
        <f t="array" ref="T409">_xlfn.XLOOKUP(E409&amp;K409,[2]Sheet2!$B:$B&amp;[2]Sheet2!$D:$D,[2]Sheet2!$F:$F,0)</f>
        <v>30</v>
      </c>
    </row>
    <row r="410" s="11" customFormat="1" ht="20" customHeight="1" spans="1:20">
      <c r="A410" s="2">
        <v>5221669</v>
      </c>
      <c r="B410" s="2" t="s">
        <v>3120</v>
      </c>
      <c r="C410" s="2" t="s">
        <v>20</v>
      </c>
      <c r="D410" s="2" t="s">
        <v>3121</v>
      </c>
      <c r="E410" s="2" t="str">
        <f t="shared" si="32"/>
        <v>2521</v>
      </c>
      <c r="F410" s="2" t="s">
        <v>22</v>
      </c>
      <c r="G410" s="2" t="s">
        <v>40</v>
      </c>
      <c r="H410" s="2" t="s">
        <v>32</v>
      </c>
      <c r="I410" s="2" t="s">
        <v>3122</v>
      </c>
      <c r="J410" s="2" t="s">
        <v>3123</v>
      </c>
      <c r="K410" s="2" t="s">
        <v>352</v>
      </c>
      <c r="L410" s="2" t="s">
        <v>53</v>
      </c>
      <c r="M410" s="2" t="s">
        <v>53</v>
      </c>
      <c r="N410" s="2" t="s">
        <v>847</v>
      </c>
      <c r="O410" s="2">
        <f ca="1" t="shared" si="33"/>
        <v>1.26</v>
      </c>
      <c r="P410" s="2">
        <v>33</v>
      </c>
      <c r="Q410" s="2">
        <f ca="1" t="shared" si="34"/>
        <v>41.58</v>
      </c>
      <c r="R410" s="14">
        <v>113.4</v>
      </c>
      <c r="S410" s="12">
        <f ca="1" t="shared" si="35"/>
        <v>0.366666666666667</v>
      </c>
      <c r="T410" s="11" cm="1">
        <f t="array" ref="T410">_xlfn.XLOOKUP(E410&amp;K410,[2]Sheet2!$B:$B&amp;[2]Sheet2!$D:$D,[2]Sheet2!$F:$F,0)</f>
        <v>0</v>
      </c>
    </row>
    <row r="411" s="11" customFormat="1" ht="20" customHeight="1" spans="1:20">
      <c r="A411" s="2">
        <v>5221665</v>
      </c>
      <c r="B411" s="2" t="s">
        <v>19</v>
      </c>
      <c r="C411" s="2" t="s">
        <v>20</v>
      </c>
      <c r="D411" s="2" t="s">
        <v>3124</v>
      </c>
      <c r="E411" s="2" t="str">
        <f t="shared" si="32"/>
        <v>9195</v>
      </c>
      <c r="F411" s="2" t="s">
        <v>22</v>
      </c>
      <c r="G411" s="2" t="s">
        <v>40</v>
      </c>
      <c r="H411" s="2" t="s">
        <v>87</v>
      </c>
      <c r="I411" s="2" t="s">
        <v>3125</v>
      </c>
      <c r="J411" s="2" t="s">
        <v>3126</v>
      </c>
      <c r="K411" s="2" t="s">
        <v>265</v>
      </c>
      <c r="L411" s="2" t="s">
        <v>53</v>
      </c>
      <c r="M411" s="2" t="s">
        <v>53</v>
      </c>
      <c r="N411" s="2" t="s">
        <v>952</v>
      </c>
      <c r="O411" s="2">
        <f ca="1" t="shared" si="33"/>
        <v>0.72</v>
      </c>
      <c r="P411" s="2">
        <v>33</v>
      </c>
      <c r="Q411" s="2">
        <f ca="1" t="shared" si="34"/>
        <v>23.76</v>
      </c>
      <c r="R411" s="14">
        <v>65</v>
      </c>
      <c r="S411" s="12">
        <f ca="1" t="shared" si="35"/>
        <v>0.365538461538462</v>
      </c>
      <c r="T411" s="11" cm="1">
        <f t="array" ref="T411">_xlfn.XLOOKUP(E411&amp;K411,[2]Sheet2!$B:$B&amp;[2]Sheet2!$D:$D,[2]Sheet2!$F:$F,0)</f>
        <v>0</v>
      </c>
    </row>
    <row r="412" s="11" customFormat="1" ht="20" customHeight="1" spans="1:20">
      <c r="A412" s="2">
        <v>5221661</v>
      </c>
      <c r="B412" s="2" t="s">
        <v>79</v>
      </c>
      <c r="C412" s="2" t="s">
        <v>20</v>
      </c>
      <c r="D412" s="2" t="s">
        <v>3127</v>
      </c>
      <c r="E412" s="2" t="str">
        <f t="shared" si="32"/>
        <v>1613</v>
      </c>
      <c r="F412" s="2" t="s">
        <v>22</v>
      </c>
      <c r="G412" s="2" t="s">
        <v>23</v>
      </c>
      <c r="H412" s="2" t="s">
        <v>87</v>
      </c>
      <c r="I412" s="2" t="s">
        <v>3128</v>
      </c>
      <c r="J412" s="2" t="s">
        <v>3129</v>
      </c>
      <c r="K412" s="2" t="s">
        <v>106</v>
      </c>
      <c r="L412" s="2" t="s">
        <v>53</v>
      </c>
      <c r="M412" s="2" t="s">
        <v>53</v>
      </c>
      <c r="N412" s="2" t="s">
        <v>369</v>
      </c>
      <c r="O412" s="2">
        <f ca="1" t="shared" si="33"/>
        <v>0.68</v>
      </c>
      <c r="P412" s="2">
        <v>33</v>
      </c>
      <c r="Q412" s="2">
        <f ca="1" t="shared" si="34"/>
        <v>22.44</v>
      </c>
      <c r="R412" s="14">
        <v>69.84</v>
      </c>
      <c r="S412" s="12">
        <f ca="1" t="shared" si="35"/>
        <v>0.321305841924399</v>
      </c>
      <c r="T412" s="11" cm="1">
        <f t="array" ref="T412">_xlfn.XLOOKUP(E412&amp;K412,[2]Sheet2!$B:$B&amp;[2]Sheet2!$D:$D,[2]Sheet2!$F:$F,0)</f>
        <v>0</v>
      </c>
    </row>
    <row r="413" s="11" customFormat="1" ht="20" customHeight="1" spans="1:20">
      <c r="A413" s="2">
        <v>5221657</v>
      </c>
      <c r="B413" s="2" t="s">
        <v>3130</v>
      </c>
      <c r="C413" s="2" t="s">
        <v>20</v>
      </c>
      <c r="D413" s="2" t="s">
        <v>3131</v>
      </c>
      <c r="E413" s="2" t="str">
        <f t="shared" si="32"/>
        <v>6179</v>
      </c>
      <c r="F413" s="2" t="s">
        <v>2031</v>
      </c>
      <c r="G413" s="2" t="s">
        <v>40</v>
      </c>
      <c r="H413" s="2" t="s">
        <v>593</v>
      </c>
      <c r="I413" s="2" t="s">
        <v>3132</v>
      </c>
      <c r="J413" s="2" t="s">
        <v>3133</v>
      </c>
      <c r="K413" s="2" t="s">
        <v>118</v>
      </c>
      <c r="L413" s="2" t="s">
        <v>176</v>
      </c>
      <c r="M413" s="2" t="s">
        <v>176</v>
      </c>
      <c r="N413" s="2" t="s">
        <v>2196</v>
      </c>
      <c r="O413" s="2">
        <f ca="1" t="shared" si="33"/>
        <v>0.81</v>
      </c>
      <c r="P413" s="2">
        <v>33</v>
      </c>
      <c r="Q413" s="2">
        <f ca="1" t="shared" si="34"/>
        <v>26.73</v>
      </c>
      <c r="R413" s="14">
        <v>79</v>
      </c>
      <c r="S413" s="12">
        <f ca="1" t="shared" si="35"/>
        <v>0.338354430379747</v>
      </c>
      <c r="T413" s="11" cm="1">
        <f t="array" ref="T413">_xlfn.XLOOKUP(E413&amp;K413,[2]Sheet2!$B:$B&amp;[2]Sheet2!$D:$D,[2]Sheet2!$F:$F,0)</f>
        <v>0</v>
      </c>
    </row>
    <row r="414" s="11" customFormat="1" ht="20" customHeight="1" spans="1:20">
      <c r="A414" s="2">
        <v>5221645</v>
      </c>
      <c r="B414" s="2" t="s">
        <v>121</v>
      </c>
      <c r="C414" s="2" t="s">
        <v>20</v>
      </c>
      <c r="D414" s="2" t="s">
        <v>3134</v>
      </c>
      <c r="E414" s="2" t="str">
        <f t="shared" si="32"/>
        <v>5145</v>
      </c>
      <c r="F414" s="2" t="s">
        <v>22</v>
      </c>
      <c r="G414" s="2" t="s">
        <v>40</v>
      </c>
      <c r="H414" s="2" t="s">
        <v>58</v>
      </c>
      <c r="I414" s="2" t="s">
        <v>3135</v>
      </c>
      <c r="J414" s="2" t="s">
        <v>3136</v>
      </c>
      <c r="K414" s="2" t="s">
        <v>100</v>
      </c>
      <c r="L414" s="2" t="s">
        <v>1646</v>
      </c>
      <c r="M414" s="2" t="s">
        <v>1646</v>
      </c>
      <c r="N414" s="2" t="s">
        <v>164</v>
      </c>
      <c r="O414" s="2">
        <f ca="1" t="shared" si="33"/>
        <v>0.32</v>
      </c>
      <c r="P414" s="2">
        <v>33</v>
      </c>
      <c r="Q414" s="2">
        <f ca="1" t="shared" si="34"/>
        <v>10.56</v>
      </c>
      <c r="R414" s="14">
        <v>28.8</v>
      </c>
      <c r="S414" s="12">
        <f ca="1" t="shared" si="35"/>
        <v>0.366666666666667</v>
      </c>
      <c r="T414" s="11" cm="1">
        <f t="array" ref="T414">_xlfn.XLOOKUP(E414&amp;K414,[2]Sheet2!$B:$B&amp;[2]Sheet2!$D:$D,[2]Sheet2!$F:$F,0)</f>
        <v>0</v>
      </c>
    </row>
    <row r="415" s="11" customFormat="1" ht="20" customHeight="1" spans="1:20">
      <c r="A415" s="2">
        <v>5221627</v>
      </c>
      <c r="B415" s="2" t="s">
        <v>55</v>
      </c>
      <c r="C415" s="2" t="s">
        <v>20</v>
      </c>
      <c r="D415" s="2" t="s">
        <v>3137</v>
      </c>
      <c r="E415" s="2" t="str">
        <f t="shared" si="32"/>
        <v>2145</v>
      </c>
      <c r="F415" s="2" t="s">
        <v>22</v>
      </c>
      <c r="G415" s="2" t="s">
        <v>40</v>
      </c>
      <c r="H415" s="2" t="s">
        <v>58</v>
      </c>
      <c r="I415" s="2" t="s">
        <v>3138</v>
      </c>
      <c r="J415" s="2" t="s">
        <v>3139</v>
      </c>
      <c r="K415" s="2" t="s">
        <v>100</v>
      </c>
      <c r="L415" s="2" t="s">
        <v>851</v>
      </c>
      <c r="M415" s="2" t="s">
        <v>851</v>
      </c>
      <c r="N415" s="2" t="s">
        <v>3140</v>
      </c>
      <c r="O415" s="2">
        <f ca="1" t="shared" si="33"/>
        <v>0.48</v>
      </c>
      <c r="P415" s="2">
        <v>33</v>
      </c>
      <c r="Q415" s="2">
        <f ca="1" t="shared" si="34"/>
        <v>15.84</v>
      </c>
      <c r="R415" s="14">
        <v>40.5</v>
      </c>
      <c r="S415" s="12">
        <f ca="1" t="shared" si="35"/>
        <v>0.391111111111111</v>
      </c>
      <c r="T415" s="11" cm="1">
        <f t="array" ref="T415">_xlfn.XLOOKUP(E415&amp;K415,[2]Sheet2!$B:$B&amp;[2]Sheet2!$D:$D,[2]Sheet2!$F:$F,0)</f>
        <v>0</v>
      </c>
    </row>
    <row r="416" s="11" customFormat="1" ht="20" customHeight="1" spans="1:20">
      <c r="A416" s="2">
        <v>5221611</v>
      </c>
      <c r="B416" s="2" t="s">
        <v>570</v>
      </c>
      <c r="C416" s="2" t="s">
        <v>20</v>
      </c>
      <c r="D416" s="2" t="s">
        <v>3141</v>
      </c>
      <c r="E416" s="2" t="str">
        <f t="shared" si="32"/>
        <v>9145</v>
      </c>
      <c r="F416" s="2" t="s">
        <v>22</v>
      </c>
      <c r="G416" s="2" t="s">
        <v>40</v>
      </c>
      <c r="H416" s="2" t="s">
        <v>58</v>
      </c>
      <c r="I416" s="2" t="s">
        <v>3142</v>
      </c>
      <c r="J416" s="2" t="s">
        <v>3143</v>
      </c>
      <c r="K416" s="2" t="s">
        <v>100</v>
      </c>
      <c r="L416" s="2" t="s">
        <v>851</v>
      </c>
      <c r="M416" s="2" t="s">
        <v>851</v>
      </c>
      <c r="N416" s="2" t="s">
        <v>898</v>
      </c>
      <c r="O416" s="2">
        <f ca="1" t="shared" si="33"/>
        <v>0.4</v>
      </c>
      <c r="P416" s="2">
        <v>33</v>
      </c>
      <c r="Q416" s="2">
        <f ca="1" t="shared" si="34"/>
        <v>13.2</v>
      </c>
      <c r="R416" s="14">
        <v>28.3</v>
      </c>
      <c r="S416" s="12">
        <f ca="1" t="shared" si="35"/>
        <v>0.46643109540636</v>
      </c>
      <c r="T416" s="11" cm="1">
        <f t="array" ref="T416">_xlfn.XLOOKUP(E416&amp;K416,[2]Sheet2!$B:$B&amp;[2]Sheet2!$D:$D,[2]Sheet2!$F:$F,0)</f>
        <v>0</v>
      </c>
    </row>
    <row r="417" s="11" customFormat="1" ht="20" customHeight="1" spans="1:20">
      <c r="A417" s="2">
        <v>5221609</v>
      </c>
      <c r="B417" s="2" t="s">
        <v>79</v>
      </c>
      <c r="C417" s="2" t="s">
        <v>20</v>
      </c>
      <c r="D417" s="2" t="s">
        <v>3144</v>
      </c>
      <c r="E417" s="2" t="str">
        <f t="shared" si="32"/>
        <v>6097</v>
      </c>
      <c r="F417" s="2" t="s">
        <v>2031</v>
      </c>
      <c r="G417" s="2" t="s">
        <v>40</v>
      </c>
      <c r="H417" s="2" t="s">
        <v>98</v>
      </c>
      <c r="I417" s="2" t="s">
        <v>3145</v>
      </c>
      <c r="J417" s="2" t="s">
        <v>3146</v>
      </c>
      <c r="K417" s="2" t="s">
        <v>72</v>
      </c>
      <c r="L417" s="2" t="s">
        <v>36</v>
      </c>
      <c r="M417" s="2" t="s">
        <v>36</v>
      </c>
      <c r="N417" s="2" t="s">
        <v>487</v>
      </c>
      <c r="O417" s="2">
        <f ca="1" t="shared" si="33"/>
        <v>0.25</v>
      </c>
      <c r="P417" s="2">
        <v>33</v>
      </c>
      <c r="Q417" s="2">
        <f ca="1" t="shared" si="34"/>
        <v>8.25</v>
      </c>
      <c r="R417" s="14">
        <v>18</v>
      </c>
      <c r="S417" s="12">
        <f ca="1" t="shared" si="35"/>
        <v>0.458333333333333</v>
      </c>
      <c r="T417" s="11" cm="1">
        <f t="array" ref="T417">_xlfn.XLOOKUP(E417&amp;K417,[2]Sheet2!$B:$B&amp;[2]Sheet2!$D:$D,[2]Sheet2!$F:$F,0)</f>
        <v>0</v>
      </c>
    </row>
    <row r="418" s="11" customFormat="1" ht="20" customHeight="1" spans="1:20">
      <c r="A418" s="2">
        <v>5221606</v>
      </c>
      <c r="B418" s="2" t="s">
        <v>121</v>
      </c>
      <c r="C418" s="2" t="s">
        <v>20</v>
      </c>
      <c r="D418" s="2" t="s">
        <v>3147</v>
      </c>
      <c r="E418" s="2" t="str">
        <f t="shared" si="32"/>
        <v>5643</v>
      </c>
      <c r="F418" s="2" t="s">
        <v>22</v>
      </c>
      <c r="G418" s="2" t="s">
        <v>40</v>
      </c>
      <c r="H418" s="2" t="s">
        <v>58</v>
      </c>
      <c r="I418" s="2" t="s">
        <v>3148</v>
      </c>
      <c r="J418" s="2" t="s">
        <v>3149</v>
      </c>
      <c r="K418" s="2" t="s">
        <v>100</v>
      </c>
      <c r="L418" s="2" t="s">
        <v>53</v>
      </c>
      <c r="M418" s="2" t="s">
        <v>53</v>
      </c>
      <c r="N418" s="2" t="s">
        <v>1045</v>
      </c>
      <c r="O418" s="2">
        <f ca="1" t="shared" si="33"/>
        <v>0.88</v>
      </c>
      <c r="P418" s="2">
        <v>33</v>
      </c>
      <c r="Q418" s="2">
        <f ca="1" t="shared" si="34"/>
        <v>29.04</v>
      </c>
      <c r="R418" s="14">
        <v>59.4</v>
      </c>
      <c r="S418" s="12">
        <f ca="1" t="shared" si="35"/>
        <v>0.488888888888889</v>
      </c>
      <c r="T418" s="11" cm="1">
        <f t="array" ref="T418">_xlfn.XLOOKUP(E418&amp;K418,[2]Sheet2!$B:$B&amp;[2]Sheet2!$D:$D,[2]Sheet2!$F:$F,0)</f>
        <v>0</v>
      </c>
    </row>
    <row r="419" s="11" customFormat="1" ht="20" customHeight="1" spans="1:20">
      <c r="A419" s="2">
        <v>5221600</v>
      </c>
      <c r="B419" s="2" t="s">
        <v>79</v>
      </c>
      <c r="C419" s="2" t="s">
        <v>20</v>
      </c>
      <c r="D419" s="2" t="s">
        <v>3150</v>
      </c>
      <c r="E419" s="2" t="str">
        <f t="shared" si="32"/>
        <v>9933</v>
      </c>
      <c r="F419" s="2" t="s">
        <v>22</v>
      </c>
      <c r="G419" s="2" t="s">
        <v>40</v>
      </c>
      <c r="H419" s="2" t="s">
        <v>24</v>
      </c>
      <c r="I419" s="2" t="s">
        <v>3151</v>
      </c>
      <c r="J419" s="2" t="s">
        <v>3152</v>
      </c>
      <c r="K419" s="2" t="s">
        <v>72</v>
      </c>
      <c r="L419" s="2" t="s">
        <v>28</v>
      </c>
      <c r="M419" s="2" t="s">
        <v>28</v>
      </c>
      <c r="N419" s="2" t="s">
        <v>3153</v>
      </c>
      <c r="O419" s="2">
        <f ca="1" t="shared" si="33"/>
        <v>0.9</v>
      </c>
      <c r="P419" s="2">
        <v>33</v>
      </c>
      <c r="Q419" s="2">
        <f ca="1" t="shared" si="34"/>
        <v>29.7</v>
      </c>
      <c r="R419" s="14">
        <v>60</v>
      </c>
      <c r="S419" s="12">
        <f ca="1" t="shared" si="35"/>
        <v>0.495</v>
      </c>
      <c r="T419" s="11" cm="1">
        <f t="array" ref="T419">_xlfn.XLOOKUP(E419&amp;K419,[2]Sheet2!$B:$B&amp;[2]Sheet2!$D:$D,[2]Sheet2!$F:$F,0)</f>
        <v>0</v>
      </c>
    </row>
    <row r="420" s="11" customFormat="1" ht="20" customHeight="1" spans="1:20">
      <c r="A420" s="2">
        <v>5221597</v>
      </c>
      <c r="B420" s="2" t="s">
        <v>348</v>
      </c>
      <c r="C420" s="2" t="s">
        <v>20</v>
      </c>
      <c r="D420" s="2" t="s">
        <v>3154</v>
      </c>
      <c r="E420" s="2" t="str">
        <f t="shared" si="32"/>
        <v>6643</v>
      </c>
      <c r="F420" s="2" t="s">
        <v>22</v>
      </c>
      <c r="G420" s="2" t="s">
        <v>40</v>
      </c>
      <c r="H420" s="2" t="s">
        <v>58</v>
      </c>
      <c r="I420" s="2" t="s">
        <v>3155</v>
      </c>
      <c r="J420" s="2" t="s">
        <v>3156</v>
      </c>
      <c r="K420" s="2" t="s">
        <v>100</v>
      </c>
      <c r="L420" s="2" t="s">
        <v>53</v>
      </c>
      <c r="M420" s="2" t="s">
        <v>53</v>
      </c>
      <c r="N420" s="2" t="s">
        <v>1045</v>
      </c>
      <c r="O420" s="2">
        <f ca="1" t="shared" si="33"/>
        <v>0.88</v>
      </c>
      <c r="P420" s="2">
        <v>33</v>
      </c>
      <c r="Q420" s="2">
        <f ca="1" t="shared" si="34"/>
        <v>29.04</v>
      </c>
      <c r="R420" s="14">
        <v>64.3</v>
      </c>
      <c r="S420" s="12">
        <f ca="1" t="shared" si="35"/>
        <v>0.451632970451011</v>
      </c>
      <c r="T420" s="11" cm="1">
        <f t="array" ref="T420">_xlfn.XLOOKUP(E420&amp;K420,[2]Sheet2!$B:$B&amp;[2]Sheet2!$D:$D,[2]Sheet2!$F:$F,0)</f>
        <v>0</v>
      </c>
    </row>
    <row r="421" s="11" customFormat="1" ht="20" customHeight="1" spans="1:20">
      <c r="A421" s="2">
        <v>5221595</v>
      </c>
      <c r="B421" s="2" t="s">
        <v>3157</v>
      </c>
      <c r="C421" s="2" t="s">
        <v>20</v>
      </c>
      <c r="D421" s="2" t="s">
        <v>3158</v>
      </c>
      <c r="E421" s="2" t="str">
        <f t="shared" si="32"/>
        <v>8083</v>
      </c>
      <c r="F421" s="2" t="s">
        <v>22</v>
      </c>
      <c r="G421" s="2" t="s">
        <v>40</v>
      </c>
      <c r="H421" s="2" t="s">
        <v>32</v>
      </c>
      <c r="I421" s="2" t="s">
        <v>3159</v>
      </c>
      <c r="J421" s="2" t="s">
        <v>3160</v>
      </c>
      <c r="K421" s="2" t="s">
        <v>118</v>
      </c>
      <c r="L421" s="2" t="s">
        <v>53</v>
      </c>
      <c r="M421" s="2" t="s">
        <v>53</v>
      </c>
      <c r="N421" s="2" t="s">
        <v>3161</v>
      </c>
      <c r="O421" s="2">
        <f ca="1" t="shared" si="33"/>
        <v>0.87</v>
      </c>
      <c r="P421" s="2">
        <v>33</v>
      </c>
      <c r="Q421" s="2">
        <f ca="1" t="shared" si="34"/>
        <v>28.71</v>
      </c>
      <c r="R421" s="14">
        <v>78.3</v>
      </c>
      <c r="S421" s="12">
        <f ca="1" t="shared" si="35"/>
        <v>0.366666666666667</v>
      </c>
      <c r="T421" s="11" cm="1">
        <f t="array" ref="T421">_xlfn.XLOOKUP(E421&amp;K421,[2]Sheet2!$B:$B&amp;[2]Sheet2!$D:$D,[2]Sheet2!$F:$F,0)</f>
        <v>0</v>
      </c>
    </row>
    <row r="422" s="11" customFormat="1" ht="20" customHeight="1" spans="1:20">
      <c r="A422" s="2">
        <v>5221592</v>
      </c>
      <c r="B422" s="2" t="s">
        <v>3157</v>
      </c>
      <c r="C422" s="2" t="s">
        <v>20</v>
      </c>
      <c r="D422" s="2" t="s">
        <v>3162</v>
      </c>
      <c r="E422" s="2" t="str">
        <f t="shared" si="32"/>
        <v>9667</v>
      </c>
      <c r="F422" s="2" t="s">
        <v>22</v>
      </c>
      <c r="G422" s="2" t="s">
        <v>23</v>
      </c>
      <c r="H422" s="2" t="s">
        <v>32</v>
      </c>
      <c r="I422" s="2" t="s">
        <v>3163</v>
      </c>
      <c r="J422" s="2" t="s">
        <v>3164</v>
      </c>
      <c r="K422" s="2" t="s">
        <v>118</v>
      </c>
      <c r="L422" s="2" t="s">
        <v>53</v>
      </c>
      <c r="M422" s="2" t="s">
        <v>53</v>
      </c>
      <c r="N422" s="2" t="s">
        <v>160</v>
      </c>
      <c r="O422" s="2">
        <f ca="1" t="shared" si="33"/>
        <v>0.72</v>
      </c>
      <c r="P422" s="2">
        <v>33</v>
      </c>
      <c r="Q422" s="2">
        <f ca="1" t="shared" si="34"/>
        <v>23.76</v>
      </c>
      <c r="R422" s="14">
        <v>56.7</v>
      </c>
      <c r="S422" s="12">
        <f ca="1" t="shared" si="35"/>
        <v>0.419047619047619</v>
      </c>
      <c r="T422" s="11" cm="1">
        <f t="array" ref="T422">_xlfn.XLOOKUP(E422&amp;K422,[2]Sheet2!$B:$B&amp;[2]Sheet2!$D:$D,[2]Sheet2!$F:$F,0)</f>
        <v>0</v>
      </c>
    </row>
    <row r="423" s="11" customFormat="1" ht="20" customHeight="1" spans="1:20">
      <c r="A423" s="2">
        <v>5221589</v>
      </c>
      <c r="B423" s="2" t="s">
        <v>79</v>
      </c>
      <c r="C423" s="2" t="s">
        <v>20</v>
      </c>
      <c r="D423" s="2" t="s">
        <v>3165</v>
      </c>
      <c r="E423" s="2" t="str">
        <f t="shared" si="32"/>
        <v>6097</v>
      </c>
      <c r="F423" s="2" t="s">
        <v>2031</v>
      </c>
      <c r="G423" s="2" t="s">
        <v>40</v>
      </c>
      <c r="H423" s="2" t="s">
        <v>98</v>
      </c>
      <c r="I423" s="2" t="s">
        <v>3166</v>
      </c>
      <c r="J423" s="2" t="s">
        <v>3167</v>
      </c>
      <c r="K423" s="2" t="s">
        <v>72</v>
      </c>
      <c r="L423" s="2" t="s">
        <v>36</v>
      </c>
      <c r="M423" s="2" t="s">
        <v>36</v>
      </c>
      <c r="N423" s="2" t="s">
        <v>663</v>
      </c>
      <c r="O423" s="2">
        <f ca="1" t="shared" si="33"/>
        <v>0.2</v>
      </c>
      <c r="P423" s="2">
        <v>33</v>
      </c>
      <c r="Q423" s="2">
        <f ca="1" t="shared" si="34"/>
        <v>6.6</v>
      </c>
      <c r="R423" s="14">
        <v>20</v>
      </c>
      <c r="S423" s="12">
        <f ca="1" t="shared" si="35"/>
        <v>0.33</v>
      </c>
      <c r="T423" s="11" cm="1">
        <f t="array" ref="T423">_xlfn.XLOOKUP(E423&amp;K423,[2]Sheet2!$B:$B&amp;[2]Sheet2!$D:$D,[2]Sheet2!$F:$F,0)</f>
        <v>0</v>
      </c>
    </row>
    <row r="424" s="11" customFormat="1" ht="20" customHeight="1" spans="1:20">
      <c r="A424" s="2">
        <v>5221588</v>
      </c>
      <c r="B424" s="2" t="s">
        <v>19</v>
      </c>
      <c r="C424" s="2" t="s">
        <v>20</v>
      </c>
      <c r="D424" s="2" t="s">
        <v>3168</v>
      </c>
      <c r="E424" s="2" t="str">
        <f t="shared" si="32"/>
        <v>9014</v>
      </c>
      <c r="F424" s="2" t="s">
        <v>22</v>
      </c>
      <c r="G424" s="2" t="s">
        <v>23</v>
      </c>
      <c r="H424" s="2" t="s">
        <v>87</v>
      </c>
      <c r="I424" s="2" t="s">
        <v>3169</v>
      </c>
      <c r="J424" s="2" t="s">
        <v>3170</v>
      </c>
      <c r="K424" s="2" t="s">
        <v>494</v>
      </c>
      <c r="L424" s="2" t="s">
        <v>36</v>
      </c>
      <c r="M424" s="2" t="s">
        <v>36</v>
      </c>
      <c r="N424" s="2" t="s">
        <v>54</v>
      </c>
      <c r="O424" s="2">
        <f ca="1" t="shared" si="33"/>
        <v>0.64</v>
      </c>
      <c r="P424" s="2">
        <v>33</v>
      </c>
      <c r="Q424" s="2">
        <f ca="1" t="shared" si="34"/>
        <v>21.12</v>
      </c>
      <c r="R424" s="14">
        <v>55</v>
      </c>
      <c r="S424" s="12">
        <f ca="1" t="shared" si="35"/>
        <v>0.384</v>
      </c>
      <c r="T424" s="11" cm="1">
        <f t="array" ref="T424">_xlfn.XLOOKUP(E424&amp;K424,[2]Sheet2!$B:$B&amp;[2]Sheet2!$D:$D,[2]Sheet2!$F:$F,0)</f>
        <v>0</v>
      </c>
    </row>
    <row r="425" s="11" customFormat="1" ht="20" customHeight="1" spans="1:20">
      <c r="A425" s="2">
        <v>5221584</v>
      </c>
      <c r="B425" s="2" t="s">
        <v>3171</v>
      </c>
      <c r="C425" s="2" t="s">
        <v>20</v>
      </c>
      <c r="D425" s="2" t="s">
        <v>3172</v>
      </c>
      <c r="E425" s="2" t="str">
        <f t="shared" si="32"/>
        <v>3427</v>
      </c>
      <c r="F425" s="2" t="s">
        <v>22</v>
      </c>
      <c r="G425" s="2" t="s">
        <v>23</v>
      </c>
      <c r="H425" s="2" t="s">
        <v>32</v>
      </c>
      <c r="I425" s="2" t="s">
        <v>3173</v>
      </c>
      <c r="J425" s="2" t="s">
        <v>3174</v>
      </c>
      <c r="K425" s="2" t="s">
        <v>118</v>
      </c>
      <c r="L425" s="2" t="s">
        <v>53</v>
      </c>
      <c r="M425" s="2" t="s">
        <v>53</v>
      </c>
      <c r="N425" s="2" t="s">
        <v>113</v>
      </c>
      <c r="O425" s="2">
        <f ca="1" t="shared" si="33"/>
        <v>0.48</v>
      </c>
      <c r="P425" s="2">
        <v>33</v>
      </c>
      <c r="Q425" s="2">
        <f ca="1" t="shared" si="34"/>
        <v>15.84</v>
      </c>
      <c r="R425" s="14">
        <v>32.4</v>
      </c>
      <c r="S425" s="12">
        <f ca="1" t="shared" si="35"/>
        <v>0.488888888888889</v>
      </c>
      <c r="T425" s="11" cm="1">
        <f t="array" ref="T425">_xlfn.XLOOKUP(E425&amp;K425,[2]Sheet2!$B:$B&amp;[2]Sheet2!$D:$D,[2]Sheet2!$F:$F,0)</f>
        <v>0</v>
      </c>
    </row>
    <row r="426" s="11" customFormat="1" ht="20" customHeight="1" spans="1:20">
      <c r="A426" s="2">
        <v>5221562</v>
      </c>
      <c r="B426" s="2" t="s">
        <v>2652</v>
      </c>
      <c r="C426" s="2" t="s">
        <v>20</v>
      </c>
      <c r="D426" s="2" t="s">
        <v>3175</v>
      </c>
      <c r="E426" s="2" t="str">
        <f t="shared" si="32"/>
        <v>2554</v>
      </c>
      <c r="F426" s="2" t="s">
        <v>22</v>
      </c>
      <c r="G426" s="2" t="s">
        <v>40</v>
      </c>
      <c r="H426" s="2" t="s">
        <v>58</v>
      </c>
      <c r="I426" s="2" t="s">
        <v>3176</v>
      </c>
      <c r="J426" s="2" t="s">
        <v>3177</v>
      </c>
      <c r="K426" s="2" t="s">
        <v>1309</v>
      </c>
      <c r="L426" s="2" t="s">
        <v>119</v>
      </c>
      <c r="M426" s="2" t="s">
        <v>119</v>
      </c>
      <c r="N426" s="2" t="s">
        <v>363</v>
      </c>
      <c r="O426" s="2">
        <f ca="1" t="shared" si="33"/>
        <v>0.44</v>
      </c>
      <c r="P426" s="2">
        <v>33</v>
      </c>
      <c r="Q426" s="2">
        <f ca="1" t="shared" si="34"/>
        <v>14.52</v>
      </c>
      <c r="R426" s="14">
        <v>42.7</v>
      </c>
      <c r="S426" s="12">
        <f ca="1" t="shared" si="35"/>
        <v>0.340046838407494</v>
      </c>
      <c r="T426" s="11" cm="1">
        <f t="array" ref="T426">_xlfn.XLOOKUP(E426&amp;K426,[2]Sheet2!$B:$B&amp;[2]Sheet2!$D:$D,[2]Sheet2!$F:$F,0)</f>
        <v>0</v>
      </c>
    </row>
    <row r="427" s="11" customFormat="1" ht="20" customHeight="1" spans="1:20">
      <c r="A427" s="2">
        <v>5221560</v>
      </c>
      <c r="B427" s="2" t="s">
        <v>79</v>
      </c>
      <c r="C427" s="2" t="s">
        <v>20</v>
      </c>
      <c r="D427" s="2" t="s">
        <v>3178</v>
      </c>
      <c r="E427" s="2" t="str">
        <f t="shared" si="32"/>
        <v>2985</v>
      </c>
      <c r="F427" s="2" t="s">
        <v>22</v>
      </c>
      <c r="G427" s="2" t="s">
        <v>40</v>
      </c>
      <c r="H427" s="2" t="s">
        <v>24</v>
      </c>
      <c r="I427" s="2" t="s">
        <v>3179</v>
      </c>
      <c r="J427" s="2" t="s">
        <v>3180</v>
      </c>
      <c r="K427" s="2" t="s">
        <v>494</v>
      </c>
      <c r="L427" s="2" t="s">
        <v>176</v>
      </c>
      <c r="M427" s="2" t="s">
        <v>176</v>
      </c>
      <c r="N427" s="2" t="s">
        <v>3181</v>
      </c>
      <c r="O427" s="2">
        <f ca="1" t="shared" si="33"/>
        <v>1.12</v>
      </c>
      <c r="P427" s="2">
        <v>33</v>
      </c>
      <c r="Q427" s="2">
        <f ca="1" t="shared" si="34"/>
        <v>36.96</v>
      </c>
      <c r="R427" s="14">
        <v>87</v>
      </c>
      <c r="S427" s="12">
        <f ca="1" t="shared" si="35"/>
        <v>0.424827586206897</v>
      </c>
      <c r="T427" s="11" cm="1">
        <f t="array" ref="T427">_xlfn.XLOOKUP(E427&amp;K427,[2]Sheet2!$B:$B&amp;[2]Sheet2!$D:$D,[2]Sheet2!$F:$F,0)</f>
        <v>0</v>
      </c>
    </row>
    <row r="428" s="11" customFormat="1" ht="20" customHeight="1" spans="1:20">
      <c r="A428" s="2">
        <v>5221544</v>
      </c>
      <c r="B428" s="2" t="s">
        <v>629</v>
      </c>
      <c r="C428" s="2" t="s">
        <v>20</v>
      </c>
      <c r="D428" s="2" t="s">
        <v>3182</v>
      </c>
      <c r="E428" s="2" t="str">
        <f t="shared" si="32"/>
        <v>0294</v>
      </c>
      <c r="F428" s="2" t="s">
        <v>22</v>
      </c>
      <c r="G428" s="2" t="s">
        <v>23</v>
      </c>
      <c r="H428" s="2" t="s">
        <v>32</v>
      </c>
      <c r="I428" s="2" t="s">
        <v>3183</v>
      </c>
      <c r="J428" s="2" t="s">
        <v>3184</v>
      </c>
      <c r="K428" s="2" t="s">
        <v>118</v>
      </c>
      <c r="L428" s="2" t="s">
        <v>53</v>
      </c>
      <c r="M428" s="2" t="s">
        <v>53</v>
      </c>
      <c r="N428" s="2" t="s">
        <v>1807</v>
      </c>
      <c r="O428" s="2">
        <f ca="1" t="shared" si="33"/>
        <v>1.26</v>
      </c>
      <c r="P428" s="2">
        <v>33</v>
      </c>
      <c r="Q428" s="2">
        <f ca="1" t="shared" si="34"/>
        <v>41.58</v>
      </c>
      <c r="R428" s="14">
        <v>109.8</v>
      </c>
      <c r="S428" s="12">
        <f ca="1" t="shared" si="35"/>
        <v>0.378688524590164</v>
      </c>
      <c r="T428" s="11" cm="1">
        <f t="array" ref="T428">_xlfn.XLOOKUP(E428&amp;K428,[2]Sheet2!$B:$B&amp;[2]Sheet2!$D:$D,[2]Sheet2!$F:$F,0)</f>
        <v>0</v>
      </c>
    </row>
    <row r="429" s="11" customFormat="1" ht="20" customHeight="1" spans="1:20">
      <c r="A429" s="2">
        <v>5221524</v>
      </c>
      <c r="B429" s="2" t="s">
        <v>79</v>
      </c>
      <c r="C429" s="2" t="s">
        <v>20</v>
      </c>
      <c r="D429" s="2" t="s">
        <v>3185</v>
      </c>
      <c r="E429" s="2" t="str">
        <f t="shared" si="32"/>
        <v>5743</v>
      </c>
      <c r="F429" s="2" t="s">
        <v>22</v>
      </c>
      <c r="G429" s="2" t="s">
        <v>40</v>
      </c>
      <c r="H429" s="2" t="s">
        <v>24</v>
      </c>
      <c r="I429" s="2" t="s">
        <v>3186</v>
      </c>
      <c r="J429" s="2" t="s">
        <v>3187</v>
      </c>
      <c r="K429" s="2" t="s">
        <v>150</v>
      </c>
      <c r="L429" s="2" t="s">
        <v>2938</v>
      </c>
      <c r="M429" s="2" t="s">
        <v>2938</v>
      </c>
      <c r="N429" s="2" t="s">
        <v>495</v>
      </c>
      <c r="O429" s="2">
        <f ca="1" t="shared" si="33"/>
        <v>0.84</v>
      </c>
      <c r="P429" s="2">
        <v>33</v>
      </c>
      <c r="Q429" s="2">
        <f ca="1" t="shared" si="34"/>
        <v>27.72</v>
      </c>
      <c r="R429" s="14">
        <v>67</v>
      </c>
      <c r="S429" s="12">
        <f ca="1" t="shared" si="35"/>
        <v>0.413731343283582</v>
      </c>
      <c r="T429" s="11" cm="1">
        <f t="array" ref="T429">_xlfn.XLOOKUP(E429&amp;K429,[2]Sheet2!$B:$B&amp;[2]Sheet2!$D:$D,[2]Sheet2!$F:$F,0)</f>
        <v>0</v>
      </c>
    </row>
    <row r="430" s="11" customFormat="1" ht="20" customHeight="1" spans="1:20">
      <c r="A430" s="2">
        <v>5221522</v>
      </c>
      <c r="B430" s="2" t="s">
        <v>79</v>
      </c>
      <c r="C430" s="2" t="s">
        <v>20</v>
      </c>
      <c r="D430" s="2" t="s">
        <v>3188</v>
      </c>
      <c r="E430" s="2" t="str">
        <f t="shared" si="32"/>
        <v>8447</v>
      </c>
      <c r="F430" s="2" t="s">
        <v>22</v>
      </c>
      <c r="G430" s="2" t="s">
        <v>40</v>
      </c>
      <c r="H430" s="2" t="s">
        <v>24</v>
      </c>
      <c r="I430" s="2" t="s">
        <v>3189</v>
      </c>
      <c r="J430" s="2" t="s">
        <v>3190</v>
      </c>
      <c r="K430" s="2" t="s">
        <v>186</v>
      </c>
      <c r="L430" s="2" t="s">
        <v>176</v>
      </c>
      <c r="M430" s="2" t="s">
        <v>176</v>
      </c>
      <c r="N430" s="2" t="s">
        <v>1045</v>
      </c>
      <c r="O430" s="2">
        <f ca="1" t="shared" si="33"/>
        <v>0.88</v>
      </c>
      <c r="P430" s="2">
        <v>33</v>
      </c>
      <c r="Q430" s="2">
        <f ca="1" t="shared" si="34"/>
        <v>29.04</v>
      </c>
      <c r="R430" s="14">
        <v>58</v>
      </c>
      <c r="S430" s="12">
        <f ca="1" t="shared" si="35"/>
        <v>0.500689655172414</v>
      </c>
      <c r="T430" s="11" cm="1">
        <f t="array" ref="T430">_xlfn.XLOOKUP(E430&amp;K430,[2]Sheet2!$B:$B&amp;[2]Sheet2!$D:$D,[2]Sheet2!$F:$F,0)</f>
        <v>0</v>
      </c>
    </row>
    <row r="431" s="11" customFormat="1" ht="20" customHeight="1" spans="1:20">
      <c r="A431" s="2">
        <v>5221506</v>
      </c>
      <c r="B431" s="2" t="s">
        <v>1554</v>
      </c>
      <c r="C431" s="2" t="s">
        <v>20</v>
      </c>
      <c r="D431" s="2" t="s">
        <v>3191</v>
      </c>
      <c r="E431" s="2" t="str">
        <f t="shared" si="32"/>
        <v>6269</v>
      </c>
      <c r="F431" s="2" t="s">
        <v>22</v>
      </c>
      <c r="G431" s="2" t="s">
        <v>40</v>
      </c>
      <c r="H431" s="2" t="s">
        <v>32</v>
      </c>
      <c r="I431" s="2" t="s">
        <v>3192</v>
      </c>
      <c r="J431" s="2" t="s">
        <v>3193</v>
      </c>
      <c r="K431" s="2" t="s">
        <v>106</v>
      </c>
      <c r="L431" s="2" t="s">
        <v>119</v>
      </c>
      <c r="M431" s="2" t="s">
        <v>119</v>
      </c>
      <c r="N431" s="2" t="s">
        <v>483</v>
      </c>
      <c r="O431" s="2">
        <f ca="1" t="shared" si="33"/>
        <v>1.08</v>
      </c>
      <c r="P431" s="2">
        <v>33</v>
      </c>
      <c r="Q431" s="2">
        <f ca="1" t="shared" si="34"/>
        <v>35.64</v>
      </c>
      <c r="R431" s="14">
        <v>97.2</v>
      </c>
      <c r="S431" s="12">
        <f ca="1" t="shared" si="35"/>
        <v>0.366666666666667</v>
      </c>
      <c r="T431" s="11" cm="1">
        <f t="array" ref="T431">_xlfn.XLOOKUP(E431&amp;K431,[2]Sheet2!$B:$B&amp;[2]Sheet2!$D:$D,[2]Sheet2!$F:$F,0)</f>
        <v>0</v>
      </c>
    </row>
    <row r="432" s="11" customFormat="1" ht="20" customHeight="1" spans="1:20">
      <c r="A432" s="2">
        <v>5221505</v>
      </c>
      <c r="B432" s="2" t="s">
        <v>114</v>
      </c>
      <c r="C432" s="2" t="s">
        <v>20</v>
      </c>
      <c r="D432" s="2" t="s">
        <v>3194</v>
      </c>
      <c r="E432" s="2" t="str">
        <f t="shared" si="32"/>
        <v>1968</v>
      </c>
      <c r="F432" s="2" t="s">
        <v>22</v>
      </c>
      <c r="G432" s="2" t="s">
        <v>40</v>
      </c>
      <c r="H432" s="2" t="s">
        <v>32</v>
      </c>
      <c r="I432" s="2" t="s">
        <v>3195</v>
      </c>
      <c r="J432" s="2" t="s">
        <v>3196</v>
      </c>
      <c r="K432" s="2" t="s">
        <v>474</v>
      </c>
      <c r="L432" s="2" t="s">
        <v>36</v>
      </c>
      <c r="M432" s="2" t="s">
        <v>36</v>
      </c>
      <c r="N432" s="2" t="s">
        <v>136</v>
      </c>
      <c r="O432" s="2">
        <f ca="1" t="shared" si="33"/>
        <v>1.36</v>
      </c>
      <c r="P432" s="2">
        <v>33</v>
      </c>
      <c r="Q432" s="2">
        <f ca="1" t="shared" si="34"/>
        <v>44.88</v>
      </c>
      <c r="R432" s="14">
        <v>107.1</v>
      </c>
      <c r="S432" s="12">
        <f ca="1" t="shared" si="35"/>
        <v>0.419047619047619</v>
      </c>
      <c r="T432" s="11" cm="1">
        <f t="array" ref="T432">_xlfn.XLOOKUP(E432&amp;K432,[2]Sheet2!$B:$B&amp;[2]Sheet2!$D:$D,[2]Sheet2!$F:$F,0)</f>
        <v>0</v>
      </c>
    </row>
    <row r="433" s="11" customFormat="1" ht="20" customHeight="1" spans="1:20">
      <c r="A433" s="2">
        <v>5221494</v>
      </c>
      <c r="B433" s="2" t="s">
        <v>776</v>
      </c>
      <c r="C433" s="2" t="s">
        <v>20</v>
      </c>
      <c r="D433" s="2" t="s">
        <v>3197</v>
      </c>
      <c r="E433" s="2" t="str">
        <f t="shared" si="32"/>
        <v>1831</v>
      </c>
      <c r="F433" s="2" t="s">
        <v>22</v>
      </c>
      <c r="G433" s="2" t="s">
        <v>40</v>
      </c>
      <c r="H433" s="2" t="s">
        <v>773</v>
      </c>
      <c r="I433" s="2" t="s">
        <v>3198</v>
      </c>
      <c r="J433" s="2" t="s">
        <v>3199</v>
      </c>
      <c r="K433" s="2" t="s">
        <v>552</v>
      </c>
      <c r="L433" s="2" t="s">
        <v>84</v>
      </c>
      <c r="M433" s="2" t="s">
        <v>84</v>
      </c>
      <c r="N433" s="2" t="s">
        <v>3200</v>
      </c>
      <c r="O433" s="2">
        <f ca="1" t="shared" si="33"/>
        <v>0.69</v>
      </c>
      <c r="P433" s="2">
        <v>33</v>
      </c>
      <c r="Q433" s="2">
        <f ca="1" t="shared" si="34"/>
        <v>22.77</v>
      </c>
      <c r="R433" s="14">
        <v>100</v>
      </c>
      <c r="S433" s="12">
        <f ca="1" t="shared" si="35"/>
        <v>0.2277</v>
      </c>
      <c r="T433" s="11" cm="1">
        <f t="array" ref="T433">_xlfn.XLOOKUP(E433&amp;K433,[2]Sheet2!$B:$B&amp;[2]Sheet2!$D:$D,[2]Sheet2!$F:$F,0)</f>
        <v>0</v>
      </c>
    </row>
    <row r="434" s="11" customFormat="1" ht="20" customHeight="1" spans="1:20">
      <c r="A434" s="2">
        <v>5221492</v>
      </c>
      <c r="B434" s="2" t="s">
        <v>3201</v>
      </c>
      <c r="C434" s="2" t="s">
        <v>20</v>
      </c>
      <c r="D434" s="2" t="s">
        <v>3202</v>
      </c>
      <c r="E434" s="2" t="str">
        <f t="shared" si="32"/>
        <v>1016</v>
      </c>
      <c r="F434" s="2" t="s">
        <v>2031</v>
      </c>
      <c r="G434" s="2" t="s">
        <v>40</v>
      </c>
      <c r="H434" s="2" t="s">
        <v>593</v>
      </c>
      <c r="I434" s="2" t="s">
        <v>3203</v>
      </c>
      <c r="J434" s="2" t="s">
        <v>3204</v>
      </c>
      <c r="K434" s="2" t="s">
        <v>44</v>
      </c>
      <c r="L434" s="2" t="s">
        <v>970</v>
      </c>
      <c r="M434" s="2" t="s">
        <v>970</v>
      </c>
      <c r="N434" s="2" t="s">
        <v>260</v>
      </c>
      <c r="O434" s="2">
        <f ca="1" t="shared" si="33"/>
        <v>0.54</v>
      </c>
      <c r="P434" s="2">
        <v>33</v>
      </c>
      <c r="Q434" s="2">
        <f ca="1" t="shared" si="34"/>
        <v>17.82</v>
      </c>
      <c r="R434" s="14">
        <v>52</v>
      </c>
      <c r="S434" s="12">
        <f ca="1" t="shared" si="35"/>
        <v>0.342692307692308</v>
      </c>
      <c r="T434" s="11" cm="1">
        <f t="array" ref="T434">_xlfn.XLOOKUP(E434&amp;K434,[2]Sheet2!$B:$B&amp;[2]Sheet2!$D:$D,[2]Sheet2!$F:$F,0)</f>
        <v>0</v>
      </c>
    </row>
    <row r="435" s="11" customFormat="1" ht="20" customHeight="1" spans="1:20">
      <c r="A435" s="2">
        <v>5221483</v>
      </c>
      <c r="B435" s="2" t="s">
        <v>79</v>
      </c>
      <c r="C435" s="2" t="s">
        <v>20</v>
      </c>
      <c r="D435" s="2" t="s">
        <v>3205</v>
      </c>
      <c r="E435" s="2" t="str">
        <f t="shared" si="32"/>
        <v>2016</v>
      </c>
      <c r="F435" s="2" t="s">
        <v>22</v>
      </c>
      <c r="G435" s="2" t="s">
        <v>23</v>
      </c>
      <c r="H435" s="2" t="s">
        <v>98</v>
      </c>
      <c r="I435" s="2" t="s">
        <v>3206</v>
      </c>
      <c r="J435" s="2" t="s">
        <v>3207</v>
      </c>
      <c r="K435" s="2" t="s">
        <v>35</v>
      </c>
      <c r="L435" s="2" t="s">
        <v>101</v>
      </c>
      <c r="M435" s="2" t="s">
        <v>101</v>
      </c>
      <c r="N435" s="2" t="s">
        <v>3208</v>
      </c>
      <c r="O435" s="2">
        <f ca="1" t="shared" si="33"/>
        <v>0.96</v>
      </c>
      <c r="P435" s="2">
        <v>33</v>
      </c>
      <c r="Q435" s="2">
        <f ca="1" t="shared" si="34"/>
        <v>31.68</v>
      </c>
      <c r="R435" s="14">
        <v>58</v>
      </c>
      <c r="S435" s="12">
        <f ca="1" t="shared" si="35"/>
        <v>0.546206896551724</v>
      </c>
      <c r="T435" s="11" cm="1">
        <f t="array" ref="T435">_xlfn.XLOOKUP(E435&amp;K435,[2]Sheet2!$B:$B&amp;[2]Sheet2!$D:$D,[2]Sheet2!$F:$F,0)</f>
        <v>16</v>
      </c>
    </row>
    <row r="436" s="11" customFormat="1" ht="20" customHeight="1" spans="1:20">
      <c r="A436" s="2">
        <v>5221478</v>
      </c>
      <c r="B436" s="2" t="s">
        <v>19</v>
      </c>
      <c r="C436" s="2" t="s">
        <v>20</v>
      </c>
      <c r="D436" s="2" t="s">
        <v>3209</v>
      </c>
      <c r="E436" s="2" t="str">
        <f t="shared" si="32"/>
        <v>9933</v>
      </c>
      <c r="F436" s="2" t="s">
        <v>22</v>
      </c>
      <c r="G436" s="2" t="s">
        <v>40</v>
      </c>
      <c r="H436" s="2" t="s">
        <v>24</v>
      </c>
      <c r="I436" s="2" t="s">
        <v>3210</v>
      </c>
      <c r="J436" s="2" t="s">
        <v>3211</v>
      </c>
      <c r="K436" s="2" t="s">
        <v>322</v>
      </c>
      <c r="L436" s="2" t="s">
        <v>3212</v>
      </c>
      <c r="M436" s="2" t="s">
        <v>3212</v>
      </c>
      <c r="N436" s="2" t="s">
        <v>487</v>
      </c>
      <c r="O436" s="2">
        <f ca="1" t="shared" si="33"/>
        <v>0.25</v>
      </c>
      <c r="P436" s="2">
        <v>33</v>
      </c>
      <c r="Q436" s="2">
        <f ca="1" t="shared" si="34"/>
        <v>8.25</v>
      </c>
      <c r="R436" s="14">
        <v>16.25</v>
      </c>
      <c r="S436" s="12">
        <f ca="1" t="shared" si="35"/>
        <v>0.507692307692308</v>
      </c>
      <c r="T436" s="11" cm="1">
        <f t="array" ref="T436">_xlfn.XLOOKUP(E436&amp;K436,[2]Sheet2!$B:$B&amp;[2]Sheet2!$D:$D,[2]Sheet2!$F:$F,0)</f>
        <v>0</v>
      </c>
    </row>
    <row r="437" s="11" customFormat="1" ht="20" customHeight="1" spans="1:20">
      <c r="A437" s="2">
        <v>5221475</v>
      </c>
      <c r="B437" s="2" t="s">
        <v>1242</v>
      </c>
      <c r="C437" s="2" t="s">
        <v>20</v>
      </c>
      <c r="D437" s="2" t="s">
        <v>3213</v>
      </c>
      <c r="E437" s="2" t="str">
        <f t="shared" si="32"/>
        <v>6096</v>
      </c>
      <c r="F437" s="2" t="s">
        <v>22</v>
      </c>
      <c r="G437" s="2" t="s">
        <v>40</v>
      </c>
      <c r="H437" s="2" t="s">
        <v>418</v>
      </c>
      <c r="I437" s="2" t="s">
        <v>3214</v>
      </c>
      <c r="J437" s="2" t="s">
        <v>3215</v>
      </c>
      <c r="K437" s="2" t="s">
        <v>150</v>
      </c>
      <c r="L437" s="2" t="s">
        <v>107</v>
      </c>
      <c r="M437" s="2" t="s">
        <v>107</v>
      </c>
      <c r="N437" s="2" t="s">
        <v>3216</v>
      </c>
      <c r="O437" s="2">
        <f ca="1" t="shared" si="33"/>
        <v>0.72</v>
      </c>
      <c r="P437" s="2">
        <v>33</v>
      </c>
      <c r="Q437" s="2">
        <f ca="1" t="shared" si="34"/>
        <v>23.76</v>
      </c>
      <c r="R437" s="14">
        <v>72</v>
      </c>
      <c r="S437" s="12">
        <f ca="1" t="shared" si="35"/>
        <v>0.33</v>
      </c>
      <c r="T437" s="11" cm="1">
        <f t="array" ref="T437">_xlfn.XLOOKUP(E437&amp;K437,[2]Sheet2!$B:$B&amp;[2]Sheet2!$D:$D,[2]Sheet2!$F:$F,0)</f>
        <v>0</v>
      </c>
    </row>
    <row r="438" s="11" customFormat="1" ht="20" customHeight="1" spans="1:20">
      <c r="A438" s="2">
        <v>5221469</v>
      </c>
      <c r="B438" s="2" t="s">
        <v>109</v>
      </c>
      <c r="C438" s="2" t="s">
        <v>20</v>
      </c>
      <c r="D438" s="2" t="s">
        <v>3217</v>
      </c>
      <c r="E438" s="2" t="str">
        <f t="shared" si="32"/>
        <v>5847</v>
      </c>
      <c r="F438" s="2" t="s">
        <v>22</v>
      </c>
      <c r="G438" s="2" t="s">
        <v>40</v>
      </c>
      <c r="H438" s="2" t="s">
        <v>58</v>
      </c>
      <c r="I438" s="2" t="s">
        <v>3218</v>
      </c>
      <c r="J438" s="2" t="s">
        <v>3219</v>
      </c>
      <c r="K438" s="2" t="s">
        <v>52</v>
      </c>
      <c r="L438" s="2" t="s">
        <v>36</v>
      </c>
      <c r="M438" s="2" t="s">
        <v>36</v>
      </c>
      <c r="N438" s="2" t="s">
        <v>839</v>
      </c>
      <c r="O438" s="2">
        <f ca="1" t="shared" si="33"/>
        <v>0.4</v>
      </c>
      <c r="P438" s="2">
        <v>33</v>
      </c>
      <c r="Q438" s="2">
        <f ca="1" t="shared" si="34"/>
        <v>13.2</v>
      </c>
      <c r="R438" s="14">
        <v>24.7</v>
      </c>
      <c r="S438" s="12">
        <f ca="1" t="shared" si="35"/>
        <v>0.534412955465587</v>
      </c>
      <c r="T438" s="11" cm="1">
        <f t="array" ref="T438">_xlfn.XLOOKUP(E438&amp;K438,[2]Sheet2!$B:$B&amp;[2]Sheet2!$D:$D,[2]Sheet2!$F:$F,0)</f>
        <v>0</v>
      </c>
    </row>
    <row r="439" s="11" customFormat="1" ht="20" customHeight="1" spans="1:20">
      <c r="A439" s="2">
        <v>5221460</v>
      </c>
      <c r="B439" s="2" t="s">
        <v>182</v>
      </c>
      <c r="C439" s="2" t="s">
        <v>20</v>
      </c>
      <c r="D439" s="2" t="s">
        <v>3220</v>
      </c>
      <c r="E439" s="2" t="str">
        <f t="shared" si="32"/>
        <v>4280</v>
      </c>
      <c r="F439" s="2" t="s">
        <v>22</v>
      </c>
      <c r="G439" s="2" t="s">
        <v>40</v>
      </c>
      <c r="H439" s="2" t="s">
        <v>32</v>
      </c>
      <c r="I439" s="2" t="s">
        <v>3221</v>
      </c>
      <c r="J439" s="2" t="s">
        <v>3222</v>
      </c>
      <c r="K439" s="2" t="s">
        <v>259</v>
      </c>
      <c r="L439" s="2" t="s">
        <v>36</v>
      </c>
      <c r="M439" s="2" t="s">
        <v>36</v>
      </c>
      <c r="N439" s="2" t="s">
        <v>1034</v>
      </c>
      <c r="O439" s="2">
        <f ca="1" t="shared" si="33"/>
        <v>0.84</v>
      </c>
      <c r="P439" s="2">
        <v>33</v>
      </c>
      <c r="Q439" s="2">
        <f ca="1" t="shared" si="34"/>
        <v>27.72</v>
      </c>
      <c r="R439" s="14">
        <v>75.6</v>
      </c>
      <c r="S439" s="12">
        <f ca="1" t="shared" si="35"/>
        <v>0.366666666666667</v>
      </c>
      <c r="T439" s="11" cm="1">
        <f t="array" ref="T439">_xlfn.XLOOKUP(E439&amp;K439,[2]Sheet2!$B:$B&amp;[2]Sheet2!$D:$D,[2]Sheet2!$F:$F,0)</f>
        <v>0</v>
      </c>
    </row>
    <row r="440" s="11" customFormat="1" ht="20" customHeight="1" spans="1:20">
      <c r="A440" s="2">
        <v>5221456</v>
      </c>
      <c r="B440" s="2" t="s">
        <v>79</v>
      </c>
      <c r="C440" s="2" t="s">
        <v>20</v>
      </c>
      <c r="D440" s="2" t="s">
        <v>3223</v>
      </c>
      <c r="E440" s="2" t="str">
        <f t="shared" si="32"/>
        <v>2786</v>
      </c>
      <c r="F440" s="2" t="s">
        <v>22</v>
      </c>
      <c r="G440" s="2" t="s">
        <v>40</v>
      </c>
      <c r="H440" s="2" t="s">
        <v>24</v>
      </c>
      <c r="I440" s="2" t="s">
        <v>3224</v>
      </c>
      <c r="J440" s="2" t="s">
        <v>3225</v>
      </c>
      <c r="K440" s="2" t="s">
        <v>474</v>
      </c>
      <c r="L440" s="2" t="s">
        <v>786</v>
      </c>
      <c r="M440" s="2" t="s">
        <v>786</v>
      </c>
      <c r="N440" s="2" t="s">
        <v>113</v>
      </c>
      <c r="O440" s="2">
        <f ca="1" t="shared" si="33"/>
        <v>0.48</v>
      </c>
      <c r="P440" s="2">
        <v>33</v>
      </c>
      <c r="Q440" s="2">
        <f ca="1" t="shared" si="34"/>
        <v>15.84</v>
      </c>
      <c r="R440" s="14">
        <v>37</v>
      </c>
      <c r="S440" s="12">
        <f ca="1" t="shared" si="35"/>
        <v>0.428108108108108</v>
      </c>
      <c r="T440" s="11" cm="1">
        <f t="array" ref="T440">_xlfn.XLOOKUP(E440&amp;K440,[2]Sheet2!$B:$B&amp;[2]Sheet2!$D:$D,[2]Sheet2!$F:$F,0)</f>
        <v>0</v>
      </c>
    </row>
    <row r="441" s="11" customFormat="1" ht="20" customHeight="1" spans="1:20">
      <c r="A441" s="2">
        <v>5221455</v>
      </c>
      <c r="B441" s="2" t="s">
        <v>79</v>
      </c>
      <c r="C441" s="2" t="s">
        <v>20</v>
      </c>
      <c r="D441" s="2" t="s">
        <v>3226</v>
      </c>
      <c r="E441" s="2" t="str">
        <f t="shared" si="32"/>
        <v>3006</v>
      </c>
      <c r="F441" s="2" t="s">
        <v>22</v>
      </c>
      <c r="G441" s="2" t="s">
        <v>40</v>
      </c>
      <c r="H441" s="2" t="s">
        <v>41</v>
      </c>
      <c r="I441" s="2" t="s">
        <v>3227</v>
      </c>
      <c r="J441" s="2" t="s">
        <v>3228</v>
      </c>
      <c r="K441" s="2" t="s">
        <v>118</v>
      </c>
      <c r="L441" s="2" t="s">
        <v>1891</v>
      </c>
      <c r="M441" s="2" t="s">
        <v>1891</v>
      </c>
      <c r="N441" s="2" t="s">
        <v>54</v>
      </c>
      <c r="O441" s="2">
        <f ca="1" t="shared" si="33"/>
        <v>0.64</v>
      </c>
      <c r="P441" s="2">
        <v>33</v>
      </c>
      <c r="Q441" s="2">
        <f ca="1" t="shared" si="34"/>
        <v>21.12</v>
      </c>
      <c r="R441" s="14">
        <v>53</v>
      </c>
      <c r="S441" s="12">
        <f ca="1" t="shared" si="35"/>
        <v>0.398490566037736</v>
      </c>
      <c r="T441" s="11" cm="1">
        <f t="array" ref="T441">_xlfn.XLOOKUP(E441&amp;K441,[2]Sheet2!$B:$B&amp;[2]Sheet2!$D:$D,[2]Sheet2!$F:$F,0)</f>
        <v>0</v>
      </c>
    </row>
    <row r="442" s="11" customFormat="1" ht="20" customHeight="1" spans="1:20">
      <c r="A442" s="2">
        <v>5221452</v>
      </c>
      <c r="B442" s="2" t="s">
        <v>55</v>
      </c>
      <c r="C442" s="2" t="s">
        <v>20</v>
      </c>
      <c r="D442" s="2" t="s">
        <v>3229</v>
      </c>
      <c r="E442" s="2" t="str">
        <f t="shared" si="32"/>
        <v>2073</v>
      </c>
      <c r="F442" s="2" t="s">
        <v>22</v>
      </c>
      <c r="G442" s="2" t="s">
        <v>40</v>
      </c>
      <c r="H442" s="2" t="s">
        <v>58</v>
      </c>
      <c r="I442" s="2" t="s">
        <v>3230</v>
      </c>
      <c r="J442" s="2" t="s">
        <v>3231</v>
      </c>
      <c r="K442" s="2" t="s">
        <v>1133</v>
      </c>
      <c r="L442" s="2" t="s">
        <v>53</v>
      </c>
      <c r="M442" s="2" t="s">
        <v>53</v>
      </c>
      <c r="N442" s="2" t="s">
        <v>1179</v>
      </c>
      <c r="O442" s="2">
        <f ca="1" t="shared" si="33"/>
        <v>0.91</v>
      </c>
      <c r="P442" s="2">
        <v>33</v>
      </c>
      <c r="Q442" s="2">
        <f ca="1" t="shared" si="34"/>
        <v>30.03</v>
      </c>
      <c r="R442" s="14">
        <v>76.9</v>
      </c>
      <c r="S442" s="12">
        <f ca="1" t="shared" si="35"/>
        <v>0.390507152145644</v>
      </c>
      <c r="T442" s="11" cm="1">
        <f t="array" ref="T442">_xlfn.XLOOKUP(E442&amp;K442,[2]Sheet2!$B:$B&amp;[2]Sheet2!$D:$D,[2]Sheet2!$F:$F,0)</f>
        <v>0</v>
      </c>
    </row>
    <row r="443" s="11" customFormat="1" ht="20" customHeight="1" spans="1:20">
      <c r="A443" s="2">
        <v>5221448</v>
      </c>
      <c r="B443" s="2" t="s">
        <v>121</v>
      </c>
      <c r="C443" s="2" t="s">
        <v>20</v>
      </c>
      <c r="D443" s="2" t="s">
        <v>3232</v>
      </c>
      <c r="E443" s="2" t="str">
        <f t="shared" si="32"/>
        <v>4096</v>
      </c>
      <c r="F443" s="2" t="s">
        <v>22</v>
      </c>
      <c r="G443" s="2" t="s">
        <v>40</v>
      </c>
      <c r="H443" s="2" t="s">
        <v>58</v>
      </c>
      <c r="I443" s="2" t="s">
        <v>3233</v>
      </c>
      <c r="J443" s="2" t="s">
        <v>3234</v>
      </c>
      <c r="K443" s="2" t="s">
        <v>100</v>
      </c>
      <c r="L443" s="2" t="s">
        <v>53</v>
      </c>
      <c r="M443" s="2" t="s">
        <v>53</v>
      </c>
      <c r="N443" s="2" t="s">
        <v>1109</v>
      </c>
      <c r="O443" s="2">
        <f ca="1" t="shared" si="33"/>
        <v>0.6</v>
      </c>
      <c r="P443" s="2">
        <v>33</v>
      </c>
      <c r="Q443" s="2">
        <f ca="1" t="shared" si="34"/>
        <v>19.8</v>
      </c>
      <c r="R443" s="14">
        <v>42.7</v>
      </c>
      <c r="S443" s="12">
        <f ca="1" t="shared" si="35"/>
        <v>0.463700234192037</v>
      </c>
      <c r="T443" s="11" cm="1">
        <f t="array" ref="T443">_xlfn.XLOOKUP(E443&amp;K443,[2]Sheet2!$B:$B&amp;[2]Sheet2!$D:$D,[2]Sheet2!$F:$F,0)</f>
        <v>0</v>
      </c>
    </row>
    <row r="444" s="11" customFormat="1" ht="20" customHeight="1" spans="1:20">
      <c r="A444" s="2">
        <v>5221437</v>
      </c>
      <c r="B444" s="2" t="s">
        <v>312</v>
      </c>
      <c r="C444" s="2" t="s">
        <v>20</v>
      </c>
      <c r="D444" s="2" t="s">
        <v>3235</v>
      </c>
      <c r="E444" s="2" t="str">
        <f t="shared" si="32"/>
        <v>8592</v>
      </c>
      <c r="F444" s="2" t="s">
        <v>22</v>
      </c>
      <c r="G444" s="2" t="s">
        <v>40</v>
      </c>
      <c r="H444" s="2" t="s">
        <v>98</v>
      </c>
      <c r="I444" s="2" t="s">
        <v>3236</v>
      </c>
      <c r="J444" s="2" t="s">
        <v>3237</v>
      </c>
      <c r="K444" s="2" t="s">
        <v>145</v>
      </c>
      <c r="L444" s="2" t="s">
        <v>36</v>
      </c>
      <c r="M444" s="2" t="s">
        <v>36</v>
      </c>
      <c r="N444" s="2" t="s">
        <v>536</v>
      </c>
      <c r="O444" s="2">
        <f ca="1" t="shared" si="33"/>
        <v>0.75</v>
      </c>
      <c r="P444" s="2">
        <v>33</v>
      </c>
      <c r="Q444" s="2">
        <f ca="1" t="shared" si="34"/>
        <v>24.75</v>
      </c>
      <c r="R444" s="14">
        <v>59</v>
      </c>
      <c r="S444" s="12">
        <f ca="1" t="shared" si="35"/>
        <v>0.419491525423729</v>
      </c>
      <c r="T444" s="11" cm="1">
        <f t="array" ref="T444">_xlfn.XLOOKUP(E444&amp;K444,[2]Sheet2!$B:$B&amp;[2]Sheet2!$D:$D,[2]Sheet2!$F:$F,0)</f>
        <v>11</v>
      </c>
    </row>
    <row r="445" s="11" customFormat="1" ht="20" customHeight="1" spans="1:20">
      <c r="A445" s="2">
        <v>5221434</v>
      </c>
      <c r="B445" s="2" t="s">
        <v>1342</v>
      </c>
      <c r="C445" s="2" t="s">
        <v>20</v>
      </c>
      <c r="D445" s="2" t="s">
        <v>3238</v>
      </c>
      <c r="E445" s="2" t="str">
        <f t="shared" si="32"/>
        <v>1289</v>
      </c>
      <c r="F445" s="2" t="s">
        <v>22</v>
      </c>
      <c r="G445" s="2" t="s">
        <v>40</v>
      </c>
      <c r="H445" s="2" t="s">
        <v>58</v>
      </c>
      <c r="I445" s="2" t="s">
        <v>3239</v>
      </c>
      <c r="J445" s="2" t="s">
        <v>3240</v>
      </c>
      <c r="K445" s="2" t="s">
        <v>35</v>
      </c>
      <c r="L445" s="2" t="s">
        <v>53</v>
      </c>
      <c r="M445" s="2" t="s">
        <v>53</v>
      </c>
      <c r="N445" s="2" t="s">
        <v>2480</v>
      </c>
      <c r="O445" s="2">
        <f ca="1" t="shared" si="33"/>
        <v>0.9</v>
      </c>
      <c r="P445" s="2">
        <v>33</v>
      </c>
      <c r="Q445" s="2">
        <f ca="1" t="shared" si="34"/>
        <v>29.7</v>
      </c>
      <c r="R445" s="14">
        <v>74.2</v>
      </c>
      <c r="S445" s="12">
        <f ca="1" t="shared" si="35"/>
        <v>0.400269541778976</v>
      </c>
      <c r="T445" s="11" cm="1">
        <f t="array" ref="T445">_xlfn.XLOOKUP(E445&amp;K445,[2]Sheet2!$B:$B&amp;[2]Sheet2!$D:$D,[2]Sheet2!$F:$F,0)</f>
        <v>0</v>
      </c>
    </row>
    <row r="446" s="11" customFormat="1" ht="20" customHeight="1" spans="1:20">
      <c r="A446" s="2">
        <v>5221426</v>
      </c>
      <c r="B446" s="2" t="s">
        <v>232</v>
      </c>
      <c r="C446" s="2" t="s">
        <v>20</v>
      </c>
      <c r="D446" s="2" t="s">
        <v>3241</v>
      </c>
      <c r="E446" s="2" t="str">
        <f t="shared" ref="E446:E509" si="36">RIGHT(D446,4)</f>
        <v>8441</v>
      </c>
      <c r="F446" s="2" t="s">
        <v>22</v>
      </c>
      <c r="G446" s="2" t="s">
        <v>40</v>
      </c>
      <c r="H446" s="2" t="s">
        <v>41</v>
      </c>
      <c r="I446" s="2" t="s">
        <v>3242</v>
      </c>
      <c r="J446" s="2" t="s">
        <v>3243</v>
      </c>
      <c r="K446" s="2" t="s">
        <v>35</v>
      </c>
      <c r="L446" s="2" t="s">
        <v>1891</v>
      </c>
      <c r="M446" s="2" t="s">
        <v>1891</v>
      </c>
      <c r="N446" s="2" t="s">
        <v>2261</v>
      </c>
      <c r="O446" s="2">
        <f ca="1" t="shared" ref="O446:O509" si="37">EVALUATE(N446)/10000</f>
        <v>0.3</v>
      </c>
      <c r="P446" s="2">
        <v>33</v>
      </c>
      <c r="Q446" s="2">
        <f ca="1" t="shared" ref="Q446:Q509" si="38">O446*P446</f>
        <v>9.9</v>
      </c>
      <c r="R446" s="14">
        <v>24</v>
      </c>
      <c r="S446" s="12">
        <f ca="1" t="shared" ref="S446:S509" si="39">Q446/R446</f>
        <v>0.4125</v>
      </c>
      <c r="T446" s="11" cm="1">
        <f t="array" ref="T446">_xlfn.XLOOKUP(E446&amp;K446,[2]Sheet2!$B:$B&amp;[2]Sheet2!$D:$D,[2]Sheet2!$F:$F,0)</f>
        <v>0</v>
      </c>
    </row>
    <row r="447" s="11" customFormat="1" ht="20" customHeight="1" spans="1:20">
      <c r="A447" s="2">
        <v>5221423</v>
      </c>
      <c r="B447" s="2" t="s">
        <v>79</v>
      </c>
      <c r="C447" s="2" t="s">
        <v>20</v>
      </c>
      <c r="D447" s="2" t="s">
        <v>3244</v>
      </c>
      <c r="E447" s="2" t="str">
        <f t="shared" si="36"/>
        <v>3588</v>
      </c>
      <c r="F447" s="2" t="s">
        <v>22</v>
      </c>
      <c r="G447" s="2" t="s">
        <v>40</v>
      </c>
      <c r="H447" s="2" t="s">
        <v>24</v>
      </c>
      <c r="I447" s="2" t="s">
        <v>3245</v>
      </c>
      <c r="J447" s="2" t="s">
        <v>3246</v>
      </c>
      <c r="K447" s="2" t="s">
        <v>259</v>
      </c>
      <c r="L447" s="2" t="s">
        <v>786</v>
      </c>
      <c r="M447" s="2" t="s">
        <v>786</v>
      </c>
      <c r="N447" s="2" t="s">
        <v>3247</v>
      </c>
      <c r="O447" s="2">
        <f ca="1" t="shared" si="37"/>
        <v>1.62</v>
      </c>
      <c r="P447" s="2">
        <v>33</v>
      </c>
      <c r="Q447" s="2">
        <f ca="1" t="shared" si="38"/>
        <v>53.46</v>
      </c>
      <c r="R447" s="14">
        <v>113</v>
      </c>
      <c r="S447" s="12">
        <f ca="1" t="shared" si="39"/>
        <v>0.473097345132743</v>
      </c>
      <c r="T447" s="11" cm="1">
        <f t="array" ref="T447">_xlfn.XLOOKUP(E447&amp;K447,[2]Sheet2!$B:$B&amp;[2]Sheet2!$D:$D,[2]Sheet2!$F:$F,0)</f>
        <v>0</v>
      </c>
    </row>
    <row r="448" s="11" customFormat="1" ht="20" customHeight="1" spans="1:20">
      <c r="A448" s="2">
        <v>5221421</v>
      </c>
      <c r="B448" s="2" t="s">
        <v>312</v>
      </c>
      <c r="C448" s="2" t="s">
        <v>20</v>
      </c>
      <c r="D448" s="2" t="s">
        <v>3248</v>
      </c>
      <c r="E448" s="2" t="str">
        <f t="shared" si="36"/>
        <v>9004</v>
      </c>
      <c r="F448" s="2" t="s">
        <v>22</v>
      </c>
      <c r="G448" s="2" t="s">
        <v>40</v>
      </c>
      <c r="H448" s="2" t="s">
        <v>87</v>
      </c>
      <c r="I448" s="2" t="s">
        <v>3249</v>
      </c>
      <c r="J448" s="2" t="s">
        <v>3246</v>
      </c>
      <c r="K448" s="2" t="s">
        <v>52</v>
      </c>
      <c r="L448" s="2" t="s">
        <v>36</v>
      </c>
      <c r="M448" s="2" t="s">
        <v>36</v>
      </c>
      <c r="N448" s="2" t="s">
        <v>96</v>
      </c>
      <c r="O448" s="2">
        <f ca="1" t="shared" si="37"/>
        <v>0.96</v>
      </c>
      <c r="P448" s="2">
        <v>33</v>
      </c>
      <c r="Q448" s="2">
        <f ca="1" t="shared" si="38"/>
        <v>31.68</v>
      </c>
      <c r="R448" s="14">
        <v>52.22</v>
      </c>
      <c r="S448" s="12">
        <f ca="1" t="shared" si="39"/>
        <v>0.606664113366526</v>
      </c>
      <c r="T448" s="11" cm="1">
        <f t="array" ref="T448">_xlfn.XLOOKUP(E448&amp;K448,[2]Sheet2!$B:$B&amp;[2]Sheet2!$D:$D,[2]Sheet2!$F:$F,0)</f>
        <v>0</v>
      </c>
    </row>
    <row r="449" s="11" customFormat="1" ht="20" customHeight="1" spans="1:20">
      <c r="A449" s="2">
        <v>5221404</v>
      </c>
      <c r="B449" s="2" t="s">
        <v>68</v>
      </c>
      <c r="C449" s="2" t="s">
        <v>20</v>
      </c>
      <c r="D449" s="2" t="s">
        <v>3250</v>
      </c>
      <c r="E449" s="2" t="str">
        <f t="shared" si="36"/>
        <v>8864</v>
      </c>
      <c r="F449" s="2" t="s">
        <v>22</v>
      </c>
      <c r="G449" s="2" t="s">
        <v>40</v>
      </c>
      <c r="H449" s="2" t="s">
        <v>32</v>
      </c>
      <c r="I449" s="2" t="s">
        <v>3251</v>
      </c>
      <c r="J449" s="2" t="s">
        <v>3252</v>
      </c>
      <c r="K449" s="2" t="s">
        <v>72</v>
      </c>
      <c r="L449" s="2" t="s">
        <v>53</v>
      </c>
      <c r="M449" s="2" t="s">
        <v>53</v>
      </c>
      <c r="N449" s="2" t="s">
        <v>366</v>
      </c>
      <c r="O449" s="2">
        <f ca="1" t="shared" si="37"/>
        <v>1.04</v>
      </c>
      <c r="P449" s="2">
        <v>33</v>
      </c>
      <c r="Q449" s="2">
        <f ca="1" t="shared" si="38"/>
        <v>34.32</v>
      </c>
      <c r="R449" s="14">
        <v>81.9</v>
      </c>
      <c r="S449" s="12">
        <f ca="1" t="shared" si="39"/>
        <v>0.419047619047619</v>
      </c>
      <c r="T449" s="11" cm="1">
        <f t="array" ref="T449">_xlfn.XLOOKUP(E449&amp;K449,[2]Sheet2!$B:$B&amp;[2]Sheet2!$D:$D,[2]Sheet2!$F:$F,0)</f>
        <v>0</v>
      </c>
    </row>
    <row r="450" s="11" customFormat="1" ht="20" customHeight="1" spans="1:20">
      <c r="A450" s="2">
        <v>5221399</v>
      </c>
      <c r="B450" s="2" t="s">
        <v>3253</v>
      </c>
      <c r="C450" s="2" t="s">
        <v>20</v>
      </c>
      <c r="D450" s="2" t="s">
        <v>3254</v>
      </c>
      <c r="E450" s="2" t="str">
        <f t="shared" si="36"/>
        <v>7275</v>
      </c>
      <c r="F450" s="2" t="s">
        <v>22</v>
      </c>
      <c r="G450" s="2" t="s">
        <v>40</v>
      </c>
      <c r="H450" s="2" t="s">
        <v>32</v>
      </c>
      <c r="I450" s="2" t="s">
        <v>3255</v>
      </c>
      <c r="J450" s="2" t="s">
        <v>3256</v>
      </c>
      <c r="K450" s="2" t="s">
        <v>259</v>
      </c>
      <c r="L450" s="2" t="s">
        <v>53</v>
      </c>
      <c r="M450" s="2" t="s">
        <v>53</v>
      </c>
      <c r="N450" s="2" t="s">
        <v>3257</v>
      </c>
      <c r="O450" s="2">
        <f ca="1" t="shared" si="37"/>
        <v>0.56</v>
      </c>
      <c r="P450" s="2">
        <v>33</v>
      </c>
      <c r="Q450" s="2">
        <f ca="1" t="shared" si="38"/>
        <v>18.48</v>
      </c>
      <c r="R450" s="14">
        <v>44.1</v>
      </c>
      <c r="S450" s="12">
        <f ca="1" t="shared" si="39"/>
        <v>0.419047619047619</v>
      </c>
      <c r="T450" s="11" cm="1">
        <f t="array" ref="T450">_xlfn.XLOOKUP(E450&amp;K450,[2]Sheet2!$B:$B&amp;[2]Sheet2!$D:$D,[2]Sheet2!$F:$F,0)</f>
        <v>0</v>
      </c>
    </row>
    <row r="451" s="11" customFormat="1" ht="20" customHeight="1" spans="1:20">
      <c r="A451" s="2">
        <v>5221395</v>
      </c>
      <c r="B451" s="2" t="s">
        <v>3258</v>
      </c>
      <c r="C451" s="2" t="s">
        <v>20</v>
      </c>
      <c r="D451" s="2" t="s">
        <v>3259</v>
      </c>
      <c r="E451" s="2" t="str">
        <f t="shared" si="36"/>
        <v>8174</v>
      </c>
      <c r="F451" s="2" t="s">
        <v>22</v>
      </c>
      <c r="G451" s="2" t="s">
        <v>23</v>
      </c>
      <c r="H451" s="2" t="s">
        <v>58</v>
      </c>
      <c r="I451" s="2" t="s">
        <v>3260</v>
      </c>
      <c r="J451" s="2" t="s">
        <v>3261</v>
      </c>
      <c r="K451" s="2" t="s">
        <v>52</v>
      </c>
      <c r="L451" s="2" t="s">
        <v>53</v>
      </c>
      <c r="M451" s="2" t="s">
        <v>53</v>
      </c>
      <c r="N451" s="2" t="s">
        <v>160</v>
      </c>
      <c r="O451" s="2">
        <f ca="1" t="shared" si="37"/>
        <v>0.72</v>
      </c>
      <c r="P451" s="2">
        <v>33</v>
      </c>
      <c r="Q451" s="2">
        <f ca="1" t="shared" si="38"/>
        <v>23.76</v>
      </c>
      <c r="R451" s="14">
        <v>56.7</v>
      </c>
      <c r="S451" s="12">
        <f ca="1" t="shared" si="39"/>
        <v>0.419047619047619</v>
      </c>
      <c r="T451" s="11" cm="1">
        <f t="array" ref="T451">_xlfn.XLOOKUP(E451&amp;K451,[2]Sheet2!$B:$B&amp;[2]Sheet2!$D:$D,[2]Sheet2!$F:$F,0)</f>
        <v>0</v>
      </c>
    </row>
    <row r="452" s="11" customFormat="1" ht="20" customHeight="1" spans="1:20">
      <c r="A452" s="2">
        <v>5221394</v>
      </c>
      <c r="B452" s="2" t="s">
        <v>79</v>
      </c>
      <c r="C452" s="2" t="s">
        <v>20</v>
      </c>
      <c r="D452" s="2" t="s">
        <v>3262</v>
      </c>
      <c r="E452" s="2" t="str">
        <f t="shared" si="36"/>
        <v>7311</v>
      </c>
      <c r="F452" s="2" t="s">
        <v>22</v>
      </c>
      <c r="G452" s="2" t="s">
        <v>40</v>
      </c>
      <c r="H452" s="2" t="s">
        <v>87</v>
      </c>
      <c r="I452" s="2" t="s">
        <v>3263</v>
      </c>
      <c r="J452" s="2" t="s">
        <v>3264</v>
      </c>
      <c r="K452" s="2" t="s">
        <v>293</v>
      </c>
      <c r="L452" s="2" t="s">
        <v>1317</v>
      </c>
      <c r="M452" s="2" t="s">
        <v>1317</v>
      </c>
      <c r="N452" s="2" t="s">
        <v>3265</v>
      </c>
      <c r="O452" s="2">
        <f ca="1" t="shared" si="37"/>
        <v>2.56</v>
      </c>
      <c r="P452" s="2">
        <v>28</v>
      </c>
      <c r="Q452" s="2">
        <f ca="1" t="shared" si="38"/>
        <v>71.68</v>
      </c>
      <c r="R452" s="14">
        <v>159</v>
      </c>
      <c r="S452" s="12">
        <f ca="1" t="shared" si="39"/>
        <v>0.450817610062893</v>
      </c>
      <c r="T452" s="11" cm="1">
        <f t="array" ref="T452">_xlfn.XLOOKUP(E452&amp;K452,[2]Sheet2!$B:$B&amp;[2]Sheet2!$D:$D,[2]Sheet2!$F:$F,0)</f>
        <v>0</v>
      </c>
    </row>
    <row r="453" s="11" customFormat="1" ht="20" customHeight="1" spans="1:20">
      <c r="A453" s="2">
        <v>5221384</v>
      </c>
      <c r="B453" s="2" t="s">
        <v>19</v>
      </c>
      <c r="C453" s="2" t="s">
        <v>20</v>
      </c>
      <c r="D453" s="2" t="s">
        <v>3266</v>
      </c>
      <c r="E453" s="2" t="str">
        <f t="shared" si="36"/>
        <v>5141</v>
      </c>
      <c r="F453" s="2" t="s">
        <v>22</v>
      </c>
      <c r="G453" s="2" t="s">
        <v>40</v>
      </c>
      <c r="H453" s="2" t="s">
        <v>87</v>
      </c>
      <c r="I453" s="2" t="s">
        <v>3267</v>
      </c>
      <c r="J453" s="2" t="s">
        <v>3268</v>
      </c>
      <c r="K453" s="2" t="s">
        <v>72</v>
      </c>
      <c r="L453" s="2" t="s">
        <v>3269</v>
      </c>
      <c r="M453" s="2" t="s">
        <v>3269</v>
      </c>
      <c r="N453" s="2" t="s">
        <v>3270</v>
      </c>
      <c r="O453" s="2">
        <f ca="1" t="shared" si="37"/>
        <v>0.7</v>
      </c>
      <c r="P453" s="2">
        <v>34</v>
      </c>
      <c r="Q453" s="2">
        <f ca="1" t="shared" si="38"/>
        <v>23.8</v>
      </c>
      <c r="R453" s="14">
        <v>35.2</v>
      </c>
      <c r="S453" s="12">
        <f ca="1" t="shared" si="39"/>
        <v>0.676136363636364</v>
      </c>
      <c r="T453" s="11" cm="1">
        <f t="array" ref="T453">_xlfn.XLOOKUP(E453&amp;K453,[2]Sheet2!$B:$B&amp;[2]Sheet2!$D:$D,[2]Sheet2!$F:$F,0)</f>
        <v>0</v>
      </c>
    </row>
    <row r="454" s="11" customFormat="1" ht="20" customHeight="1" spans="1:20">
      <c r="A454" s="2">
        <v>5221368</v>
      </c>
      <c r="B454" s="2" t="s">
        <v>79</v>
      </c>
      <c r="C454" s="2" t="s">
        <v>20</v>
      </c>
      <c r="D454" s="2" t="s">
        <v>3271</v>
      </c>
      <c r="E454" s="2" t="str">
        <f t="shared" si="36"/>
        <v>0691</v>
      </c>
      <c r="F454" s="2" t="s">
        <v>22</v>
      </c>
      <c r="G454" s="2" t="s">
        <v>40</v>
      </c>
      <c r="H454" s="2" t="s">
        <v>41</v>
      </c>
      <c r="I454" s="2" t="s">
        <v>3272</v>
      </c>
      <c r="J454" s="2" t="s">
        <v>3273</v>
      </c>
      <c r="K454" s="2" t="s">
        <v>35</v>
      </c>
      <c r="L454" s="2" t="s">
        <v>3274</v>
      </c>
      <c r="M454" s="2" t="s">
        <v>3274</v>
      </c>
      <c r="N454" s="2" t="s">
        <v>1091</v>
      </c>
      <c r="O454" s="2">
        <f ca="1" t="shared" si="37"/>
        <v>1.08</v>
      </c>
      <c r="P454" s="2">
        <v>34</v>
      </c>
      <c r="Q454" s="2">
        <f ca="1" t="shared" si="38"/>
        <v>36.72</v>
      </c>
      <c r="R454" s="14">
        <v>79.92</v>
      </c>
      <c r="S454" s="12">
        <f ca="1" t="shared" si="39"/>
        <v>0.459459459459459</v>
      </c>
      <c r="T454" s="11" cm="1">
        <f t="array" ref="T454">_xlfn.XLOOKUP(E454&amp;K454,[2]Sheet2!$B:$B&amp;[2]Sheet2!$D:$D,[2]Sheet2!$F:$F,0)</f>
        <v>34</v>
      </c>
    </row>
    <row r="455" s="11" customFormat="1" ht="20" customHeight="1" spans="1:20">
      <c r="A455" s="2">
        <v>5221363</v>
      </c>
      <c r="B455" s="2" t="s">
        <v>3275</v>
      </c>
      <c r="C455" s="2" t="s">
        <v>20</v>
      </c>
      <c r="D455" s="2" t="s">
        <v>3276</v>
      </c>
      <c r="E455" s="2" t="str">
        <f t="shared" si="36"/>
        <v>3052</v>
      </c>
      <c r="F455" s="2" t="s">
        <v>22</v>
      </c>
      <c r="G455" s="2" t="s">
        <v>23</v>
      </c>
      <c r="H455" s="2" t="s">
        <v>602</v>
      </c>
      <c r="I455" s="2" t="s">
        <v>3277</v>
      </c>
      <c r="J455" s="2" t="s">
        <v>3278</v>
      </c>
      <c r="K455" s="2" t="s">
        <v>259</v>
      </c>
      <c r="L455" s="2" t="s">
        <v>1317</v>
      </c>
      <c r="M455" s="2" t="s">
        <v>1317</v>
      </c>
      <c r="N455" s="2" t="s">
        <v>2964</v>
      </c>
      <c r="O455" s="2">
        <f ca="1" t="shared" si="37"/>
        <v>2.24</v>
      </c>
      <c r="P455" s="2">
        <v>28</v>
      </c>
      <c r="Q455" s="2">
        <f ca="1" t="shared" si="38"/>
        <v>62.72</v>
      </c>
      <c r="R455" s="14">
        <v>180</v>
      </c>
      <c r="S455" s="12">
        <f ca="1" t="shared" si="39"/>
        <v>0.348444444444445</v>
      </c>
      <c r="T455" s="11" cm="1">
        <f t="array" ref="T455">_xlfn.XLOOKUP(E455&amp;K455,[2]Sheet2!$B:$B&amp;[2]Sheet2!$D:$D,[2]Sheet2!$F:$F,0)</f>
        <v>0</v>
      </c>
    </row>
    <row r="456" s="11" customFormat="1" ht="20" customHeight="1" spans="1:20">
      <c r="A456" s="2">
        <v>5221358</v>
      </c>
      <c r="B456" s="2" t="s">
        <v>121</v>
      </c>
      <c r="C456" s="2" t="s">
        <v>20</v>
      </c>
      <c r="D456" s="2" t="s">
        <v>3279</v>
      </c>
      <c r="E456" s="2" t="str">
        <f t="shared" si="36"/>
        <v>4967</v>
      </c>
      <c r="F456" s="2" t="s">
        <v>22</v>
      </c>
      <c r="G456" s="2" t="s">
        <v>40</v>
      </c>
      <c r="H456" s="2" t="s">
        <v>58</v>
      </c>
      <c r="I456" s="2" t="s">
        <v>3280</v>
      </c>
      <c r="J456" s="2" t="s">
        <v>3281</v>
      </c>
      <c r="K456" s="2" t="s">
        <v>94</v>
      </c>
      <c r="L456" s="2" t="s">
        <v>3282</v>
      </c>
      <c r="M456" s="2" t="s">
        <v>3282</v>
      </c>
      <c r="N456" s="2" t="s">
        <v>160</v>
      </c>
      <c r="O456" s="2">
        <f ca="1" t="shared" si="37"/>
        <v>0.72</v>
      </c>
      <c r="P456" s="2">
        <v>33</v>
      </c>
      <c r="Q456" s="2">
        <f ca="1" t="shared" si="38"/>
        <v>23.76</v>
      </c>
      <c r="R456" s="14">
        <v>51.7</v>
      </c>
      <c r="S456" s="12">
        <f ca="1" t="shared" si="39"/>
        <v>0.459574468085106</v>
      </c>
      <c r="T456" s="11" cm="1">
        <f t="array" ref="T456">_xlfn.XLOOKUP(E456&amp;K456,[2]Sheet2!$B:$B&amp;[2]Sheet2!$D:$D,[2]Sheet2!$F:$F,0)</f>
        <v>0</v>
      </c>
    </row>
    <row r="457" s="11" customFormat="1" ht="20" customHeight="1" spans="1:20">
      <c r="A457" s="2">
        <v>5221356</v>
      </c>
      <c r="B457" s="2" t="s">
        <v>19</v>
      </c>
      <c r="C457" s="2" t="s">
        <v>20</v>
      </c>
      <c r="D457" s="2" t="s">
        <v>3283</v>
      </c>
      <c r="E457" s="2" t="str">
        <f t="shared" si="36"/>
        <v>4315</v>
      </c>
      <c r="F457" s="2" t="s">
        <v>22</v>
      </c>
      <c r="G457" s="2" t="s">
        <v>40</v>
      </c>
      <c r="H457" s="2" t="s">
        <v>24</v>
      </c>
      <c r="I457" s="2" t="s">
        <v>3284</v>
      </c>
      <c r="J457" s="2" t="s">
        <v>3285</v>
      </c>
      <c r="K457" s="2" t="s">
        <v>394</v>
      </c>
      <c r="L457" s="2" t="s">
        <v>1948</v>
      </c>
      <c r="M457" s="2" t="s">
        <v>1948</v>
      </c>
      <c r="N457" s="2" t="s">
        <v>495</v>
      </c>
      <c r="O457" s="2">
        <f ca="1" t="shared" si="37"/>
        <v>0.84</v>
      </c>
      <c r="P457" s="2">
        <v>33</v>
      </c>
      <c r="Q457" s="2">
        <f ca="1" t="shared" si="38"/>
        <v>27.72</v>
      </c>
      <c r="R457" s="14">
        <v>49.6</v>
      </c>
      <c r="S457" s="12">
        <f ca="1" t="shared" si="39"/>
        <v>0.558870967741935</v>
      </c>
      <c r="T457" s="11" cm="1">
        <f t="array" ref="T457">_xlfn.XLOOKUP(E457&amp;K457,[2]Sheet2!$B:$B&amp;[2]Sheet2!$D:$D,[2]Sheet2!$F:$F,0)</f>
        <v>0</v>
      </c>
    </row>
    <row r="458" s="11" customFormat="1" ht="20" customHeight="1" spans="1:20">
      <c r="A458" s="2">
        <v>5221355</v>
      </c>
      <c r="B458" s="2" t="s">
        <v>776</v>
      </c>
      <c r="C458" s="2" t="s">
        <v>20</v>
      </c>
      <c r="D458" s="2" t="s">
        <v>3286</v>
      </c>
      <c r="E458" s="2" t="str">
        <f t="shared" si="36"/>
        <v>0266</v>
      </c>
      <c r="F458" s="2" t="s">
        <v>22</v>
      </c>
      <c r="G458" s="2" t="s">
        <v>40</v>
      </c>
      <c r="H458" s="2" t="s">
        <v>32</v>
      </c>
      <c r="I458" s="2" t="s">
        <v>3287</v>
      </c>
      <c r="J458" s="2" t="s">
        <v>3288</v>
      </c>
      <c r="K458" s="2" t="s">
        <v>552</v>
      </c>
      <c r="L458" s="2" t="s">
        <v>53</v>
      </c>
      <c r="M458" s="2" t="s">
        <v>53</v>
      </c>
      <c r="N458" s="2" t="s">
        <v>1305</v>
      </c>
      <c r="O458" s="2">
        <f ca="1" t="shared" si="37"/>
        <v>0.66</v>
      </c>
      <c r="P458" s="2">
        <v>33</v>
      </c>
      <c r="Q458" s="2">
        <f ca="1" t="shared" si="38"/>
        <v>21.78</v>
      </c>
      <c r="R458" s="14">
        <v>54.9</v>
      </c>
      <c r="S458" s="12">
        <f ca="1" t="shared" si="39"/>
        <v>0.39672131147541</v>
      </c>
      <c r="T458" s="11" cm="1">
        <f t="array" ref="T458">_xlfn.XLOOKUP(E458&amp;K458,[2]Sheet2!$B:$B&amp;[2]Sheet2!$D:$D,[2]Sheet2!$F:$F,0)</f>
        <v>0</v>
      </c>
    </row>
    <row r="459" s="11" customFormat="1" ht="20" customHeight="1" spans="1:20">
      <c r="A459" s="2">
        <v>5221346</v>
      </c>
      <c r="B459" s="2" t="s">
        <v>629</v>
      </c>
      <c r="C459" s="2" t="s">
        <v>20</v>
      </c>
      <c r="D459" s="2" t="s">
        <v>3289</v>
      </c>
      <c r="E459" s="2" t="str">
        <f t="shared" si="36"/>
        <v>0246</v>
      </c>
      <c r="F459" s="2" t="s">
        <v>22</v>
      </c>
      <c r="G459" s="2" t="s">
        <v>40</v>
      </c>
      <c r="H459" s="2" t="s">
        <v>32</v>
      </c>
      <c r="I459" s="2" t="s">
        <v>3290</v>
      </c>
      <c r="J459" s="2" t="s">
        <v>3291</v>
      </c>
      <c r="K459" s="2" t="s">
        <v>94</v>
      </c>
      <c r="L459" s="2" t="s">
        <v>334</v>
      </c>
      <c r="M459" s="2" t="s">
        <v>334</v>
      </c>
      <c r="N459" s="2" t="s">
        <v>1735</v>
      </c>
      <c r="O459" s="2">
        <f ca="1" t="shared" si="37"/>
        <v>1.44</v>
      </c>
      <c r="P459" s="2">
        <v>34</v>
      </c>
      <c r="Q459" s="2">
        <f ca="1" t="shared" si="38"/>
        <v>48.96</v>
      </c>
      <c r="R459" s="14">
        <v>117</v>
      </c>
      <c r="S459" s="12">
        <f ca="1" t="shared" si="39"/>
        <v>0.418461538461538</v>
      </c>
      <c r="T459" s="11" cm="1">
        <f t="array" ref="T459">_xlfn.XLOOKUP(E459&amp;K459,[2]Sheet2!$B:$B&amp;[2]Sheet2!$D:$D,[2]Sheet2!$F:$F,0)</f>
        <v>0</v>
      </c>
    </row>
    <row r="460" s="11" customFormat="1" ht="20" customHeight="1" spans="1:20">
      <c r="A460" s="2">
        <v>5221342</v>
      </c>
      <c r="B460" s="2" t="s">
        <v>224</v>
      </c>
      <c r="C460" s="2" t="s">
        <v>20</v>
      </c>
      <c r="D460" s="2" t="s">
        <v>3292</v>
      </c>
      <c r="E460" s="2" t="str">
        <f t="shared" si="36"/>
        <v>0597</v>
      </c>
      <c r="F460" s="2" t="s">
        <v>22</v>
      </c>
      <c r="G460" s="2" t="s">
        <v>40</v>
      </c>
      <c r="H460" s="2" t="s">
        <v>32</v>
      </c>
      <c r="I460" s="2" t="s">
        <v>3293</v>
      </c>
      <c r="J460" s="2" t="s">
        <v>3294</v>
      </c>
      <c r="K460" s="2" t="s">
        <v>118</v>
      </c>
      <c r="L460" s="2" t="s">
        <v>53</v>
      </c>
      <c r="M460" s="2" t="s">
        <v>53</v>
      </c>
      <c r="N460" s="2" t="s">
        <v>1109</v>
      </c>
      <c r="O460" s="2">
        <f ca="1" t="shared" si="37"/>
        <v>0.6</v>
      </c>
      <c r="P460" s="2">
        <v>33</v>
      </c>
      <c r="Q460" s="2">
        <f ca="1" t="shared" si="38"/>
        <v>19.8</v>
      </c>
      <c r="R460" s="14">
        <v>54</v>
      </c>
      <c r="S460" s="12">
        <f ca="1" t="shared" si="39"/>
        <v>0.366666666666667</v>
      </c>
      <c r="T460" s="11" cm="1">
        <f t="array" ref="T460">_xlfn.XLOOKUP(E460&amp;K460,[2]Sheet2!$B:$B&amp;[2]Sheet2!$D:$D,[2]Sheet2!$F:$F,0)</f>
        <v>0</v>
      </c>
    </row>
    <row r="461" s="11" customFormat="1" ht="20" customHeight="1" spans="1:20">
      <c r="A461" s="2">
        <v>5221330</v>
      </c>
      <c r="B461" s="2" t="s">
        <v>3295</v>
      </c>
      <c r="C461" s="2" t="s">
        <v>20</v>
      </c>
      <c r="D461" s="2" t="s">
        <v>3296</v>
      </c>
      <c r="E461" s="2" t="str">
        <f t="shared" si="36"/>
        <v>4895</v>
      </c>
      <c r="F461" s="2" t="s">
        <v>22</v>
      </c>
      <c r="G461" s="2" t="s">
        <v>40</v>
      </c>
      <c r="H461" s="2" t="s">
        <v>32</v>
      </c>
      <c r="I461" s="2" t="s">
        <v>3297</v>
      </c>
      <c r="J461" s="2" t="s">
        <v>3298</v>
      </c>
      <c r="K461" s="2" t="s">
        <v>52</v>
      </c>
      <c r="L461" s="2" t="s">
        <v>53</v>
      </c>
      <c r="M461" s="2" t="s">
        <v>53</v>
      </c>
      <c r="N461" s="2" t="s">
        <v>369</v>
      </c>
      <c r="O461" s="2">
        <f ca="1" t="shared" si="37"/>
        <v>0.68</v>
      </c>
      <c r="P461" s="2">
        <v>33</v>
      </c>
      <c r="Q461" s="2">
        <f ca="1" t="shared" si="38"/>
        <v>22.44</v>
      </c>
      <c r="R461" s="14">
        <v>54</v>
      </c>
      <c r="S461" s="12">
        <f ca="1" t="shared" si="39"/>
        <v>0.415555555555556</v>
      </c>
      <c r="T461" s="11" cm="1">
        <f t="array" ref="T461">_xlfn.XLOOKUP(E461&amp;K461,[2]Sheet2!$B:$B&amp;[2]Sheet2!$D:$D,[2]Sheet2!$F:$F,0)</f>
        <v>0</v>
      </c>
    </row>
    <row r="462" s="11" customFormat="1" ht="20" customHeight="1" spans="1:20">
      <c r="A462" s="2">
        <v>5221329</v>
      </c>
      <c r="B462" s="2" t="s">
        <v>79</v>
      </c>
      <c r="C462" s="2" t="s">
        <v>20</v>
      </c>
      <c r="D462" s="2" t="s">
        <v>3299</v>
      </c>
      <c r="E462" s="2" t="str">
        <f t="shared" si="36"/>
        <v>3304</v>
      </c>
      <c r="F462" s="2" t="s">
        <v>22</v>
      </c>
      <c r="G462" s="2" t="s">
        <v>40</v>
      </c>
      <c r="H462" s="2" t="s">
        <v>41</v>
      </c>
      <c r="I462" s="2" t="s">
        <v>3300</v>
      </c>
      <c r="J462" s="2" t="s">
        <v>3301</v>
      </c>
      <c r="K462" s="2" t="s">
        <v>130</v>
      </c>
      <c r="L462" s="2" t="s">
        <v>176</v>
      </c>
      <c r="M462" s="2" t="s">
        <v>176</v>
      </c>
      <c r="N462" s="2" t="s">
        <v>1226</v>
      </c>
      <c r="O462" s="2">
        <f ca="1" t="shared" si="37"/>
        <v>1.28</v>
      </c>
      <c r="P462" s="2">
        <v>33</v>
      </c>
      <c r="Q462" s="2">
        <f ca="1" t="shared" si="38"/>
        <v>42.24</v>
      </c>
      <c r="R462" s="14">
        <v>115</v>
      </c>
      <c r="S462" s="12">
        <f ca="1" t="shared" si="39"/>
        <v>0.367304347826087</v>
      </c>
      <c r="T462" s="11" cm="1">
        <f t="array" ref="T462">_xlfn.XLOOKUP(E462&amp;K462,[2]Sheet2!$B:$B&amp;[2]Sheet2!$D:$D,[2]Sheet2!$F:$F,0)</f>
        <v>0</v>
      </c>
    </row>
    <row r="463" s="11" customFormat="1" ht="20" customHeight="1" spans="1:20">
      <c r="A463" s="2">
        <v>5221328</v>
      </c>
      <c r="B463" s="2" t="s">
        <v>203</v>
      </c>
      <c r="C463" s="2" t="s">
        <v>20</v>
      </c>
      <c r="D463" s="2" t="s">
        <v>3302</v>
      </c>
      <c r="E463" s="2" t="str">
        <f t="shared" si="36"/>
        <v>3941</v>
      </c>
      <c r="F463" s="2" t="s">
        <v>22</v>
      </c>
      <c r="G463" s="2" t="s">
        <v>40</v>
      </c>
      <c r="H463" s="2" t="s">
        <v>32</v>
      </c>
      <c r="I463" s="2" t="s">
        <v>3303</v>
      </c>
      <c r="J463" s="2" t="s">
        <v>3304</v>
      </c>
      <c r="K463" s="2" t="s">
        <v>118</v>
      </c>
      <c r="L463" s="2" t="s">
        <v>53</v>
      </c>
      <c r="M463" s="2" t="s">
        <v>53</v>
      </c>
      <c r="N463" s="2" t="s">
        <v>2048</v>
      </c>
      <c r="O463" s="2">
        <f ca="1" t="shared" si="37"/>
        <v>1.2</v>
      </c>
      <c r="P463" s="2">
        <v>33</v>
      </c>
      <c r="Q463" s="2">
        <f ca="1" t="shared" si="38"/>
        <v>39.6</v>
      </c>
      <c r="R463" s="14">
        <v>91.8</v>
      </c>
      <c r="S463" s="12">
        <f ca="1" t="shared" si="39"/>
        <v>0.431372549019608</v>
      </c>
      <c r="T463" s="11" cm="1">
        <f t="array" ref="T463">_xlfn.XLOOKUP(E463&amp;K463,[2]Sheet2!$B:$B&amp;[2]Sheet2!$D:$D,[2]Sheet2!$F:$F,0)</f>
        <v>0</v>
      </c>
    </row>
    <row r="464" s="11" customFormat="1" ht="20" customHeight="1" spans="1:20">
      <c r="A464" s="2">
        <v>5221322</v>
      </c>
      <c r="B464" s="2" t="s">
        <v>121</v>
      </c>
      <c r="C464" s="2" t="s">
        <v>20</v>
      </c>
      <c r="D464" s="2" t="s">
        <v>3305</v>
      </c>
      <c r="E464" s="2" t="str">
        <f t="shared" si="36"/>
        <v>6129</v>
      </c>
      <c r="F464" s="2" t="s">
        <v>22</v>
      </c>
      <c r="G464" s="2" t="s">
        <v>23</v>
      </c>
      <c r="H464" s="2" t="s">
        <v>58</v>
      </c>
      <c r="I464" s="2" t="s">
        <v>3306</v>
      </c>
      <c r="J464" s="2" t="s">
        <v>3307</v>
      </c>
      <c r="K464" s="2" t="s">
        <v>100</v>
      </c>
      <c r="L464" s="2" t="s">
        <v>36</v>
      </c>
      <c r="M464" s="2" t="s">
        <v>36</v>
      </c>
      <c r="N464" s="2" t="s">
        <v>125</v>
      </c>
      <c r="O464" s="2">
        <f ca="1" t="shared" si="37"/>
        <v>1.2</v>
      </c>
      <c r="P464" s="2">
        <v>33</v>
      </c>
      <c r="Q464" s="2">
        <f ca="1" t="shared" si="38"/>
        <v>39.6</v>
      </c>
      <c r="R464" s="14">
        <v>103</v>
      </c>
      <c r="S464" s="12">
        <f ca="1" t="shared" si="39"/>
        <v>0.384466019417476</v>
      </c>
      <c r="T464" s="11" cm="1">
        <f t="array" ref="T464">_xlfn.XLOOKUP(E464&amp;K464,[2]Sheet2!$B:$B&amp;[2]Sheet2!$D:$D,[2]Sheet2!$F:$F,0)</f>
        <v>0</v>
      </c>
    </row>
    <row r="465" s="11" customFormat="1" ht="20" customHeight="1" spans="1:20">
      <c r="A465" s="2">
        <v>5221312</v>
      </c>
      <c r="B465" s="2" t="s">
        <v>1704</v>
      </c>
      <c r="C465" s="2" t="s">
        <v>20</v>
      </c>
      <c r="D465" s="2" t="s">
        <v>3308</v>
      </c>
      <c r="E465" s="2" t="str">
        <f t="shared" si="36"/>
        <v>9868</v>
      </c>
      <c r="F465" s="2" t="s">
        <v>22</v>
      </c>
      <c r="G465" s="2" t="s">
        <v>40</v>
      </c>
      <c r="H465" s="2" t="s">
        <v>32</v>
      </c>
      <c r="I465" s="2" t="s">
        <v>3309</v>
      </c>
      <c r="J465" s="2" t="s">
        <v>3310</v>
      </c>
      <c r="K465" s="2" t="s">
        <v>339</v>
      </c>
      <c r="L465" s="2" t="s">
        <v>53</v>
      </c>
      <c r="M465" s="2" t="s">
        <v>53</v>
      </c>
      <c r="N465" s="2" t="s">
        <v>3311</v>
      </c>
      <c r="O465" s="2">
        <f ca="1" t="shared" si="37"/>
        <v>1.4</v>
      </c>
      <c r="P465" s="2">
        <v>33</v>
      </c>
      <c r="Q465" s="2">
        <f ca="1" t="shared" si="38"/>
        <v>46.2</v>
      </c>
      <c r="R465" s="14">
        <v>140</v>
      </c>
      <c r="S465" s="12">
        <f ca="1" t="shared" si="39"/>
        <v>0.33</v>
      </c>
      <c r="T465" s="11" cm="1">
        <f t="array" ref="T465">_xlfn.XLOOKUP(E465&amp;K465,[2]Sheet2!$B:$B&amp;[2]Sheet2!$D:$D,[2]Sheet2!$F:$F,0)</f>
        <v>0</v>
      </c>
    </row>
    <row r="466" s="11" customFormat="1" ht="20" customHeight="1" spans="1:20">
      <c r="A466" s="2">
        <v>5221307</v>
      </c>
      <c r="B466" s="2" t="s">
        <v>742</v>
      </c>
      <c r="C466" s="2" t="s">
        <v>20</v>
      </c>
      <c r="D466" s="2" t="s">
        <v>3312</v>
      </c>
      <c r="E466" s="2" t="str">
        <f t="shared" si="36"/>
        <v>0857</v>
      </c>
      <c r="F466" s="2" t="s">
        <v>22</v>
      </c>
      <c r="G466" s="2" t="s">
        <v>40</v>
      </c>
      <c r="H466" s="2" t="s">
        <v>32</v>
      </c>
      <c r="I466" s="2" t="s">
        <v>3313</v>
      </c>
      <c r="J466" s="2" t="s">
        <v>3314</v>
      </c>
      <c r="K466" s="2" t="s">
        <v>494</v>
      </c>
      <c r="L466" s="2" t="s">
        <v>53</v>
      </c>
      <c r="M466" s="2" t="s">
        <v>53</v>
      </c>
      <c r="N466" s="2" t="s">
        <v>155</v>
      </c>
      <c r="O466" s="2">
        <f ca="1" t="shared" si="37"/>
        <v>1</v>
      </c>
      <c r="P466" s="2">
        <v>33</v>
      </c>
      <c r="Q466" s="2">
        <f ca="1" t="shared" si="38"/>
        <v>33</v>
      </c>
      <c r="R466" s="14">
        <v>79.2</v>
      </c>
      <c r="S466" s="12">
        <f ca="1" t="shared" si="39"/>
        <v>0.416666666666667</v>
      </c>
      <c r="T466" s="11" cm="1">
        <f t="array" ref="T466">_xlfn.XLOOKUP(E466&amp;K466,[2]Sheet2!$B:$B&amp;[2]Sheet2!$D:$D,[2]Sheet2!$F:$F,0)</f>
        <v>0</v>
      </c>
    </row>
    <row r="467" s="11" customFormat="1" ht="20" customHeight="1" spans="1:20">
      <c r="A467" s="2">
        <v>5221306</v>
      </c>
      <c r="B467" s="2" t="s">
        <v>3315</v>
      </c>
      <c r="C467" s="2" t="s">
        <v>20</v>
      </c>
      <c r="D467" s="2" t="s">
        <v>3316</v>
      </c>
      <c r="E467" s="2" t="str">
        <f t="shared" si="36"/>
        <v>8099</v>
      </c>
      <c r="F467" s="2" t="s">
        <v>22</v>
      </c>
      <c r="G467" s="2" t="s">
        <v>40</v>
      </c>
      <c r="H467" s="2" t="s">
        <v>32</v>
      </c>
      <c r="I467" s="2" t="s">
        <v>3317</v>
      </c>
      <c r="J467" s="2" t="s">
        <v>3318</v>
      </c>
      <c r="K467" s="2" t="s">
        <v>35</v>
      </c>
      <c r="L467" s="2" t="s">
        <v>334</v>
      </c>
      <c r="M467" s="2" t="s">
        <v>334</v>
      </c>
      <c r="N467" s="2" t="s">
        <v>1466</v>
      </c>
      <c r="O467" s="2">
        <f ca="1" t="shared" si="37"/>
        <v>1.6</v>
      </c>
      <c r="P467" s="2">
        <v>34</v>
      </c>
      <c r="Q467" s="2">
        <f ca="1" t="shared" si="38"/>
        <v>54.4</v>
      </c>
      <c r="R467" s="14">
        <v>117</v>
      </c>
      <c r="S467" s="12">
        <f ca="1" t="shared" si="39"/>
        <v>0.464957264957265</v>
      </c>
      <c r="T467" s="11" cm="1">
        <f t="array" ref="T467">_xlfn.XLOOKUP(E467&amp;K467,[2]Sheet2!$B:$B&amp;[2]Sheet2!$D:$D,[2]Sheet2!$F:$F,0)</f>
        <v>0</v>
      </c>
    </row>
    <row r="468" s="11" customFormat="1" ht="20" customHeight="1" spans="1:20">
      <c r="A468" s="2">
        <v>5221304</v>
      </c>
      <c r="B468" s="2" t="s">
        <v>19</v>
      </c>
      <c r="C468" s="2" t="s">
        <v>20</v>
      </c>
      <c r="D468" s="2" t="s">
        <v>3319</v>
      </c>
      <c r="E468" s="2" t="str">
        <f t="shared" si="36"/>
        <v>4105</v>
      </c>
      <c r="F468" s="2" t="s">
        <v>22</v>
      </c>
      <c r="G468" s="2" t="s">
        <v>57</v>
      </c>
      <c r="H468" s="2" t="s">
        <v>87</v>
      </c>
      <c r="I468" s="2" t="s">
        <v>3320</v>
      </c>
      <c r="J468" s="2" t="s">
        <v>3321</v>
      </c>
      <c r="K468" s="2" t="s">
        <v>118</v>
      </c>
      <c r="L468" s="2" t="s">
        <v>334</v>
      </c>
      <c r="M468" s="2" t="s">
        <v>334</v>
      </c>
      <c r="N468" s="2" t="s">
        <v>3322</v>
      </c>
      <c r="O468" s="2">
        <f ca="1" t="shared" si="37"/>
        <v>2.8</v>
      </c>
      <c r="P468" s="2">
        <v>34</v>
      </c>
      <c r="Q468" s="2">
        <f ca="1" t="shared" si="38"/>
        <v>95.2</v>
      </c>
      <c r="R468" s="14">
        <v>152.48</v>
      </c>
      <c r="S468" s="12">
        <f ca="1" t="shared" si="39"/>
        <v>0.624344176285414</v>
      </c>
      <c r="T468" s="11" cm="1">
        <f t="array" ref="T468">_xlfn.XLOOKUP(E468&amp;K468,[2]Sheet2!$B:$B&amp;[2]Sheet2!$D:$D,[2]Sheet2!$F:$F,0)</f>
        <v>0</v>
      </c>
    </row>
    <row r="469" s="11" customFormat="1" ht="20" customHeight="1" spans="1:20">
      <c r="A469" s="2">
        <v>5221292</v>
      </c>
      <c r="B469" s="2" t="s">
        <v>307</v>
      </c>
      <c r="C469" s="2" t="s">
        <v>20</v>
      </c>
      <c r="D469" s="2" t="s">
        <v>3323</v>
      </c>
      <c r="E469" s="2" t="str">
        <f t="shared" si="36"/>
        <v>6318</v>
      </c>
      <c r="F469" s="2" t="s">
        <v>22</v>
      </c>
      <c r="G469" s="2" t="s">
        <v>40</v>
      </c>
      <c r="H469" s="2" t="s">
        <v>24</v>
      </c>
      <c r="I469" s="2" t="s">
        <v>3324</v>
      </c>
      <c r="J469" s="2" t="s">
        <v>3325</v>
      </c>
      <c r="K469" s="2" t="s">
        <v>265</v>
      </c>
      <c r="L469" s="2" t="s">
        <v>84</v>
      </c>
      <c r="M469" s="2" t="s">
        <v>84</v>
      </c>
      <c r="N469" s="2" t="s">
        <v>696</v>
      </c>
      <c r="O469" s="2">
        <f ca="1" t="shared" si="37"/>
        <v>0.99</v>
      </c>
      <c r="P469" s="2">
        <v>33</v>
      </c>
      <c r="Q469" s="2">
        <f ca="1" t="shared" si="38"/>
        <v>32.67</v>
      </c>
      <c r="R469" s="14">
        <v>77.5</v>
      </c>
      <c r="S469" s="12">
        <f ca="1" t="shared" si="39"/>
        <v>0.421548387096774</v>
      </c>
      <c r="T469" s="11" cm="1">
        <f t="array" ref="T469">_xlfn.XLOOKUP(E469&amp;K469,[2]Sheet2!$B:$B&amp;[2]Sheet2!$D:$D,[2]Sheet2!$F:$F,0)</f>
        <v>58</v>
      </c>
    </row>
    <row r="470" s="11" customFormat="1" ht="20" customHeight="1" spans="1:20">
      <c r="A470" s="2">
        <v>5221287</v>
      </c>
      <c r="B470" s="2" t="s">
        <v>79</v>
      </c>
      <c r="C470" s="2" t="s">
        <v>20</v>
      </c>
      <c r="D470" s="2" t="s">
        <v>3326</v>
      </c>
      <c r="E470" s="2" t="str">
        <f t="shared" si="36"/>
        <v>8648</v>
      </c>
      <c r="F470" s="2" t="s">
        <v>22</v>
      </c>
      <c r="G470" s="2" t="s">
        <v>40</v>
      </c>
      <c r="H470" s="2" t="s">
        <v>24</v>
      </c>
      <c r="I470" s="2" t="s">
        <v>3327</v>
      </c>
      <c r="J470" s="2" t="s">
        <v>3328</v>
      </c>
      <c r="K470" s="2" t="s">
        <v>106</v>
      </c>
      <c r="L470" s="2" t="s">
        <v>1332</v>
      </c>
      <c r="M470" s="2" t="s">
        <v>1332</v>
      </c>
      <c r="N470" s="2" t="s">
        <v>1581</v>
      </c>
      <c r="O470" s="2">
        <f ca="1" t="shared" si="37"/>
        <v>0.39</v>
      </c>
      <c r="P470" s="2">
        <v>33</v>
      </c>
      <c r="Q470" s="2">
        <f ca="1" t="shared" si="38"/>
        <v>12.87</v>
      </c>
      <c r="R470" s="14">
        <v>30</v>
      </c>
      <c r="S470" s="12">
        <f ca="1" t="shared" si="39"/>
        <v>0.429</v>
      </c>
      <c r="T470" s="11" cm="1">
        <f t="array" ref="T470">_xlfn.XLOOKUP(E470&amp;K470,[2]Sheet2!$B:$B&amp;[2]Sheet2!$D:$D,[2]Sheet2!$F:$F,0)</f>
        <v>0</v>
      </c>
    </row>
    <row r="471" s="11" customFormat="1" ht="20" customHeight="1" spans="1:20">
      <c r="A471" s="2">
        <v>5221283</v>
      </c>
      <c r="B471" s="2" t="s">
        <v>30</v>
      </c>
      <c r="C471" s="2" t="s">
        <v>20</v>
      </c>
      <c r="D471" s="2" t="s">
        <v>3329</v>
      </c>
      <c r="E471" s="2" t="str">
        <f t="shared" si="36"/>
        <v>7746</v>
      </c>
      <c r="F471" s="2" t="s">
        <v>22</v>
      </c>
      <c r="G471" s="2" t="s">
        <v>40</v>
      </c>
      <c r="H471" s="2" t="s">
        <v>32</v>
      </c>
      <c r="I471" s="2" t="s">
        <v>3330</v>
      </c>
      <c r="J471" s="2" t="s">
        <v>3331</v>
      </c>
      <c r="K471" s="2" t="s">
        <v>52</v>
      </c>
      <c r="L471" s="2" t="s">
        <v>36</v>
      </c>
      <c r="M471" s="2" t="s">
        <v>36</v>
      </c>
      <c r="N471" s="2" t="s">
        <v>146</v>
      </c>
      <c r="O471" s="2">
        <f ca="1" t="shared" si="37"/>
        <v>1</v>
      </c>
      <c r="P471" s="2">
        <v>33</v>
      </c>
      <c r="Q471" s="2">
        <f ca="1" t="shared" si="38"/>
        <v>33</v>
      </c>
      <c r="R471" s="14">
        <v>79.2</v>
      </c>
      <c r="S471" s="12">
        <f ca="1" t="shared" si="39"/>
        <v>0.416666666666667</v>
      </c>
      <c r="T471" s="11" cm="1">
        <f t="array" ref="T471">_xlfn.XLOOKUP(E471&amp;K471,[2]Sheet2!$B:$B&amp;[2]Sheet2!$D:$D,[2]Sheet2!$F:$F,0)</f>
        <v>0</v>
      </c>
    </row>
    <row r="472" s="11" customFormat="1" ht="20" customHeight="1" spans="1:20">
      <c r="A472" s="2">
        <v>5221273</v>
      </c>
      <c r="B472" s="2" t="s">
        <v>629</v>
      </c>
      <c r="C472" s="2" t="s">
        <v>20</v>
      </c>
      <c r="D472" s="2" t="s">
        <v>3332</v>
      </c>
      <c r="E472" s="2" t="str">
        <f t="shared" si="36"/>
        <v>2105</v>
      </c>
      <c r="F472" s="2" t="s">
        <v>22</v>
      </c>
      <c r="G472" s="2" t="s">
        <v>57</v>
      </c>
      <c r="H472" s="2" t="s">
        <v>32</v>
      </c>
      <c r="I472" s="2" t="s">
        <v>3333</v>
      </c>
      <c r="J472" s="2" t="s">
        <v>3334</v>
      </c>
      <c r="K472" s="2" t="s">
        <v>474</v>
      </c>
      <c r="L472" s="2" t="s">
        <v>437</v>
      </c>
      <c r="M472" s="2" t="s">
        <v>437</v>
      </c>
      <c r="N472" s="2" t="s">
        <v>378</v>
      </c>
      <c r="O472" s="2">
        <f ca="1" t="shared" si="37"/>
        <v>1.96</v>
      </c>
      <c r="P472" s="2">
        <v>33</v>
      </c>
      <c r="Q472" s="2">
        <f ca="1" t="shared" si="38"/>
        <v>64.68</v>
      </c>
      <c r="R472" s="14">
        <v>176.4</v>
      </c>
      <c r="S472" s="12">
        <f ca="1" t="shared" si="39"/>
        <v>0.366666666666667</v>
      </c>
      <c r="T472" s="11" cm="1">
        <f t="array" ref="T472">_xlfn.XLOOKUP(E472&amp;K472,[2]Sheet2!$B:$B&amp;[2]Sheet2!$D:$D,[2]Sheet2!$F:$F,0)</f>
        <v>0</v>
      </c>
    </row>
    <row r="473" s="11" customFormat="1" ht="20" customHeight="1" spans="1:20">
      <c r="A473" s="2">
        <v>5221270</v>
      </c>
      <c r="B473" s="2" t="s">
        <v>74</v>
      </c>
      <c r="C473" s="2" t="s">
        <v>20</v>
      </c>
      <c r="D473" s="2" t="s">
        <v>3335</v>
      </c>
      <c r="E473" s="2" t="str">
        <f t="shared" si="36"/>
        <v>5882</v>
      </c>
      <c r="F473" s="2" t="s">
        <v>22</v>
      </c>
      <c r="G473" s="2" t="s">
        <v>40</v>
      </c>
      <c r="H473" s="2" t="s">
        <v>32</v>
      </c>
      <c r="I473" s="2" t="s">
        <v>3336</v>
      </c>
      <c r="J473" s="2" t="s">
        <v>3337</v>
      </c>
      <c r="K473" s="2" t="s">
        <v>293</v>
      </c>
      <c r="L473" s="2" t="s">
        <v>36</v>
      </c>
      <c r="M473" s="2" t="s">
        <v>36</v>
      </c>
      <c r="N473" s="2" t="s">
        <v>64</v>
      </c>
      <c r="O473" s="2">
        <f ca="1" t="shared" si="37"/>
        <v>0.8</v>
      </c>
      <c r="P473" s="2">
        <v>33</v>
      </c>
      <c r="Q473" s="2">
        <f ca="1" t="shared" si="38"/>
        <v>26.4</v>
      </c>
      <c r="R473" s="14">
        <v>63</v>
      </c>
      <c r="S473" s="12">
        <f ca="1" t="shared" si="39"/>
        <v>0.419047619047619</v>
      </c>
      <c r="T473" s="11" cm="1">
        <f t="array" ref="T473">_xlfn.XLOOKUP(E473&amp;K473,[2]Sheet2!$B:$B&amp;[2]Sheet2!$D:$D,[2]Sheet2!$F:$F,0)</f>
        <v>0</v>
      </c>
    </row>
    <row r="474" s="11" customFormat="1" ht="20" customHeight="1" spans="1:20">
      <c r="A474" s="2">
        <v>5221263</v>
      </c>
      <c r="B474" s="2" t="s">
        <v>19</v>
      </c>
      <c r="C474" s="2" t="s">
        <v>20</v>
      </c>
      <c r="D474" s="2" t="s">
        <v>3338</v>
      </c>
      <c r="E474" s="2" t="str">
        <f t="shared" si="36"/>
        <v>7010</v>
      </c>
      <c r="F474" s="2" t="s">
        <v>22</v>
      </c>
      <c r="G474" s="2" t="s">
        <v>40</v>
      </c>
      <c r="H474" s="2" t="s">
        <v>87</v>
      </c>
      <c r="I474" s="2" t="s">
        <v>3339</v>
      </c>
      <c r="J474" s="2" t="s">
        <v>3340</v>
      </c>
      <c r="K474" s="2" t="s">
        <v>145</v>
      </c>
      <c r="L474" s="2" t="s">
        <v>36</v>
      </c>
      <c r="M474" s="2" t="s">
        <v>36</v>
      </c>
      <c r="N474" s="2" t="s">
        <v>1246</v>
      </c>
      <c r="O474" s="2">
        <f ca="1" t="shared" si="37"/>
        <v>0.76</v>
      </c>
      <c r="P474" s="2">
        <v>33</v>
      </c>
      <c r="Q474" s="2">
        <f ca="1" t="shared" si="38"/>
        <v>25.08</v>
      </c>
      <c r="R474" s="14">
        <v>80</v>
      </c>
      <c r="S474" s="12">
        <f ca="1" t="shared" si="39"/>
        <v>0.3135</v>
      </c>
      <c r="T474" s="11" cm="1">
        <f t="array" ref="T474">_xlfn.XLOOKUP(E474&amp;K474,[2]Sheet2!$B:$B&amp;[2]Sheet2!$D:$D,[2]Sheet2!$F:$F,0)</f>
        <v>0</v>
      </c>
    </row>
    <row r="475" s="11" customFormat="1" ht="20" customHeight="1" spans="1:20">
      <c r="A475" s="2">
        <v>5221258</v>
      </c>
      <c r="B475" s="2" t="s">
        <v>48</v>
      </c>
      <c r="C475" s="2" t="s">
        <v>20</v>
      </c>
      <c r="D475" s="2" t="s">
        <v>3341</v>
      </c>
      <c r="E475" s="2" t="str">
        <f t="shared" si="36"/>
        <v>9839</v>
      </c>
      <c r="F475" s="2" t="s">
        <v>22</v>
      </c>
      <c r="G475" s="2" t="s">
        <v>40</v>
      </c>
      <c r="H475" s="2" t="s">
        <v>32</v>
      </c>
      <c r="I475" s="2" t="s">
        <v>3342</v>
      </c>
      <c r="J475" s="2" t="s">
        <v>3343</v>
      </c>
      <c r="K475" s="2" t="s">
        <v>52</v>
      </c>
      <c r="L475" s="2" t="s">
        <v>53</v>
      </c>
      <c r="M475" s="2" t="s">
        <v>53</v>
      </c>
      <c r="N475" s="2" t="s">
        <v>141</v>
      </c>
      <c r="O475" s="2">
        <f ca="1" t="shared" si="37"/>
        <v>1.12</v>
      </c>
      <c r="P475" s="2">
        <v>33</v>
      </c>
      <c r="Q475" s="2">
        <f ca="1" t="shared" si="38"/>
        <v>36.96</v>
      </c>
      <c r="R475" s="14">
        <v>75.6</v>
      </c>
      <c r="S475" s="12">
        <f ca="1" t="shared" si="39"/>
        <v>0.488888888888889</v>
      </c>
      <c r="T475" s="11" cm="1">
        <f t="array" ref="T475">_xlfn.XLOOKUP(E475&amp;K475,[2]Sheet2!$B:$B&amp;[2]Sheet2!$D:$D,[2]Sheet2!$F:$F,0)</f>
        <v>0</v>
      </c>
    </row>
    <row r="476" s="11" customFormat="1" ht="20" customHeight="1" spans="1:20">
      <c r="A476" s="2">
        <v>5221256</v>
      </c>
      <c r="B476" s="2" t="s">
        <v>178</v>
      </c>
      <c r="C476" s="2" t="s">
        <v>20</v>
      </c>
      <c r="D476" s="2" t="s">
        <v>3344</v>
      </c>
      <c r="E476" s="2" t="str">
        <f t="shared" si="36"/>
        <v>2104</v>
      </c>
      <c r="F476" s="2" t="s">
        <v>22</v>
      </c>
      <c r="G476" s="2" t="s">
        <v>23</v>
      </c>
      <c r="H476" s="2" t="s">
        <v>32</v>
      </c>
      <c r="I476" s="2" t="s">
        <v>3345</v>
      </c>
      <c r="J476" s="2" t="s">
        <v>3346</v>
      </c>
      <c r="K476" s="2" t="s">
        <v>494</v>
      </c>
      <c r="L476" s="2" t="s">
        <v>36</v>
      </c>
      <c r="M476" s="2" t="s">
        <v>36</v>
      </c>
      <c r="N476" s="2" t="s">
        <v>160</v>
      </c>
      <c r="O476" s="2">
        <f ca="1" t="shared" si="37"/>
        <v>0.72</v>
      </c>
      <c r="P476" s="2">
        <v>33</v>
      </c>
      <c r="Q476" s="2">
        <f ca="1" t="shared" si="38"/>
        <v>23.76</v>
      </c>
      <c r="R476" s="14">
        <v>54</v>
      </c>
      <c r="S476" s="12">
        <f ca="1" t="shared" si="39"/>
        <v>0.44</v>
      </c>
      <c r="T476" s="11" cm="1">
        <f t="array" ref="T476">_xlfn.XLOOKUP(E476&amp;K476,[2]Sheet2!$B:$B&amp;[2]Sheet2!$D:$D,[2]Sheet2!$F:$F,0)</f>
        <v>0</v>
      </c>
    </row>
    <row r="477" s="11" customFormat="1" ht="20" customHeight="1" spans="1:20">
      <c r="A477" s="2">
        <v>5221253</v>
      </c>
      <c r="B477" s="2" t="s">
        <v>178</v>
      </c>
      <c r="C477" s="2" t="s">
        <v>20</v>
      </c>
      <c r="D477" s="2" t="s">
        <v>3347</v>
      </c>
      <c r="E477" s="2" t="str">
        <f t="shared" si="36"/>
        <v>2584</v>
      </c>
      <c r="F477" s="2" t="s">
        <v>22</v>
      </c>
      <c r="G477" s="2" t="s">
        <v>23</v>
      </c>
      <c r="H477" s="2" t="s">
        <v>32</v>
      </c>
      <c r="I477" s="2" t="s">
        <v>3348</v>
      </c>
      <c r="J477" s="2" t="s">
        <v>3349</v>
      </c>
      <c r="K477" s="2" t="s">
        <v>494</v>
      </c>
      <c r="L477" s="2" t="s">
        <v>36</v>
      </c>
      <c r="M477" s="2" t="s">
        <v>36</v>
      </c>
      <c r="N477" s="2" t="s">
        <v>369</v>
      </c>
      <c r="O477" s="2">
        <f ca="1" t="shared" si="37"/>
        <v>0.68</v>
      </c>
      <c r="P477" s="2">
        <v>33</v>
      </c>
      <c r="Q477" s="2">
        <f ca="1" t="shared" si="38"/>
        <v>22.44</v>
      </c>
      <c r="R477" s="14">
        <v>50.4</v>
      </c>
      <c r="S477" s="12">
        <f ca="1" t="shared" si="39"/>
        <v>0.445238095238095</v>
      </c>
      <c r="T477" s="11" cm="1">
        <f t="array" ref="T477">_xlfn.XLOOKUP(E477&amp;K477,[2]Sheet2!$B:$B&amp;[2]Sheet2!$D:$D,[2]Sheet2!$F:$F,0)</f>
        <v>0</v>
      </c>
    </row>
    <row r="478" s="11" customFormat="1" ht="20" customHeight="1" spans="1:20">
      <c r="A478" s="2">
        <v>5221248</v>
      </c>
      <c r="B478" s="2" t="s">
        <v>55</v>
      </c>
      <c r="C478" s="2" t="s">
        <v>20</v>
      </c>
      <c r="D478" s="2" t="s">
        <v>3350</v>
      </c>
      <c r="E478" s="2" t="str">
        <f t="shared" si="36"/>
        <v>0645</v>
      </c>
      <c r="F478" s="2" t="s">
        <v>22</v>
      </c>
      <c r="G478" s="2" t="s">
        <v>40</v>
      </c>
      <c r="H478" s="2" t="s">
        <v>58</v>
      </c>
      <c r="I478" s="2" t="s">
        <v>3351</v>
      </c>
      <c r="J478" s="2" t="s">
        <v>3352</v>
      </c>
      <c r="K478" s="2" t="s">
        <v>535</v>
      </c>
      <c r="L478" s="2" t="s">
        <v>53</v>
      </c>
      <c r="M478" s="2" t="s">
        <v>53</v>
      </c>
      <c r="N478" s="2" t="s">
        <v>160</v>
      </c>
      <c r="O478" s="2">
        <f ca="1" t="shared" si="37"/>
        <v>0.72</v>
      </c>
      <c r="P478" s="2">
        <v>33</v>
      </c>
      <c r="Q478" s="2">
        <f ca="1" t="shared" si="38"/>
        <v>23.76</v>
      </c>
      <c r="R478" s="14">
        <v>64.8</v>
      </c>
      <c r="S478" s="12">
        <f ca="1" t="shared" si="39"/>
        <v>0.366666666666667</v>
      </c>
      <c r="T478" s="11" cm="1">
        <f t="array" ref="T478">_xlfn.XLOOKUP(E478&amp;K478,[2]Sheet2!$B:$B&amp;[2]Sheet2!$D:$D,[2]Sheet2!$F:$F,0)</f>
        <v>0</v>
      </c>
    </row>
    <row r="479" s="11" customFormat="1" ht="20" customHeight="1" spans="1:20">
      <c r="A479" s="2">
        <v>5221247</v>
      </c>
      <c r="B479" s="2" t="s">
        <v>859</v>
      </c>
      <c r="C479" s="2" t="s">
        <v>20</v>
      </c>
      <c r="D479" s="2" t="s">
        <v>3353</v>
      </c>
      <c r="E479" s="2" t="str">
        <f t="shared" si="36"/>
        <v>7576</v>
      </c>
      <c r="F479" s="2" t="s">
        <v>22</v>
      </c>
      <c r="G479" s="2" t="s">
        <v>40</v>
      </c>
      <c r="H479" s="2" t="s">
        <v>32</v>
      </c>
      <c r="I479" s="2" t="s">
        <v>3354</v>
      </c>
      <c r="J479" s="2" t="s">
        <v>3355</v>
      </c>
      <c r="K479" s="2" t="s">
        <v>494</v>
      </c>
      <c r="L479" s="2" t="s">
        <v>36</v>
      </c>
      <c r="M479" s="2" t="s">
        <v>36</v>
      </c>
      <c r="N479" s="2" t="s">
        <v>141</v>
      </c>
      <c r="O479" s="2">
        <f ca="1" t="shared" si="37"/>
        <v>1.12</v>
      </c>
      <c r="P479" s="2">
        <v>33</v>
      </c>
      <c r="Q479" s="2">
        <f ca="1" t="shared" si="38"/>
        <v>36.96</v>
      </c>
      <c r="R479" s="14">
        <v>85.5</v>
      </c>
      <c r="S479" s="12">
        <f ca="1" t="shared" si="39"/>
        <v>0.432280701754386</v>
      </c>
      <c r="T479" s="11" cm="1">
        <f t="array" ref="T479">_xlfn.XLOOKUP(E479&amp;K479,[2]Sheet2!$B:$B&amp;[2]Sheet2!$D:$D,[2]Sheet2!$F:$F,0)</f>
        <v>0</v>
      </c>
    </row>
    <row r="480" s="11" customFormat="1" ht="20" customHeight="1" spans="1:20">
      <c r="A480" s="2">
        <v>5221245</v>
      </c>
      <c r="B480" s="2" t="s">
        <v>55</v>
      </c>
      <c r="C480" s="2" t="s">
        <v>20</v>
      </c>
      <c r="D480" s="2" t="s">
        <v>3356</v>
      </c>
      <c r="E480" s="2" t="str">
        <f t="shared" si="36"/>
        <v>0645</v>
      </c>
      <c r="F480" s="2" t="s">
        <v>22</v>
      </c>
      <c r="G480" s="2" t="s">
        <v>40</v>
      </c>
      <c r="H480" s="2" t="s">
        <v>58</v>
      </c>
      <c r="I480" s="2" t="s">
        <v>3357</v>
      </c>
      <c r="J480" s="2" t="s">
        <v>3358</v>
      </c>
      <c r="K480" s="2" t="s">
        <v>535</v>
      </c>
      <c r="L480" s="2" t="s">
        <v>53</v>
      </c>
      <c r="M480" s="2" t="s">
        <v>53</v>
      </c>
      <c r="N480" s="2" t="s">
        <v>113</v>
      </c>
      <c r="O480" s="2">
        <f ca="1" t="shared" si="37"/>
        <v>0.48</v>
      </c>
      <c r="P480" s="2">
        <v>33</v>
      </c>
      <c r="Q480" s="2">
        <f ca="1" t="shared" si="38"/>
        <v>15.84</v>
      </c>
      <c r="R480" s="14">
        <v>43.2</v>
      </c>
      <c r="S480" s="12">
        <f ca="1" t="shared" si="39"/>
        <v>0.366666666666667</v>
      </c>
      <c r="T480" s="11" cm="1">
        <f t="array" ref="T480">_xlfn.XLOOKUP(E480&amp;K480,[2]Sheet2!$B:$B&amp;[2]Sheet2!$D:$D,[2]Sheet2!$F:$F,0)</f>
        <v>0</v>
      </c>
    </row>
    <row r="481" s="11" customFormat="1" ht="20" customHeight="1" spans="1:20">
      <c r="A481" s="2">
        <v>5221244</v>
      </c>
      <c r="B481" s="2" t="s">
        <v>634</v>
      </c>
      <c r="C481" s="2" t="s">
        <v>20</v>
      </c>
      <c r="D481" s="2" t="s">
        <v>3359</v>
      </c>
      <c r="E481" s="2" t="str">
        <f t="shared" si="36"/>
        <v>4645</v>
      </c>
      <c r="F481" s="2" t="s">
        <v>22</v>
      </c>
      <c r="G481" s="2" t="s">
        <v>23</v>
      </c>
      <c r="H481" s="2" t="s">
        <v>58</v>
      </c>
      <c r="I481" s="2" t="s">
        <v>3360</v>
      </c>
      <c r="J481" s="2" t="s">
        <v>3361</v>
      </c>
      <c r="K481" s="2" t="s">
        <v>535</v>
      </c>
      <c r="L481" s="2" t="s">
        <v>53</v>
      </c>
      <c r="M481" s="2" t="s">
        <v>53</v>
      </c>
      <c r="N481" s="2" t="s">
        <v>323</v>
      </c>
      <c r="O481" s="2">
        <f ca="1" t="shared" si="37"/>
        <v>0.93</v>
      </c>
      <c r="P481" s="2">
        <v>33</v>
      </c>
      <c r="Q481" s="2">
        <f ca="1" t="shared" si="38"/>
        <v>30.69</v>
      </c>
      <c r="R481" s="14">
        <v>76</v>
      </c>
      <c r="S481" s="12">
        <f ca="1" t="shared" si="39"/>
        <v>0.403815789473684</v>
      </c>
      <c r="T481" s="11" cm="1">
        <f t="array" ref="T481">_xlfn.XLOOKUP(E481&amp;K481,[2]Sheet2!$B:$B&amp;[2]Sheet2!$D:$D,[2]Sheet2!$F:$F,0)</f>
        <v>0</v>
      </c>
    </row>
    <row r="482" s="11" customFormat="1" ht="20" customHeight="1" spans="1:20">
      <c r="A482" s="2">
        <v>5221243</v>
      </c>
      <c r="B482" s="2" t="s">
        <v>629</v>
      </c>
      <c r="C482" s="2" t="s">
        <v>20</v>
      </c>
      <c r="D482" s="2" t="s">
        <v>3362</v>
      </c>
      <c r="E482" s="2" t="str">
        <f t="shared" si="36"/>
        <v>7320</v>
      </c>
      <c r="F482" s="2" t="s">
        <v>22</v>
      </c>
      <c r="G482" s="2" t="s">
        <v>40</v>
      </c>
      <c r="H482" s="2" t="s">
        <v>32</v>
      </c>
      <c r="I482" s="2" t="s">
        <v>3363</v>
      </c>
      <c r="J482" s="2" t="s">
        <v>3364</v>
      </c>
      <c r="K482" s="2" t="s">
        <v>106</v>
      </c>
      <c r="L482" s="2" t="s">
        <v>119</v>
      </c>
      <c r="M482" s="2" t="s">
        <v>119</v>
      </c>
      <c r="N482" s="2" t="s">
        <v>1238</v>
      </c>
      <c r="O482" s="2">
        <f ca="1" t="shared" si="37"/>
        <v>1.2</v>
      </c>
      <c r="P482" s="2">
        <v>33</v>
      </c>
      <c r="Q482" s="2">
        <f ca="1" t="shared" si="38"/>
        <v>39.6</v>
      </c>
      <c r="R482" s="14">
        <v>94.5</v>
      </c>
      <c r="S482" s="12">
        <f ca="1" t="shared" si="39"/>
        <v>0.419047619047619</v>
      </c>
      <c r="T482" s="11" cm="1">
        <f t="array" ref="T482">_xlfn.XLOOKUP(E482&amp;K482,[2]Sheet2!$B:$B&amp;[2]Sheet2!$D:$D,[2]Sheet2!$F:$F,0)</f>
        <v>0</v>
      </c>
    </row>
    <row r="483" s="11" customFormat="1" ht="20" customHeight="1" spans="1:20">
      <c r="A483" s="2">
        <v>5221236</v>
      </c>
      <c r="B483" s="2" t="s">
        <v>121</v>
      </c>
      <c r="C483" s="2" t="s">
        <v>20</v>
      </c>
      <c r="D483" s="2" t="s">
        <v>3365</v>
      </c>
      <c r="E483" s="2" t="str">
        <f t="shared" si="36"/>
        <v>8053</v>
      </c>
      <c r="F483" s="2" t="s">
        <v>22</v>
      </c>
      <c r="G483" s="2" t="s">
        <v>40</v>
      </c>
      <c r="H483" s="2" t="s">
        <v>58</v>
      </c>
      <c r="I483" s="2" t="s">
        <v>3366</v>
      </c>
      <c r="J483" s="2" t="s">
        <v>3367</v>
      </c>
      <c r="K483" s="2" t="s">
        <v>352</v>
      </c>
      <c r="L483" s="2" t="s">
        <v>53</v>
      </c>
      <c r="M483" s="2" t="s">
        <v>53</v>
      </c>
      <c r="N483" s="2" t="s">
        <v>1422</v>
      </c>
      <c r="O483" s="2">
        <f ca="1" t="shared" si="37"/>
        <v>0.88</v>
      </c>
      <c r="P483" s="2">
        <v>33</v>
      </c>
      <c r="Q483" s="2">
        <f ca="1" t="shared" si="38"/>
        <v>29.04</v>
      </c>
      <c r="R483" s="14">
        <v>75.6</v>
      </c>
      <c r="S483" s="12">
        <f ca="1" t="shared" si="39"/>
        <v>0.384126984126984</v>
      </c>
      <c r="T483" s="11" cm="1">
        <f t="array" ref="T483">_xlfn.XLOOKUP(E483&amp;K483,[2]Sheet2!$B:$B&amp;[2]Sheet2!$D:$D,[2]Sheet2!$F:$F,0)</f>
        <v>0</v>
      </c>
    </row>
    <row r="484" s="11" customFormat="1" ht="20" customHeight="1" spans="1:20">
      <c r="A484" s="2">
        <v>5221231</v>
      </c>
      <c r="B484" s="2" t="s">
        <v>312</v>
      </c>
      <c r="C484" s="2" t="s">
        <v>20</v>
      </c>
      <c r="D484" s="2" t="s">
        <v>3368</v>
      </c>
      <c r="E484" s="2" t="str">
        <f t="shared" si="36"/>
        <v>7004</v>
      </c>
      <c r="F484" s="2" t="s">
        <v>22</v>
      </c>
      <c r="G484" s="2" t="s">
        <v>40</v>
      </c>
      <c r="H484" s="2" t="s">
        <v>41</v>
      </c>
      <c r="I484" s="2" t="s">
        <v>3369</v>
      </c>
      <c r="J484" s="2" t="s">
        <v>3370</v>
      </c>
      <c r="K484" s="2" t="s">
        <v>352</v>
      </c>
      <c r="L484" s="2" t="s">
        <v>3371</v>
      </c>
      <c r="M484" s="2" t="s">
        <v>3371</v>
      </c>
      <c r="N484" s="2" t="s">
        <v>151</v>
      </c>
      <c r="O484" s="2">
        <f ca="1" t="shared" si="37"/>
        <v>0.56</v>
      </c>
      <c r="P484" s="2">
        <v>34</v>
      </c>
      <c r="Q484" s="2">
        <f ca="1" t="shared" si="38"/>
        <v>19.04</v>
      </c>
      <c r="R484" s="14">
        <v>42.92</v>
      </c>
      <c r="S484" s="12">
        <f ca="1" t="shared" si="39"/>
        <v>0.443616029822926</v>
      </c>
      <c r="T484" s="11" cm="1">
        <f t="array" ref="T484">_xlfn.XLOOKUP(E484&amp;K484,[2]Sheet2!$B:$B&amp;[2]Sheet2!$D:$D,[2]Sheet2!$F:$F,0)</f>
        <v>0</v>
      </c>
    </row>
    <row r="485" s="11" customFormat="1" ht="20" customHeight="1" spans="1:20">
      <c r="A485" s="2">
        <v>5221227</v>
      </c>
      <c r="B485" s="2" t="s">
        <v>3372</v>
      </c>
      <c r="C485" s="2" t="s">
        <v>20</v>
      </c>
      <c r="D485" s="2" t="s">
        <v>3373</v>
      </c>
      <c r="E485" s="2" t="str">
        <f t="shared" si="36"/>
        <v>8927</v>
      </c>
      <c r="F485" s="2" t="s">
        <v>22</v>
      </c>
      <c r="G485" s="2" t="s">
        <v>40</v>
      </c>
      <c r="H485" s="2" t="s">
        <v>32</v>
      </c>
      <c r="I485" s="2" t="s">
        <v>3374</v>
      </c>
      <c r="J485" s="2" t="s">
        <v>3375</v>
      </c>
      <c r="K485" s="2" t="s">
        <v>106</v>
      </c>
      <c r="L485" s="2" t="s">
        <v>53</v>
      </c>
      <c r="M485" s="2" t="s">
        <v>53</v>
      </c>
      <c r="N485" s="2" t="s">
        <v>164</v>
      </c>
      <c r="O485" s="2">
        <f ca="1" t="shared" si="37"/>
        <v>0.32</v>
      </c>
      <c r="P485" s="2">
        <v>33</v>
      </c>
      <c r="Q485" s="2">
        <f ca="1" t="shared" si="38"/>
        <v>10.56</v>
      </c>
      <c r="R485" s="14">
        <v>28.8</v>
      </c>
      <c r="S485" s="12">
        <f ca="1" t="shared" si="39"/>
        <v>0.366666666666667</v>
      </c>
      <c r="T485" s="11" cm="1">
        <f t="array" ref="T485">_xlfn.XLOOKUP(E485&amp;K485,[2]Sheet2!$B:$B&amp;[2]Sheet2!$D:$D,[2]Sheet2!$F:$F,0)</f>
        <v>0</v>
      </c>
    </row>
    <row r="486" s="11" customFormat="1" ht="20" customHeight="1" spans="1:20">
      <c r="A486" s="2">
        <v>5221226</v>
      </c>
      <c r="B486" s="2" t="s">
        <v>776</v>
      </c>
      <c r="C486" s="2" t="s">
        <v>20</v>
      </c>
      <c r="D486" s="2" t="s">
        <v>3376</v>
      </c>
      <c r="E486" s="2" t="str">
        <f t="shared" si="36"/>
        <v>4653</v>
      </c>
      <c r="F486" s="2" t="s">
        <v>22</v>
      </c>
      <c r="G486" s="2" t="s">
        <v>23</v>
      </c>
      <c r="H486" s="2" t="s">
        <v>32</v>
      </c>
      <c r="I486" s="2" t="s">
        <v>3377</v>
      </c>
      <c r="J486" s="2" t="s">
        <v>3375</v>
      </c>
      <c r="K486" s="2" t="s">
        <v>474</v>
      </c>
      <c r="L486" s="2" t="s">
        <v>53</v>
      </c>
      <c r="M486" s="2" t="s">
        <v>53</v>
      </c>
      <c r="N486" s="2" t="s">
        <v>3378</v>
      </c>
      <c r="O486" s="2">
        <f ca="1" t="shared" si="37"/>
        <v>0.15</v>
      </c>
      <c r="P486" s="2">
        <v>33</v>
      </c>
      <c r="Q486" s="2">
        <f ca="1" t="shared" si="38"/>
        <v>4.95</v>
      </c>
      <c r="R486" s="14">
        <v>12.6</v>
      </c>
      <c r="S486" s="12">
        <f ca="1" t="shared" si="39"/>
        <v>0.392857142857143</v>
      </c>
      <c r="T486" s="11" cm="1">
        <f t="array" ref="T486">_xlfn.XLOOKUP(E486&amp;K486,[2]Sheet2!$B:$B&amp;[2]Sheet2!$D:$D,[2]Sheet2!$F:$F,0)</f>
        <v>0</v>
      </c>
    </row>
    <row r="487" s="11" customFormat="1" ht="20" customHeight="1" spans="1:20">
      <c r="A487" s="2">
        <v>5221224</v>
      </c>
      <c r="B487" s="2" t="s">
        <v>30</v>
      </c>
      <c r="C487" s="2" t="s">
        <v>20</v>
      </c>
      <c r="D487" s="2" t="s">
        <v>3379</v>
      </c>
      <c r="E487" s="2" t="str">
        <f t="shared" si="36"/>
        <v>5268</v>
      </c>
      <c r="F487" s="2" t="s">
        <v>22</v>
      </c>
      <c r="G487" s="2" t="s">
        <v>23</v>
      </c>
      <c r="H487" s="2" t="s">
        <v>32</v>
      </c>
      <c r="I487" s="2" t="s">
        <v>3380</v>
      </c>
      <c r="J487" s="2" t="s">
        <v>3381</v>
      </c>
      <c r="K487" s="2" t="s">
        <v>106</v>
      </c>
      <c r="L487" s="2" t="s">
        <v>53</v>
      </c>
      <c r="M487" s="2" t="s">
        <v>53</v>
      </c>
      <c r="N487" s="2" t="s">
        <v>64</v>
      </c>
      <c r="O487" s="2">
        <f ca="1" t="shared" si="37"/>
        <v>0.8</v>
      </c>
      <c r="P487" s="2">
        <v>33</v>
      </c>
      <c r="Q487" s="2">
        <f ca="1" t="shared" si="38"/>
        <v>26.4</v>
      </c>
      <c r="R487" s="14">
        <v>63</v>
      </c>
      <c r="S487" s="12">
        <f ca="1" t="shared" si="39"/>
        <v>0.419047619047619</v>
      </c>
      <c r="T487" s="11" cm="1">
        <f t="array" ref="T487">_xlfn.XLOOKUP(E487&amp;K487,[2]Sheet2!$B:$B&amp;[2]Sheet2!$D:$D,[2]Sheet2!$F:$F,0)</f>
        <v>0</v>
      </c>
    </row>
    <row r="488" s="11" customFormat="1" ht="20" customHeight="1" spans="1:20">
      <c r="A488" s="2">
        <v>5221221</v>
      </c>
      <c r="B488" s="2" t="s">
        <v>19</v>
      </c>
      <c r="C488" s="2" t="s">
        <v>20</v>
      </c>
      <c r="D488" s="2" t="s">
        <v>3382</v>
      </c>
      <c r="E488" s="2" t="str">
        <f t="shared" si="36"/>
        <v>6304</v>
      </c>
      <c r="F488" s="2" t="s">
        <v>22</v>
      </c>
      <c r="G488" s="2" t="s">
        <v>40</v>
      </c>
      <c r="H488" s="2" t="s">
        <v>466</v>
      </c>
      <c r="I488" s="2" t="s">
        <v>3383</v>
      </c>
      <c r="J488" s="2" t="s">
        <v>3384</v>
      </c>
      <c r="K488" s="2" t="s">
        <v>1133</v>
      </c>
      <c r="L488" s="2" t="s">
        <v>469</v>
      </c>
      <c r="M488" s="2" t="s">
        <v>469</v>
      </c>
      <c r="N488" s="2" t="s">
        <v>223</v>
      </c>
      <c r="O488" s="2">
        <f ca="1" t="shared" si="37"/>
        <v>1.2</v>
      </c>
      <c r="P488" s="2">
        <v>34</v>
      </c>
      <c r="Q488" s="2">
        <f ca="1" t="shared" si="38"/>
        <v>40.8</v>
      </c>
      <c r="R488" s="14">
        <v>76</v>
      </c>
      <c r="S488" s="12">
        <f ca="1" t="shared" si="39"/>
        <v>0.536842105263158</v>
      </c>
      <c r="T488" s="11" cm="1">
        <f t="array" ref="T488">_xlfn.XLOOKUP(E488&amp;K488,[2]Sheet2!$B:$B&amp;[2]Sheet2!$D:$D,[2]Sheet2!$F:$F,0)</f>
        <v>0</v>
      </c>
    </row>
    <row r="489" s="11" customFormat="1" ht="20" customHeight="1" spans="1:20">
      <c r="A489" s="2">
        <v>5221205</v>
      </c>
      <c r="B489" s="2" t="s">
        <v>776</v>
      </c>
      <c r="C489" s="2" t="s">
        <v>20</v>
      </c>
      <c r="D489" s="2" t="s">
        <v>3385</v>
      </c>
      <c r="E489" s="2" t="str">
        <f t="shared" si="36"/>
        <v>5504</v>
      </c>
      <c r="F489" s="2" t="s">
        <v>22</v>
      </c>
      <c r="G489" s="2" t="s">
        <v>40</v>
      </c>
      <c r="H489" s="2" t="s">
        <v>32</v>
      </c>
      <c r="I489" s="2" t="s">
        <v>3386</v>
      </c>
      <c r="J489" s="2" t="s">
        <v>3387</v>
      </c>
      <c r="K489" s="2" t="s">
        <v>106</v>
      </c>
      <c r="L489" s="2" t="s">
        <v>53</v>
      </c>
      <c r="M489" s="2" t="s">
        <v>53</v>
      </c>
      <c r="N489" s="2" t="s">
        <v>499</v>
      </c>
      <c r="O489" s="2">
        <f ca="1" t="shared" si="37"/>
        <v>0.24</v>
      </c>
      <c r="P489" s="2">
        <v>33</v>
      </c>
      <c r="Q489" s="2">
        <f ca="1" t="shared" si="38"/>
        <v>7.92</v>
      </c>
      <c r="R489" s="14">
        <v>21.6</v>
      </c>
      <c r="S489" s="12">
        <f ca="1" t="shared" si="39"/>
        <v>0.366666666666667</v>
      </c>
      <c r="T489" s="11" cm="1">
        <f t="array" ref="T489">_xlfn.XLOOKUP(E489&amp;K489,[2]Sheet2!$B:$B&amp;[2]Sheet2!$D:$D,[2]Sheet2!$F:$F,0)</f>
        <v>0</v>
      </c>
    </row>
    <row r="490" s="11" customFormat="1" ht="20" customHeight="1" spans="1:20">
      <c r="A490" s="2">
        <v>5221200</v>
      </c>
      <c r="B490" s="2" t="s">
        <v>74</v>
      </c>
      <c r="C490" s="2" t="s">
        <v>20</v>
      </c>
      <c r="D490" s="2" t="s">
        <v>3388</v>
      </c>
      <c r="E490" s="2" t="str">
        <f t="shared" si="36"/>
        <v>6176</v>
      </c>
      <c r="F490" s="2" t="s">
        <v>22</v>
      </c>
      <c r="G490" s="2" t="s">
        <v>40</v>
      </c>
      <c r="H490" s="2" t="s">
        <v>32</v>
      </c>
      <c r="I490" s="2" t="s">
        <v>3389</v>
      </c>
      <c r="J490" s="2" t="s">
        <v>3390</v>
      </c>
      <c r="K490" s="2" t="s">
        <v>145</v>
      </c>
      <c r="L490" s="2" t="s">
        <v>437</v>
      </c>
      <c r="M490" s="2" t="s">
        <v>437</v>
      </c>
      <c r="N490" s="2" t="s">
        <v>1952</v>
      </c>
      <c r="O490" s="2">
        <f ca="1" t="shared" si="37"/>
        <v>1.32</v>
      </c>
      <c r="P490" s="2">
        <v>33</v>
      </c>
      <c r="Q490" s="2">
        <f ca="1" t="shared" si="38"/>
        <v>43.56</v>
      </c>
      <c r="R490" s="14">
        <v>97.2</v>
      </c>
      <c r="S490" s="12">
        <f ca="1" t="shared" si="39"/>
        <v>0.448148148148148</v>
      </c>
      <c r="T490" s="11" cm="1">
        <f t="array" ref="T490">_xlfn.XLOOKUP(E490&amp;K490,[2]Sheet2!$B:$B&amp;[2]Sheet2!$D:$D,[2]Sheet2!$F:$F,0)</f>
        <v>0</v>
      </c>
    </row>
    <row r="491" s="11" customFormat="1" ht="20" customHeight="1" spans="1:20">
      <c r="A491" s="2">
        <v>5221198</v>
      </c>
      <c r="B491" s="2" t="s">
        <v>324</v>
      </c>
      <c r="C491" s="2" t="s">
        <v>20</v>
      </c>
      <c r="D491" s="2" t="s">
        <v>3391</v>
      </c>
      <c r="E491" s="2" t="str">
        <f t="shared" si="36"/>
        <v>1979</v>
      </c>
      <c r="F491" s="2" t="s">
        <v>22</v>
      </c>
      <c r="G491" s="2" t="s">
        <v>23</v>
      </c>
      <c r="H491" s="2" t="s">
        <v>32</v>
      </c>
      <c r="I491" s="2" t="s">
        <v>3392</v>
      </c>
      <c r="J491" s="2" t="s">
        <v>3393</v>
      </c>
      <c r="K491" s="2" t="s">
        <v>474</v>
      </c>
      <c r="L491" s="2" t="s">
        <v>53</v>
      </c>
      <c r="M491" s="2" t="s">
        <v>53</v>
      </c>
      <c r="N491" s="2" t="s">
        <v>1581</v>
      </c>
      <c r="O491" s="2">
        <f ca="1" t="shared" si="37"/>
        <v>0.39</v>
      </c>
      <c r="P491" s="2">
        <v>33</v>
      </c>
      <c r="Q491" s="2">
        <f ca="1" t="shared" si="38"/>
        <v>12.87</v>
      </c>
      <c r="R491" s="14">
        <v>32.4</v>
      </c>
      <c r="S491" s="12">
        <f ca="1" t="shared" si="39"/>
        <v>0.397222222222222</v>
      </c>
      <c r="T491" s="11" cm="1">
        <f t="array" ref="T491">_xlfn.XLOOKUP(E491&amp;K491,[2]Sheet2!$B:$B&amp;[2]Sheet2!$D:$D,[2]Sheet2!$F:$F,0)</f>
        <v>0</v>
      </c>
    </row>
    <row r="492" s="11" customFormat="1" ht="20" customHeight="1" spans="1:20">
      <c r="A492" s="2">
        <v>5221197</v>
      </c>
      <c r="B492" s="2" t="s">
        <v>776</v>
      </c>
      <c r="C492" s="2" t="s">
        <v>20</v>
      </c>
      <c r="D492" s="2" t="s">
        <v>3394</v>
      </c>
      <c r="E492" s="2" t="str">
        <f t="shared" si="36"/>
        <v>7008</v>
      </c>
      <c r="F492" s="2" t="s">
        <v>22</v>
      </c>
      <c r="G492" s="2" t="s">
        <v>40</v>
      </c>
      <c r="H492" s="2" t="s">
        <v>32</v>
      </c>
      <c r="I492" s="2" t="s">
        <v>3395</v>
      </c>
      <c r="J492" s="2" t="s">
        <v>3396</v>
      </c>
      <c r="K492" s="2" t="s">
        <v>145</v>
      </c>
      <c r="L492" s="2" t="s">
        <v>437</v>
      </c>
      <c r="M492" s="2" t="s">
        <v>437</v>
      </c>
      <c r="N492" s="2" t="s">
        <v>172</v>
      </c>
      <c r="O492" s="2">
        <f ca="1" t="shared" si="37"/>
        <v>0.36</v>
      </c>
      <c r="P492" s="2">
        <v>33</v>
      </c>
      <c r="Q492" s="2">
        <f ca="1" t="shared" si="38"/>
        <v>11.88</v>
      </c>
      <c r="R492" s="14">
        <v>28.8</v>
      </c>
      <c r="S492" s="12">
        <f ca="1" t="shared" si="39"/>
        <v>0.4125</v>
      </c>
      <c r="T492" s="11" cm="1">
        <f t="array" ref="T492">_xlfn.XLOOKUP(E492&amp;K492,[2]Sheet2!$B:$B&amp;[2]Sheet2!$D:$D,[2]Sheet2!$F:$F,0)</f>
        <v>0</v>
      </c>
    </row>
    <row r="493" s="11" customFormat="1" ht="20" customHeight="1" spans="1:20">
      <c r="A493" s="2">
        <v>5221192</v>
      </c>
      <c r="B493" s="2" t="s">
        <v>74</v>
      </c>
      <c r="C493" s="2" t="s">
        <v>20</v>
      </c>
      <c r="D493" s="2" t="s">
        <v>3397</v>
      </c>
      <c r="E493" s="2" t="str">
        <f t="shared" si="36"/>
        <v>7727</v>
      </c>
      <c r="F493" s="2" t="s">
        <v>22</v>
      </c>
      <c r="G493" s="2" t="s">
        <v>40</v>
      </c>
      <c r="H493" s="2" t="s">
        <v>32</v>
      </c>
      <c r="I493" s="2" t="s">
        <v>3398</v>
      </c>
      <c r="J493" s="2" t="s">
        <v>3399</v>
      </c>
      <c r="K493" s="2" t="s">
        <v>52</v>
      </c>
      <c r="L493" s="2" t="s">
        <v>53</v>
      </c>
      <c r="M493" s="2" t="s">
        <v>53</v>
      </c>
      <c r="N493" s="2" t="s">
        <v>67</v>
      </c>
      <c r="O493" s="2">
        <f ca="1" t="shared" si="37"/>
        <v>1.16</v>
      </c>
      <c r="P493" s="2">
        <v>33</v>
      </c>
      <c r="Q493" s="2">
        <f ca="1" t="shared" si="38"/>
        <v>38.28</v>
      </c>
      <c r="R493" s="14">
        <v>91.8</v>
      </c>
      <c r="S493" s="12">
        <f ca="1" t="shared" si="39"/>
        <v>0.416993464052288</v>
      </c>
      <c r="T493" s="11" cm="1">
        <f t="array" ref="T493">_xlfn.XLOOKUP(E493&amp;K493,[2]Sheet2!$B:$B&amp;[2]Sheet2!$D:$D,[2]Sheet2!$F:$F,0)</f>
        <v>0</v>
      </c>
    </row>
    <row r="494" s="11" customFormat="1" ht="20" customHeight="1" spans="1:20">
      <c r="A494" s="2">
        <v>5221191</v>
      </c>
      <c r="B494" s="2" t="s">
        <v>79</v>
      </c>
      <c r="C494" s="2" t="s">
        <v>20</v>
      </c>
      <c r="D494" s="2" t="s">
        <v>3400</v>
      </c>
      <c r="E494" s="2" t="str">
        <f t="shared" si="36"/>
        <v>4142</v>
      </c>
      <c r="F494" s="2" t="s">
        <v>22</v>
      </c>
      <c r="G494" s="2" t="s">
        <v>40</v>
      </c>
      <c r="H494" s="2" t="s">
        <v>41</v>
      </c>
      <c r="I494" s="2" t="s">
        <v>3401</v>
      </c>
      <c r="J494" s="2" t="s">
        <v>3402</v>
      </c>
      <c r="K494" s="2" t="s">
        <v>293</v>
      </c>
      <c r="L494" s="2" t="s">
        <v>84</v>
      </c>
      <c r="M494" s="2" t="s">
        <v>84</v>
      </c>
      <c r="N494" s="2" t="s">
        <v>1006</v>
      </c>
      <c r="O494" s="2">
        <f ca="1" t="shared" si="37"/>
        <v>1</v>
      </c>
      <c r="P494" s="2">
        <v>33</v>
      </c>
      <c r="Q494" s="2">
        <f ca="1" t="shared" si="38"/>
        <v>33</v>
      </c>
      <c r="R494" s="14">
        <v>90</v>
      </c>
      <c r="S494" s="12">
        <f ca="1" t="shared" si="39"/>
        <v>0.366666666666667</v>
      </c>
      <c r="T494" s="11" cm="1">
        <f t="array" ref="T494">_xlfn.XLOOKUP(E494&amp;K494,[2]Sheet2!$B:$B&amp;[2]Sheet2!$D:$D,[2]Sheet2!$F:$F,0)</f>
        <v>0</v>
      </c>
    </row>
    <row r="495" s="11" customFormat="1" ht="20" customHeight="1" spans="1:20">
      <c r="A495" s="2">
        <v>5221179</v>
      </c>
      <c r="B495" s="2" t="s">
        <v>109</v>
      </c>
      <c r="C495" s="2" t="s">
        <v>20</v>
      </c>
      <c r="D495" s="2" t="s">
        <v>3403</v>
      </c>
      <c r="E495" s="2" t="str">
        <f t="shared" si="36"/>
        <v>8487</v>
      </c>
      <c r="F495" s="2" t="s">
        <v>22</v>
      </c>
      <c r="G495" s="2" t="s">
        <v>40</v>
      </c>
      <c r="H495" s="2" t="s">
        <v>58</v>
      </c>
      <c r="I495" s="2" t="s">
        <v>3404</v>
      </c>
      <c r="J495" s="2" t="s">
        <v>3405</v>
      </c>
      <c r="K495" s="2" t="s">
        <v>145</v>
      </c>
      <c r="L495" s="2" t="s">
        <v>107</v>
      </c>
      <c r="M495" s="2" t="s">
        <v>107</v>
      </c>
      <c r="N495" s="2" t="s">
        <v>113</v>
      </c>
      <c r="O495" s="2">
        <f ca="1" t="shared" si="37"/>
        <v>0.48</v>
      </c>
      <c r="P495" s="2">
        <v>33</v>
      </c>
      <c r="Q495" s="2">
        <f ca="1" t="shared" si="38"/>
        <v>15.84</v>
      </c>
      <c r="R495" s="14">
        <v>37.8</v>
      </c>
      <c r="S495" s="12">
        <f ca="1" t="shared" si="39"/>
        <v>0.419047619047619</v>
      </c>
      <c r="T495" s="11" cm="1">
        <f t="array" ref="T495">_xlfn.XLOOKUP(E495&amp;K495,[2]Sheet2!$B:$B&amp;[2]Sheet2!$D:$D,[2]Sheet2!$F:$F,0)</f>
        <v>0</v>
      </c>
    </row>
    <row r="496" s="11" customFormat="1" ht="20" customHeight="1" spans="1:20">
      <c r="A496" s="2">
        <v>5221174</v>
      </c>
      <c r="B496" s="2" t="s">
        <v>859</v>
      </c>
      <c r="C496" s="2" t="s">
        <v>20</v>
      </c>
      <c r="D496" s="2" t="s">
        <v>3406</v>
      </c>
      <c r="E496" s="2" t="str">
        <f t="shared" si="36"/>
        <v>1947</v>
      </c>
      <c r="F496" s="2" t="s">
        <v>22</v>
      </c>
      <c r="G496" s="2" t="s">
        <v>23</v>
      </c>
      <c r="H496" s="2" t="s">
        <v>32</v>
      </c>
      <c r="I496" s="2" t="s">
        <v>3407</v>
      </c>
      <c r="J496" s="2" t="s">
        <v>3408</v>
      </c>
      <c r="K496" s="2" t="s">
        <v>118</v>
      </c>
      <c r="L496" s="2" t="s">
        <v>3282</v>
      </c>
      <c r="M496" s="2" t="s">
        <v>3282</v>
      </c>
      <c r="N496" s="2" t="s">
        <v>395</v>
      </c>
      <c r="O496" s="2">
        <f ca="1" t="shared" si="37"/>
        <v>1.24</v>
      </c>
      <c r="P496" s="2">
        <v>33</v>
      </c>
      <c r="Q496" s="2">
        <f ca="1" t="shared" si="38"/>
        <v>40.92</v>
      </c>
      <c r="R496" s="14">
        <v>117</v>
      </c>
      <c r="S496" s="12">
        <f ca="1" t="shared" si="39"/>
        <v>0.34974358974359</v>
      </c>
      <c r="T496" s="11" cm="1">
        <f t="array" ref="T496">_xlfn.XLOOKUP(E496&amp;K496,[2]Sheet2!$B:$B&amp;[2]Sheet2!$D:$D,[2]Sheet2!$F:$F,0)</f>
        <v>0</v>
      </c>
    </row>
    <row r="497" s="11" customFormat="1" ht="20" customHeight="1" spans="1:20">
      <c r="A497" s="2">
        <v>5221164</v>
      </c>
      <c r="B497" s="2" t="s">
        <v>74</v>
      </c>
      <c r="C497" s="2" t="s">
        <v>20</v>
      </c>
      <c r="D497" s="2" t="s">
        <v>3409</v>
      </c>
      <c r="E497" s="2" t="str">
        <f t="shared" si="36"/>
        <v>9421</v>
      </c>
      <c r="F497" s="2" t="s">
        <v>2031</v>
      </c>
      <c r="G497" s="2" t="s">
        <v>23</v>
      </c>
      <c r="H497" s="2" t="s">
        <v>32</v>
      </c>
      <c r="I497" s="2" t="s">
        <v>3410</v>
      </c>
      <c r="J497" s="2" t="s">
        <v>3411</v>
      </c>
      <c r="K497" s="2" t="s">
        <v>474</v>
      </c>
      <c r="L497" s="2" t="s">
        <v>119</v>
      </c>
      <c r="M497" s="2" t="s">
        <v>119</v>
      </c>
      <c r="N497" s="2" t="s">
        <v>898</v>
      </c>
      <c r="O497" s="2">
        <f ca="1" t="shared" si="37"/>
        <v>0.4</v>
      </c>
      <c r="P497" s="2">
        <v>33</v>
      </c>
      <c r="Q497" s="2">
        <f ca="1" t="shared" si="38"/>
        <v>13.2</v>
      </c>
      <c r="R497" s="14">
        <v>36</v>
      </c>
      <c r="S497" s="12">
        <f ca="1" t="shared" si="39"/>
        <v>0.366666666666667</v>
      </c>
      <c r="T497" s="11" cm="1">
        <f t="array" ref="T497">_xlfn.XLOOKUP(E497&amp;K497,[2]Sheet2!$B:$B&amp;[2]Sheet2!$D:$D,[2]Sheet2!$F:$F,0)</f>
        <v>0</v>
      </c>
    </row>
    <row r="498" s="11" customFormat="1" ht="20" customHeight="1" spans="1:20">
      <c r="A498" s="2">
        <v>5221157</v>
      </c>
      <c r="B498" s="2" t="s">
        <v>121</v>
      </c>
      <c r="C498" s="2" t="s">
        <v>20</v>
      </c>
      <c r="D498" s="2" t="s">
        <v>3412</v>
      </c>
      <c r="E498" s="2" t="str">
        <f t="shared" si="36"/>
        <v>3345</v>
      </c>
      <c r="F498" s="2" t="s">
        <v>22</v>
      </c>
      <c r="G498" s="2" t="s">
        <v>40</v>
      </c>
      <c r="H498" s="2" t="s">
        <v>58</v>
      </c>
      <c r="I498" s="2" t="s">
        <v>3413</v>
      </c>
      <c r="J498" s="2" t="s">
        <v>3414</v>
      </c>
      <c r="K498" s="2" t="s">
        <v>35</v>
      </c>
      <c r="L498" s="2" t="s">
        <v>53</v>
      </c>
      <c r="M498" s="2" t="s">
        <v>53</v>
      </c>
      <c r="N498" s="2" t="s">
        <v>536</v>
      </c>
      <c r="O498" s="2">
        <f ca="1" t="shared" si="37"/>
        <v>0.75</v>
      </c>
      <c r="P498" s="2">
        <v>33</v>
      </c>
      <c r="Q498" s="2">
        <f ca="1" t="shared" si="38"/>
        <v>24.75</v>
      </c>
      <c r="R498" s="14">
        <v>62.5</v>
      </c>
      <c r="S498" s="12">
        <f ca="1" t="shared" si="39"/>
        <v>0.396</v>
      </c>
      <c r="T498" s="11" cm="1">
        <f t="array" ref="T498">_xlfn.XLOOKUP(E498&amp;K498,[2]Sheet2!$B:$B&amp;[2]Sheet2!$D:$D,[2]Sheet2!$F:$F,0)</f>
        <v>0</v>
      </c>
    </row>
    <row r="499" s="11" customFormat="1" ht="20" customHeight="1" spans="1:20">
      <c r="A499" s="2">
        <v>5221148</v>
      </c>
      <c r="B499" s="2" t="s">
        <v>79</v>
      </c>
      <c r="C499" s="2" t="s">
        <v>20</v>
      </c>
      <c r="D499" s="2" t="s">
        <v>3415</v>
      </c>
      <c r="E499" s="2" t="str">
        <f t="shared" si="36"/>
        <v>9429</v>
      </c>
      <c r="F499" s="2" t="s">
        <v>22</v>
      </c>
      <c r="G499" s="2" t="s">
        <v>40</v>
      </c>
      <c r="H499" s="2" t="s">
        <v>24</v>
      </c>
      <c r="I499" s="2" t="s">
        <v>3416</v>
      </c>
      <c r="J499" s="2" t="s">
        <v>3417</v>
      </c>
      <c r="K499" s="2" t="s">
        <v>52</v>
      </c>
      <c r="L499" s="2" t="s">
        <v>84</v>
      </c>
      <c r="M499" s="2" t="s">
        <v>84</v>
      </c>
      <c r="N499" s="2" t="s">
        <v>877</v>
      </c>
      <c r="O499" s="2">
        <f ca="1" t="shared" si="37"/>
        <v>0.66</v>
      </c>
      <c r="P499" s="2">
        <v>33</v>
      </c>
      <c r="Q499" s="2">
        <f ca="1" t="shared" si="38"/>
        <v>21.78</v>
      </c>
      <c r="R499" s="14">
        <v>47.5</v>
      </c>
      <c r="S499" s="12">
        <f ca="1" t="shared" si="39"/>
        <v>0.458526315789474</v>
      </c>
      <c r="T499" s="11" cm="1">
        <f t="array" ref="T499">_xlfn.XLOOKUP(E499&amp;K499,[2]Sheet2!$B:$B&amp;[2]Sheet2!$D:$D,[2]Sheet2!$F:$F,0)</f>
        <v>28</v>
      </c>
    </row>
    <row r="500" s="11" customFormat="1" ht="20" customHeight="1" spans="1:20">
      <c r="A500" s="2">
        <v>5221139</v>
      </c>
      <c r="B500" s="2" t="s">
        <v>79</v>
      </c>
      <c r="C500" s="2" t="s">
        <v>20</v>
      </c>
      <c r="D500" s="2" t="s">
        <v>3418</v>
      </c>
      <c r="E500" s="2" t="str">
        <f t="shared" si="36"/>
        <v>9429</v>
      </c>
      <c r="F500" s="2" t="s">
        <v>22</v>
      </c>
      <c r="G500" s="2" t="s">
        <v>40</v>
      </c>
      <c r="H500" s="2" t="s">
        <v>24</v>
      </c>
      <c r="I500" s="2" t="s">
        <v>3419</v>
      </c>
      <c r="J500" s="2" t="s">
        <v>3420</v>
      </c>
      <c r="K500" s="2" t="s">
        <v>52</v>
      </c>
      <c r="L500" s="2" t="s">
        <v>970</v>
      </c>
      <c r="M500" s="2" t="s">
        <v>970</v>
      </c>
      <c r="N500" s="2" t="s">
        <v>260</v>
      </c>
      <c r="O500" s="2">
        <f ca="1" t="shared" si="37"/>
        <v>0.54</v>
      </c>
      <c r="P500" s="2">
        <v>33</v>
      </c>
      <c r="Q500" s="2">
        <f ca="1" t="shared" si="38"/>
        <v>17.82</v>
      </c>
      <c r="R500" s="14">
        <v>58</v>
      </c>
      <c r="S500" s="12">
        <f ca="1" t="shared" si="39"/>
        <v>0.307241379310345</v>
      </c>
      <c r="T500" s="11" cm="1">
        <f t="array" ref="T500">_xlfn.XLOOKUP(E500&amp;K500,[2]Sheet2!$B:$B&amp;[2]Sheet2!$D:$D,[2]Sheet2!$F:$F,0)</f>
        <v>28</v>
      </c>
    </row>
    <row r="501" s="11" customFormat="1" ht="20" customHeight="1" spans="1:20">
      <c r="A501" s="2">
        <v>5221138</v>
      </c>
      <c r="B501" s="2" t="s">
        <v>3421</v>
      </c>
      <c r="C501" s="2" t="s">
        <v>20</v>
      </c>
      <c r="D501" s="2" t="s">
        <v>3422</v>
      </c>
      <c r="E501" s="2" t="str">
        <f t="shared" si="36"/>
        <v>1840</v>
      </c>
      <c r="F501" s="2" t="s">
        <v>2031</v>
      </c>
      <c r="G501" s="2" t="s">
        <v>40</v>
      </c>
      <c r="H501" s="2" t="s">
        <v>593</v>
      </c>
      <c r="I501" s="2" t="s">
        <v>3423</v>
      </c>
      <c r="J501" s="2" t="s">
        <v>3424</v>
      </c>
      <c r="K501" s="2" t="s">
        <v>535</v>
      </c>
      <c r="L501" s="2" t="s">
        <v>176</v>
      </c>
      <c r="M501" s="2" t="s">
        <v>176</v>
      </c>
      <c r="N501" s="2" t="s">
        <v>3425</v>
      </c>
      <c r="O501" s="2">
        <f ca="1" t="shared" si="37"/>
        <v>1.72</v>
      </c>
      <c r="P501" s="2">
        <v>33</v>
      </c>
      <c r="Q501" s="2">
        <f ca="1" t="shared" si="38"/>
        <v>56.76</v>
      </c>
      <c r="R501" s="14">
        <v>144.5</v>
      </c>
      <c r="S501" s="12">
        <f ca="1" t="shared" si="39"/>
        <v>0.39280276816609</v>
      </c>
      <c r="T501" s="11" cm="1">
        <f t="array" ref="T501">_xlfn.XLOOKUP(E501&amp;K501,[2]Sheet2!$B:$B&amp;[2]Sheet2!$D:$D,[2]Sheet2!$F:$F,0)</f>
        <v>0</v>
      </c>
    </row>
    <row r="502" s="11" customFormat="1" ht="20" customHeight="1" spans="1:20">
      <c r="A502" s="2">
        <v>5221136</v>
      </c>
      <c r="B502" s="2" t="s">
        <v>30</v>
      </c>
      <c r="C502" s="2" t="s">
        <v>20</v>
      </c>
      <c r="D502" s="2" t="s">
        <v>3426</v>
      </c>
      <c r="E502" s="2" t="str">
        <f t="shared" si="36"/>
        <v>6397</v>
      </c>
      <c r="F502" s="2" t="s">
        <v>22</v>
      </c>
      <c r="G502" s="2" t="s">
        <v>40</v>
      </c>
      <c r="H502" s="2" t="s">
        <v>32</v>
      </c>
      <c r="I502" s="2" t="s">
        <v>3427</v>
      </c>
      <c r="J502" s="2" t="s">
        <v>3428</v>
      </c>
      <c r="K502" s="2" t="s">
        <v>474</v>
      </c>
      <c r="L502" s="2" t="s">
        <v>53</v>
      </c>
      <c r="M502" s="2" t="s">
        <v>53</v>
      </c>
      <c r="N502" s="2" t="s">
        <v>369</v>
      </c>
      <c r="O502" s="2">
        <f ca="1" t="shared" si="37"/>
        <v>0.68</v>
      </c>
      <c r="P502" s="2">
        <v>33</v>
      </c>
      <c r="Q502" s="2">
        <f ca="1" t="shared" si="38"/>
        <v>22.44</v>
      </c>
      <c r="R502" s="14">
        <v>61.2</v>
      </c>
      <c r="S502" s="12">
        <f ca="1" t="shared" si="39"/>
        <v>0.366666666666667</v>
      </c>
      <c r="T502" s="11" cm="1">
        <f t="array" ref="T502">_xlfn.XLOOKUP(E502&amp;K502,[2]Sheet2!$B:$B&amp;[2]Sheet2!$D:$D,[2]Sheet2!$F:$F,0)</f>
        <v>0</v>
      </c>
    </row>
    <row r="503" s="11" customFormat="1" ht="20" customHeight="1" spans="1:20">
      <c r="A503" s="2">
        <v>5221134</v>
      </c>
      <c r="B503" s="2" t="s">
        <v>3429</v>
      </c>
      <c r="C503" s="2" t="s">
        <v>20</v>
      </c>
      <c r="D503" s="2" t="s">
        <v>3430</v>
      </c>
      <c r="E503" s="2" t="str">
        <f t="shared" si="36"/>
        <v>6318</v>
      </c>
      <c r="F503" s="2" t="s">
        <v>22</v>
      </c>
      <c r="G503" s="2" t="s">
        <v>40</v>
      </c>
      <c r="H503" s="2" t="s">
        <v>32</v>
      </c>
      <c r="I503" s="2" t="s">
        <v>3431</v>
      </c>
      <c r="J503" s="2" t="s">
        <v>3432</v>
      </c>
      <c r="K503" s="2" t="s">
        <v>118</v>
      </c>
      <c r="L503" s="2" t="s">
        <v>3433</v>
      </c>
      <c r="M503" s="2" t="s">
        <v>3433</v>
      </c>
      <c r="N503" s="2" t="s">
        <v>1993</v>
      </c>
      <c r="O503" s="2">
        <f ca="1" t="shared" si="37"/>
        <v>1.56</v>
      </c>
      <c r="P503" s="2">
        <v>34</v>
      </c>
      <c r="Q503" s="2">
        <f ca="1" t="shared" si="38"/>
        <v>53.04</v>
      </c>
      <c r="R503" s="14">
        <v>119.7</v>
      </c>
      <c r="S503" s="12">
        <f ca="1" t="shared" si="39"/>
        <v>0.443107769423559</v>
      </c>
      <c r="T503" s="11" cm="1">
        <f t="array" ref="T503">_xlfn.XLOOKUP(E503&amp;K503,[2]Sheet2!$B:$B&amp;[2]Sheet2!$D:$D,[2]Sheet2!$F:$F,0)</f>
        <v>0</v>
      </c>
    </row>
    <row r="504" s="11" customFormat="1" ht="20" customHeight="1" spans="1:20">
      <c r="A504" s="2">
        <v>5221133</v>
      </c>
      <c r="B504" s="2" t="s">
        <v>439</v>
      </c>
      <c r="C504" s="2" t="s">
        <v>20</v>
      </c>
      <c r="D504" s="2" t="s">
        <v>3434</v>
      </c>
      <c r="E504" s="2" t="str">
        <f t="shared" si="36"/>
        <v>0333</v>
      </c>
      <c r="F504" s="2" t="s">
        <v>22</v>
      </c>
      <c r="G504" s="2" t="s">
        <v>40</v>
      </c>
      <c r="H504" s="2" t="s">
        <v>593</v>
      </c>
      <c r="I504" s="2" t="s">
        <v>3435</v>
      </c>
      <c r="J504" s="2" t="s">
        <v>3436</v>
      </c>
      <c r="K504" s="2" t="s">
        <v>552</v>
      </c>
      <c r="L504" s="2" t="s">
        <v>176</v>
      </c>
      <c r="M504" s="2" t="s">
        <v>176</v>
      </c>
      <c r="N504" s="2" t="s">
        <v>605</v>
      </c>
      <c r="O504" s="2">
        <f ca="1" t="shared" si="37"/>
        <v>0.8</v>
      </c>
      <c r="P504" s="2">
        <v>33</v>
      </c>
      <c r="Q504" s="2">
        <f ca="1" t="shared" si="38"/>
        <v>26.4</v>
      </c>
      <c r="R504" s="14">
        <v>68</v>
      </c>
      <c r="S504" s="12">
        <f ca="1" t="shared" si="39"/>
        <v>0.388235294117647</v>
      </c>
      <c r="T504" s="11" cm="1">
        <f t="array" ref="T504">_xlfn.XLOOKUP(E504&amp;K504,[2]Sheet2!$B:$B&amp;[2]Sheet2!$D:$D,[2]Sheet2!$F:$F,0)</f>
        <v>0</v>
      </c>
    </row>
    <row r="505" s="11" customFormat="1" ht="20" customHeight="1" spans="1:20">
      <c r="A505" s="2">
        <v>5221127</v>
      </c>
      <c r="B505" s="2" t="s">
        <v>859</v>
      </c>
      <c r="C505" s="2" t="s">
        <v>20</v>
      </c>
      <c r="D505" s="2" t="s">
        <v>3437</v>
      </c>
      <c r="E505" s="2" t="str">
        <f t="shared" si="36"/>
        <v>4552</v>
      </c>
      <c r="F505" s="2" t="s">
        <v>22</v>
      </c>
      <c r="G505" s="2" t="s">
        <v>23</v>
      </c>
      <c r="H505" s="2" t="s">
        <v>32</v>
      </c>
      <c r="I505" s="2" t="s">
        <v>3438</v>
      </c>
      <c r="J505" s="2" t="s">
        <v>3439</v>
      </c>
      <c r="K505" s="2" t="s">
        <v>1095</v>
      </c>
      <c r="L505" s="2" t="s">
        <v>53</v>
      </c>
      <c r="M505" s="2" t="s">
        <v>53</v>
      </c>
      <c r="N505" s="2" t="s">
        <v>3440</v>
      </c>
      <c r="O505" s="2">
        <f ca="1" t="shared" si="37"/>
        <v>0.2</v>
      </c>
      <c r="P505" s="2">
        <v>33</v>
      </c>
      <c r="Q505" s="2">
        <f ca="1" t="shared" si="38"/>
        <v>6.6</v>
      </c>
      <c r="R505" s="14">
        <v>27</v>
      </c>
      <c r="S505" s="12">
        <f ca="1" t="shared" si="39"/>
        <v>0.244444444444444</v>
      </c>
      <c r="T505" s="11" cm="1">
        <f t="array" ref="T505">_xlfn.XLOOKUP(E505&amp;K505,[2]Sheet2!$B:$B&amp;[2]Sheet2!$D:$D,[2]Sheet2!$F:$F,0)</f>
        <v>0</v>
      </c>
    </row>
    <row r="506" s="11" customFormat="1" ht="20" customHeight="1" spans="1:20">
      <c r="A506" s="2">
        <v>5221121</v>
      </c>
      <c r="B506" s="2" t="s">
        <v>776</v>
      </c>
      <c r="C506" s="2" t="s">
        <v>20</v>
      </c>
      <c r="D506" s="2" t="s">
        <v>3441</v>
      </c>
      <c r="E506" s="2" t="str">
        <f t="shared" si="36"/>
        <v>2436</v>
      </c>
      <c r="F506" s="2" t="s">
        <v>22</v>
      </c>
      <c r="G506" s="2" t="s">
        <v>40</v>
      </c>
      <c r="H506" s="2" t="s">
        <v>32</v>
      </c>
      <c r="I506" s="2" t="s">
        <v>3442</v>
      </c>
      <c r="J506" s="2" t="s">
        <v>3443</v>
      </c>
      <c r="K506" s="2" t="s">
        <v>72</v>
      </c>
      <c r="L506" s="2" t="s">
        <v>53</v>
      </c>
      <c r="M506" s="2" t="s">
        <v>53</v>
      </c>
      <c r="N506" s="2" t="s">
        <v>113</v>
      </c>
      <c r="O506" s="2">
        <f ca="1" t="shared" si="37"/>
        <v>0.48</v>
      </c>
      <c r="P506" s="2">
        <v>33</v>
      </c>
      <c r="Q506" s="2">
        <f ca="1" t="shared" si="38"/>
        <v>15.84</v>
      </c>
      <c r="R506" s="14">
        <v>44.1</v>
      </c>
      <c r="S506" s="12">
        <f ca="1" t="shared" si="39"/>
        <v>0.359183673469388</v>
      </c>
      <c r="T506" s="11" cm="1">
        <f t="array" ref="T506">_xlfn.XLOOKUP(E506&amp;K506,[2]Sheet2!$B:$B&amp;[2]Sheet2!$D:$D,[2]Sheet2!$F:$F,0)</f>
        <v>0</v>
      </c>
    </row>
    <row r="507" s="11" customFormat="1" ht="20" customHeight="1" spans="1:20">
      <c r="A507" s="2">
        <v>5221117</v>
      </c>
      <c r="B507" s="2" t="s">
        <v>3444</v>
      </c>
      <c r="C507" s="2" t="s">
        <v>20</v>
      </c>
      <c r="D507" s="2" t="s">
        <v>3445</v>
      </c>
      <c r="E507" s="2" t="str">
        <f t="shared" si="36"/>
        <v>7339</v>
      </c>
      <c r="F507" s="2" t="s">
        <v>22</v>
      </c>
      <c r="G507" s="2" t="s">
        <v>57</v>
      </c>
      <c r="H507" s="2" t="s">
        <v>32</v>
      </c>
      <c r="I507" s="2" t="s">
        <v>3446</v>
      </c>
      <c r="J507" s="2" t="s">
        <v>3447</v>
      </c>
      <c r="K507" s="2" t="s">
        <v>83</v>
      </c>
      <c r="L507" s="2" t="s">
        <v>1869</v>
      </c>
      <c r="M507" s="2" t="s">
        <v>1869</v>
      </c>
      <c r="N507" s="2" t="s">
        <v>3448</v>
      </c>
      <c r="O507" s="2">
        <f ca="1" t="shared" si="37"/>
        <v>3.84</v>
      </c>
      <c r="P507" s="2">
        <v>34</v>
      </c>
      <c r="Q507" s="2">
        <f ca="1" t="shared" si="38"/>
        <v>130.56</v>
      </c>
      <c r="R507" s="14">
        <v>313.4</v>
      </c>
      <c r="S507" s="12">
        <f ca="1" t="shared" si="39"/>
        <v>0.416592214422463</v>
      </c>
      <c r="T507" s="11" cm="1">
        <f t="array" ref="T507">_xlfn.XLOOKUP(E507&amp;K507,[2]Sheet2!$B:$B&amp;[2]Sheet2!$D:$D,[2]Sheet2!$F:$F,0)</f>
        <v>0</v>
      </c>
    </row>
    <row r="508" s="11" customFormat="1" ht="20" customHeight="1" spans="1:20">
      <c r="A508" s="2">
        <v>5221113</v>
      </c>
      <c r="B508" s="2" t="s">
        <v>3449</v>
      </c>
      <c r="C508" s="2" t="s">
        <v>20</v>
      </c>
      <c r="D508" s="2" t="s">
        <v>3450</v>
      </c>
      <c r="E508" s="2" t="str">
        <f t="shared" si="36"/>
        <v>2814</v>
      </c>
      <c r="F508" s="2" t="s">
        <v>22</v>
      </c>
      <c r="G508" s="2" t="s">
        <v>40</v>
      </c>
      <c r="H508" s="2" t="s">
        <v>32</v>
      </c>
      <c r="I508" s="2" t="s">
        <v>3451</v>
      </c>
      <c r="J508" s="2" t="s">
        <v>3452</v>
      </c>
      <c r="K508" s="2" t="s">
        <v>259</v>
      </c>
      <c r="L508" s="2" t="s">
        <v>53</v>
      </c>
      <c r="M508" s="2" t="s">
        <v>53</v>
      </c>
      <c r="N508" s="2" t="s">
        <v>369</v>
      </c>
      <c r="O508" s="2">
        <f ca="1" t="shared" si="37"/>
        <v>0.68</v>
      </c>
      <c r="P508" s="2">
        <v>33</v>
      </c>
      <c r="Q508" s="2">
        <f ca="1" t="shared" si="38"/>
        <v>22.44</v>
      </c>
      <c r="R508" s="14">
        <v>54</v>
      </c>
      <c r="S508" s="12">
        <f ca="1" t="shared" si="39"/>
        <v>0.415555555555556</v>
      </c>
      <c r="T508" s="11" cm="1">
        <f t="array" ref="T508">_xlfn.XLOOKUP(E508&amp;K508,[2]Sheet2!$B:$B&amp;[2]Sheet2!$D:$D,[2]Sheet2!$F:$F,0)</f>
        <v>0</v>
      </c>
    </row>
    <row r="509" s="11" customFormat="1" ht="20" customHeight="1" spans="1:20">
      <c r="A509" s="2">
        <v>5221108</v>
      </c>
      <c r="B509" s="2" t="s">
        <v>74</v>
      </c>
      <c r="C509" s="2" t="s">
        <v>20</v>
      </c>
      <c r="D509" s="2" t="s">
        <v>3453</v>
      </c>
      <c r="E509" s="2" t="str">
        <f t="shared" si="36"/>
        <v>2299</v>
      </c>
      <c r="F509" s="2" t="s">
        <v>22</v>
      </c>
      <c r="G509" s="2" t="s">
        <v>23</v>
      </c>
      <c r="H509" s="2" t="s">
        <v>32</v>
      </c>
      <c r="I509" s="2" t="s">
        <v>3454</v>
      </c>
      <c r="J509" s="2" t="s">
        <v>3455</v>
      </c>
      <c r="K509" s="2" t="s">
        <v>106</v>
      </c>
      <c r="L509" s="2" t="s">
        <v>53</v>
      </c>
      <c r="M509" s="2" t="s">
        <v>53</v>
      </c>
      <c r="N509" s="2" t="s">
        <v>2394</v>
      </c>
      <c r="O509" s="2">
        <f ca="1" t="shared" si="37"/>
        <v>1.12</v>
      </c>
      <c r="P509" s="2">
        <v>33</v>
      </c>
      <c r="Q509" s="2">
        <f ca="1" t="shared" si="38"/>
        <v>36.96</v>
      </c>
      <c r="R509" s="14">
        <v>93.6</v>
      </c>
      <c r="S509" s="12">
        <f ca="1" t="shared" si="39"/>
        <v>0.394871794871795</v>
      </c>
      <c r="T509" s="11" cm="1">
        <f t="array" ref="T509">_xlfn.XLOOKUP(E509&amp;K509,[2]Sheet2!$B:$B&amp;[2]Sheet2!$D:$D,[2]Sheet2!$F:$F,0)</f>
        <v>0</v>
      </c>
    </row>
    <row r="510" s="11" customFormat="1" ht="20" customHeight="1" spans="1:20">
      <c r="A510" s="2">
        <v>5221106</v>
      </c>
      <c r="B510" s="2" t="s">
        <v>19</v>
      </c>
      <c r="C510" s="2" t="s">
        <v>20</v>
      </c>
      <c r="D510" s="2" t="s">
        <v>3456</v>
      </c>
      <c r="E510" s="2" t="str">
        <f t="shared" ref="E510:E537" si="40">RIGHT(D510,4)</f>
        <v>0521</v>
      </c>
      <c r="F510" s="2" t="s">
        <v>22</v>
      </c>
      <c r="G510" s="2" t="s">
        <v>40</v>
      </c>
      <c r="H510" s="2" t="s">
        <v>41</v>
      </c>
      <c r="I510" s="2" t="s">
        <v>3457</v>
      </c>
      <c r="J510" s="2" t="s">
        <v>3458</v>
      </c>
      <c r="K510" s="2" t="s">
        <v>322</v>
      </c>
      <c r="L510" s="2" t="s">
        <v>3371</v>
      </c>
      <c r="M510" s="2" t="s">
        <v>3371</v>
      </c>
      <c r="N510" s="2" t="s">
        <v>3311</v>
      </c>
      <c r="O510" s="2">
        <f ca="1" t="shared" ref="O510:O537" si="41">EVALUATE(N510)/10000</f>
        <v>1.4</v>
      </c>
      <c r="P510" s="2">
        <v>34</v>
      </c>
      <c r="Q510" s="2">
        <f ca="1" t="shared" ref="Q510:Q537" si="42">O510*P510</f>
        <v>47.6</v>
      </c>
      <c r="R510" s="14">
        <v>110.7</v>
      </c>
      <c r="S510" s="12">
        <f ca="1" t="shared" ref="S510:S537" si="43">Q510/R510</f>
        <v>0.429990966576332</v>
      </c>
      <c r="T510" s="11" cm="1">
        <f t="array" ref="T510">_xlfn.XLOOKUP(E510&amp;K510,[2]Sheet2!$B:$B&amp;[2]Sheet2!$D:$D,[2]Sheet2!$F:$F,0)</f>
        <v>0</v>
      </c>
    </row>
    <row r="511" s="11" customFormat="1" ht="20" customHeight="1" spans="1:20">
      <c r="A511" s="2">
        <v>5221100</v>
      </c>
      <c r="B511" s="2" t="s">
        <v>975</v>
      </c>
      <c r="C511" s="2" t="s">
        <v>20</v>
      </c>
      <c r="D511" s="2" t="s">
        <v>3459</v>
      </c>
      <c r="E511" s="2" t="str">
        <f t="shared" si="40"/>
        <v>1038</v>
      </c>
      <c r="F511" s="2" t="s">
        <v>22</v>
      </c>
      <c r="G511" s="2" t="s">
        <v>40</v>
      </c>
      <c r="H511" s="2" t="s">
        <v>32</v>
      </c>
      <c r="I511" s="2" t="s">
        <v>3460</v>
      </c>
      <c r="J511" s="2" t="s">
        <v>3461</v>
      </c>
      <c r="K511" s="2" t="s">
        <v>259</v>
      </c>
      <c r="L511" s="2" t="s">
        <v>53</v>
      </c>
      <c r="M511" s="2" t="s">
        <v>53</v>
      </c>
      <c r="N511" s="2" t="s">
        <v>369</v>
      </c>
      <c r="O511" s="2">
        <f ca="1" t="shared" si="41"/>
        <v>0.68</v>
      </c>
      <c r="P511" s="2">
        <v>33</v>
      </c>
      <c r="Q511" s="2">
        <f ca="1" t="shared" si="42"/>
        <v>22.44</v>
      </c>
      <c r="R511" s="14">
        <v>45.9</v>
      </c>
      <c r="S511" s="12">
        <f ca="1" t="shared" si="43"/>
        <v>0.488888888888889</v>
      </c>
      <c r="T511" s="11" cm="1">
        <f t="array" ref="T511">_xlfn.XLOOKUP(E511&amp;K511,[2]Sheet2!$B:$B&amp;[2]Sheet2!$D:$D,[2]Sheet2!$F:$F,0)</f>
        <v>0</v>
      </c>
    </row>
    <row r="512" s="11" customFormat="1" ht="20" customHeight="1" spans="1:20">
      <c r="A512" s="2">
        <v>5221079</v>
      </c>
      <c r="B512" s="2" t="s">
        <v>1704</v>
      </c>
      <c r="C512" s="2" t="s">
        <v>20</v>
      </c>
      <c r="D512" s="2" t="s">
        <v>3462</v>
      </c>
      <c r="E512" s="2" t="str">
        <f t="shared" si="40"/>
        <v>4974</v>
      </c>
      <c r="F512" s="2" t="s">
        <v>22</v>
      </c>
      <c r="G512" s="2" t="s">
        <v>40</v>
      </c>
      <c r="H512" s="2" t="s">
        <v>32</v>
      </c>
      <c r="I512" s="2" t="s">
        <v>3463</v>
      </c>
      <c r="J512" s="2" t="s">
        <v>3464</v>
      </c>
      <c r="K512" s="2" t="s">
        <v>52</v>
      </c>
      <c r="L512" s="2" t="s">
        <v>53</v>
      </c>
      <c r="M512" s="2" t="s">
        <v>53</v>
      </c>
      <c r="N512" s="2" t="s">
        <v>2709</v>
      </c>
      <c r="O512" s="2">
        <f ca="1" t="shared" si="41"/>
        <v>0.77</v>
      </c>
      <c r="P512" s="2">
        <v>33</v>
      </c>
      <c r="Q512" s="2">
        <f ca="1" t="shared" si="42"/>
        <v>25.41</v>
      </c>
      <c r="R512" s="14">
        <v>75.6</v>
      </c>
      <c r="S512" s="12">
        <f ca="1" t="shared" si="43"/>
        <v>0.336111111111111</v>
      </c>
      <c r="T512" s="11" cm="1">
        <f t="array" ref="T512">_xlfn.XLOOKUP(E512&amp;K512,[2]Sheet2!$B:$B&amp;[2]Sheet2!$D:$D,[2]Sheet2!$F:$F,0)</f>
        <v>0</v>
      </c>
    </row>
    <row r="513" s="11" customFormat="1" ht="20" customHeight="1" spans="1:20">
      <c r="A513" s="2">
        <v>5221078</v>
      </c>
      <c r="B513" s="2" t="s">
        <v>203</v>
      </c>
      <c r="C513" s="2" t="s">
        <v>20</v>
      </c>
      <c r="D513" s="2" t="s">
        <v>3465</v>
      </c>
      <c r="E513" s="2" t="str">
        <f t="shared" si="40"/>
        <v>9489</v>
      </c>
      <c r="F513" s="2" t="s">
        <v>22</v>
      </c>
      <c r="G513" s="2" t="s">
        <v>40</v>
      </c>
      <c r="H513" s="2" t="s">
        <v>32</v>
      </c>
      <c r="I513" s="2" t="s">
        <v>3466</v>
      </c>
      <c r="J513" s="2" t="s">
        <v>3467</v>
      </c>
      <c r="K513" s="2" t="s">
        <v>118</v>
      </c>
      <c r="L513" s="2" t="s">
        <v>53</v>
      </c>
      <c r="M513" s="2" t="s">
        <v>53</v>
      </c>
      <c r="N513" s="2" t="s">
        <v>847</v>
      </c>
      <c r="O513" s="2">
        <f ca="1" t="shared" si="41"/>
        <v>1.26</v>
      </c>
      <c r="P513" s="2">
        <v>33</v>
      </c>
      <c r="Q513" s="2">
        <f ca="1" t="shared" si="42"/>
        <v>41.58</v>
      </c>
      <c r="R513" s="14">
        <v>100.8</v>
      </c>
      <c r="S513" s="12">
        <f ca="1" t="shared" si="43"/>
        <v>0.4125</v>
      </c>
      <c r="T513" s="11" cm="1">
        <f t="array" ref="T513">_xlfn.XLOOKUP(E513&amp;K513,[2]Sheet2!$B:$B&amp;[2]Sheet2!$D:$D,[2]Sheet2!$F:$F,0)</f>
        <v>0</v>
      </c>
    </row>
    <row r="514" s="11" customFormat="1" ht="20" customHeight="1" spans="1:20">
      <c r="A514" s="2">
        <v>5221076</v>
      </c>
      <c r="B514" s="2" t="s">
        <v>1208</v>
      </c>
      <c r="C514" s="2" t="s">
        <v>20</v>
      </c>
      <c r="D514" s="2" t="s">
        <v>3468</v>
      </c>
      <c r="E514" s="2" t="str">
        <f t="shared" si="40"/>
        <v>3113</v>
      </c>
      <c r="F514" s="2" t="s">
        <v>22</v>
      </c>
      <c r="G514" s="2" t="s">
        <v>40</v>
      </c>
      <c r="H514" s="2" t="s">
        <v>32</v>
      </c>
      <c r="I514" s="2" t="s">
        <v>3469</v>
      </c>
      <c r="J514" s="2" t="s">
        <v>3470</v>
      </c>
      <c r="K514" s="2" t="s">
        <v>293</v>
      </c>
      <c r="L514" s="2" t="s">
        <v>53</v>
      </c>
      <c r="M514" s="2" t="s">
        <v>53</v>
      </c>
      <c r="N514" s="2" t="s">
        <v>872</v>
      </c>
      <c r="O514" s="2">
        <f ca="1" t="shared" si="41"/>
        <v>0.45</v>
      </c>
      <c r="P514" s="2">
        <v>33</v>
      </c>
      <c r="Q514" s="2">
        <f ca="1" t="shared" si="42"/>
        <v>14.85</v>
      </c>
      <c r="R514" s="14">
        <v>45</v>
      </c>
      <c r="S514" s="12">
        <f ca="1" t="shared" si="43"/>
        <v>0.33</v>
      </c>
      <c r="T514" s="11" cm="1">
        <f t="array" ref="T514">_xlfn.XLOOKUP(E514&amp;K514,[2]Sheet2!$B:$B&amp;[2]Sheet2!$D:$D,[2]Sheet2!$F:$F,0)</f>
        <v>0</v>
      </c>
    </row>
    <row r="515" s="11" customFormat="1" ht="20" customHeight="1" spans="1:20">
      <c r="A515" s="2">
        <v>5221073</v>
      </c>
      <c r="B515" s="2" t="s">
        <v>3471</v>
      </c>
      <c r="C515" s="2" t="s">
        <v>20</v>
      </c>
      <c r="D515" s="2" t="s">
        <v>3472</v>
      </c>
      <c r="E515" s="2" t="str">
        <f t="shared" si="40"/>
        <v>0209</v>
      </c>
      <c r="F515" s="2" t="s">
        <v>22</v>
      </c>
      <c r="G515" s="2" t="s">
        <v>23</v>
      </c>
      <c r="H515" s="2" t="s">
        <v>32</v>
      </c>
      <c r="I515" s="2" t="s">
        <v>3473</v>
      </c>
      <c r="J515" s="2" t="s">
        <v>3474</v>
      </c>
      <c r="K515" s="2" t="s">
        <v>118</v>
      </c>
      <c r="L515" s="2" t="s">
        <v>53</v>
      </c>
      <c r="M515" s="2" t="s">
        <v>53</v>
      </c>
      <c r="N515" s="2" t="s">
        <v>663</v>
      </c>
      <c r="O515" s="2">
        <f ca="1" t="shared" si="41"/>
        <v>0.2</v>
      </c>
      <c r="P515" s="2">
        <v>33</v>
      </c>
      <c r="Q515" s="2">
        <f ca="1" t="shared" si="42"/>
        <v>6.6</v>
      </c>
      <c r="R515" s="14">
        <v>36</v>
      </c>
      <c r="S515" s="12">
        <f ca="1" t="shared" si="43"/>
        <v>0.183333333333333</v>
      </c>
      <c r="T515" s="11" cm="1">
        <f t="array" ref="T515">_xlfn.XLOOKUP(E515&amp;K515,[2]Sheet2!$B:$B&amp;[2]Sheet2!$D:$D,[2]Sheet2!$F:$F,0)</f>
        <v>0</v>
      </c>
    </row>
    <row r="516" s="11" customFormat="1" ht="20" customHeight="1" spans="1:20">
      <c r="A516" s="2">
        <v>5221072</v>
      </c>
      <c r="B516" s="2" t="s">
        <v>1829</v>
      </c>
      <c r="C516" s="2" t="s">
        <v>20</v>
      </c>
      <c r="D516" s="2" t="s">
        <v>3475</v>
      </c>
      <c r="E516" s="2" t="str">
        <f t="shared" si="40"/>
        <v>6240</v>
      </c>
      <c r="F516" s="2" t="s">
        <v>22</v>
      </c>
      <c r="G516" s="2" t="s">
        <v>40</v>
      </c>
      <c r="H516" s="2" t="s">
        <v>32</v>
      </c>
      <c r="I516" s="2" t="s">
        <v>3476</v>
      </c>
      <c r="J516" s="2" t="s">
        <v>3477</v>
      </c>
      <c r="K516" s="2" t="s">
        <v>265</v>
      </c>
      <c r="L516" s="2" t="s">
        <v>53</v>
      </c>
      <c r="M516" s="2" t="s">
        <v>53</v>
      </c>
      <c r="N516" s="2" t="s">
        <v>317</v>
      </c>
      <c r="O516" s="2">
        <f ca="1" t="shared" si="41"/>
        <v>0.92</v>
      </c>
      <c r="P516" s="2">
        <v>33</v>
      </c>
      <c r="Q516" s="2">
        <f ca="1" t="shared" si="42"/>
        <v>30.36</v>
      </c>
      <c r="R516" s="14">
        <v>82.8</v>
      </c>
      <c r="S516" s="12">
        <f ca="1" t="shared" si="43"/>
        <v>0.366666666666667</v>
      </c>
      <c r="T516" s="11" cm="1">
        <f t="array" ref="T516">_xlfn.XLOOKUP(E516&amp;K516,[2]Sheet2!$B:$B&amp;[2]Sheet2!$D:$D,[2]Sheet2!$F:$F,0)</f>
        <v>0</v>
      </c>
    </row>
    <row r="517" s="11" customFormat="1" ht="20" customHeight="1" spans="1:20">
      <c r="A517" s="2">
        <v>5221051</v>
      </c>
      <c r="B517" s="2" t="s">
        <v>3478</v>
      </c>
      <c r="C517" s="2" t="s">
        <v>20</v>
      </c>
      <c r="D517" s="2" t="s">
        <v>3479</v>
      </c>
      <c r="E517" s="2" t="str">
        <f t="shared" si="40"/>
        <v>2040</v>
      </c>
      <c r="F517" s="2" t="s">
        <v>22</v>
      </c>
      <c r="G517" s="2" t="s">
        <v>57</v>
      </c>
      <c r="H517" s="2" t="s">
        <v>32</v>
      </c>
      <c r="I517" s="2" t="s">
        <v>3480</v>
      </c>
      <c r="J517" s="2" t="s">
        <v>3481</v>
      </c>
      <c r="K517" s="2" t="s">
        <v>106</v>
      </c>
      <c r="L517" s="2" t="s">
        <v>53</v>
      </c>
      <c r="M517" s="2" t="s">
        <v>53</v>
      </c>
      <c r="N517" s="2" t="s">
        <v>54</v>
      </c>
      <c r="O517" s="2">
        <f ca="1" t="shared" si="41"/>
        <v>0.64</v>
      </c>
      <c r="P517" s="2">
        <v>33</v>
      </c>
      <c r="Q517" s="2">
        <f ca="1" t="shared" si="42"/>
        <v>21.12</v>
      </c>
      <c r="R517" s="14">
        <v>55.8</v>
      </c>
      <c r="S517" s="12">
        <f ca="1" t="shared" si="43"/>
        <v>0.378494623655914</v>
      </c>
      <c r="T517" s="11" cm="1">
        <f t="array" ref="T517">_xlfn.XLOOKUP(E517&amp;K517,[2]Sheet2!$B:$B&amp;[2]Sheet2!$D:$D,[2]Sheet2!$F:$F,0)</f>
        <v>0</v>
      </c>
    </row>
    <row r="518" s="11" customFormat="1" ht="20" customHeight="1" spans="1:20">
      <c r="A518" s="2">
        <v>5221049</v>
      </c>
      <c r="B518" s="2" t="s">
        <v>3482</v>
      </c>
      <c r="C518" s="2" t="s">
        <v>20</v>
      </c>
      <c r="D518" s="2" t="s">
        <v>3483</v>
      </c>
      <c r="E518" s="2" t="str">
        <f t="shared" si="40"/>
        <v>9889</v>
      </c>
      <c r="F518" s="2" t="s">
        <v>22</v>
      </c>
      <c r="G518" s="2" t="s">
        <v>57</v>
      </c>
      <c r="H518" s="2" t="s">
        <v>32</v>
      </c>
      <c r="I518" s="2" t="s">
        <v>3484</v>
      </c>
      <c r="J518" s="2" t="s">
        <v>3485</v>
      </c>
      <c r="K518" s="2" t="s">
        <v>118</v>
      </c>
      <c r="L518" s="2" t="s">
        <v>53</v>
      </c>
      <c r="M518" s="2" t="s">
        <v>53</v>
      </c>
      <c r="N518" s="2" t="s">
        <v>902</v>
      </c>
      <c r="O518" s="2">
        <f ca="1" t="shared" si="41"/>
        <v>1.4</v>
      </c>
      <c r="P518" s="2">
        <v>33</v>
      </c>
      <c r="Q518" s="2">
        <f ca="1" t="shared" si="42"/>
        <v>46.2</v>
      </c>
      <c r="R518" s="14">
        <v>109.8</v>
      </c>
      <c r="S518" s="12">
        <f ca="1" t="shared" si="43"/>
        <v>0.420765027322404</v>
      </c>
      <c r="T518" s="11" cm="1">
        <f t="array" ref="T518">_xlfn.XLOOKUP(E518&amp;K518,[2]Sheet2!$B:$B&amp;[2]Sheet2!$D:$D,[2]Sheet2!$F:$F,0)</f>
        <v>0</v>
      </c>
    </row>
    <row r="519" s="11" customFormat="1" ht="20" customHeight="1" spans="1:20">
      <c r="A519" s="2">
        <v>5221046</v>
      </c>
      <c r="B519" s="2" t="s">
        <v>19</v>
      </c>
      <c r="C519" s="2" t="s">
        <v>20</v>
      </c>
      <c r="D519" s="2" t="s">
        <v>3486</v>
      </c>
      <c r="E519" s="2" t="str">
        <f t="shared" si="40"/>
        <v>9327</v>
      </c>
      <c r="F519" s="2" t="s">
        <v>22</v>
      </c>
      <c r="G519" s="2" t="s">
        <v>57</v>
      </c>
      <c r="H519" s="2" t="s">
        <v>87</v>
      </c>
      <c r="I519" s="2" t="s">
        <v>3487</v>
      </c>
      <c r="J519" s="2" t="s">
        <v>3488</v>
      </c>
      <c r="K519" s="2" t="s">
        <v>293</v>
      </c>
      <c r="L519" s="2" t="s">
        <v>36</v>
      </c>
      <c r="M519" s="2" t="s">
        <v>36</v>
      </c>
      <c r="N519" s="2" t="s">
        <v>487</v>
      </c>
      <c r="O519" s="2">
        <f ca="1" t="shared" si="41"/>
        <v>0.25</v>
      </c>
      <c r="P519" s="2">
        <v>33</v>
      </c>
      <c r="Q519" s="2">
        <f ca="1" t="shared" si="42"/>
        <v>8.25</v>
      </c>
      <c r="R519" s="14">
        <v>24</v>
      </c>
      <c r="S519" s="12">
        <f ca="1" t="shared" si="43"/>
        <v>0.34375</v>
      </c>
      <c r="T519" s="11" cm="1">
        <f t="array" ref="T519">_xlfn.XLOOKUP(E519&amp;K519,[2]Sheet2!$B:$B&amp;[2]Sheet2!$D:$D,[2]Sheet2!$F:$F,0)</f>
        <v>0</v>
      </c>
    </row>
    <row r="520" s="11" customFormat="1" ht="20" customHeight="1" spans="1:20">
      <c r="A520" s="2">
        <v>5221040</v>
      </c>
      <c r="B520" s="2" t="s">
        <v>3489</v>
      </c>
      <c r="C520" s="2" t="s">
        <v>20</v>
      </c>
      <c r="D520" s="2" t="s">
        <v>3490</v>
      </c>
      <c r="E520" s="2" t="str">
        <f t="shared" si="40"/>
        <v>2436</v>
      </c>
      <c r="F520" s="2" t="s">
        <v>22</v>
      </c>
      <c r="G520" s="2" t="s">
        <v>40</v>
      </c>
      <c r="H520" s="2" t="s">
        <v>32</v>
      </c>
      <c r="I520" s="2" t="s">
        <v>3491</v>
      </c>
      <c r="J520" s="2" t="s">
        <v>3492</v>
      </c>
      <c r="K520" s="2" t="s">
        <v>118</v>
      </c>
      <c r="L520" s="2" t="s">
        <v>851</v>
      </c>
      <c r="M520" s="2" t="s">
        <v>851</v>
      </c>
      <c r="N520" s="2" t="s">
        <v>663</v>
      </c>
      <c r="O520" s="2">
        <f ca="1" t="shared" si="41"/>
        <v>0.2</v>
      </c>
      <c r="P520" s="2">
        <v>33</v>
      </c>
      <c r="Q520" s="2">
        <f ca="1" t="shared" si="42"/>
        <v>6.6</v>
      </c>
      <c r="R520" s="14">
        <v>18</v>
      </c>
      <c r="S520" s="12">
        <f ca="1" t="shared" si="43"/>
        <v>0.366666666666667</v>
      </c>
      <c r="T520" s="11" cm="1">
        <f t="array" ref="T520">_xlfn.XLOOKUP(E520&amp;K520,[2]Sheet2!$B:$B&amp;[2]Sheet2!$D:$D,[2]Sheet2!$F:$F,0)</f>
        <v>0</v>
      </c>
    </row>
    <row r="521" s="11" customFormat="1" ht="20" customHeight="1" spans="1:20">
      <c r="A521" s="2">
        <v>5221033</v>
      </c>
      <c r="B521" s="2" t="s">
        <v>19</v>
      </c>
      <c r="C521" s="2" t="s">
        <v>20</v>
      </c>
      <c r="D521" s="2" t="s">
        <v>3493</v>
      </c>
      <c r="E521" s="2" t="str">
        <f t="shared" si="40"/>
        <v>3393</v>
      </c>
      <c r="F521" s="2" t="s">
        <v>22</v>
      </c>
      <c r="G521" s="2" t="s">
        <v>40</v>
      </c>
      <c r="H521" s="2" t="s">
        <v>87</v>
      </c>
      <c r="I521" s="2" t="s">
        <v>3494</v>
      </c>
      <c r="J521" s="2" t="s">
        <v>3495</v>
      </c>
      <c r="K521" s="2" t="s">
        <v>1133</v>
      </c>
      <c r="L521" s="2" t="s">
        <v>107</v>
      </c>
      <c r="M521" s="2" t="s">
        <v>107</v>
      </c>
      <c r="N521" s="2" t="s">
        <v>3496</v>
      </c>
      <c r="O521" s="2">
        <f ca="1" t="shared" si="41"/>
        <v>0.3</v>
      </c>
      <c r="P521" s="2">
        <v>33</v>
      </c>
      <c r="Q521" s="2">
        <f ca="1" t="shared" si="42"/>
        <v>9.9</v>
      </c>
      <c r="R521" s="14">
        <v>32</v>
      </c>
      <c r="S521" s="12">
        <f ca="1" t="shared" si="43"/>
        <v>0.309375</v>
      </c>
      <c r="T521" s="11" cm="1">
        <f t="array" ref="T521">_xlfn.XLOOKUP(E521&amp;K521,[2]Sheet2!$B:$B&amp;[2]Sheet2!$D:$D,[2]Sheet2!$F:$F,0)</f>
        <v>0</v>
      </c>
    </row>
    <row r="522" s="11" customFormat="1" ht="20" customHeight="1" spans="1:20">
      <c r="A522" s="2">
        <v>5221031</v>
      </c>
      <c r="B522" s="2" t="s">
        <v>79</v>
      </c>
      <c r="C522" s="2" t="s">
        <v>20</v>
      </c>
      <c r="D522" s="2" t="s">
        <v>3497</v>
      </c>
      <c r="E522" s="2" t="str">
        <f t="shared" si="40"/>
        <v>5000</v>
      </c>
      <c r="F522" s="2" t="s">
        <v>22</v>
      </c>
      <c r="G522" s="2" t="s">
        <v>23</v>
      </c>
      <c r="H522" s="2" t="s">
        <v>41</v>
      </c>
      <c r="I522" s="2" t="s">
        <v>3498</v>
      </c>
      <c r="J522" s="2" t="s">
        <v>3499</v>
      </c>
      <c r="K522" s="2" t="s">
        <v>552</v>
      </c>
      <c r="L522" s="2" t="s">
        <v>1891</v>
      </c>
      <c r="M522" s="2" t="s">
        <v>1891</v>
      </c>
      <c r="N522" s="2" t="s">
        <v>37</v>
      </c>
      <c r="O522" s="2">
        <f ca="1" t="shared" si="41"/>
        <v>1.26</v>
      </c>
      <c r="P522" s="2">
        <v>33</v>
      </c>
      <c r="Q522" s="2">
        <f ca="1" t="shared" si="42"/>
        <v>41.58</v>
      </c>
      <c r="R522" s="14">
        <v>103</v>
      </c>
      <c r="S522" s="12">
        <f ca="1" t="shared" si="43"/>
        <v>0.403689320388349</v>
      </c>
      <c r="T522" s="11" cm="1">
        <f t="array" ref="T522">_xlfn.XLOOKUP(E522&amp;K522,[2]Sheet2!$B:$B&amp;[2]Sheet2!$D:$D,[2]Sheet2!$F:$F,0)</f>
        <v>0</v>
      </c>
    </row>
    <row r="523" s="11" customFormat="1" ht="20" customHeight="1" spans="1:20">
      <c r="A523" s="2">
        <v>5221027</v>
      </c>
      <c r="B523" s="2" t="s">
        <v>1242</v>
      </c>
      <c r="C523" s="2" t="s">
        <v>20</v>
      </c>
      <c r="D523" s="2" t="s">
        <v>3500</v>
      </c>
      <c r="E523" s="2" t="str">
        <f t="shared" si="40"/>
        <v>8128</v>
      </c>
      <c r="F523" s="2" t="s">
        <v>22</v>
      </c>
      <c r="G523" s="2" t="s">
        <v>40</v>
      </c>
      <c r="H523" s="2" t="s">
        <v>2363</v>
      </c>
      <c r="I523" s="2" t="s">
        <v>3501</v>
      </c>
      <c r="J523" s="2" t="s">
        <v>3502</v>
      </c>
      <c r="K523" s="2" t="s">
        <v>44</v>
      </c>
      <c r="L523" s="2" t="s">
        <v>36</v>
      </c>
      <c r="M523" s="2" t="s">
        <v>36</v>
      </c>
      <c r="N523" s="2" t="s">
        <v>160</v>
      </c>
      <c r="O523" s="2">
        <f ca="1" t="shared" si="41"/>
        <v>0.72</v>
      </c>
      <c r="P523" s="2">
        <v>33</v>
      </c>
      <c r="Q523" s="2">
        <f ca="1" t="shared" si="42"/>
        <v>23.76</v>
      </c>
      <c r="R523" s="14">
        <v>72</v>
      </c>
      <c r="S523" s="12">
        <f ca="1" t="shared" si="43"/>
        <v>0.33</v>
      </c>
      <c r="T523" s="11" cm="1">
        <f t="array" ref="T523">_xlfn.XLOOKUP(E523&amp;K523,[2]Sheet2!$B:$B&amp;[2]Sheet2!$D:$D,[2]Sheet2!$F:$F,0)</f>
        <v>0</v>
      </c>
    </row>
    <row r="524" s="11" customFormat="1" ht="20" customHeight="1" spans="1:20">
      <c r="A524" s="2">
        <v>5221026</v>
      </c>
      <c r="B524" s="2" t="s">
        <v>286</v>
      </c>
      <c r="C524" s="2" t="s">
        <v>20</v>
      </c>
      <c r="D524" s="2" t="s">
        <v>3503</v>
      </c>
      <c r="E524" s="2" t="str">
        <f t="shared" si="40"/>
        <v>0294</v>
      </c>
      <c r="F524" s="2" t="s">
        <v>22</v>
      </c>
      <c r="G524" s="2" t="s">
        <v>40</v>
      </c>
      <c r="H524" s="2" t="s">
        <v>58</v>
      </c>
      <c r="I524" s="2" t="s">
        <v>3504</v>
      </c>
      <c r="J524" s="2" t="s">
        <v>3505</v>
      </c>
      <c r="K524" s="2" t="s">
        <v>52</v>
      </c>
      <c r="L524" s="2" t="s">
        <v>53</v>
      </c>
      <c r="M524" s="2" t="s">
        <v>53</v>
      </c>
      <c r="N524" s="2" t="s">
        <v>553</v>
      </c>
      <c r="O524" s="2">
        <f ca="1" t="shared" si="41"/>
        <v>0.56</v>
      </c>
      <c r="P524" s="2">
        <v>33</v>
      </c>
      <c r="Q524" s="2">
        <f ca="1" t="shared" si="42"/>
        <v>18.48</v>
      </c>
      <c r="R524" s="14">
        <v>44.1</v>
      </c>
      <c r="S524" s="12">
        <f ca="1" t="shared" si="43"/>
        <v>0.419047619047619</v>
      </c>
      <c r="T524" s="11" cm="1">
        <f t="array" ref="T524">_xlfn.XLOOKUP(E524&amp;K524,[2]Sheet2!$B:$B&amp;[2]Sheet2!$D:$D,[2]Sheet2!$F:$F,0)</f>
        <v>0</v>
      </c>
    </row>
    <row r="525" s="11" customFormat="1" ht="20" customHeight="1" spans="1:20">
      <c r="A525" s="2">
        <v>5221025</v>
      </c>
      <c r="B525" s="2" t="s">
        <v>286</v>
      </c>
      <c r="C525" s="2" t="s">
        <v>20</v>
      </c>
      <c r="D525" s="2" t="s">
        <v>3506</v>
      </c>
      <c r="E525" s="2" t="str">
        <f t="shared" si="40"/>
        <v>8294</v>
      </c>
      <c r="F525" s="2" t="s">
        <v>22</v>
      </c>
      <c r="G525" s="2" t="s">
        <v>40</v>
      </c>
      <c r="H525" s="2" t="s">
        <v>58</v>
      </c>
      <c r="I525" s="2" t="s">
        <v>3507</v>
      </c>
      <c r="J525" s="2" t="s">
        <v>3505</v>
      </c>
      <c r="K525" s="2" t="s">
        <v>52</v>
      </c>
      <c r="L525" s="2" t="s">
        <v>53</v>
      </c>
      <c r="M525" s="2" t="s">
        <v>53</v>
      </c>
      <c r="N525" s="2" t="s">
        <v>285</v>
      </c>
      <c r="O525" s="2">
        <f ca="1" t="shared" si="41"/>
        <v>0.52</v>
      </c>
      <c r="P525" s="2">
        <v>33</v>
      </c>
      <c r="Q525" s="2">
        <f ca="1" t="shared" si="42"/>
        <v>17.16</v>
      </c>
      <c r="R525" s="14">
        <v>41.4</v>
      </c>
      <c r="S525" s="12">
        <f ca="1" t="shared" si="43"/>
        <v>0.414492753623188</v>
      </c>
      <c r="T525" s="11" cm="1">
        <f t="array" ref="T525">_xlfn.XLOOKUP(E525&amp;K525,[2]Sheet2!$B:$B&amp;[2]Sheet2!$D:$D,[2]Sheet2!$F:$F,0)</f>
        <v>0</v>
      </c>
    </row>
    <row r="526" s="11" customFormat="1" ht="20" customHeight="1" spans="1:20">
      <c r="A526" s="2">
        <v>5221024</v>
      </c>
      <c r="B526" s="2" t="s">
        <v>286</v>
      </c>
      <c r="C526" s="2" t="s">
        <v>20</v>
      </c>
      <c r="D526" s="2" t="s">
        <v>3508</v>
      </c>
      <c r="E526" s="2" t="str">
        <f t="shared" si="40"/>
        <v>6294</v>
      </c>
      <c r="F526" s="2" t="s">
        <v>2031</v>
      </c>
      <c r="G526" s="2" t="s">
        <v>23</v>
      </c>
      <c r="H526" s="2" t="s">
        <v>58</v>
      </c>
      <c r="I526" s="2" t="s">
        <v>3509</v>
      </c>
      <c r="J526" s="2" t="s">
        <v>3505</v>
      </c>
      <c r="K526" s="2" t="s">
        <v>52</v>
      </c>
      <c r="L526" s="2" t="s">
        <v>53</v>
      </c>
      <c r="M526" s="2" t="s">
        <v>53</v>
      </c>
      <c r="N526" s="2" t="s">
        <v>3510</v>
      </c>
      <c r="O526" s="2">
        <f ca="1" t="shared" si="41"/>
        <v>0.56</v>
      </c>
      <c r="P526" s="2">
        <v>33</v>
      </c>
      <c r="Q526" s="2">
        <f ca="1" t="shared" si="42"/>
        <v>18.48</v>
      </c>
      <c r="R526" s="14">
        <v>43.2</v>
      </c>
      <c r="S526" s="12">
        <f ca="1" t="shared" si="43"/>
        <v>0.427777777777778</v>
      </c>
      <c r="T526" s="11" cm="1">
        <f t="array" ref="T526">_xlfn.XLOOKUP(E526&amp;K526,[2]Sheet2!$B:$B&amp;[2]Sheet2!$D:$D,[2]Sheet2!$F:$F,0)</f>
        <v>0</v>
      </c>
    </row>
    <row r="527" s="11" customFormat="1" ht="20" customHeight="1" spans="1:20">
      <c r="A527" s="2">
        <v>5221022</v>
      </c>
      <c r="B527" s="2" t="s">
        <v>3511</v>
      </c>
      <c r="C527" s="2" t="s">
        <v>20</v>
      </c>
      <c r="D527" s="2" t="s">
        <v>3512</v>
      </c>
      <c r="E527" s="2" t="str">
        <f t="shared" si="40"/>
        <v>5889</v>
      </c>
      <c r="F527" s="2" t="s">
        <v>22</v>
      </c>
      <c r="G527" s="2" t="s">
        <v>40</v>
      </c>
      <c r="H527" s="2" t="s">
        <v>32</v>
      </c>
      <c r="I527" s="2" t="s">
        <v>3513</v>
      </c>
      <c r="J527" s="2" t="s">
        <v>3514</v>
      </c>
      <c r="K527" s="2" t="s">
        <v>118</v>
      </c>
      <c r="L527" s="2" t="s">
        <v>53</v>
      </c>
      <c r="M527" s="2" t="s">
        <v>53</v>
      </c>
      <c r="N527" s="2" t="s">
        <v>369</v>
      </c>
      <c r="O527" s="2">
        <f ca="1" t="shared" si="41"/>
        <v>0.68</v>
      </c>
      <c r="P527" s="2">
        <v>33</v>
      </c>
      <c r="Q527" s="2">
        <f ca="1" t="shared" si="42"/>
        <v>22.44</v>
      </c>
      <c r="R527" s="14">
        <v>54</v>
      </c>
      <c r="S527" s="12">
        <f ca="1" t="shared" si="43"/>
        <v>0.415555555555556</v>
      </c>
      <c r="T527" s="11" cm="1">
        <f t="array" ref="T527">_xlfn.XLOOKUP(E527&amp;K527,[2]Sheet2!$B:$B&amp;[2]Sheet2!$D:$D,[2]Sheet2!$F:$F,0)</f>
        <v>0</v>
      </c>
    </row>
    <row r="528" s="11" customFormat="1" ht="20" customHeight="1" spans="1:20">
      <c r="A528" s="2">
        <v>5221019</v>
      </c>
      <c r="B528" s="2" t="s">
        <v>776</v>
      </c>
      <c r="C528" s="2" t="s">
        <v>20</v>
      </c>
      <c r="D528" s="2" t="s">
        <v>3515</v>
      </c>
      <c r="E528" s="2" t="str">
        <f t="shared" si="40"/>
        <v>6521</v>
      </c>
      <c r="F528" s="2" t="s">
        <v>22</v>
      </c>
      <c r="G528" s="2" t="s">
        <v>40</v>
      </c>
      <c r="H528" s="2" t="s">
        <v>32</v>
      </c>
      <c r="I528" s="2" t="s">
        <v>3516</v>
      </c>
      <c r="J528" s="2" t="s">
        <v>3517</v>
      </c>
      <c r="K528" s="2" t="s">
        <v>72</v>
      </c>
      <c r="L528" s="2" t="s">
        <v>613</v>
      </c>
      <c r="M528" s="2" t="s">
        <v>613</v>
      </c>
      <c r="N528" s="2" t="s">
        <v>3518</v>
      </c>
      <c r="O528" s="2">
        <f ca="1" t="shared" si="41"/>
        <v>0.26</v>
      </c>
      <c r="P528" s="2">
        <v>38</v>
      </c>
      <c r="Q528" s="2">
        <f ca="1" t="shared" si="42"/>
        <v>9.88</v>
      </c>
      <c r="R528" s="14">
        <v>19.8</v>
      </c>
      <c r="S528" s="12">
        <f ca="1" t="shared" si="43"/>
        <v>0.498989898989899</v>
      </c>
      <c r="T528" s="11" cm="1">
        <f t="array" ref="T528">_xlfn.XLOOKUP(E528&amp;K528,[2]Sheet2!$B:$B&amp;[2]Sheet2!$D:$D,[2]Sheet2!$F:$F,0)</f>
        <v>0</v>
      </c>
    </row>
    <row r="529" s="11" customFormat="1" ht="20" customHeight="1" spans="1:20">
      <c r="A529" s="2">
        <v>5221018</v>
      </c>
      <c r="B529" s="2" t="s">
        <v>48</v>
      </c>
      <c r="C529" s="2" t="s">
        <v>20</v>
      </c>
      <c r="D529" s="2" t="s">
        <v>3519</v>
      </c>
      <c r="E529" s="2" t="str">
        <f t="shared" si="40"/>
        <v>0400</v>
      </c>
      <c r="F529" s="2" t="s">
        <v>22</v>
      </c>
      <c r="G529" s="2" t="s">
        <v>40</v>
      </c>
      <c r="H529" s="2" t="s">
        <v>32</v>
      </c>
      <c r="I529" s="2" t="s">
        <v>3520</v>
      </c>
      <c r="J529" s="2" t="s">
        <v>3521</v>
      </c>
      <c r="K529" s="2" t="s">
        <v>118</v>
      </c>
      <c r="L529" s="2" t="s">
        <v>36</v>
      </c>
      <c r="M529" s="2" t="s">
        <v>36</v>
      </c>
      <c r="N529" s="2" t="s">
        <v>1195</v>
      </c>
      <c r="O529" s="2">
        <f ca="1" t="shared" si="41"/>
        <v>1.28</v>
      </c>
      <c r="P529" s="2">
        <v>33</v>
      </c>
      <c r="Q529" s="2">
        <f ca="1" t="shared" si="42"/>
        <v>42.24</v>
      </c>
      <c r="R529" s="14">
        <v>100.8</v>
      </c>
      <c r="S529" s="12">
        <f ca="1" t="shared" si="43"/>
        <v>0.419047619047619</v>
      </c>
      <c r="T529" s="11" cm="1">
        <f t="array" ref="T529">_xlfn.XLOOKUP(E529&amp;K529,[2]Sheet2!$B:$B&amp;[2]Sheet2!$D:$D,[2]Sheet2!$F:$F,0)</f>
        <v>0</v>
      </c>
    </row>
    <row r="530" s="11" customFormat="1" ht="20" customHeight="1" spans="1:20">
      <c r="A530" s="2">
        <v>5221011</v>
      </c>
      <c r="B530" s="2" t="s">
        <v>439</v>
      </c>
      <c r="C530" s="2" t="s">
        <v>20</v>
      </c>
      <c r="D530" s="2" t="s">
        <v>3522</v>
      </c>
      <c r="E530" s="2" t="str">
        <f t="shared" si="40"/>
        <v>4615</v>
      </c>
      <c r="F530" s="2" t="s">
        <v>22</v>
      </c>
      <c r="G530" s="2" t="s">
        <v>23</v>
      </c>
      <c r="H530" s="2" t="s">
        <v>32</v>
      </c>
      <c r="I530" s="2" t="s">
        <v>3523</v>
      </c>
      <c r="J530" s="2" t="s">
        <v>3524</v>
      </c>
      <c r="K530" s="2" t="s">
        <v>130</v>
      </c>
      <c r="L530" s="2" t="s">
        <v>53</v>
      </c>
      <c r="M530" s="2" t="s">
        <v>53</v>
      </c>
      <c r="N530" s="2" t="s">
        <v>881</v>
      </c>
      <c r="O530" s="2">
        <f ca="1" t="shared" si="41"/>
        <v>0.36</v>
      </c>
      <c r="P530" s="2">
        <v>33</v>
      </c>
      <c r="Q530" s="2">
        <f ca="1" t="shared" si="42"/>
        <v>11.88</v>
      </c>
      <c r="R530" s="14">
        <v>32.4</v>
      </c>
      <c r="S530" s="12">
        <f ca="1" t="shared" si="43"/>
        <v>0.366666666666667</v>
      </c>
      <c r="T530" s="11" cm="1">
        <f t="array" ref="T530">_xlfn.XLOOKUP(E530&amp;K530,[2]Sheet2!$B:$B&amp;[2]Sheet2!$D:$D,[2]Sheet2!$F:$F,0)</f>
        <v>0</v>
      </c>
    </row>
    <row r="531" s="11" customFormat="1" ht="20" customHeight="1" spans="1:20">
      <c r="A531" s="2">
        <v>5221010</v>
      </c>
      <c r="B531" s="2" t="s">
        <v>3525</v>
      </c>
      <c r="C531" s="2" t="s">
        <v>20</v>
      </c>
      <c r="D531" s="2" t="s">
        <v>3526</v>
      </c>
      <c r="E531" s="2" t="str">
        <f t="shared" si="40"/>
        <v>5575</v>
      </c>
      <c r="F531" s="2" t="s">
        <v>22</v>
      </c>
      <c r="G531" s="2" t="s">
        <v>40</v>
      </c>
      <c r="H531" s="2" t="s">
        <v>58</v>
      </c>
      <c r="I531" s="2" t="s">
        <v>3527</v>
      </c>
      <c r="J531" s="2" t="s">
        <v>3528</v>
      </c>
      <c r="K531" s="2" t="s">
        <v>1756</v>
      </c>
      <c r="L531" s="2" t="s">
        <v>334</v>
      </c>
      <c r="M531" s="2" t="s">
        <v>334</v>
      </c>
      <c r="N531" s="2" t="s">
        <v>1466</v>
      </c>
      <c r="O531" s="2">
        <f ca="1" t="shared" si="41"/>
        <v>1.6</v>
      </c>
      <c r="P531" s="2">
        <v>34</v>
      </c>
      <c r="Q531" s="2">
        <f ca="1" t="shared" si="42"/>
        <v>54.4</v>
      </c>
      <c r="R531" s="14">
        <v>120.1</v>
      </c>
      <c r="S531" s="12">
        <f ca="1" t="shared" si="43"/>
        <v>0.452955870108243</v>
      </c>
      <c r="T531" s="11" cm="1">
        <f t="array" ref="T531">_xlfn.XLOOKUP(E531&amp;K531,[2]Sheet2!$B:$B&amp;[2]Sheet2!$D:$D,[2]Sheet2!$F:$F,0)</f>
        <v>0</v>
      </c>
    </row>
    <row r="532" s="11" customFormat="1" ht="20" customHeight="1" spans="1:20">
      <c r="A532" s="2">
        <v>5221000</v>
      </c>
      <c r="B532" s="2" t="s">
        <v>178</v>
      </c>
      <c r="C532" s="2" t="s">
        <v>20</v>
      </c>
      <c r="D532" s="2" t="s">
        <v>3529</v>
      </c>
      <c r="E532" s="2" t="str">
        <f t="shared" si="40"/>
        <v>1650</v>
      </c>
      <c r="F532" s="2" t="s">
        <v>22</v>
      </c>
      <c r="G532" s="2" t="s">
        <v>40</v>
      </c>
      <c r="H532" s="2" t="s">
        <v>32</v>
      </c>
      <c r="I532" s="2" t="s">
        <v>3530</v>
      </c>
      <c r="J532" s="2" t="s">
        <v>3531</v>
      </c>
      <c r="K532" s="2" t="s">
        <v>52</v>
      </c>
      <c r="L532" s="2" t="s">
        <v>2056</v>
      </c>
      <c r="M532" s="2" t="s">
        <v>2056</v>
      </c>
      <c r="N532" s="2" t="s">
        <v>151</v>
      </c>
      <c r="O532" s="2">
        <f ca="1" t="shared" si="41"/>
        <v>0.56</v>
      </c>
      <c r="P532" s="2">
        <v>33</v>
      </c>
      <c r="Q532" s="2">
        <f ca="1" t="shared" si="42"/>
        <v>18.48</v>
      </c>
      <c r="R532" s="14">
        <v>56.7</v>
      </c>
      <c r="S532" s="12">
        <f ca="1" t="shared" si="43"/>
        <v>0.325925925925926</v>
      </c>
      <c r="T532" s="11" cm="1">
        <f t="array" ref="T532">_xlfn.XLOOKUP(E532&amp;K532,[2]Sheet2!$B:$B&amp;[2]Sheet2!$D:$D,[2]Sheet2!$F:$F,0)</f>
        <v>0</v>
      </c>
    </row>
    <row r="533" s="11" customFormat="1" ht="20" customHeight="1" spans="1:20">
      <c r="A533" s="2">
        <v>5220997</v>
      </c>
      <c r="B533" s="2" t="s">
        <v>859</v>
      </c>
      <c r="C533" s="2" t="s">
        <v>20</v>
      </c>
      <c r="D533" s="2" t="s">
        <v>3532</v>
      </c>
      <c r="E533" s="2" t="str">
        <f t="shared" si="40"/>
        <v>8562</v>
      </c>
      <c r="F533" s="2" t="s">
        <v>22</v>
      </c>
      <c r="G533" s="2" t="s">
        <v>40</v>
      </c>
      <c r="H533" s="2" t="s">
        <v>32</v>
      </c>
      <c r="I533" s="2" t="s">
        <v>3533</v>
      </c>
      <c r="J533" s="2" t="s">
        <v>3534</v>
      </c>
      <c r="K533" s="2" t="s">
        <v>52</v>
      </c>
      <c r="L533" s="2" t="s">
        <v>53</v>
      </c>
      <c r="M533" s="2" t="s">
        <v>53</v>
      </c>
      <c r="N533" s="2" t="s">
        <v>590</v>
      </c>
      <c r="O533" s="2">
        <f ca="1" t="shared" si="41"/>
        <v>0.96</v>
      </c>
      <c r="P533" s="2">
        <v>33</v>
      </c>
      <c r="Q533" s="2">
        <f ca="1" t="shared" si="42"/>
        <v>31.68</v>
      </c>
      <c r="R533" s="14">
        <v>86.4</v>
      </c>
      <c r="S533" s="12">
        <f ca="1" t="shared" si="43"/>
        <v>0.366666666666667</v>
      </c>
      <c r="T533" s="11" cm="1">
        <f t="array" ref="T533">_xlfn.XLOOKUP(E533&amp;K533,[2]Sheet2!$B:$B&amp;[2]Sheet2!$D:$D,[2]Sheet2!$F:$F,0)</f>
        <v>0</v>
      </c>
    </row>
    <row r="534" s="11" customFormat="1" ht="20" customHeight="1" spans="1:20">
      <c r="A534" s="2">
        <v>5220849</v>
      </c>
      <c r="B534" s="2" t="s">
        <v>634</v>
      </c>
      <c r="C534" s="2" t="s">
        <v>20</v>
      </c>
      <c r="D534" s="2" t="s">
        <v>3535</v>
      </c>
      <c r="E534" s="2" t="str">
        <f t="shared" si="40"/>
        <v>8229</v>
      </c>
      <c r="F534" s="2" t="s">
        <v>22</v>
      </c>
      <c r="G534" s="2" t="s">
        <v>40</v>
      </c>
      <c r="H534" s="2" t="s">
        <v>58</v>
      </c>
      <c r="I534" s="2" t="s">
        <v>3536</v>
      </c>
      <c r="J534" s="2" t="s">
        <v>3537</v>
      </c>
      <c r="K534" s="2" t="s">
        <v>1133</v>
      </c>
      <c r="L534" s="2" t="s">
        <v>53</v>
      </c>
      <c r="M534" s="2" t="s">
        <v>53</v>
      </c>
      <c r="N534" s="2" t="s">
        <v>1392</v>
      </c>
      <c r="O534" s="2">
        <f ca="1" t="shared" si="41"/>
        <v>1.04</v>
      </c>
      <c r="P534" s="2">
        <v>33</v>
      </c>
      <c r="Q534" s="2">
        <f ca="1" t="shared" si="42"/>
        <v>34.32</v>
      </c>
      <c r="R534" s="14">
        <v>103</v>
      </c>
      <c r="S534" s="12">
        <f ca="1" t="shared" si="43"/>
        <v>0.333203883495146</v>
      </c>
      <c r="T534" s="11" cm="1">
        <f t="array" ref="T534">_xlfn.XLOOKUP(E534&amp;K534,[2]Sheet2!$B:$B&amp;[2]Sheet2!$D:$D,[2]Sheet2!$F:$F,0)</f>
        <v>0</v>
      </c>
    </row>
    <row r="535" s="11" customFormat="1" ht="20" customHeight="1" spans="1:20">
      <c r="A535" s="2">
        <v>5220845</v>
      </c>
      <c r="B535" s="2" t="s">
        <v>121</v>
      </c>
      <c r="C535" s="2" t="s">
        <v>20</v>
      </c>
      <c r="D535" s="2" t="s">
        <v>3538</v>
      </c>
      <c r="E535" s="2" t="str">
        <f t="shared" si="40"/>
        <v>8703</v>
      </c>
      <c r="F535" s="2" t="s">
        <v>22</v>
      </c>
      <c r="G535" s="2" t="s">
        <v>23</v>
      </c>
      <c r="H535" s="2" t="s">
        <v>58</v>
      </c>
      <c r="I535" s="2" t="s">
        <v>3539</v>
      </c>
      <c r="J535" s="2" t="s">
        <v>3540</v>
      </c>
      <c r="K535" s="2" t="s">
        <v>535</v>
      </c>
      <c r="L535" s="2" t="s">
        <v>36</v>
      </c>
      <c r="M535" s="2" t="s">
        <v>36</v>
      </c>
      <c r="N535" s="2" t="s">
        <v>574</v>
      </c>
      <c r="O535" s="2">
        <f ca="1" t="shared" si="41"/>
        <v>1.6</v>
      </c>
      <c r="P535" s="2">
        <v>33</v>
      </c>
      <c r="Q535" s="2">
        <f ca="1" t="shared" si="42"/>
        <v>52.8</v>
      </c>
      <c r="R535" s="14">
        <v>126</v>
      </c>
      <c r="S535" s="12">
        <f ca="1" t="shared" si="43"/>
        <v>0.419047619047619</v>
      </c>
      <c r="T535" s="11" cm="1">
        <f t="array" ref="T535">_xlfn.XLOOKUP(E535&amp;K535,[2]Sheet2!$B:$B&amp;[2]Sheet2!$D:$D,[2]Sheet2!$F:$F,0)</f>
        <v>0</v>
      </c>
    </row>
    <row r="536" s="11" customFormat="1" ht="20" customHeight="1" spans="1:20">
      <c r="A536" s="2">
        <v>5220838</v>
      </c>
      <c r="B536" s="2" t="s">
        <v>19</v>
      </c>
      <c r="C536" s="2" t="s">
        <v>20</v>
      </c>
      <c r="D536" s="2" t="s">
        <v>3541</v>
      </c>
      <c r="E536" s="2" t="str">
        <f t="shared" si="40"/>
        <v>2063</v>
      </c>
      <c r="F536" s="2" t="s">
        <v>22</v>
      </c>
      <c r="G536" s="2" t="s">
        <v>40</v>
      </c>
      <c r="H536" s="2" t="s">
        <v>87</v>
      </c>
      <c r="I536" s="2" t="s">
        <v>3542</v>
      </c>
      <c r="J536" s="2" t="s">
        <v>3543</v>
      </c>
      <c r="K536" s="2" t="s">
        <v>339</v>
      </c>
      <c r="L536" s="2" t="s">
        <v>53</v>
      </c>
      <c r="M536" s="2" t="s">
        <v>53</v>
      </c>
      <c r="N536" s="2" t="s">
        <v>2358</v>
      </c>
      <c r="O536" s="2">
        <f ca="1" t="shared" si="41"/>
        <v>0.78</v>
      </c>
      <c r="P536" s="2">
        <v>33</v>
      </c>
      <c r="Q536" s="2">
        <f ca="1" t="shared" si="42"/>
        <v>25.74</v>
      </c>
      <c r="R536" s="14">
        <v>60</v>
      </c>
      <c r="S536" s="12">
        <f ca="1" t="shared" si="43"/>
        <v>0.429</v>
      </c>
      <c r="T536" s="11" cm="1">
        <f t="array" ref="T536">_xlfn.XLOOKUP(E536&amp;K536,[2]Sheet2!$B:$B&amp;[2]Sheet2!$D:$D,[2]Sheet2!$F:$F,0)</f>
        <v>0</v>
      </c>
    </row>
    <row r="537" s="11" customFormat="1" ht="20" customHeight="1" spans="1:20">
      <c r="A537" s="2">
        <v>5220829</v>
      </c>
      <c r="B537" s="2" t="s">
        <v>19</v>
      </c>
      <c r="C537" s="2" t="s">
        <v>20</v>
      </c>
      <c r="D537" s="2" t="s">
        <v>3544</v>
      </c>
      <c r="E537" s="2" t="str">
        <f t="shared" si="40"/>
        <v>2063</v>
      </c>
      <c r="F537" s="2" t="s">
        <v>22</v>
      </c>
      <c r="G537" s="2" t="s">
        <v>23</v>
      </c>
      <c r="H537" s="2" t="s">
        <v>87</v>
      </c>
      <c r="I537" s="2" t="s">
        <v>3545</v>
      </c>
      <c r="J537" s="2" t="s">
        <v>3546</v>
      </c>
      <c r="K537" s="2" t="s">
        <v>339</v>
      </c>
      <c r="L537" s="2" t="s">
        <v>1317</v>
      </c>
      <c r="M537" s="2" t="s">
        <v>1317</v>
      </c>
      <c r="N537" s="2" t="s">
        <v>3547</v>
      </c>
      <c r="O537" s="2">
        <f ca="1" t="shared" si="41"/>
        <v>1.84</v>
      </c>
      <c r="P537" s="2">
        <v>28</v>
      </c>
      <c r="Q537" s="2">
        <f ca="1" t="shared" si="42"/>
        <v>51.52</v>
      </c>
      <c r="R537" s="14">
        <v>116.4</v>
      </c>
      <c r="S537" s="12">
        <f ca="1" t="shared" si="43"/>
        <v>0.442611683848797</v>
      </c>
      <c r="T537" s="11" cm="1">
        <f t="array" ref="T537">_xlfn.XLOOKUP(E537&amp;K537,[2]Sheet2!$B:$B&amp;[2]Sheet2!$D:$D,[2]Sheet2!$F:$F,0)</f>
        <v>0</v>
      </c>
    </row>
    <row r="539" spans="6:8">
      <c r="F539" t="s">
        <v>7</v>
      </c>
      <c r="G539" t="s">
        <v>1730</v>
      </c>
      <c r="H539"/>
    </row>
    <row r="540" spans="6:8">
      <c r="F540" t="s">
        <v>41</v>
      </c>
      <c r="G540">
        <v>795.01</v>
      </c>
      <c r="H540"/>
    </row>
    <row r="541" spans="6:8">
      <c r="F541" t="s">
        <v>773</v>
      </c>
      <c r="G541">
        <v>22.77</v>
      </c>
      <c r="H541"/>
    </row>
    <row r="542" spans="6:8">
      <c r="F542" t="s">
        <v>593</v>
      </c>
      <c r="G542">
        <v>184.47</v>
      </c>
      <c r="H542"/>
    </row>
    <row r="543" spans="6:8">
      <c r="F543" t="s">
        <v>98</v>
      </c>
      <c r="G543">
        <v>407.22</v>
      </c>
      <c r="H543"/>
    </row>
    <row r="544" spans="6:8">
      <c r="F544" t="s">
        <v>418</v>
      </c>
      <c r="G544">
        <v>173.25</v>
      </c>
      <c r="H544"/>
    </row>
    <row r="545" spans="6:8">
      <c r="F545" t="s">
        <v>281</v>
      </c>
      <c r="G545">
        <v>129.25</v>
      </c>
      <c r="H545"/>
    </row>
    <row r="546" spans="6:8">
      <c r="F546" t="s">
        <v>565</v>
      </c>
      <c r="G546">
        <v>38.08</v>
      </c>
      <c r="H546"/>
    </row>
    <row r="547" spans="6:8">
      <c r="F547" t="s">
        <v>87</v>
      </c>
      <c r="G547">
        <v>1775.97</v>
      </c>
      <c r="H547"/>
    </row>
    <row r="548" spans="6:8">
      <c r="F548" t="s">
        <v>58</v>
      </c>
      <c r="G548">
        <v>3207.2</v>
      </c>
      <c r="H548"/>
    </row>
    <row r="549" spans="6:8">
      <c r="F549" t="s">
        <v>24</v>
      </c>
      <c r="G549">
        <v>1504.47</v>
      </c>
      <c r="H549"/>
    </row>
    <row r="550" spans="6:8">
      <c r="F550" t="s">
        <v>2363</v>
      </c>
      <c r="G550">
        <v>97.68</v>
      </c>
      <c r="H550"/>
    </row>
    <row r="551" spans="6:8">
      <c r="F551" t="s">
        <v>3043</v>
      </c>
      <c r="G551">
        <v>63.36</v>
      </c>
      <c r="H551"/>
    </row>
    <row r="552" spans="6:8">
      <c r="F552" t="s">
        <v>32</v>
      </c>
      <c r="G552">
        <v>7120.2</v>
      </c>
      <c r="H552"/>
    </row>
    <row r="553" spans="6:8">
      <c r="F553" t="s">
        <v>602</v>
      </c>
      <c r="G553">
        <v>140.84</v>
      </c>
      <c r="H553"/>
    </row>
    <row r="554" spans="6:8">
      <c r="F554" t="s">
        <v>2032</v>
      </c>
      <c r="G554">
        <v>37.62</v>
      </c>
      <c r="H554"/>
    </row>
    <row r="555" spans="6:8">
      <c r="F555" t="s">
        <v>466</v>
      </c>
      <c r="G555">
        <v>452.72</v>
      </c>
      <c r="H555"/>
    </row>
    <row r="556" spans="6:8">
      <c r="F556" t="s">
        <v>1731</v>
      </c>
      <c r="G556">
        <v>16150.11</v>
      </c>
      <c r="H556"/>
    </row>
  </sheetData>
  <autoFilter xmlns:etc="http://www.wps.cn/officeDocument/2017/etCustomData" ref="A1:S537" etc:filterBottomFollowUsedRange="0">
    <extLst/>
  </autoFilter>
  <conditionalFormatting sqref="D$1:D$1048576">
    <cfRule type="duplicateValues" dxfId="0" priority="1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47"/>
  <sheetViews>
    <sheetView tabSelected="1" topLeftCell="E714" workbookViewId="0">
      <selection activeCell="G738" sqref="G738"/>
    </sheetView>
  </sheetViews>
  <sheetFormatPr defaultColWidth="9" defaultRowHeight="13.5"/>
  <cols>
    <col min="1" max="1" width="20" style="4" customWidth="1"/>
    <col min="2" max="2" width="26.6666666666667" style="4" customWidth="1"/>
    <col min="3" max="3" width="20" style="4" customWidth="1"/>
    <col min="4" max="4" width="17.125" style="4" customWidth="1"/>
    <col min="5" max="5" width="26.5" style="4"/>
    <col min="6" max="6" width="12.75" style="4"/>
    <col min="7" max="7" width="20" style="4" customWidth="1"/>
    <col min="8" max="8" width="16.6666666666667" style="4" customWidth="1"/>
    <col min="9" max="9" width="110.875" style="4" customWidth="1"/>
    <col min="10" max="10" width="20" style="4" customWidth="1"/>
    <col min="11" max="11" width="11.6666666666667" style="4" customWidth="1"/>
    <col min="12" max="12" width="28.3333333333333" style="4" customWidth="1"/>
    <col min="13" max="13" width="15.375" style="5" customWidth="1"/>
    <col min="14" max="14" width="14.875" style="4" customWidth="1"/>
    <col min="15" max="17" width="10" style="4" customWidth="1"/>
    <col min="18" max="18" width="9.75" style="4" customWidth="1"/>
    <col min="19" max="19" width="12.625" style="6"/>
    <col min="20" max="16297" width="9" style="4"/>
  </cols>
  <sheetData>
    <row r="1" s="4" customFormat="1" ht="20" customHeight="1" spans="1:1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9" t="s">
        <v>17</v>
      </c>
      <c r="S1" s="6" t="s">
        <v>18</v>
      </c>
    </row>
    <row r="2" s="4" customFormat="1" ht="20" customHeight="1" spans="1:20">
      <c r="A2" s="3">
        <v>5228333</v>
      </c>
      <c r="B2" s="3" t="s">
        <v>629</v>
      </c>
      <c r="C2" s="3" t="s">
        <v>20</v>
      </c>
      <c r="D2" s="3" t="s">
        <v>3548</v>
      </c>
      <c r="E2" s="3" t="str">
        <f>RIGHT(D2,4)</f>
        <v>9765</v>
      </c>
      <c r="F2" s="3" t="s">
        <v>2031</v>
      </c>
      <c r="G2" s="3" t="s">
        <v>40</v>
      </c>
      <c r="H2" s="3" t="s">
        <v>32</v>
      </c>
      <c r="I2" s="3" t="s">
        <v>3549</v>
      </c>
      <c r="J2" s="3" t="s">
        <v>3550</v>
      </c>
      <c r="K2" s="3" t="s">
        <v>259</v>
      </c>
      <c r="L2" s="3" t="s">
        <v>53</v>
      </c>
      <c r="M2" s="8" t="s">
        <v>53</v>
      </c>
      <c r="N2" s="3" t="s">
        <v>54</v>
      </c>
      <c r="O2" s="3">
        <f ca="1">EVALUATE(N2)/10000</f>
        <v>0.64</v>
      </c>
      <c r="P2" s="3">
        <v>33</v>
      </c>
      <c r="Q2" s="3">
        <f ca="1">O2*P2</f>
        <v>21.12</v>
      </c>
      <c r="R2" s="10">
        <v>47.7</v>
      </c>
      <c r="S2" s="6">
        <f ca="1">Q2/R2</f>
        <v>0.442767295597484</v>
      </c>
      <c r="T2" s="4" cm="1">
        <f t="array" ref="T2">_xlfn.XLOOKUP(E2&amp;K2,[3]Sheet2!$B:$B&amp;[3]Sheet2!$D:$D,[3]Sheet2!$F:$F,0)</f>
        <v>0</v>
      </c>
    </row>
    <row r="3" s="4" customFormat="1" ht="20" customHeight="1" spans="1:20">
      <c r="A3" s="3">
        <v>5228332</v>
      </c>
      <c r="B3" s="3" t="s">
        <v>102</v>
      </c>
      <c r="C3" s="3" t="s">
        <v>20</v>
      </c>
      <c r="D3" s="3" t="s">
        <v>3551</v>
      </c>
      <c r="E3" s="3" t="str">
        <f>RIGHT(D3,4)</f>
        <v>7727</v>
      </c>
      <c r="F3" s="3" t="s">
        <v>2031</v>
      </c>
      <c r="G3" s="3" t="s">
        <v>40</v>
      </c>
      <c r="H3" s="3" t="s">
        <v>593</v>
      </c>
      <c r="I3" s="3" t="s">
        <v>3552</v>
      </c>
      <c r="J3" s="3" t="s">
        <v>3553</v>
      </c>
      <c r="K3" s="3" t="s">
        <v>293</v>
      </c>
      <c r="L3" s="3" t="s">
        <v>95</v>
      </c>
      <c r="M3" s="8" t="s">
        <v>95</v>
      </c>
      <c r="N3" s="3" t="s">
        <v>344</v>
      </c>
      <c r="O3" s="3">
        <f ca="1">EVALUATE(N3)/10000</f>
        <v>1.36</v>
      </c>
      <c r="P3" s="3">
        <v>33</v>
      </c>
      <c r="Q3" s="3">
        <f ca="1">O3*P3</f>
        <v>44.88</v>
      </c>
      <c r="R3" s="10">
        <v>115</v>
      </c>
      <c r="S3" s="6">
        <f ca="1">Q3/R3</f>
        <v>0.390260869565217</v>
      </c>
      <c r="T3" s="4" cm="1">
        <f t="array" ref="T3">_xlfn.XLOOKUP(E3&amp;K3,[3]Sheet2!$B:$B&amp;[3]Sheet2!$D:$D,[3]Sheet2!$F:$F,0)</f>
        <v>0</v>
      </c>
    </row>
    <row r="4" s="4" customFormat="1" ht="20" customHeight="1" spans="1:20">
      <c r="A4" s="3">
        <v>5228309</v>
      </c>
      <c r="B4" s="3" t="s">
        <v>776</v>
      </c>
      <c r="C4" s="3" t="s">
        <v>20</v>
      </c>
      <c r="D4" s="3" t="s">
        <v>3554</v>
      </c>
      <c r="E4" s="3" t="str">
        <f>RIGHT(D4,4)</f>
        <v>5915</v>
      </c>
      <c r="F4" s="3" t="s">
        <v>2031</v>
      </c>
      <c r="G4" s="3" t="s">
        <v>40</v>
      </c>
      <c r="H4" s="3" t="s">
        <v>32</v>
      </c>
      <c r="I4" s="3" t="s">
        <v>3555</v>
      </c>
      <c r="J4" s="3" t="s">
        <v>3556</v>
      </c>
      <c r="K4" s="3" t="s">
        <v>52</v>
      </c>
      <c r="L4" s="3" t="s">
        <v>53</v>
      </c>
      <c r="M4" s="8" t="s">
        <v>53</v>
      </c>
      <c r="N4" s="3" t="s">
        <v>285</v>
      </c>
      <c r="O4" s="3">
        <f ca="1">EVALUATE(N4)/10000</f>
        <v>0.52</v>
      </c>
      <c r="P4" s="3">
        <v>33</v>
      </c>
      <c r="Q4" s="3">
        <f ca="1">O4*P4</f>
        <v>17.16</v>
      </c>
      <c r="R4" s="10">
        <v>41.4</v>
      </c>
      <c r="S4" s="6">
        <f ca="1">Q4/R4</f>
        <v>0.414492753623188</v>
      </c>
      <c r="T4" s="4" cm="1">
        <f t="array" ref="T4">_xlfn.XLOOKUP(E4&amp;K4,[3]Sheet2!$B:$B&amp;[3]Sheet2!$D:$D,[3]Sheet2!$F:$F,0)</f>
        <v>0</v>
      </c>
    </row>
    <row r="5" s="4" customFormat="1" ht="20" customHeight="1" spans="1:20">
      <c r="A5" s="3">
        <v>5228288</v>
      </c>
      <c r="B5" s="3" t="s">
        <v>439</v>
      </c>
      <c r="C5" s="3" t="s">
        <v>20</v>
      </c>
      <c r="D5" s="3" t="s">
        <v>3557</v>
      </c>
      <c r="E5" s="3" t="str">
        <f>RIGHT(D5,4)</f>
        <v>8395</v>
      </c>
      <c r="F5" s="3" t="s">
        <v>2031</v>
      </c>
      <c r="G5" s="3" t="s">
        <v>40</v>
      </c>
      <c r="H5" s="3" t="s">
        <v>32</v>
      </c>
      <c r="I5" s="3" t="s">
        <v>3558</v>
      </c>
      <c r="J5" s="3" t="s">
        <v>3559</v>
      </c>
      <c r="K5" s="3" t="s">
        <v>52</v>
      </c>
      <c r="L5" s="3" t="s">
        <v>53</v>
      </c>
      <c r="M5" s="8" t="s">
        <v>53</v>
      </c>
      <c r="N5" s="3" t="s">
        <v>172</v>
      </c>
      <c r="O5" s="3">
        <f ca="1">EVALUATE(N5)/10000</f>
        <v>0.36</v>
      </c>
      <c r="P5" s="3">
        <v>33</v>
      </c>
      <c r="Q5" s="3">
        <f ca="1">O5*P5</f>
        <v>11.88</v>
      </c>
      <c r="R5" s="10">
        <v>28.8</v>
      </c>
      <c r="S5" s="6">
        <f ca="1">Q5/R5</f>
        <v>0.4125</v>
      </c>
      <c r="T5" s="4" cm="1">
        <f t="array" ref="T5">_xlfn.XLOOKUP(E5&amp;K5,[3]Sheet2!$B:$B&amp;[3]Sheet2!$D:$D,[3]Sheet2!$F:$F,0)</f>
        <v>0</v>
      </c>
    </row>
    <row r="6" s="4" customFormat="1" ht="20" customHeight="1" spans="1:20">
      <c r="A6" s="3">
        <v>5228278</v>
      </c>
      <c r="B6" s="3" t="s">
        <v>416</v>
      </c>
      <c r="C6" s="3" t="s">
        <v>20</v>
      </c>
      <c r="D6" s="3" t="s">
        <v>3560</v>
      </c>
      <c r="E6" s="3" t="str">
        <f>RIGHT(D6,4)</f>
        <v>2481</v>
      </c>
      <c r="F6" s="3" t="s">
        <v>2031</v>
      </c>
      <c r="G6" s="3" t="s">
        <v>40</v>
      </c>
      <c r="H6" s="3" t="s">
        <v>58</v>
      </c>
      <c r="I6" s="3" t="s">
        <v>3561</v>
      </c>
      <c r="J6" s="3" t="s">
        <v>3562</v>
      </c>
      <c r="K6" s="3" t="s">
        <v>394</v>
      </c>
      <c r="L6" s="3" t="s">
        <v>107</v>
      </c>
      <c r="M6" s="8" t="s">
        <v>107</v>
      </c>
      <c r="N6" s="3" t="s">
        <v>663</v>
      </c>
      <c r="O6" s="3">
        <f ca="1">EVALUATE(N6)/10000</f>
        <v>0.2</v>
      </c>
      <c r="P6" s="3">
        <v>33</v>
      </c>
      <c r="Q6" s="3">
        <f ca="1">O6*P6</f>
        <v>6.6</v>
      </c>
      <c r="R6" s="10">
        <v>13</v>
      </c>
      <c r="S6" s="6">
        <f ca="1">Q6/R6</f>
        <v>0.507692307692308</v>
      </c>
      <c r="T6" s="4" cm="1">
        <f t="array" ref="T6">_xlfn.XLOOKUP(E6&amp;K6,[3]Sheet2!$B:$B&amp;[3]Sheet2!$D:$D,[3]Sheet2!$F:$F,0)</f>
        <v>0</v>
      </c>
    </row>
    <row r="7" s="4" customFormat="1" ht="20" customHeight="1" spans="1:20">
      <c r="A7" s="3">
        <v>5228273</v>
      </c>
      <c r="B7" s="3" t="s">
        <v>102</v>
      </c>
      <c r="C7" s="3" t="s">
        <v>20</v>
      </c>
      <c r="D7" s="3" t="s">
        <v>3563</v>
      </c>
      <c r="E7" s="3" t="str">
        <f>RIGHT(D7,4)</f>
        <v>3759</v>
      </c>
      <c r="F7" s="3" t="s">
        <v>2031</v>
      </c>
      <c r="G7" s="3" t="s">
        <v>23</v>
      </c>
      <c r="H7" s="3" t="s">
        <v>32</v>
      </c>
      <c r="I7" s="3" t="s">
        <v>3564</v>
      </c>
      <c r="J7" s="3" t="s">
        <v>3565</v>
      </c>
      <c r="K7" s="3" t="s">
        <v>72</v>
      </c>
      <c r="L7" s="3" t="s">
        <v>1317</v>
      </c>
      <c r="M7" s="8" t="s">
        <v>1317</v>
      </c>
      <c r="N7" s="3" t="s">
        <v>3566</v>
      </c>
      <c r="O7" s="3">
        <f ca="1">EVALUATE(N7)/10000</f>
        <v>4.2</v>
      </c>
      <c r="P7" s="3">
        <v>28</v>
      </c>
      <c r="Q7" s="3">
        <f ca="1">O7*P7</f>
        <v>117.6</v>
      </c>
      <c r="R7" s="10">
        <v>230.4</v>
      </c>
      <c r="S7" s="6">
        <f ca="1">Q7/R7</f>
        <v>0.510416666666667</v>
      </c>
      <c r="T7" s="4" cm="1">
        <f t="array" ref="T7">_xlfn.XLOOKUP(E7&amp;K7,[3]Sheet2!$B:$B&amp;[3]Sheet2!$D:$D,[3]Sheet2!$F:$F,0)</f>
        <v>0</v>
      </c>
    </row>
    <row r="8" s="4" customFormat="1" ht="20" customHeight="1" spans="1:20">
      <c r="A8" s="3">
        <v>5228270</v>
      </c>
      <c r="B8" s="3" t="s">
        <v>74</v>
      </c>
      <c r="C8" s="3" t="s">
        <v>20</v>
      </c>
      <c r="D8" s="3" t="s">
        <v>3567</v>
      </c>
      <c r="E8" s="3" t="str">
        <f>RIGHT(D8,4)</f>
        <v>3566</v>
      </c>
      <c r="F8" s="3" t="s">
        <v>2031</v>
      </c>
      <c r="G8" s="3" t="s">
        <v>57</v>
      </c>
      <c r="H8" s="3" t="s">
        <v>32</v>
      </c>
      <c r="I8" s="3" t="s">
        <v>3568</v>
      </c>
      <c r="J8" s="3" t="s">
        <v>3569</v>
      </c>
      <c r="K8" s="3" t="s">
        <v>52</v>
      </c>
      <c r="L8" s="3" t="s">
        <v>36</v>
      </c>
      <c r="M8" s="8" t="s">
        <v>36</v>
      </c>
      <c r="N8" s="3" t="s">
        <v>2871</v>
      </c>
      <c r="O8" s="3">
        <f ca="1">EVALUATE(N8)/10000</f>
        <v>0.7</v>
      </c>
      <c r="P8" s="3">
        <v>33</v>
      </c>
      <c r="Q8" s="3">
        <f ca="1">O8*P8</f>
        <v>23.1</v>
      </c>
      <c r="R8" s="10">
        <v>58.5</v>
      </c>
      <c r="S8" s="6">
        <f ca="1">Q8/R8</f>
        <v>0.394871794871795</v>
      </c>
      <c r="T8" s="4" cm="1">
        <f t="array" ref="T8">_xlfn.XLOOKUP(E8&amp;K8,[3]Sheet2!$B:$B&amp;[3]Sheet2!$D:$D,[3]Sheet2!$F:$F,0)</f>
        <v>0</v>
      </c>
    </row>
    <row r="9" s="4" customFormat="1" ht="20" customHeight="1" spans="1:20">
      <c r="A9" s="3">
        <v>5228258</v>
      </c>
      <c r="B9" s="3" t="s">
        <v>74</v>
      </c>
      <c r="C9" s="3" t="s">
        <v>20</v>
      </c>
      <c r="D9" s="3" t="s">
        <v>3570</v>
      </c>
      <c r="E9" s="3" t="str">
        <f>RIGHT(D9,4)</f>
        <v>6862</v>
      </c>
      <c r="F9" s="3" t="s">
        <v>3571</v>
      </c>
      <c r="G9" s="3" t="s">
        <v>57</v>
      </c>
      <c r="H9" s="3" t="s">
        <v>32</v>
      </c>
      <c r="I9" s="3" t="s">
        <v>3572</v>
      </c>
      <c r="J9" s="3" t="s">
        <v>3573</v>
      </c>
      <c r="K9" s="3" t="s">
        <v>52</v>
      </c>
      <c r="L9" s="3" t="s">
        <v>36</v>
      </c>
      <c r="M9" s="8" t="s">
        <v>36</v>
      </c>
      <c r="N9" s="3" t="s">
        <v>1246</v>
      </c>
      <c r="O9" s="3">
        <f ca="1">EVALUATE(N9)/10000</f>
        <v>0.76</v>
      </c>
      <c r="P9" s="3">
        <v>33</v>
      </c>
      <c r="Q9" s="3">
        <f ca="1">O9*P9</f>
        <v>25.08</v>
      </c>
      <c r="R9" s="10">
        <v>68.4</v>
      </c>
      <c r="S9" s="6">
        <f ca="1">Q9/R9</f>
        <v>0.366666666666667</v>
      </c>
      <c r="T9" s="4" cm="1">
        <f t="array" ref="T9">_xlfn.XLOOKUP(E9&amp;K9,[3]Sheet2!$B:$B&amp;[3]Sheet2!$D:$D,[3]Sheet2!$F:$F,0)</f>
        <v>0</v>
      </c>
    </row>
    <row r="10" s="4" customFormat="1" ht="20" customHeight="1" spans="1:20">
      <c r="A10" s="3">
        <v>5228235</v>
      </c>
      <c r="B10" s="3" t="s">
        <v>776</v>
      </c>
      <c r="C10" s="3" t="s">
        <v>20</v>
      </c>
      <c r="D10" s="3" t="s">
        <v>3574</v>
      </c>
      <c r="E10" s="3" t="str">
        <f>RIGHT(D10,4)</f>
        <v>8606</v>
      </c>
      <c r="F10" s="3" t="s">
        <v>2031</v>
      </c>
      <c r="G10" s="3" t="s">
        <v>40</v>
      </c>
      <c r="H10" s="3" t="s">
        <v>32</v>
      </c>
      <c r="I10" s="3" t="s">
        <v>3575</v>
      </c>
      <c r="J10" s="3" t="s">
        <v>3576</v>
      </c>
      <c r="K10" s="3" t="s">
        <v>52</v>
      </c>
      <c r="L10" s="3" t="s">
        <v>53</v>
      </c>
      <c r="M10" s="8" t="s">
        <v>53</v>
      </c>
      <c r="N10" s="3" t="s">
        <v>172</v>
      </c>
      <c r="O10" s="3">
        <f ca="1">EVALUATE(N10)/10000</f>
        <v>0.36</v>
      </c>
      <c r="P10" s="3">
        <v>33</v>
      </c>
      <c r="Q10" s="3">
        <f ca="1">O10*P10</f>
        <v>11.88</v>
      </c>
      <c r="R10" s="10">
        <v>32.4</v>
      </c>
      <c r="S10" s="6">
        <f ca="1">Q10/R10</f>
        <v>0.366666666666667</v>
      </c>
      <c r="T10" s="4" cm="1">
        <f t="array" ref="T10">_xlfn.XLOOKUP(E10&amp;K10,[3]Sheet2!$B:$B&amp;[3]Sheet2!$D:$D,[3]Sheet2!$F:$F,0)</f>
        <v>0</v>
      </c>
    </row>
    <row r="11" s="4" customFormat="1" ht="20" customHeight="1" spans="1:20">
      <c r="A11" s="3">
        <v>5228226</v>
      </c>
      <c r="B11" s="3" t="s">
        <v>1704</v>
      </c>
      <c r="C11" s="3" t="s">
        <v>20</v>
      </c>
      <c r="D11" s="3" t="s">
        <v>3577</v>
      </c>
      <c r="E11" s="3" t="str">
        <f>RIGHT(D11,4)</f>
        <v>9119</v>
      </c>
      <c r="F11" s="3" t="s">
        <v>2031</v>
      </c>
      <c r="G11" s="3" t="s">
        <v>40</v>
      </c>
      <c r="H11" s="3" t="s">
        <v>32</v>
      </c>
      <c r="I11" s="3" t="s">
        <v>3578</v>
      </c>
      <c r="J11" s="3" t="s">
        <v>3579</v>
      </c>
      <c r="K11" s="3" t="s">
        <v>552</v>
      </c>
      <c r="L11" s="3" t="s">
        <v>107</v>
      </c>
      <c r="M11" s="8" t="s">
        <v>107</v>
      </c>
      <c r="N11" s="3" t="s">
        <v>3580</v>
      </c>
      <c r="O11" s="3">
        <f ca="1">EVALUATE(N11)/10000</f>
        <v>0.63</v>
      </c>
      <c r="P11" s="3">
        <v>33</v>
      </c>
      <c r="Q11" s="3">
        <f ca="1">O11*P11</f>
        <v>20.79</v>
      </c>
      <c r="R11" s="10">
        <v>56.7</v>
      </c>
      <c r="S11" s="6">
        <f ca="1">Q11/R11</f>
        <v>0.366666666666667</v>
      </c>
      <c r="T11" s="4" cm="1">
        <f t="array" ref="T11">_xlfn.XLOOKUP(E11&amp;K11,[3]Sheet2!$B:$B&amp;[3]Sheet2!$D:$D,[3]Sheet2!$F:$F,0)</f>
        <v>0</v>
      </c>
    </row>
    <row r="12" s="4" customFormat="1" ht="20" customHeight="1" spans="1:20">
      <c r="A12" s="3">
        <v>5228219</v>
      </c>
      <c r="B12" s="3" t="s">
        <v>19</v>
      </c>
      <c r="C12" s="3" t="s">
        <v>20</v>
      </c>
      <c r="D12" s="3" t="s">
        <v>3581</v>
      </c>
      <c r="E12" s="3" t="str">
        <f>RIGHT(D12,4)</f>
        <v>7242</v>
      </c>
      <c r="F12" s="3" t="s">
        <v>2031</v>
      </c>
      <c r="G12" s="3" t="s">
        <v>40</v>
      </c>
      <c r="H12" s="3" t="s">
        <v>98</v>
      </c>
      <c r="I12" s="3" t="s">
        <v>3582</v>
      </c>
      <c r="J12" s="3" t="s">
        <v>3583</v>
      </c>
      <c r="K12" s="3" t="s">
        <v>44</v>
      </c>
      <c r="L12" s="3" t="s">
        <v>3584</v>
      </c>
      <c r="M12" s="8" t="s">
        <v>3584</v>
      </c>
      <c r="N12" s="3" t="s">
        <v>3585</v>
      </c>
      <c r="O12" s="3">
        <f ca="1">EVALUATE(N12)/10000</f>
        <v>1.4</v>
      </c>
      <c r="P12" s="3">
        <v>33</v>
      </c>
      <c r="Q12" s="3">
        <f ca="1">O12*P12</f>
        <v>46.2</v>
      </c>
      <c r="R12" s="10">
        <v>96</v>
      </c>
      <c r="S12" s="6">
        <f ca="1">Q12/R12</f>
        <v>0.48125</v>
      </c>
      <c r="T12" s="4" cm="1">
        <f t="array" ref="T12">_xlfn.XLOOKUP(E12&amp;K12,[3]Sheet2!$B:$B&amp;[3]Sheet2!$D:$D,[3]Sheet2!$F:$F,0)</f>
        <v>0</v>
      </c>
    </row>
    <row r="13" s="4" customFormat="1" ht="20" customHeight="1" spans="1:20">
      <c r="A13" s="3">
        <v>5228214</v>
      </c>
      <c r="B13" s="3" t="s">
        <v>3586</v>
      </c>
      <c r="C13" s="3" t="s">
        <v>20</v>
      </c>
      <c r="D13" s="3" t="s">
        <v>3587</v>
      </c>
      <c r="E13" s="3" t="str">
        <f>RIGHT(D13,4)</f>
        <v>2586</v>
      </c>
      <c r="F13" s="3" t="s">
        <v>2031</v>
      </c>
      <c r="G13" s="3" t="s">
        <v>40</v>
      </c>
      <c r="H13" s="3" t="s">
        <v>32</v>
      </c>
      <c r="I13" s="3" t="s">
        <v>3588</v>
      </c>
      <c r="J13" s="3" t="s">
        <v>3589</v>
      </c>
      <c r="K13" s="3" t="s">
        <v>44</v>
      </c>
      <c r="L13" s="3" t="s">
        <v>107</v>
      </c>
      <c r="M13" s="8" t="s">
        <v>107</v>
      </c>
      <c r="N13" s="3" t="s">
        <v>155</v>
      </c>
      <c r="O13" s="3">
        <f ca="1">EVALUATE(N13)/10000</f>
        <v>1</v>
      </c>
      <c r="P13" s="3">
        <v>33</v>
      </c>
      <c r="Q13" s="3">
        <f ca="1">O13*P13</f>
        <v>33</v>
      </c>
      <c r="R13" s="10">
        <v>79.2</v>
      </c>
      <c r="S13" s="6">
        <f ca="1">Q13/R13</f>
        <v>0.416666666666667</v>
      </c>
      <c r="T13" s="4" cm="1">
        <f t="array" ref="T13">_xlfn.XLOOKUP(E13&amp;K13,[3]Sheet2!$B:$B&amp;[3]Sheet2!$D:$D,[3]Sheet2!$F:$F,0)</f>
        <v>0</v>
      </c>
    </row>
    <row r="14" s="4" customFormat="1" ht="20" customHeight="1" spans="1:20">
      <c r="A14" s="3">
        <v>5228200</v>
      </c>
      <c r="B14" s="3" t="s">
        <v>19</v>
      </c>
      <c r="C14" s="3" t="s">
        <v>20</v>
      </c>
      <c r="D14" s="3" t="s">
        <v>3590</v>
      </c>
      <c r="E14" s="3" t="str">
        <f>RIGHT(D14,4)</f>
        <v>7680</v>
      </c>
      <c r="F14" s="3" t="s">
        <v>2031</v>
      </c>
      <c r="G14" s="3" t="s">
        <v>40</v>
      </c>
      <c r="H14" s="3" t="s">
        <v>98</v>
      </c>
      <c r="I14" s="3" t="s">
        <v>3591</v>
      </c>
      <c r="J14" s="3" t="s">
        <v>3592</v>
      </c>
      <c r="K14" s="3" t="s">
        <v>394</v>
      </c>
      <c r="L14" s="3" t="s">
        <v>101</v>
      </c>
      <c r="M14" s="8" t="s">
        <v>101</v>
      </c>
      <c r="N14" s="3" t="s">
        <v>839</v>
      </c>
      <c r="O14" s="3">
        <f ca="1">EVALUATE(N14)/10000</f>
        <v>0.4</v>
      </c>
      <c r="P14" s="3">
        <v>33</v>
      </c>
      <c r="Q14" s="3">
        <f ca="1">O14*P14</f>
        <v>13.2</v>
      </c>
      <c r="R14" s="10">
        <v>26</v>
      </c>
      <c r="S14" s="6">
        <f ca="1">Q14/R14</f>
        <v>0.507692307692308</v>
      </c>
      <c r="T14" s="4" cm="1">
        <f t="array" ref="T14">_xlfn.XLOOKUP(E14&amp;K14,[3]Sheet2!$B:$B&amp;[3]Sheet2!$D:$D,[3]Sheet2!$F:$F,0)</f>
        <v>5</v>
      </c>
    </row>
    <row r="15" s="4" customFormat="1" ht="20" customHeight="1" spans="1:20">
      <c r="A15" s="3">
        <v>5228185</v>
      </c>
      <c r="B15" s="3" t="s">
        <v>776</v>
      </c>
      <c r="C15" s="3" t="s">
        <v>20</v>
      </c>
      <c r="D15" s="3" t="s">
        <v>3593</v>
      </c>
      <c r="E15" s="3" t="str">
        <f>RIGHT(D15,4)</f>
        <v>5288</v>
      </c>
      <c r="F15" s="3" t="s">
        <v>2031</v>
      </c>
      <c r="G15" s="3" t="s">
        <v>40</v>
      </c>
      <c r="H15" s="3" t="s">
        <v>281</v>
      </c>
      <c r="I15" s="3" t="s">
        <v>3594</v>
      </c>
      <c r="J15" s="3" t="s">
        <v>3595</v>
      </c>
      <c r="K15" s="3" t="s">
        <v>265</v>
      </c>
      <c r="L15" s="3" t="s">
        <v>786</v>
      </c>
      <c r="M15" s="8" t="s">
        <v>786</v>
      </c>
      <c r="N15" s="3" t="s">
        <v>85</v>
      </c>
      <c r="O15" s="3">
        <f ca="1">EVALUATE(N15)/10000</f>
        <v>0.96</v>
      </c>
      <c r="P15" s="3">
        <v>33</v>
      </c>
      <c r="Q15" s="3">
        <f ca="1">O15*P15</f>
        <v>31.68</v>
      </c>
      <c r="R15" s="10">
        <v>100</v>
      </c>
      <c r="S15" s="6">
        <f ca="1">Q15/R15</f>
        <v>0.3168</v>
      </c>
      <c r="T15" s="4" cm="1">
        <f t="array" ref="T15">_xlfn.XLOOKUP(E15&amp;K15,[3]Sheet2!$B:$B&amp;[3]Sheet2!$D:$D,[3]Sheet2!$F:$F,0)</f>
        <v>0</v>
      </c>
    </row>
    <row r="16" s="4" customFormat="1" ht="20" customHeight="1" spans="1:20">
      <c r="A16" s="3">
        <v>5228181</v>
      </c>
      <c r="B16" s="3" t="s">
        <v>1440</v>
      </c>
      <c r="C16" s="3" t="s">
        <v>20</v>
      </c>
      <c r="D16" s="3" t="s">
        <v>3596</v>
      </c>
      <c r="E16" s="3" t="str">
        <f>RIGHT(D16,4)</f>
        <v>4000</v>
      </c>
      <c r="F16" s="3" t="s">
        <v>2031</v>
      </c>
      <c r="G16" s="3" t="s">
        <v>40</v>
      </c>
      <c r="H16" s="3" t="s">
        <v>58</v>
      </c>
      <c r="I16" s="3" t="s">
        <v>3597</v>
      </c>
      <c r="J16" s="3" t="s">
        <v>3598</v>
      </c>
      <c r="K16" s="3" t="s">
        <v>118</v>
      </c>
      <c r="L16" s="3" t="s">
        <v>107</v>
      </c>
      <c r="M16" s="8" t="s">
        <v>107</v>
      </c>
      <c r="N16" s="3" t="s">
        <v>858</v>
      </c>
      <c r="O16" s="3">
        <f ca="1">EVALUATE(N16)/10000</f>
        <v>0.48</v>
      </c>
      <c r="P16" s="3">
        <v>33</v>
      </c>
      <c r="Q16" s="3">
        <f ca="1">O16*P16</f>
        <v>15.84</v>
      </c>
      <c r="R16" s="10">
        <v>38.2</v>
      </c>
      <c r="S16" s="6">
        <f ca="1">Q16/R16</f>
        <v>0.414659685863874</v>
      </c>
      <c r="T16" s="4" cm="1">
        <f t="array" ref="T16">_xlfn.XLOOKUP(E16&amp;K16,[3]Sheet2!$B:$B&amp;[3]Sheet2!$D:$D,[3]Sheet2!$F:$F,0)</f>
        <v>0</v>
      </c>
    </row>
    <row r="17" s="4" customFormat="1" ht="20" customHeight="1" spans="1:20">
      <c r="A17" s="3">
        <v>5228162</v>
      </c>
      <c r="B17" s="3" t="s">
        <v>3511</v>
      </c>
      <c r="C17" s="3" t="s">
        <v>20</v>
      </c>
      <c r="D17" s="3" t="s">
        <v>3599</v>
      </c>
      <c r="E17" s="3" t="str">
        <f>RIGHT(D17,4)</f>
        <v>6339</v>
      </c>
      <c r="F17" s="3" t="s">
        <v>3600</v>
      </c>
      <c r="G17" s="3" t="s">
        <v>23</v>
      </c>
      <c r="H17" s="3" t="s">
        <v>32</v>
      </c>
      <c r="I17" s="3" t="s">
        <v>3601</v>
      </c>
      <c r="J17" s="3" t="s">
        <v>3602</v>
      </c>
      <c r="K17" s="3" t="s">
        <v>259</v>
      </c>
      <c r="L17" s="3" t="s">
        <v>36</v>
      </c>
      <c r="M17" s="8" t="s">
        <v>36</v>
      </c>
      <c r="N17" s="3" t="s">
        <v>596</v>
      </c>
      <c r="O17" s="3">
        <f ca="1">EVALUATE(N17)/10000</f>
        <v>1.32</v>
      </c>
      <c r="P17" s="3">
        <v>33</v>
      </c>
      <c r="Q17" s="3">
        <f ca="1">O17*P17</f>
        <v>43.56</v>
      </c>
      <c r="R17" s="10">
        <v>104.4</v>
      </c>
      <c r="S17" s="6">
        <f ca="1">Q17/R17</f>
        <v>0.417241379310345</v>
      </c>
      <c r="T17" s="4" cm="1">
        <f t="array" ref="T17">_xlfn.XLOOKUP(E17&amp;K17,[3]Sheet2!$B:$B&amp;[3]Sheet2!$D:$D,[3]Sheet2!$F:$F,0)</f>
        <v>0</v>
      </c>
    </row>
    <row r="18" s="4" customFormat="1" ht="20" customHeight="1" spans="1:20">
      <c r="A18" s="3">
        <v>5228161</v>
      </c>
      <c r="B18" s="3" t="s">
        <v>3603</v>
      </c>
      <c r="C18" s="3" t="s">
        <v>20</v>
      </c>
      <c r="D18" s="3" t="s">
        <v>3604</v>
      </c>
      <c r="E18" s="3" t="str">
        <f>RIGHT(D18,4)</f>
        <v>9409</v>
      </c>
      <c r="F18" s="3" t="s">
        <v>2031</v>
      </c>
      <c r="G18" s="3" t="s">
        <v>23</v>
      </c>
      <c r="H18" s="3" t="s">
        <v>32</v>
      </c>
      <c r="I18" s="3" t="s">
        <v>3605</v>
      </c>
      <c r="J18" s="3" t="s">
        <v>3606</v>
      </c>
      <c r="K18" s="3" t="s">
        <v>535</v>
      </c>
      <c r="L18" s="3" t="s">
        <v>53</v>
      </c>
      <c r="M18" s="8" t="s">
        <v>53</v>
      </c>
      <c r="N18" s="3" t="s">
        <v>141</v>
      </c>
      <c r="O18" s="3">
        <f ca="1">EVALUATE(N18)/10000</f>
        <v>1.12</v>
      </c>
      <c r="P18" s="3">
        <v>33</v>
      </c>
      <c r="Q18" s="3">
        <f ca="1">O18*P18</f>
        <v>36.96</v>
      </c>
      <c r="R18" s="10">
        <v>131.4</v>
      </c>
      <c r="S18" s="6">
        <f ca="1">Q18/R18</f>
        <v>0.281278538812785</v>
      </c>
      <c r="T18" s="4" cm="1">
        <f t="array" ref="T18">_xlfn.XLOOKUP(E18&amp;K18,[3]Sheet2!$B:$B&amp;[3]Sheet2!$D:$D,[3]Sheet2!$F:$F,0)</f>
        <v>0</v>
      </c>
    </row>
    <row r="19" s="4" customFormat="1" ht="20" customHeight="1" spans="1:20">
      <c r="A19" s="3">
        <v>5228142</v>
      </c>
      <c r="B19" s="3" t="s">
        <v>121</v>
      </c>
      <c r="C19" s="3" t="s">
        <v>20</v>
      </c>
      <c r="D19" s="3" t="s">
        <v>3607</v>
      </c>
      <c r="E19" s="3" t="str">
        <f t="shared" ref="E19:E65" si="0">RIGHT(D19,4)</f>
        <v>0427</v>
      </c>
      <c r="F19" s="3" t="s">
        <v>2031</v>
      </c>
      <c r="G19" s="3" t="s">
        <v>40</v>
      </c>
      <c r="H19" s="3" t="s">
        <v>58</v>
      </c>
      <c r="I19" s="3" t="s">
        <v>3608</v>
      </c>
      <c r="J19" s="3" t="s">
        <v>3609</v>
      </c>
      <c r="K19" s="3" t="s">
        <v>52</v>
      </c>
      <c r="L19" s="3" t="s">
        <v>53</v>
      </c>
      <c r="M19" s="8" t="s">
        <v>53</v>
      </c>
      <c r="N19" s="3" t="s">
        <v>85</v>
      </c>
      <c r="O19" s="3">
        <f ca="1" t="shared" ref="O19:O65" si="1">EVALUATE(N19)/10000</f>
        <v>0.96</v>
      </c>
      <c r="P19" s="3">
        <v>33</v>
      </c>
      <c r="Q19" s="3">
        <f ca="1" t="shared" ref="Q19:Q65" si="2">O19*P19</f>
        <v>31.68</v>
      </c>
      <c r="R19" s="10">
        <v>75.6</v>
      </c>
      <c r="S19" s="6">
        <f ca="1" t="shared" ref="S19:S65" si="3">Q19/R19</f>
        <v>0.419047619047619</v>
      </c>
      <c r="T19" s="4" cm="1">
        <f t="array" ref="T19">_xlfn.XLOOKUP(E19&amp;K19,[3]Sheet2!$B:$B&amp;[3]Sheet2!$D:$D,[3]Sheet2!$F:$F,0)</f>
        <v>0</v>
      </c>
    </row>
    <row r="20" s="4" customFormat="1" ht="20" customHeight="1" spans="1:20">
      <c r="A20" s="3">
        <v>5228139</v>
      </c>
      <c r="B20" s="3" t="s">
        <v>109</v>
      </c>
      <c r="C20" s="3" t="s">
        <v>20</v>
      </c>
      <c r="D20" s="3" t="s">
        <v>3610</v>
      </c>
      <c r="E20" s="3" t="str">
        <f t="shared" si="0"/>
        <v>2851</v>
      </c>
      <c r="F20" s="3" t="s">
        <v>2031</v>
      </c>
      <c r="G20" s="3" t="s">
        <v>40</v>
      </c>
      <c r="H20" s="3" t="s">
        <v>58</v>
      </c>
      <c r="I20" s="3" t="s">
        <v>3611</v>
      </c>
      <c r="J20" s="3" t="s">
        <v>3612</v>
      </c>
      <c r="K20" s="3" t="s">
        <v>52</v>
      </c>
      <c r="L20" s="3" t="s">
        <v>53</v>
      </c>
      <c r="M20" s="8" t="s">
        <v>53</v>
      </c>
      <c r="N20" s="3" t="s">
        <v>285</v>
      </c>
      <c r="O20" s="3">
        <f ca="1" t="shared" si="1"/>
        <v>0.52</v>
      </c>
      <c r="P20" s="3">
        <v>33</v>
      </c>
      <c r="Q20" s="3">
        <f ca="1" t="shared" si="2"/>
        <v>17.16</v>
      </c>
      <c r="R20" s="10">
        <v>41.4</v>
      </c>
      <c r="S20" s="6">
        <f ca="1" t="shared" si="3"/>
        <v>0.414492753623188</v>
      </c>
      <c r="T20" s="4" cm="1">
        <f t="array" ref="T20">_xlfn.XLOOKUP(E20&amp;K20,[3]Sheet2!$B:$B&amp;[3]Sheet2!$D:$D,[3]Sheet2!$F:$F,0)</f>
        <v>0</v>
      </c>
    </row>
    <row r="21" s="4" customFormat="1" ht="20" customHeight="1" spans="1:20">
      <c r="A21" s="3">
        <v>5228132</v>
      </c>
      <c r="B21" s="3" t="s">
        <v>348</v>
      </c>
      <c r="C21" s="3" t="s">
        <v>20</v>
      </c>
      <c r="D21" s="3" t="s">
        <v>3613</v>
      </c>
      <c r="E21" s="3" t="str">
        <f t="shared" si="0"/>
        <v>1851</v>
      </c>
      <c r="F21" s="3" t="s">
        <v>2031</v>
      </c>
      <c r="G21" s="3" t="s">
        <v>40</v>
      </c>
      <c r="H21" s="3" t="s">
        <v>58</v>
      </c>
      <c r="I21" s="3" t="s">
        <v>3614</v>
      </c>
      <c r="J21" s="3" t="s">
        <v>3615</v>
      </c>
      <c r="K21" s="3" t="s">
        <v>52</v>
      </c>
      <c r="L21" s="3" t="s">
        <v>53</v>
      </c>
      <c r="M21" s="8" t="s">
        <v>53</v>
      </c>
      <c r="N21" s="3" t="s">
        <v>85</v>
      </c>
      <c r="O21" s="3">
        <f ca="1" t="shared" si="1"/>
        <v>0.96</v>
      </c>
      <c r="P21" s="3">
        <v>33</v>
      </c>
      <c r="Q21" s="3">
        <f ca="1" t="shared" si="2"/>
        <v>31.68</v>
      </c>
      <c r="R21" s="10">
        <v>67.9</v>
      </c>
      <c r="S21" s="6">
        <f ca="1" t="shared" si="3"/>
        <v>0.466568483063328</v>
      </c>
      <c r="T21" s="4" cm="1">
        <f t="array" ref="T21">_xlfn.XLOOKUP(E21&amp;K21,[3]Sheet2!$B:$B&amp;[3]Sheet2!$D:$D,[3]Sheet2!$F:$F,0)</f>
        <v>0</v>
      </c>
    </row>
    <row r="22" s="4" customFormat="1" ht="20" customHeight="1" spans="1:20">
      <c r="A22" s="3">
        <v>5228129</v>
      </c>
      <c r="B22" s="3" t="s">
        <v>55</v>
      </c>
      <c r="C22" s="3" t="s">
        <v>20</v>
      </c>
      <c r="D22" s="3" t="s">
        <v>3616</v>
      </c>
      <c r="E22" s="3" t="str">
        <f t="shared" si="0"/>
        <v>2912</v>
      </c>
      <c r="F22" s="3" t="s">
        <v>2031</v>
      </c>
      <c r="G22" s="3" t="s">
        <v>40</v>
      </c>
      <c r="H22" s="3" t="s">
        <v>2363</v>
      </c>
      <c r="I22" s="3" t="s">
        <v>3617</v>
      </c>
      <c r="J22" s="3" t="s">
        <v>3618</v>
      </c>
      <c r="K22" s="3" t="s">
        <v>1095</v>
      </c>
      <c r="L22" s="3" t="s">
        <v>53</v>
      </c>
      <c r="M22" s="8" t="s">
        <v>53</v>
      </c>
      <c r="N22" s="3" t="s">
        <v>2925</v>
      </c>
      <c r="O22" s="3">
        <f ca="1" t="shared" si="1"/>
        <v>1.26</v>
      </c>
      <c r="P22" s="3">
        <v>33</v>
      </c>
      <c r="Q22" s="3">
        <f ca="1" t="shared" si="2"/>
        <v>41.58</v>
      </c>
      <c r="R22" s="10">
        <v>126</v>
      </c>
      <c r="S22" s="6">
        <f ca="1" t="shared" si="3"/>
        <v>0.33</v>
      </c>
      <c r="T22" s="4" cm="1">
        <f t="array" ref="T22">_xlfn.XLOOKUP(E22&amp;K22,[3]Sheet2!$B:$B&amp;[3]Sheet2!$D:$D,[3]Sheet2!$F:$F,0)</f>
        <v>0</v>
      </c>
    </row>
    <row r="23" s="4" customFormat="1" ht="20" customHeight="1" spans="1:20">
      <c r="A23" s="3">
        <v>5228124</v>
      </c>
      <c r="B23" s="3" t="s">
        <v>1440</v>
      </c>
      <c r="C23" s="3" t="s">
        <v>20</v>
      </c>
      <c r="D23" s="3" t="s">
        <v>3619</v>
      </c>
      <c r="E23" s="3" t="str">
        <f t="shared" si="0"/>
        <v>4192</v>
      </c>
      <c r="F23" s="3" t="s">
        <v>3600</v>
      </c>
      <c r="G23" s="3" t="s">
        <v>3620</v>
      </c>
      <c r="H23" s="3" t="s">
        <v>58</v>
      </c>
      <c r="I23" s="3" t="s">
        <v>3621</v>
      </c>
      <c r="J23" s="3" t="s">
        <v>3622</v>
      </c>
      <c r="K23" s="3" t="s">
        <v>52</v>
      </c>
      <c r="L23" s="3" t="s">
        <v>36</v>
      </c>
      <c r="M23" s="8" t="s">
        <v>36</v>
      </c>
      <c r="N23" s="3" t="s">
        <v>54</v>
      </c>
      <c r="O23" s="3">
        <f ca="1" t="shared" si="1"/>
        <v>0.64</v>
      </c>
      <c r="P23" s="3">
        <v>33</v>
      </c>
      <c r="Q23" s="3">
        <f ca="1" t="shared" si="2"/>
        <v>21.12</v>
      </c>
      <c r="R23" s="10">
        <v>49</v>
      </c>
      <c r="S23" s="6">
        <f ca="1" t="shared" si="3"/>
        <v>0.431020408163265</v>
      </c>
      <c r="T23" s="4" cm="1">
        <f t="array" ref="T23">_xlfn.XLOOKUP(E23&amp;K23,[3]Sheet2!$B:$B&amp;[3]Sheet2!$D:$D,[3]Sheet2!$F:$F,0)</f>
        <v>0</v>
      </c>
    </row>
    <row r="24" s="4" customFormat="1" ht="20" customHeight="1" spans="1:20">
      <c r="A24" s="3">
        <v>5228123</v>
      </c>
      <c r="B24" s="3" t="s">
        <v>19</v>
      </c>
      <c r="C24" s="3" t="s">
        <v>20</v>
      </c>
      <c r="D24" s="3" t="s">
        <v>3623</v>
      </c>
      <c r="E24" s="3" t="str">
        <f t="shared" si="0"/>
        <v>1109</v>
      </c>
      <c r="F24" s="3" t="s">
        <v>2031</v>
      </c>
      <c r="G24" s="3" t="s">
        <v>40</v>
      </c>
      <c r="H24" s="3" t="s">
        <v>87</v>
      </c>
      <c r="I24" s="3" t="s">
        <v>3624</v>
      </c>
      <c r="J24" s="3" t="s">
        <v>3625</v>
      </c>
      <c r="K24" s="3" t="s">
        <v>44</v>
      </c>
      <c r="L24" s="3" t="s">
        <v>53</v>
      </c>
      <c r="M24" s="8" t="s">
        <v>53</v>
      </c>
      <c r="N24" s="3" t="s">
        <v>553</v>
      </c>
      <c r="O24" s="3">
        <f ca="1" t="shared" si="1"/>
        <v>0.56</v>
      </c>
      <c r="P24" s="3">
        <v>33</v>
      </c>
      <c r="Q24" s="3">
        <f ca="1" t="shared" si="2"/>
        <v>18.48</v>
      </c>
      <c r="R24" s="10">
        <v>40.74</v>
      </c>
      <c r="S24" s="6">
        <f ca="1" t="shared" si="3"/>
        <v>0.45360824742268</v>
      </c>
      <c r="T24" s="4" cm="1">
        <f t="array" ref="T24">_xlfn.XLOOKUP(E24&amp;K24,[3]Sheet2!$B:$B&amp;[3]Sheet2!$D:$D,[3]Sheet2!$F:$F,0)</f>
        <v>0</v>
      </c>
    </row>
    <row r="25" s="4" customFormat="1" ht="20" customHeight="1" spans="1:20">
      <c r="A25" s="3">
        <v>5228122</v>
      </c>
      <c r="B25" s="3" t="s">
        <v>109</v>
      </c>
      <c r="C25" s="3" t="s">
        <v>20</v>
      </c>
      <c r="D25" s="3" t="s">
        <v>3626</v>
      </c>
      <c r="E25" s="3" t="str">
        <f t="shared" si="0"/>
        <v>6427</v>
      </c>
      <c r="F25" s="3" t="s">
        <v>2031</v>
      </c>
      <c r="G25" s="3" t="s">
        <v>40</v>
      </c>
      <c r="H25" s="3" t="s">
        <v>58</v>
      </c>
      <c r="I25" s="3" t="s">
        <v>3627</v>
      </c>
      <c r="J25" s="3" t="s">
        <v>3628</v>
      </c>
      <c r="K25" s="3" t="s">
        <v>52</v>
      </c>
      <c r="L25" s="3" t="s">
        <v>53</v>
      </c>
      <c r="M25" s="8" t="s">
        <v>53</v>
      </c>
      <c r="N25" s="3" t="s">
        <v>464</v>
      </c>
      <c r="O25" s="3">
        <f ca="1" t="shared" si="1"/>
        <v>0.28</v>
      </c>
      <c r="P25" s="3">
        <v>33</v>
      </c>
      <c r="Q25" s="3">
        <f ca="1" t="shared" si="2"/>
        <v>9.24</v>
      </c>
      <c r="R25" s="10">
        <v>21.6</v>
      </c>
      <c r="S25" s="6">
        <f ca="1" t="shared" si="3"/>
        <v>0.427777777777778</v>
      </c>
      <c r="T25" s="4" cm="1">
        <f t="array" ref="T25">_xlfn.XLOOKUP(E25&amp;K25,[3]Sheet2!$B:$B&amp;[3]Sheet2!$D:$D,[3]Sheet2!$F:$F,0)</f>
        <v>0</v>
      </c>
    </row>
    <row r="26" s="4" customFormat="1" ht="20" customHeight="1" spans="1:20">
      <c r="A26" s="3">
        <v>5228108</v>
      </c>
      <c r="B26" s="3" t="s">
        <v>55</v>
      </c>
      <c r="C26" s="3" t="s">
        <v>20</v>
      </c>
      <c r="D26" s="3" t="s">
        <v>3629</v>
      </c>
      <c r="E26" s="3" t="str">
        <f t="shared" si="0"/>
        <v>8192</v>
      </c>
      <c r="F26" s="3" t="s">
        <v>2031</v>
      </c>
      <c r="G26" s="3" t="s">
        <v>40</v>
      </c>
      <c r="H26" s="3" t="s">
        <v>2363</v>
      </c>
      <c r="I26" s="3" t="s">
        <v>3630</v>
      </c>
      <c r="J26" s="3" t="s">
        <v>3631</v>
      </c>
      <c r="K26" s="3" t="s">
        <v>186</v>
      </c>
      <c r="L26" s="3" t="s">
        <v>53</v>
      </c>
      <c r="M26" s="8" t="s">
        <v>53</v>
      </c>
      <c r="N26" s="3" t="s">
        <v>285</v>
      </c>
      <c r="O26" s="3">
        <f ca="1" t="shared" si="1"/>
        <v>0.52</v>
      </c>
      <c r="P26" s="3">
        <v>33</v>
      </c>
      <c r="Q26" s="3">
        <f ca="1" t="shared" si="2"/>
        <v>17.16</v>
      </c>
      <c r="R26" s="10">
        <v>46</v>
      </c>
      <c r="S26" s="6">
        <f ca="1" t="shared" si="3"/>
        <v>0.37304347826087</v>
      </c>
      <c r="T26" s="4" cm="1">
        <f t="array" ref="T26">_xlfn.XLOOKUP(E26&amp;K26,[3]Sheet2!$B:$B&amp;[3]Sheet2!$D:$D,[3]Sheet2!$F:$F,0)</f>
        <v>0</v>
      </c>
    </row>
    <row r="27" s="4" customFormat="1" ht="20" customHeight="1" spans="1:20">
      <c r="A27" s="3">
        <v>5228107</v>
      </c>
      <c r="B27" s="3" t="s">
        <v>79</v>
      </c>
      <c r="C27" s="3" t="s">
        <v>20</v>
      </c>
      <c r="D27" s="3" t="s">
        <v>3632</v>
      </c>
      <c r="E27" s="3" t="str">
        <f t="shared" si="0"/>
        <v>0795</v>
      </c>
      <c r="F27" s="3" t="s">
        <v>2031</v>
      </c>
      <c r="G27" s="3" t="s">
        <v>40</v>
      </c>
      <c r="H27" s="3" t="s">
        <v>41</v>
      </c>
      <c r="I27" s="3" t="s">
        <v>3633</v>
      </c>
      <c r="J27" s="3" t="s">
        <v>3634</v>
      </c>
      <c r="K27" s="3" t="s">
        <v>35</v>
      </c>
      <c r="L27" s="3" t="s">
        <v>1891</v>
      </c>
      <c r="M27" s="8" t="s">
        <v>1891</v>
      </c>
      <c r="N27" s="3" t="s">
        <v>3635</v>
      </c>
      <c r="O27" s="3">
        <f ca="1" t="shared" si="1"/>
        <v>0.42</v>
      </c>
      <c r="P27" s="3">
        <v>33</v>
      </c>
      <c r="Q27" s="3">
        <f ca="1" t="shared" si="2"/>
        <v>13.86</v>
      </c>
      <c r="R27" s="10">
        <v>30.03</v>
      </c>
      <c r="S27" s="6">
        <f ca="1" t="shared" si="3"/>
        <v>0.461538461538462</v>
      </c>
      <c r="T27" s="4" cm="1">
        <f t="array" ref="T27">_xlfn.XLOOKUP(E27&amp;K27,[3]Sheet2!$B:$B&amp;[3]Sheet2!$D:$D,[3]Sheet2!$F:$F,0)</f>
        <v>0</v>
      </c>
    </row>
    <row r="28" s="4" customFormat="1" ht="20" customHeight="1" spans="1:20">
      <c r="A28" s="3">
        <v>5228102</v>
      </c>
      <c r="B28" s="3" t="s">
        <v>776</v>
      </c>
      <c r="C28" s="3" t="s">
        <v>20</v>
      </c>
      <c r="D28" s="3" t="s">
        <v>3636</v>
      </c>
      <c r="E28" s="3" t="str">
        <f t="shared" si="0"/>
        <v>1934</v>
      </c>
      <c r="F28" s="3" t="s">
        <v>2031</v>
      </c>
      <c r="G28" s="3" t="s">
        <v>40</v>
      </c>
      <c r="H28" s="3" t="s">
        <v>32</v>
      </c>
      <c r="I28" s="3" t="s">
        <v>3637</v>
      </c>
      <c r="J28" s="3" t="s">
        <v>3638</v>
      </c>
      <c r="K28" s="3" t="s">
        <v>145</v>
      </c>
      <c r="L28" s="3" t="s">
        <v>53</v>
      </c>
      <c r="M28" s="8" t="s">
        <v>53</v>
      </c>
      <c r="N28" s="3" t="s">
        <v>172</v>
      </c>
      <c r="O28" s="3">
        <f ca="1" t="shared" si="1"/>
        <v>0.36</v>
      </c>
      <c r="P28" s="3">
        <v>33</v>
      </c>
      <c r="Q28" s="3">
        <f ca="1" t="shared" si="2"/>
        <v>11.88</v>
      </c>
      <c r="R28" s="10">
        <v>28.8</v>
      </c>
      <c r="S28" s="6">
        <f ca="1" t="shared" si="3"/>
        <v>0.4125</v>
      </c>
      <c r="T28" s="4" cm="1">
        <f t="array" ref="T28">_xlfn.XLOOKUP(E28&amp;K28,[3]Sheet2!$B:$B&amp;[3]Sheet2!$D:$D,[3]Sheet2!$F:$F,0)</f>
        <v>0</v>
      </c>
    </row>
    <row r="29" s="4" customFormat="1" ht="20" customHeight="1" spans="1:20">
      <c r="A29" s="3">
        <v>5228097</v>
      </c>
      <c r="B29" s="3" t="s">
        <v>2652</v>
      </c>
      <c r="C29" s="3" t="s">
        <v>20</v>
      </c>
      <c r="D29" s="3" t="s">
        <v>3639</v>
      </c>
      <c r="E29" s="3" t="str">
        <f t="shared" si="0"/>
        <v>7765</v>
      </c>
      <c r="F29" s="3" t="s">
        <v>2031</v>
      </c>
      <c r="G29" s="3" t="s">
        <v>40</v>
      </c>
      <c r="H29" s="3" t="s">
        <v>58</v>
      </c>
      <c r="I29" s="3" t="s">
        <v>3640</v>
      </c>
      <c r="J29" s="3" t="s">
        <v>3641</v>
      </c>
      <c r="K29" s="3" t="s">
        <v>100</v>
      </c>
      <c r="L29" s="3" t="s">
        <v>53</v>
      </c>
      <c r="M29" s="8" t="s">
        <v>53</v>
      </c>
      <c r="N29" s="3" t="s">
        <v>1167</v>
      </c>
      <c r="O29" s="3">
        <f ca="1" t="shared" si="1"/>
        <v>0.96</v>
      </c>
      <c r="P29" s="3">
        <v>33</v>
      </c>
      <c r="Q29" s="3">
        <f ca="1" t="shared" si="2"/>
        <v>31.68</v>
      </c>
      <c r="R29" s="10">
        <v>83.2</v>
      </c>
      <c r="S29" s="6">
        <f ca="1" t="shared" si="3"/>
        <v>0.380769230769231</v>
      </c>
      <c r="T29" s="4" cm="1">
        <f t="array" ref="T29">_xlfn.XLOOKUP(E29&amp;K29,[3]Sheet2!$B:$B&amp;[3]Sheet2!$D:$D,[3]Sheet2!$F:$F,0)</f>
        <v>0</v>
      </c>
    </row>
    <row r="30" s="4" customFormat="1" ht="20" customHeight="1" spans="1:20">
      <c r="A30" s="3">
        <v>5228096</v>
      </c>
      <c r="B30" s="3" t="s">
        <v>19</v>
      </c>
      <c r="C30" s="3" t="s">
        <v>20</v>
      </c>
      <c r="D30" s="3" t="s">
        <v>3642</v>
      </c>
      <c r="E30" s="3" t="str">
        <f t="shared" si="0"/>
        <v>2080</v>
      </c>
      <c r="F30" s="3" t="s">
        <v>2031</v>
      </c>
      <c r="G30" s="3" t="s">
        <v>40</v>
      </c>
      <c r="H30" s="3" t="s">
        <v>87</v>
      </c>
      <c r="I30" s="3" t="s">
        <v>3643</v>
      </c>
      <c r="J30" s="3" t="s">
        <v>3644</v>
      </c>
      <c r="K30" s="3" t="s">
        <v>106</v>
      </c>
      <c r="L30" s="3" t="s">
        <v>107</v>
      </c>
      <c r="M30" s="8" t="s">
        <v>107</v>
      </c>
      <c r="N30" s="3" t="s">
        <v>363</v>
      </c>
      <c r="O30" s="3">
        <f ca="1" t="shared" si="1"/>
        <v>0.44</v>
      </c>
      <c r="P30" s="3">
        <v>33</v>
      </c>
      <c r="Q30" s="3">
        <f ca="1" t="shared" si="2"/>
        <v>14.52</v>
      </c>
      <c r="R30" s="10">
        <v>40.74</v>
      </c>
      <c r="S30" s="6">
        <f ca="1" t="shared" si="3"/>
        <v>0.35640648011782</v>
      </c>
      <c r="T30" s="4" cm="1">
        <f t="array" ref="T30">_xlfn.XLOOKUP(E30&amp;K30,[3]Sheet2!$B:$B&amp;[3]Sheet2!$D:$D,[3]Sheet2!$F:$F,0)</f>
        <v>0</v>
      </c>
    </row>
    <row r="31" s="4" customFormat="1" ht="20" customHeight="1" spans="1:20">
      <c r="A31" s="3">
        <v>5228094</v>
      </c>
      <c r="B31" s="3" t="s">
        <v>102</v>
      </c>
      <c r="C31" s="3" t="s">
        <v>20</v>
      </c>
      <c r="D31" s="3" t="s">
        <v>3645</v>
      </c>
      <c r="E31" s="3" t="str">
        <f t="shared" si="0"/>
        <v>8371</v>
      </c>
      <c r="F31" s="3" t="s">
        <v>2031</v>
      </c>
      <c r="G31" s="3" t="s">
        <v>40</v>
      </c>
      <c r="H31" s="3" t="s">
        <v>593</v>
      </c>
      <c r="I31" s="3" t="s">
        <v>3646</v>
      </c>
      <c r="J31" s="3" t="s">
        <v>3647</v>
      </c>
      <c r="K31" s="3" t="s">
        <v>118</v>
      </c>
      <c r="L31" s="3" t="s">
        <v>176</v>
      </c>
      <c r="M31" s="8" t="s">
        <v>176</v>
      </c>
      <c r="N31" s="3" t="s">
        <v>146</v>
      </c>
      <c r="O31" s="3">
        <f ca="1" t="shared" si="1"/>
        <v>1</v>
      </c>
      <c r="P31" s="3">
        <v>33</v>
      </c>
      <c r="Q31" s="3">
        <f ca="1" t="shared" si="2"/>
        <v>33</v>
      </c>
      <c r="R31" s="10">
        <v>83</v>
      </c>
      <c r="S31" s="6">
        <f ca="1" t="shared" si="3"/>
        <v>0.397590361445783</v>
      </c>
      <c r="T31" s="4" cm="1">
        <f t="array" ref="T31">_xlfn.XLOOKUP(E31&amp;K31,[3]Sheet2!$B:$B&amp;[3]Sheet2!$D:$D,[3]Sheet2!$F:$F,0)</f>
        <v>0</v>
      </c>
    </row>
    <row r="32" s="4" customFormat="1" ht="20" customHeight="1" spans="1:20">
      <c r="A32" s="3">
        <v>5228093</v>
      </c>
      <c r="B32" s="3" t="s">
        <v>79</v>
      </c>
      <c r="C32" s="3" t="s">
        <v>20</v>
      </c>
      <c r="D32" s="3" t="s">
        <v>3648</v>
      </c>
      <c r="E32" s="3" t="str">
        <f t="shared" si="0"/>
        <v>0795</v>
      </c>
      <c r="F32" s="3" t="s">
        <v>2031</v>
      </c>
      <c r="G32" s="3" t="s">
        <v>40</v>
      </c>
      <c r="H32" s="3" t="s">
        <v>41</v>
      </c>
      <c r="I32" s="3" t="s">
        <v>3649</v>
      </c>
      <c r="J32" s="3" t="s">
        <v>3650</v>
      </c>
      <c r="K32" s="3" t="s">
        <v>35</v>
      </c>
      <c r="L32" s="3" t="s">
        <v>618</v>
      </c>
      <c r="M32" s="8" t="s">
        <v>618</v>
      </c>
      <c r="N32" s="3" t="s">
        <v>1772</v>
      </c>
      <c r="O32" s="3">
        <f ca="1" t="shared" si="1"/>
        <v>0.84</v>
      </c>
      <c r="P32" s="3">
        <v>33</v>
      </c>
      <c r="Q32" s="3">
        <f ca="1" t="shared" si="2"/>
        <v>27.72</v>
      </c>
      <c r="R32" s="10">
        <v>53.9</v>
      </c>
      <c r="S32" s="6">
        <f ca="1" t="shared" si="3"/>
        <v>0.514285714285714</v>
      </c>
      <c r="T32" s="4" cm="1">
        <f t="array" ref="T32">_xlfn.XLOOKUP(E32&amp;K32,[3]Sheet2!$B:$B&amp;[3]Sheet2!$D:$D,[3]Sheet2!$F:$F,0)</f>
        <v>0</v>
      </c>
    </row>
    <row r="33" s="4" customFormat="1" ht="20" customHeight="1" spans="1:20">
      <c r="A33" s="3">
        <v>5228091</v>
      </c>
      <c r="B33" s="3" t="s">
        <v>356</v>
      </c>
      <c r="C33" s="3" t="s">
        <v>20</v>
      </c>
      <c r="D33" s="3" t="s">
        <v>3651</v>
      </c>
      <c r="E33" s="3" t="str">
        <f t="shared" si="0"/>
        <v>6427</v>
      </c>
      <c r="F33" s="3" t="s">
        <v>2031</v>
      </c>
      <c r="G33" s="3" t="s">
        <v>40</v>
      </c>
      <c r="H33" s="3" t="s">
        <v>58</v>
      </c>
      <c r="I33" s="3" t="s">
        <v>3652</v>
      </c>
      <c r="J33" s="3" t="s">
        <v>3653</v>
      </c>
      <c r="K33" s="3" t="s">
        <v>52</v>
      </c>
      <c r="L33" s="3" t="s">
        <v>53</v>
      </c>
      <c r="M33" s="8" t="s">
        <v>53</v>
      </c>
      <c r="N33" s="3" t="s">
        <v>2328</v>
      </c>
      <c r="O33" s="3">
        <f ca="1" t="shared" si="1"/>
        <v>0.8</v>
      </c>
      <c r="P33" s="3">
        <v>33</v>
      </c>
      <c r="Q33" s="3">
        <f ca="1" t="shared" si="2"/>
        <v>26.4</v>
      </c>
      <c r="R33" s="10">
        <v>52.6</v>
      </c>
      <c r="S33" s="6">
        <f ca="1" t="shared" si="3"/>
        <v>0.501901140684411</v>
      </c>
      <c r="T33" s="4" cm="1">
        <f t="array" ref="T33">_xlfn.XLOOKUP(E33&amp;K33,[3]Sheet2!$B:$B&amp;[3]Sheet2!$D:$D,[3]Sheet2!$F:$F,0)</f>
        <v>0</v>
      </c>
    </row>
    <row r="34" s="4" customFormat="1" ht="20" customHeight="1" spans="1:20">
      <c r="A34" s="3">
        <v>5228081</v>
      </c>
      <c r="B34" s="3" t="s">
        <v>121</v>
      </c>
      <c r="C34" s="3" t="s">
        <v>20</v>
      </c>
      <c r="D34" s="3" t="s">
        <v>3654</v>
      </c>
      <c r="E34" s="3" t="str">
        <f t="shared" si="0"/>
        <v>1596</v>
      </c>
      <c r="F34" s="3" t="s">
        <v>2031</v>
      </c>
      <c r="G34" s="3" t="s">
        <v>40</v>
      </c>
      <c r="H34" s="3" t="s">
        <v>58</v>
      </c>
      <c r="I34" s="3" t="s">
        <v>3655</v>
      </c>
      <c r="J34" s="3" t="s">
        <v>3656</v>
      </c>
      <c r="K34" s="3" t="s">
        <v>352</v>
      </c>
      <c r="L34" s="3" t="s">
        <v>53</v>
      </c>
      <c r="M34" s="8" t="s">
        <v>53</v>
      </c>
      <c r="N34" s="3" t="s">
        <v>1246</v>
      </c>
      <c r="O34" s="3">
        <f ca="1" t="shared" si="1"/>
        <v>0.76</v>
      </c>
      <c r="P34" s="3">
        <v>33</v>
      </c>
      <c r="Q34" s="3">
        <f ca="1" t="shared" si="2"/>
        <v>25.08</v>
      </c>
      <c r="R34" s="10">
        <v>56.7</v>
      </c>
      <c r="S34" s="6">
        <f ca="1" t="shared" si="3"/>
        <v>0.442328042328042</v>
      </c>
      <c r="T34" s="4" cm="1">
        <f t="array" ref="T34">_xlfn.XLOOKUP(E34&amp;K34,[3]Sheet2!$B:$B&amp;[3]Sheet2!$D:$D,[3]Sheet2!$F:$F,0)</f>
        <v>0</v>
      </c>
    </row>
    <row r="35" s="4" customFormat="1" ht="20" customHeight="1" spans="1:20">
      <c r="A35" s="3">
        <v>5228078</v>
      </c>
      <c r="B35" s="3" t="s">
        <v>55</v>
      </c>
      <c r="C35" s="3" t="s">
        <v>20</v>
      </c>
      <c r="D35" s="3" t="s">
        <v>3657</v>
      </c>
      <c r="E35" s="3" t="str">
        <f t="shared" si="0"/>
        <v>9904</v>
      </c>
      <c r="F35" s="3" t="s">
        <v>2031</v>
      </c>
      <c r="G35" s="3" t="s">
        <v>40</v>
      </c>
      <c r="H35" s="3" t="s">
        <v>2363</v>
      </c>
      <c r="I35" s="3" t="s">
        <v>3658</v>
      </c>
      <c r="J35" s="3" t="s">
        <v>3659</v>
      </c>
      <c r="K35" s="3" t="s">
        <v>474</v>
      </c>
      <c r="L35" s="3" t="s">
        <v>53</v>
      </c>
      <c r="M35" s="8" t="s">
        <v>53</v>
      </c>
      <c r="N35" s="3" t="s">
        <v>113</v>
      </c>
      <c r="O35" s="3">
        <f ca="1" t="shared" si="1"/>
        <v>0.48</v>
      </c>
      <c r="P35" s="3">
        <v>33</v>
      </c>
      <c r="Q35" s="3">
        <f ca="1" t="shared" si="2"/>
        <v>15.84</v>
      </c>
      <c r="R35" s="10">
        <v>49</v>
      </c>
      <c r="S35" s="6">
        <f ca="1" t="shared" si="3"/>
        <v>0.323265306122449</v>
      </c>
      <c r="T35" s="4" cm="1">
        <f t="array" ref="T35">_xlfn.XLOOKUP(E35&amp;K35,[3]Sheet2!$B:$B&amp;[3]Sheet2!$D:$D,[3]Sheet2!$F:$F,0)</f>
        <v>0</v>
      </c>
    </row>
    <row r="36" s="4" customFormat="1" ht="20" customHeight="1" spans="1:20">
      <c r="A36" s="3">
        <v>5228069</v>
      </c>
      <c r="B36" s="3" t="s">
        <v>55</v>
      </c>
      <c r="C36" s="3" t="s">
        <v>20</v>
      </c>
      <c r="D36" s="3" t="s">
        <v>3660</v>
      </c>
      <c r="E36" s="3" t="str">
        <f t="shared" si="0"/>
        <v>7248</v>
      </c>
      <c r="F36" s="3" t="s">
        <v>2031</v>
      </c>
      <c r="G36" s="3" t="s">
        <v>40</v>
      </c>
      <c r="H36" s="3" t="s">
        <v>418</v>
      </c>
      <c r="I36" s="3" t="s">
        <v>3661</v>
      </c>
      <c r="J36" s="3" t="s">
        <v>3662</v>
      </c>
      <c r="K36" s="3" t="s">
        <v>259</v>
      </c>
      <c r="L36" s="3" t="s">
        <v>851</v>
      </c>
      <c r="M36" s="8" t="s">
        <v>851</v>
      </c>
      <c r="N36" s="3" t="s">
        <v>663</v>
      </c>
      <c r="O36" s="3">
        <f ca="1" t="shared" si="1"/>
        <v>0.2</v>
      </c>
      <c r="P36" s="3">
        <v>33</v>
      </c>
      <c r="Q36" s="3">
        <f ca="1" t="shared" si="2"/>
        <v>6.6</v>
      </c>
      <c r="R36" s="10">
        <v>20</v>
      </c>
      <c r="S36" s="6">
        <f ca="1" t="shared" si="3"/>
        <v>0.33</v>
      </c>
      <c r="T36" s="4" cm="1">
        <f t="array" ref="T36">_xlfn.XLOOKUP(E36&amp;K36,[3]Sheet2!$B:$B&amp;[3]Sheet2!$D:$D,[3]Sheet2!$F:$F,0)</f>
        <v>0</v>
      </c>
    </row>
    <row r="37" s="4" customFormat="1" ht="20" customHeight="1" spans="1:20">
      <c r="A37" s="3">
        <v>5228067</v>
      </c>
      <c r="B37" s="3" t="s">
        <v>74</v>
      </c>
      <c r="C37" s="3" t="s">
        <v>20</v>
      </c>
      <c r="D37" s="3" t="s">
        <v>3663</v>
      </c>
      <c r="E37" s="3" t="str">
        <f t="shared" si="0"/>
        <v>4168</v>
      </c>
      <c r="F37" s="3" t="s">
        <v>2031</v>
      </c>
      <c r="G37" s="3" t="s">
        <v>40</v>
      </c>
      <c r="H37" s="3" t="s">
        <v>32</v>
      </c>
      <c r="I37" s="3" t="s">
        <v>3664</v>
      </c>
      <c r="J37" s="3" t="s">
        <v>3665</v>
      </c>
      <c r="K37" s="3" t="s">
        <v>35</v>
      </c>
      <c r="L37" s="3" t="s">
        <v>53</v>
      </c>
      <c r="M37" s="8" t="s">
        <v>53</v>
      </c>
      <c r="N37" s="3" t="s">
        <v>800</v>
      </c>
      <c r="O37" s="3">
        <f ca="1" t="shared" si="1"/>
        <v>0.81</v>
      </c>
      <c r="P37" s="3">
        <v>33</v>
      </c>
      <c r="Q37" s="3">
        <f ca="1" t="shared" si="2"/>
        <v>26.73</v>
      </c>
      <c r="R37" s="10">
        <v>72.9</v>
      </c>
      <c r="S37" s="6">
        <f ca="1" t="shared" si="3"/>
        <v>0.366666666666667</v>
      </c>
      <c r="T37" s="4" cm="1">
        <f t="array" ref="T37">_xlfn.XLOOKUP(E37&amp;K37,[3]Sheet2!$B:$B&amp;[3]Sheet2!$D:$D,[3]Sheet2!$F:$F,0)</f>
        <v>0</v>
      </c>
    </row>
    <row r="38" s="4" customFormat="1" ht="20" customHeight="1" spans="1:20">
      <c r="A38" s="3">
        <v>5228066</v>
      </c>
      <c r="B38" s="3" t="s">
        <v>55</v>
      </c>
      <c r="C38" s="3" t="s">
        <v>20</v>
      </c>
      <c r="D38" s="3" t="s">
        <v>3666</v>
      </c>
      <c r="E38" s="3" t="str">
        <f t="shared" si="0"/>
        <v>9536</v>
      </c>
      <c r="F38" s="3" t="s">
        <v>2031</v>
      </c>
      <c r="G38" s="3" t="s">
        <v>40</v>
      </c>
      <c r="H38" s="3" t="s">
        <v>2363</v>
      </c>
      <c r="I38" s="3" t="s">
        <v>3667</v>
      </c>
      <c r="J38" s="3" t="s">
        <v>3668</v>
      </c>
      <c r="K38" s="3" t="s">
        <v>186</v>
      </c>
      <c r="L38" s="3" t="s">
        <v>53</v>
      </c>
      <c r="M38" s="8" t="s">
        <v>53</v>
      </c>
      <c r="N38" s="3" t="s">
        <v>120</v>
      </c>
      <c r="O38" s="3">
        <f ca="1" t="shared" si="1"/>
        <v>0.55</v>
      </c>
      <c r="P38" s="3">
        <v>33</v>
      </c>
      <c r="Q38" s="3">
        <f ca="1" t="shared" si="2"/>
        <v>18.15</v>
      </c>
      <c r="R38" s="10">
        <v>55</v>
      </c>
      <c r="S38" s="6">
        <f ca="1" t="shared" si="3"/>
        <v>0.33</v>
      </c>
      <c r="T38" s="4" cm="1">
        <f t="array" ref="T38">_xlfn.XLOOKUP(E38&amp;K38,[3]Sheet2!$B:$B&amp;[3]Sheet2!$D:$D,[3]Sheet2!$F:$F,0)</f>
        <v>0</v>
      </c>
    </row>
    <row r="39" s="4" customFormat="1" ht="20" customHeight="1" spans="1:20">
      <c r="A39" s="3">
        <v>5228065</v>
      </c>
      <c r="B39" s="3" t="s">
        <v>55</v>
      </c>
      <c r="C39" s="3" t="s">
        <v>20</v>
      </c>
      <c r="D39" s="3" t="s">
        <v>3669</v>
      </c>
      <c r="E39" s="3" t="str">
        <f t="shared" si="0"/>
        <v>3056</v>
      </c>
      <c r="F39" s="3" t="s">
        <v>2031</v>
      </c>
      <c r="G39" s="3" t="s">
        <v>23</v>
      </c>
      <c r="H39" s="3" t="s">
        <v>418</v>
      </c>
      <c r="I39" s="3" t="s">
        <v>3670</v>
      </c>
      <c r="J39" s="3" t="s">
        <v>3671</v>
      </c>
      <c r="K39" s="3" t="s">
        <v>259</v>
      </c>
      <c r="L39" s="3" t="s">
        <v>53</v>
      </c>
      <c r="M39" s="8" t="s">
        <v>53</v>
      </c>
      <c r="N39" s="3" t="s">
        <v>3496</v>
      </c>
      <c r="O39" s="3">
        <f ca="1" t="shared" si="1"/>
        <v>0.3</v>
      </c>
      <c r="P39" s="3">
        <v>33</v>
      </c>
      <c r="Q39" s="3">
        <f ca="1" t="shared" si="2"/>
        <v>9.9</v>
      </c>
      <c r="R39" s="10">
        <v>30</v>
      </c>
      <c r="S39" s="6">
        <f ca="1" t="shared" si="3"/>
        <v>0.33</v>
      </c>
      <c r="T39" s="4" cm="1">
        <f t="array" ref="T39">_xlfn.XLOOKUP(E39&amp;K39,[3]Sheet2!$B:$B&amp;[3]Sheet2!$D:$D,[3]Sheet2!$F:$F,0)</f>
        <v>0</v>
      </c>
    </row>
    <row r="40" s="4" customFormat="1" ht="20" customHeight="1" spans="1:20">
      <c r="A40" s="3">
        <v>5228062</v>
      </c>
      <c r="B40" s="3" t="s">
        <v>3449</v>
      </c>
      <c r="C40" s="3" t="s">
        <v>20</v>
      </c>
      <c r="D40" s="3" t="s">
        <v>3672</v>
      </c>
      <c r="E40" s="3" t="str">
        <f t="shared" si="0"/>
        <v>5146</v>
      </c>
      <c r="F40" s="3" t="s">
        <v>2031</v>
      </c>
      <c r="G40" s="3" t="s">
        <v>40</v>
      </c>
      <c r="H40" s="3" t="s">
        <v>32</v>
      </c>
      <c r="I40" s="3" t="s">
        <v>3673</v>
      </c>
      <c r="J40" s="3" t="s">
        <v>3674</v>
      </c>
      <c r="K40" s="3" t="s">
        <v>145</v>
      </c>
      <c r="L40" s="3" t="s">
        <v>53</v>
      </c>
      <c r="M40" s="8" t="s">
        <v>53</v>
      </c>
      <c r="N40" s="3" t="s">
        <v>881</v>
      </c>
      <c r="O40" s="3">
        <f ca="1" t="shared" si="1"/>
        <v>0.36</v>
      </c>
      <c r="P40" s="3">
        <v>33</v>
      </c>
      <c r="Q40" s="3">
        <f ca="1" t="shared" si="2"/>
        <v>11.88</v>
      </c>
      <c r="R40" s="10">
        <v>32.4</v>
      </c>
      <c r="S40" s="6">
        <f ca="1" t="shared" si="3"/>
        <v>0.366666666666667</v>
      </c>
      <c r="T40" s="4" cm="1">
        <f t="array" ref="T40">_xlfn.XLOOKUP(E40&amp;K40,[3]Sheet2!$B:$B&amp;[3]Sheet2!$D:$D,[3]Sheet2!$F:$F,0)</f>
        <v>0</v>
      </c>
    </row>
    <row r="41" s="4" customFormat="1" ht="20" customHeight="1" spans="1:20">
      <c r="A41" s="3">
        <v>5228061</v>
      </c>
      <c r="B41" s="3" t="s">
        <v>1704</v>
      </c>
      <c r="C41" s="3" t="s">
        <v>20</v>
      </c>
      <c r="D41" s="3" t="s">
        <v>3675</v>
      </c>
      <c r="E41" s="3" t="str">
        <f t="shared" si="0"/>
        <v>0056</v>
      </c>
      <c r="F41" s="3" t="s">
        <v>2031</v>
      </c>
      <c r="G41" s="3" t="s">
        <v>40</v>
      </c>
      <c r="H41" s="3" t="s">
        <v>32</v>
      </c>
      <c r="I41" s="3" t="s">
        <v>3676</v>
      </c>
      <c r="J41" s="3" t="s">
        <v>3677</v>
      </c>
      <c r="K41" s="3" t="s">
        <v>35</v>
      </c>
      <c r="L41" s="3" t="s">
        <v>53</v>
      </c>
      <c r="M41" s="8" t="s">
        <v>53</v>
      </c>
      <c r="N41" s="3" t="s">
        <v>3678</v>
      </c>
      <c r="O41" s="3">
        <f ca="1" t="shared" si="1"/>
        <v>1.24</v>
      </c>
      <c r="P41" s="3">
        <v>33</v>
      </c>
      <c r="Q41" s="3">
        <f ca="1" t="shared" si="2"/>
        <v>40.92</v>
      </c>
      <c r="R41" s="10">
        <v>98.1</v>
      </c>
      <c r="S41" s="6">
        <f ca="1" t="shared" si="3"/>
        <v>0.417125382262997</v>
      </c>
      <c r="T41" s="4" cm="1">
        <f t="array" ref="T41">_xlfn.XLOOKUP(E41&amp;K41,[3]Sheet2!$B:$B&amp;[3]Sheet2!$D:$D,[3]Sheet2!$F:$F,0)</f>
        <v>0</v>
      </c>
    </row>
    <row r="42" s="4" customFormat="1" ht="20" customHeight="1" spans="1:20">
      <c r="A42" s="3">
        <v>5228060</v>
      </c>
      <c r="B42" s="3" t="s">
        <v>19</v>
      </c>
      <c r="C42" s="3" t="s">
        <v>20</v>
      </c>
      <c r="D42" s="3" t="s">
        <v>3679</v>
      </c>
      <c r="E42" s="3" t="str">
        <f t="shared" si="0"/>
        <v>7508</v>
      </c>
      <c r="F42" s="3" t="s">
        <v>22</v>
      </c>
      <c r="G42" s="3" t="s">
        <v>40</v>
      </c>
      <c r="H42" s="3" t="s">
        <v>87</v>
      </c>
      <c r="I42" s="3" t="s">
        <v>3680</v>
      </c>
      <c r="J42" s="3" t="s">
        <v>3681</v>
      </c>
      <c r="K42" s="3" t="s">
        <v>106</v>
      </c>
      <c r="L42" s="3" t="s">
        <v>437</v>
      </c>
      <c r="M42" s="8" t="s">
        <v>437</v>
      </c>
      <c r="N42" s="3" t="s">
        <v>306</v>
      </c>
      <c r="O42" s="3">
        <f ca="1" t="shared" si="1"/>
        <v>0.78</v>
      </c>
      <c r="P42" s="3">
        <v>33</v>
      </c>
      <c r="Q42" s="3">
        <f ca="1" t="shared" si="2"/>
        <v>25.74</v>
      </c>
      <c r="R42" s="10">
        <v>55.44</v>
      </c>
      <c r="S42" s="6">
        <f ca="1" t="shared" si="3"/>
        <v>0.464285714285714</v>
      </c>
      <c r="T42" s="4" cm="1">
        <f t="array" ref="T42">_xlfn.XLOOKUP(E42&amp;K42,[3]Sheet2!$B:$B&amp;[3]Sheet2!$D:$D,[3]Sheet2!$F:$F,0)</f>
        <v>0</v>
      </c>
    </row>
    <row r="43" s="4" customFormat="1" ht="20" customHeight="1" spans="1:20">
      <c r="A43" s="3">
        <v>5228058</v>
      </c>
      <c r="B43" s="3" t="s">
        <v>1704</v>
      </c>
      <c r="C43" s="3" t="s">
        <v>20</v>
      </c>
      <c r="D43" s="3" t="s">
        <v>3682</v>
      </c>
      <c r="E43" s="3" t="str">
        <f t="shared" si="0"/>
        <v>0824</v>
      </c>
      <c r="F43" s="3" t="s">
        <v>2031</v>
      </c>
      <c r="G43" s="3" t="s">
        <v>40</v>
      </c>
      <c r="H43" s="3" t="s">
        <v>32</v>
      </c>
      <c r="I43" s="3" t="s">
        <v>3683</v>
      </c>
      <c r="J43" s="3" t="s">
        <v>3684</v>
      </c>
      <c r="K43" s="3" t="s">
        <v>35</v>
      </c>
      <c r="L43" s="3" t="s">
        <v>53</v>
      </c>
      <c r="M43" s="8" t="s">
        <v>53</v>
      </c>
      <c r="N43" s="3" t="s">
        <v>2584</v>
      </c>
      <c r="O43" s="3">
        <f ca="1" t="shared" si="1"/>
        <v>0.54</v>
      </c>
      <c r="P43" s="3">
        <v>33</v>
      </c>
      <c r="Q43" s="3">
        <f ca="1" t="shared" si="2"/>
        <v>17.82</v>
      </c>
      <c r="R43" s="10">
        <v>48.6</v>
      </c>
      <c r="S43" s="6">
        <f ca="1" t="shared" si="3"/>
        <v>0.366666666666667</v>
      </c>
      <c r="T43" s="4" cm="1">
        <f t="array" ref="T43">_xlfn.XLOOKUP(E43&amp;K43,[3]Sheet2!$B:$B&amp;[3]Sheet2!$D:$D,[3]Sheet2!$F:$F,0)</f>
        <v>0</v>
      </c>
    </row>
    <row r="44" s="4" customFormat="1" ht="20" customHeight="1" spans="1:20">
      <c r="A44" s="3">
        <v>5228057</v>
      </c>
      <c r="B44" s="3" t="s">
        <v>30</v>
      </c>
      <c r="C44" s="3" t="s">
        <v>20</v>
      </c>
      <c r="D44" s="3" t="s">
        <v>3685</v>
      </c>
      <c r="E44" s="3" t="str">
        <f t="shared" si="0"/>
        <v>5291</v>
      </c>
      <c r="F44" s="3" t="s">
        <v>22</v>
      </c>
      <c r="G44" s="3" t="s">
        <v>40</v>
      </c>
      <c r="H44" s="3" t="s">
        <v>32</v>
      </c>
      <c r="I44" s="3" t="s">
        <v>3686</v>
      </c>
      <c r="J44" s="3" t="s">
        <v>3687</v>
      </c>
      <c r="K44" s="3" t="s">
        <v>44</v>
      </c>
      <c r="L44" s="3" t="s">
        <v>334</v>
      </c>
      <c r="M44" s="8" t="s">
        <v>334</v>
      </c>
      <c r="N44" s="3" t="s">
        <v>1038</v>
      </c>
      <c r="O44" s="3">
        <f ca="1" t="shared" si="1"/>
        <v>1.82</v>
      </c>
      <c r="P44" s="3">
        <v>34</v>
      </c>
      <c r="Q44" s="3">
        <f ca="1" t="shared" si="2"/>
        <v>61.88</v>
      </c>
      <c r="R44" s="10">
        <v>125.1</v>
      </c>
      <c r="S44" s="6">
        <f ca="1" t="shared" si="3"/>
        <v>0.494644284572342</v>
      </c>
      <c r="T44" s="4" cm="1">
        <f t="array" ref="T44">_xlfn.XLOOKUP(E44&amp;K44,[3]Sheet2!$B:$B&amp;[3]Sheet2!$D:$D,[3]Sheet2!$F:$F,0)</f>
        <v>0</v>
      </c>
    </row>
    <row r="45" s="4" customFormat="1" ht="20" customHeight="1" spans="1:20">
      <c r="A45" s="3">
        <v>5228055</v>
      </c>
      <c r="B45" s="3" t="s">
        <v>430</v>
      </c>
      <c r="C45" s="3" t="s">
        <v>20</v>
      </c>
      <c r="D45" s="3" t="s">
        <v>3688</v>
      </c>
      <c r="E45" s="3" t="str">
        <f t="shared" si="0"/>
        <v>4380</v>
      </c>
      <c r="F45" s="3" t="s">
        <v>22</v>
      </c>
      <c r="G45" s="3" t="s">
        <v>40</v>
      </c>
      <c r="H45" s="3" t="s">
        <v>32</v>
      </c>
      <c r="I45" s="3" t="s">
        <v>3689</v>
      </c>
      <c r="J45" s="3" t="s">
        <v>3690</v>
      </c>
      <c r="K45" s="3" t="s">
        <v>474</v>
      </c>
      <c r="L45" s="3" t="s">
        <v>53</v>
      </c>
      <c r="M45" s="8" t="s">
        <v>53</v>
      </c>
      <c r="N45" s="3" t="s">
        <v>425</v>
      </c>
      <c r="O45" s="3">
        <f ca="1" t="shared" si="1"/>
        <v>0.91</v>
      </c>
      <c r="P45" s="3">
        <v>33</v>
      </c>
      <c r="Q45" s="3">
        <f ca="1" t="shared" si="2"/>
        <v>30.03</v>
      </c>
      <c r="R45" s="10">
        <v>81.9</v>
      </c>
      <c r="S45" s="6">
        <f ca="1" t="shared" si="3"/>
        <v>0.366666666666667</v>
      </c>
      <c r="T45" s="4" cm="1">
        <f t="array" ref="T45">_xlfn.XLOOKUP(E45&amp;K45,[3]Sheet2!$B:$B&amp;[3]Sheet2!$D:$D,[3]Sheet2!$F:$F,0)</f>
        <v>0</v>
      </c>
    </row>
    <row r="46" s="4" customFormat="1" ht="20" customHeight="1" spans="1:20">
      <c r="A46" s="3">
        <v>5228052</v>
      </c>
      <c r="B46" s="3" t="s">
        <v>1704</v>
      </c>
      <c r="C46" s="3" t="s">
        <v>20</v>
      </c>
      <c r="D46" s="3" t="s">
        <v>3691</v>
      </c>
      <c r="E46" s="3" t="str">
        <f t="shared" si="0"/>
        <v>4040</v>
      </c>
      <c r="F46" s="3" t="s">
        <v>22</v>
      </c>
      <c r="G46" s="3" t="s">
        <v>40</v>
      </c>
      <c r="H46" s="3" t="s">
        <v>32</v>
      </c>
      <c r="I46" s="3" t="s">
        <v>3692</v>
      </c>
      <c r="J46" s="3" t="s">
        <v>3693</v>
      </c>
      <c r="K46" s="3" t="s">
        <v>35</v>
      </c>
      <c r="L46" s="3" t="s">
        <v>53</v>
      </c>
      <c r="M46" s="8" t="s">
        <v>53</v>
      </c>
      <c r="N46" s="3" t="s">
        <v>3694</v>
      </c>
      <c r="O46" s="3">
        <f ca="1" t="shared" si="1"/>
        <v>0.32</v>
      </c>
      <c r="P46" s="3">
        <v>33</v>
      </c>
      <c r="Q46" s="3">
        <f ca="1" t="shared" si="2"/>
        <v>10.56</v>
      </c>
      <c r="R46" s="10">
        <v>28.8</v>
      </c>
      <c r="S46" s="6">
        <f ca="1" t="shared" si="3"/>
        <v>0.366666666666667</v>
      </c>
      <c r="T46" s="4" cm="1">
        <f t="array" ref="T46">_xlfn.XLOOKUP(E46&amp;K46,[3]Sheet2!$B:$B&amp;[3]Sheet2!$D:$D,[3]Sheet2!$F:$F,0)</f>
        <v>0</v>
      </c>
    </row>
    <row r="47" s="4" customFormat="1" ht="20" customHeight="1" spans="1:20">
      <c r="A47" s="3">
        <v>5228051</v>
      </c>
      <c r="B47" s="3" t="s">
        <v>396</v>
      </c>
      <c r="C47" s="3" t="s">
        <v>20</v>
      </c>
      <c r="D47" s="3" t="s">
        <v>3695</v>
      </c>
      <c r="E47" s="3" t="str">
        <f t="shared" si="0"/>
        <v>8055</v>
      </c>
      <c r="F47" s="3" t="s">
        <v>22</v>
      </c>
      <c r="G47" s="3" t="s">
        <v>40</v>
      </c>
      <c r="H47" s="3" t="s">
        <v>32</v>
      </c>
      <c r="I47" s="3" t="s">
        <v>3696</v>
      </c>
      <c r="J47" s="3" t="s">
        <v>3697</v>
      </c>
      <c r="K47" s="3" t="s">
        <v>52</v>
      </c>
      <c r="L47" s="3" t="s">
        <v>53</v>
      </c>
      <c r="M47" s="8" t="s">
        <v>53</v>
      </c>
      <c r="N47" s="3" t="s">
        <v>464</v>
      </c>
      <c r="O47" s="3">
        <f ca="1" t="shared" si="1"/>
        <v>0.28</v>
      </c>
      <c r="P47" s="3">
        <v>33</v>
      </c>
      <c r="Q47" s="3">
        <f ca="1" t="shared" si="2"/>
        <v>9.24</v>
      </c>
      <c r="R47" s="10">
        <v>22.5</v>
      </c>
      <c r="S47" s="6">
        <f ca="1" t="shared" si="3"/>
        <v>0.410666666666667</v>
      </c>
      <c r="T47" s="4" cm="1">
        <f t="array" ref="T47">_xlfn.XLOOKUP(E47&amp;K47,[3]Sheet2!$B:$B&amp;[3]Sheet2!$D:$D,[3]Sheet2!$F:$F,0)</f>
        <v>0</v>
      </c>
    </row>
    <row r="48" s="4" customFormat="1" ht="20" customHeight="1" spans="1:20">
      <c r="A48" s="3">
        <v>5228049</v>
      </c>
      <c r="B48" s="3" t="s">
        <v>79</v>
      </c>
      <c r="C48" s="3" t="s">
        <v>20</v>
      </c>
      <c r="D48" s="3" t="s">
        <v>3698</v>
      </c>
      <c r="E48" s="3" t="str">
        <f t="shared" si="0"/>
        <v>6534</v>
      </c>
      <c r="F48" s="3" t="s">
        <v>22</v>
      </c>
      <c r="G48" s="3" t="s">
        <v>23</v>
      </c>
      <c r="H48" s="3" t="s">
        <v>24</v>
      </c>
      <c r="I48" s="3" t="s">
        <v>3699</v>
      </c>
      <c r="J48" s="3" t="s">
        <v>3700</v>
      </c>
      <c r="K48" s="3" t="s">
        <v>106</v>
      </c>
      <c r="L48" s="3" t="s">
        <v>970</v>
      </c>
      <c r="M48" s="8" t="s">
        <v>970</v>
      </c>
      <c r="N48" s="3" t="s">
        <v>2196</v>
      </c>
      <c r="O48" s="3">
        <f ca="1" t="shared" si="1"/>
        <v>0.81</v>
      </c>
      <c r="P48" s="3">
        <v>33</v>
      </c>
      <c r="Q48" s="3">
        <f ca="1" t="shared" si="2"/>
        <v>26.73</v>
      </c>
      <c r="R48" s="10">
        <v>56.2</v>
      </c>
      <c r="S48" s="6">
        <f ca="1" t="shared" si="3"/>
        <v>0.475622775800712</v>
      </c>
      <c r="T48" s="4" cm="1">
        <f t="array" ref="T48">_xlfn.XLOOKUP(E48&amp;K48,[3]Sheet2!$B:$B&amp;[3]Sheet2!$D:$D,[3]Sheet2!$F:$F,0)</f>
        <v>0</v>
      </c>
    </row>
    <row r="49" s="4" customFormat="1" ht="20" customHeight="1" spans="1:20">
      <c r="A49" s="3">
        <v>5228047</v>
      </c>
      <c r="B49" s="3" t="s">
        <v>68</v>
      </c>
      <c r="C49" s="3" t="s">
        <v>20</v>
      </c>
      <c r="D49" s="3" t="s">
        <v>3701</v>
      </c>
      <c r="E49" s="3" t="str">
        <f t="shared" si="0"/>
        <v>5528</v>
      </c>
      <c r="F49" s="3" t="s">
        <v>22</v>
      </c>
      <c r="G49" s="3" t="s">
        <v>40</v>
      </c>
      <c r="H49" s="3" t="s">
        <v>32</v>
      </c>
      <c r="I49" s="3" t="s">
        <v>3702</v>
      </c>
      <c r="J49" s="3" t="s">
        <v>3703</v>
      </c>
      <c r="K49" s="3" t="s">
        <v>35</v>
      </c>
      <c r="L49" s="3" t="s">
        <v>53</v>
      </c>
      <c r="M49" s="8" t="s">
        <v>53</v>
      </c>
      <c r="N49" s="3" t="s">
        <v>3704</v>
      </c>
      <c r="O49" s="3">
        <f ca="1" t="shared" si="1"/>
        <v>0.39</v>
      </c>
      <c r="P49" s="3">
        <v>33</v>
      </c>
      <c r="Q49" s="3">
        <f ca="1" t="shared" si="2"/>
        <v>12.87</v>
      </c>
      <c r="R49" s="10">
        <v>35.1</v>
      </c>
      <c r="S49" s="6">
        <f ca="1" t="shared" si="3"/>
        <v>0.366666666666667</v>
      </c>
      <c r="T49" s="4" cm="1">
        <f t="array" ref="T49">_xlfn.XLOOKUP(E49&amp;K49,[3]Sheet2!$B:$B&amp;[3]Sheet2!$D:$D,[3]Sheet2!$F:$F,0)</f>
        <v>0</v>
      </c>
    </row>
    <row r="50" s="4" customFormat="1" ht="20" customHeight="1" spans="1:20">
      <c r="A50" s="3">
        <v>5228045</v>
      </c>
      <c r="B50" s="3" t="s">
        <v>55</v>
      </c>
      <c r="C50" s="3" t="s">
        <v>20</v>
      </c>
      <c r="D50" s="3" t="s">
        <v>3705</v>
      </c>
      <c r="E50" s="3" t="str">
        <f t="shared" si="0"/>
        <v>5856</v>
      </c>
      <c r="F50" s="3" t="s">
        <v>22</v>
      </c>
      <c r="G50" s="3" t="s">
        <v>40</v>
      </c>
      <c r="H50" s="3" t="s">
        <v>2363</v>
      </c>
      <c r="I50" s="3" t="s">
        <v>3706</v>
      </c>
      <c r="J50" s="3" t="s">
        <v>3707</v>
      </c>
      <c r="K50" s="3" t="s">
        <v>186</v>
      </c>
      <c r="L50" s="3" t="s">
        <v>53</v>
      </c>
      <c r="M50" s="8" t="s">
        <v>53</v>
      </c>
      <c r="N50" s="3" t="s">
        <v>155</v>
      </c>
      <c r="O50" s="3">
        <f ca="1" t="shared" si="1"/>
        <v>1</v>
      </c>
      <c r="P50" s="3">
        <v>33</v>
      </c>
      <c r="Q50" s="3">
        <f ca="1" t="shared" si="2"/>
        <v>33</v>
      </c>
      <c r="R50" s="10">
        <v>102</v>
      </c>
      <c r="S50" s="6">
        <f ca="1" t="shared" si="3"/>
        <v>0.323529411764706</v>
      </c>
      <c r="T50" s="4" cm="1">
        <f t="array" ref="T50">_xlfn.XLOOKUP(E50&amp;K50,[3]Sheet2!$B:$B&amp;[3]Sheet2!$D:$D,[3]Sheet2!$F:$F,0)</f>
        <v>0</v>
      </c>
    </row>
    <row r="51" s="4" customFormat="1" ht="20" customHeight="1" spans="1:20">
      <c r="A51" s="3">
        <v>5228034</v>
      </c>
      <c r="B51" s="3" t="s">
        <v>194</v>
      </c>
      <c r="C51" s="3" t="s">
        <v>20</v>
      </c>
      <c r="D51" s="3" t="s">
        <v>3708</v>
      </c>
      <c r="E51" s="3" t="str">
        <f t="shared" si="0"/>
        <v>9633</v>
      </c>
      <c r="F51" s="3" t="s">
        <v>22</v>
      </c>
      <c r="G51" s="3" t="s">
        <v>57</v>
      </c>
      <c r="H51" s="3" t="s">
        <v>58</v>
      </c>
      <c r="I51" s="3" t="s">
        <v>3709</v>
      </c>
      <c r="J51" s="3" t="s">
        <v>3710</v>
      </c>
      <c r="K51" s="3" t="s">
        <v>100</v>
      </c>
      <c r="L51" s="3" t="s">
        <v>36</v>
      </c>
      <c r="M51" s="8" t="s">
        <v>36</v>
      </c>
      <c r="N51" s="3" t="s">
        <v>3711</v>
      </c>
      <c r="O51" s="3">
        <f ca="1" t="shared" si="1"/>
        <v>1.52</v>
      </c>
      <c r="P51" s="3">
        <v>33</v>
      </c>
      <c r="Q51" s="3">
        <f ca="1" t="shared" si="2"/>
        <v>50.16</v>
      </c>
      <c r="R51" s="10">
        <v>132.7</v>
      </c>
      <c r="S51" s="6">
        <f ca="1" t="shared" si="3"/>
        <v>0.377995478522984</v>
      </c>
      <c r="T51" s="4" cm="1">
        <f t="array" ref="T51">_xlfn.XLOOKUP(E51&amp;K51,[3]Sheet2!$B:$B&amp;[3]Sheet2!$D:$D,[3]Sheet2!$F:$F,0)</f>
        <v>0</v>
      </c>
    </row>
    <row r="52" s="4" customFormat="1" ht="20" customHeight="1" spans="1:20">
      <c r="A52" s="3">
        <v>5228032</v>
      </c>
      <c r="B52" s="3" t="s">
        <v>121</v>
      </c>
      <c r="C52" s="3" t="s">
        <v>20</v>
      </c>
      <c r="D52" s="3" t="s">
        <v>3712</v>
      </c>
      <c r="E52" s="3" t="str">
        <f t="shared" si="0"/>
        <v>3596</v>
      </c>
      <c r="F52" s="3" t="s">
        <v>22</v>
      </c>
      <c r="G52" s="3" t="s">
        <v>40</v>
      </c>
      <c r="H52" s="3" t="s">
        <v>58</v>
      </c>
      <c r="I52" s="3" t="s">
        <v>3713</v>
      </c>
      <c r="J52" s="3" t="s">
        <v>3714</v>
      </c>
      <c r="K52" s="3" t="s">
        <v>352</v>
      </c>
      <c r="L52" s="3" t="s">
        <v>53</v>
      </c>
      <c r="M52" s="8" t="s">
        <v>53</v>
      </c>
      <c r="N52" s="3" t="s">
        <v>363</v>
      </c>
      <c r="O52" s="3">
        <f ca="1" t="shared" si="1"/>
        <v>0.44</v>
      </c>
      <c r="P52" s="3">
        <v>33</v>
      </c>
      <c r="Q52" s="3">
        <f ca="1" t="shared" si="2"/>
        <v>14.52</v>
      </c>
      <c r="R52" s="10">
        <v>35.1</v>
      </c>
      <c r="S52" s="6">
        <f ca="1" t="shared" si="3"/>
        <v>0.413675213675214</v>
      </c>
      <c r="T52" s="4" cm="1">
        <f t="array" ref="T52">_xlfn.XLOOKUP(E52&amp;K52,[3]Sheet2!$B:$B&amp;[3]Sheet2!$D:$D,[3]Sheet2!$F:$F,0)</f>
        <v>0</v>
      </c>
    </row>
    <row r="53" s="4" customFormat="1" ht="20" customHeight="1" spans="1:20">
      <c r="A53" s="3">
        <v>5228031</v>
      </c>
      <c r="B53" s="3" t="s">
        <v>55</v>
      </c>
      <c r="C53" s="3" t="s">
        <v>20</v>
      </c>
      <c r="D53" s="3" t="s">
        <v>3715</v>
      </c>
      <c r="E53" s="3" t="str">
        <f t="shared" si="0"/>
        <v>8132</v>
      </c>
      <c r="F53" s="3" t="s">
        <v>22</v>
      </c>
      <c r="G53" s="3" t="s">
        <v>40</v>
      </c>
      <c r="H53" s="3" t="s">
        <v>58</v>
      </c>
      <c r="I53" s="3" t="s">
        <v>3716</v>
      </c>
      <c r="J53" s="3" t="s">
        <v>3717</v>
      </c>
      <c r="K53" s="3" t="s">
        <v>394</v>
      </c>
      <c r="L53" s="3" t="s">
        <v>36</v>
      </c>
      <c r="M53" s="8" t="s">
        <v>36</v>
      </c>
      <c r="N53" s="3" t="s">
        <v>3718</v>
      </c>
      <c r="O53" s="3">
        <f ca="1" t="shared" si="1"/>
        <v>1.2</v>
      </c>
      <c r="P53" s="3">
        <v>33</v>
      </c>
      <c r="Q53" s="3">
        <f ca="1" t="shared" si="2"/>
        <v>39.6</v>
      </c>
      <c r="R53" s="10">
        <v>94.5</v>
      </c>
      <c r="S53" s="6">
        <f ca="1" t="shared" si="3"/>
        <v>0.419047619047619</v>
      </c>
      <c r="T53" s="4" cm="1">
        <f t="array" ref="T53">_xlfn.XLOOKUP(E53&amp;K53,[3]Sheet2!$B:$B&amp;[3]Sheet2!$D:$D,[3]Sheet2!$F:$F,0)</f>
        <v>0</v>
      </c>
    </row>
    <row r="54" s="4" customFormat="1" ht="20" customHeight="1" spans="1:20">
      <c r="A54" s="3">
        <v>5228015</v>
      </c>
      <c r="B54" s="3" t="s">
        <v>439</v>
      </c>
      <c r="C54" s="3" t="s">
        <v>20</v>
      </c>
      <c r="D54" s="3" t="s">
        <v>3719</v>
      </c>
      <c r="E54" s="3" t="str">
        <f t="shared" si="0"/>
        <v>5955</v>
      </c>
      <c r="F54" s="3" t="s">
        <v>22</v>
      </c>
      <c r="G54" s="3" t="s">
        <v>40</v>
      </c>
      <c r="H54" s="3" t="s">
        <v>593</v>
      </c>
      <c r="I54" s="3" t="s">
        <v>3720</v>
      </c>
      <c r="J54" s="3" t="s">
        <v>3721</v>
      </c>
      <c r="K54" s="3" t="s">
        <v>118</v>
      </c>
      <c r="L54" s="3" t="s">
        <v>176</v>
      </c>
      <c r="M54" s="8" t="s">
        <v>176</v>
      </c>
      <c r="N54" s="3" t="s">
        <v>596</v>
      </c>
      <c r="O54" s="3">
        <f ca="1" t="shared" si="1"/>
        <v>1.32</v>
      </c>
      <c r="P54" s="3">
        <v>33</v>
      </c>
      <c r="Q54" s="3">
        <f ca="1" t="shared" si="2"/>
        <v>43.56</v>
      </c>
      <c r="R54" s="10">
        <v>97</v>
      </c>
      <c r="S54" s="6">
        <f ca="1" t="shared" si="3"/>
        <v>0.449072164948454</v>
      </c>
      <c r="T54" s="4" cm="1">
        <f t="array" ref="T54">_xlfn.XLOOKUP(E54&amp;K54,[3]Sheet2!$B:$B&amp;[3]Sheet2!$D:$D,[3]Sheet2!$F:$F,0)</f>
        <v>0</v>
      </c>
    </row>
    <row r="55" s="4" customFormat="1" ht="20" customHeight="1" spans="1:20">
      <c r="A55" s="3">
        <v>5228014</v>
      </c>
      <c r="B55" s="3" t="s">
        <v>137</v>
      </c>
      <c r="C55" s="3" t="s">
        <v>20</v>
      </c>
      <c r="D55" s="3" t="s">
        <v>3722</v>
      </c>
      <c r="E55" s="3" t="str">
        <f t="shared" si="0"/>
        <v>0086</v>
      </c>
      <c r="F55" s="3" t="s">
        <v>22</v>
      </c>
      <c r="G55" s="3" t="s">
        <v>40</v>
      </c>
      <c r="H55" s="3" t="s">
        <v>32</v>
      </c>
      <c r="I55" s="3" t="s">
        <v>3723</v>
      </c>
      <c r="J55" s="3" t="s">
        <v>3724</v>
      </c>
      <c r="K55" s="3" t="s">
        <v>27</v>
      </c>
      <c r="L55" s="3" t="s">
        <v>36</v>
      </c>
      <c r="M55" s="8" t="s">
        <v>36</v>
      </c>
      <c r="N55" s="3" t="s">
        <v>131</v>
      </c>
      <c r="O55" s="3">
        <f ca="1" t="shared" si="1"/>
        <v>1.04</v>
      </c>
      <c r="P55" s="3">
        <v>33</v>
      </c>
      <c r="Q55" s="3">
        <f ca="1" t="shared" si="2"/>
        <v>34.32</v>
      </c>
      <c r="R55" s="10">
        <v>94.5</v>
      </c>
      <c r="S55" s="6">
        <f ca="1" t="shared" si="3"/>
        <v>0.363174603174603</v>
      </c>
      <c r="T55" s="4" cm="1">
        <f t="array" ref="T55">_xlfn.XLOOKUP(E55&amp;K55,[3]Sheet2!$B:$B&amp;[3]Sheet2!$D:$D,[3]Sheet2!$F:$F,0)</f>
        <v>0</v>
      </c>
    </row>
    <row r="56" s="4" customFormat="1" ht="20" customHeight="1" spans="1:20">
      <c r="A56" s="3">
        <v>5228012</v>
      </c>
      <c r="B56" s="3" t="s">
        <v>3725</v>
      </c>
      <c r="C56" s="3" t="s">
        <v>20</v>
      </c>
      <c r="D56" s="3" t="s">
        <v>3726</v>
      </c>
      <c r="E56" s="3" t="str">
        <f t="shared" si="0"/>
        <v>5312</v>
      </c>
      <c r="F56" s="3" t="s">
        <v>22</v>
      </c>
      <c r="G56" s="3" t="s">
        <v>40</v>
      </c>
      <c r="H56" s="3" t="s">
        <v>32</v>
      </c>
      <c r="I56" s="3" t="s">
        <v>3727</v>
      </c>
      <c r="J56" s="3" t="s">
        <v>3728</v>
      </c>
      <c r="K56" s="3" t="s">
        <v>293</v>
      </c>
      <c r="L56" s="3" t="s">
        <v>843</v>
      </c>
      <c r="M56" s="8" t="s">
        <v>843</v>
      </c>
      <c r="N56" s="3" t="s">
        <v>1195</v>
      </c>
      <c r="O56" s="3">
        <f ca="1" t="shared" si="1"/>
        <v>1.28</v>
      </c>
      <c r="P56" s="3">
        <v>33</v>
      </c>
      <c r="Q56" s="3">
        <f ca="1" t="shared" si="2"/>
        <v>42.24</v>
      </c>
      <c r="R56" s="10">
        <v>86.4</v>
      </c>
      <c r="S56" s="6">
        <f ca="1" t="shared" si="3"/>
        <v>0.488888888888889</v>
      </c>
      <c r="T56" s="4" cm="1">
        <f t="array" ref="T56">_xlfn.XLOOKUP(E56&amp;K56,[3]Sheet2!$B:$B&amp;[3]Sheet2!$D:$D,[3]Sheet2!$F:$F,0)</f>
        <v>0</v>
      </c>
    </row>
    <row r="57" s="4" customFormat="1" ht="20" customHeight="1" spans="1:20">
      <c r="A57" s="3">
        <v>5228007</v>
      </c>
      <c r="B57" s="3" t="s">
        <v>1231</v>
      </c>
      <c r="C57" s="3" t="s">
        <v>20</v>
      </c>
      <c r="D57" s="3" t="s">
        <v>3729</v>
      </c>
      <c r="E57" s="3" t="str">
        <f t="shared" si="0"/>
        <v>8858</v>
      </c>
      <c r="F57" s="3" t="s">
        <v>22</v>
      </c>
      <c r="G57" s="3" t="s">
        <v>23</v>
      </c>
      <c r="H57" s="3" t="s">
        <v>32</v>
      </c>
      <c r="I57" s="3" t="s">
        <v>3730</v>
      </c>
      <c r="J57" s="3" t="s">
        <v>3731</v>
      </c>
      <c r="K57" s="3" t="s">
        <v>118</v>
      </c>
      <c r="L57" s="3" t="s">
        <v>53</v>
      </c>
      <c r="M57" s="8" t="s">
        <v>53</v>
      </c>
      <c r="N57" s="3" t="s">
        <v>386</v>
      </c>
      <c r="O57" s="3">
        <f ca="1" t="shared" si="1"/>
        <v>0.6</v>
      </c>
      <c r="P57" s="3">
        <v>33</v>
      </c>
      <c r="Q57" s="3">
        <f ca="1" t="shared" si="2"/>
        <v>19.8</v>
      </c>
      <c r="R57" s="10">
        <v>54</v>
      </c>
      <c r="S57" s="6">
        <f ca="1" t="shared" si="3"/>
        <v>0.366666666666667</v>
      </c>
      <c r="T57" s="4" cm="1">
        <f t="array" ref="T57">_xlfn.XLOOKUP(E57&amp;K57,[3]Sheet2!$B:$B&amp;[3]Sheet2!$D:$D,[3]Sheet2!$F:$F,0)</f>
        <v>0</v>
      </c>
    </row>
    <row r="58" s="4" customFormat="1" ht="20" customHeight="1" spans="1:20">
      <c r="A58" s="3">
        <v>5228006</v>
      </c>
      <c r="B58" s="3" t="s">
        <v>19</v>
      </c>
      <c r="C58" s="3" t="s">
        <v>20</v>
      </c>
      <c r="D58" s="3" t="s">
        <v>3732</v>
      </c>
      <c r="E58" s="3" t="str">
        <f t="shared" si="0"/>
        <v>7003</v>
      </c>
      <c r="F58" s="3" t="s">
        <v>22</v>
      </c>
      <c r="G58" s="3" t="s">
        <v>40</v>
      </c>
      <c r="H58" s="3" t="s">
        <v>87</v>
      </c>
      <c r="I58" s="3" t="s">
        <v>3733</v>
      </c>
      <c r="J58" s="3" t="s">
        <v>3734</v>
      </c>
      <c r="K58" s="3" t="s">
        <v>27</v>
      </c>
      <c r="L58" s="3" t="s">
        <v>53</v>
      </c>
      <c r="M58" s="8" t="s">
        <v>53</v>
      </c>
      <c r="N58" s="3" t="s">
        <v>3735</v>
      </c>
      <c r="O58" s="3">
        <f ca="1" t="shared" si="1"/>
        <v>1.2</v>
      </c>
      <c r="P58" s="3">
        <v>33</v>
      </c>
      <c r="Q58" s="3">
        <f ca="1" t="shared" si="2"/>
        <v>39.6</v>
      </c>
      <c r="R58" s="10">
        <v>130</v>
      </c>
      <c r="S58" s="6">
        <f ca="1" t="shared" si="3"/>
        <v>0.304615384615385</v>
      </c>
      <c r="T58" s="4" cm="1">
        <f t="array" ref="T58">_xlfn.XLOOKUP(E58&amp;K58,[3]Sheet2!$B:$B&amp;[3]Sheet2!$D:$D,[3]Sheet2!$F:$F,0)</f>
        <v>0</v>
      </c>
    </row>
    <row r="59" s="4" customFormat="1" ht="20" customHeight="1" spans="1:20">
      <c r="A59" s="3">
        <v>5228003</v>
      </c>
      <c r="B59" s="3" t="s">
        <v>3736</v>
      </c>
      <c r="C59" s="3" t="s">
        <v>20</v>
      </c>
      <c r="D59" s="3" t="s">
        <v>3737</v>
      </c>
      <c r="E59" s="3" t="str">
        <f t="shared" si="0"/>
        <v>1167</v>
      </c>
      <c r="F59" s="3" t="s">
        <v>22</v>
      </c>
      <c r="G59" s="3" t="s">
        <v>23</v>
      </c>
      <c r="H59" s="3" t="s">
        <v>32</v>
      </c>
      <c r="I59" s="3" t="s">
        <v>3738</v>
      </c>
      <c r="J59" s="3" t="s">
        <v>3739</v>
      </c>
      <c r="K59" s="3" t="s">
        <v>552</v>
      </c>
      <c r="L59" s="3" t="s">
        <v>36</v>
      </c>
      <c r="M59" s="8" t="s">
        <v>36</v>
      </c>
      <c r="N59" s="3" t="s">
        <v>858</v>
      </c>
      <c r="O59" s="3">
        <f ca="1" t="shared" si="1"/>
        <v>0.48</v>
      </c>
      <c r="P59" s="3">
        <v>33</v>
      </c>
      <c r="Q59" s="3">
        <f ca="1" t="shared" si="2"/>
        <v>15.84</v>
      </c>
      <c r="R59" s="10">
        <v>43.2</v>
      </c>
      <c r="S59" s="6">
        <f ca="1" t="shared" si="3"/>
        <v>0.366666666666667</v>
      </c>
      <c r="T59" s="4" cm="1">
        <f t="array" ref="T59">_xlfn.XLOOKUP(E59&amp;K59,[3]Sheet2!$B:$B&amp;[3]Sheet2!$D:$D,[3]Sheet2!$F:$F,0)</f>
        <v>0</v>
      </c>
    </row>
    <row r="60" s="4" customFormat="1" ht="20" customHeight="1" spans="1:20">
      <c r="A60" s="3">
        <v>5227993</v>
      </c>
      <c r="B60" s="3" t="s">
        <v>19</v>
      </c>
      <c r="C60" s="3" t="s">
        <v>20</v>
      </c>
      <c r="D60" s="3" t="s">
        <v>3740</v>
      </c>
      <c r="E60" s="3" t="str">
        <f t="shared" si="0"/>
        <v>4279</v>
      </c>
      <c r="F60" s="3" t="s">
        <v>22</v>
      </c>
      <c r="G60" s="3" t="s">
        <v>40</v>
      </c>
      <c r="H60" s="3" t="s">
        <v>24</v>
      </c>
      <c r="I60" s="3" t="s">
        <v>3741</v>
      </c>
      <c r="J60" s="3" t="s">
        <v>3742</v>
      </c>
      <c r="K60" s="3" t="s">
        <v>100</v>
      </c>
      <c r="L60" s="3" t="s">
        <v>176</v>
      </c>
      <c r="M60" s="8" t="s">
        <v>176</v>
      </c>
      <c r="N60" s="3" t="s">
        <v>2247</v>
      </c>
      <c r="O60" s="3">
        <f ca="1" t="shared" si="1"/>
        <v>0.68</v>
      </c>
      <c r="P60" s="3">
        <v>33</v>
      </c>
      <c r="Q60" s="3">
        <f ca="1" t="shared" si="2"/>
        <v>22.44</v>
      </c>
      <c r="R60" s="10">
        <v>40.6</v>
      </c>
      <c r="S60" s="6">
        <f ca="1" t="shared" si="3"/>
        <v>0.552709359605911</v>
      </c>
      <c r="T60" s="4" cm="1">
        <f t="array" ref="T60">_xlfn.XLOOKUP(E60&amp;K60,[3]Sheet2!$B:$B&amp;[3]Sheet2!$D:$D,[3]Sheet2!$F:$F,0)</f>
        <v>22</v>
      </c>
    </row>
    <row r="61" s="4" customFormat="1" ht="20" customHeight="1" spans="1:20">
      <c r="A61" s="3">
        <v>5227981</v>
      </c>
      <c r="B61" s="3" t="s">
        <v>859</v>
      </c>
      <c r="C61" s="3" t="s">
        <v>20</v>
      </c>
      <c r="D61" s="3" t="s">
        <v>3743</v>
      </c>
      <c r="E61" s="3" t="str">
        <f t="shared" si="0"/>
        <v>0799</v>
      </c>
      <c r="F61" s="3" t="s">
        <v>3600</v>
      </c>
      <c r="G61" s="3" t="s">
        <v>57</v>
      </c>
      <c r="H61" s="3" t="s">
        <v>32</v>
      </c>
      <c r="I61" s="3" t="s">
        <v>3744</v>
      </c>
      <c r="J61" s="3" t="s">
        <v>3745</v>
      </c>
      <c r="K61" s="3" t="s">
        <v>552</v>
      </c>
      <c r="L61" s="3" t="s">
        <v>36</v>
      </c>
      <c r="M61" s="8" t="s">
        <v>36</v>
      </c>
      <c r="N61" s="3" t="s">
        <v>762</v>
      </c>
      <c r="O61" s="3">
        <f ca="1" t="shared" si="1"/>
        <v>1.48</v>
      </c>
      <c r="P61" s="3">
        <v>33</v>
      </c>
      <c r="Q61" s="3">
        <f ca="1" t="shared" si="2"/>
        <v>48.84</v>
      </c>
      <c r="R61" s="10">
        <v>117</v>
      </c>
      <c r="S61" s="6">
        <f ca="1" t="shared" si="3"/>
        <v>0.417435897435897</v>
      </c>
      <c r="T61" s="4" cm="1">
        <f t="array" ref="T61">_xlfn.XLOOKUP(E61&amp;K61,[3]Sheet2!$B:$B&amp;[3]Sheet2!$D:$D,[3]Sheet2!$F:$F,0)</f>
        <v>0</v>
      </c>
    </row>
    <row r="62" s="4" customFormat="1" ht="20" customHeight="1" spans="1:20">
      <c r="A62" s="3">
        <v>5227979</v>
      </c>
      <c r="B62" s="3" t="s">
        <v>19</v>
      </c>
      <c r="C62" s="3" t="s">
        <v>20</v>
      </c>
      <c r="D62" s="3" t="s">
        <v>3746</v>
      </c>
      <c r="E62" s="3" t="str">
        <f t="shared" si="0"/>
        <v>5177</v>
      </c>
      <c r="F62" s="3" t="s">
        <v>22</v>
      </c>
      <c r="G62" s="3" t="s">
        <v>40</v>
      </c>
      <c r="H62" s="3" t="s">
        <v>24</v>
      </c>
      <c r="I62" s="3" t="s">
        <v>3747</v>
      </c>
      <c r="J62" s="3" t="s">
        <v>3748</v>
      </c>
      <c r="K62" s="3" t="s">
        <v>44</v>
      </c>
      <c r="L62" s="3" t="s">
        <v>135</v>
      </c>
      <c r="M62" s="8" t="s">
        <v>135</v>
      </c>
      <c r="N62" s="3" t="s">
        <v>3678</v>
      </c>
      <c r="O62" s="3">
        <f ca="1" t="shared" si="1"/>
        <v>1.24</v>
      </c>
      <c r="P62" s="3">
        <v>33</v>
      </c>
      <c r="Q62" s="3">
        <f ca="1" t="shared" si="2"/>
        <v>40.92</v>
      </c>
      <c r="R62" s="10">
        <v>76</v>
      </c>
      <c r="S62" s="6">
        <f ca="1" t="shared" si="3"/>
        <v>0.538421052631579</v>
      </c>
      <c r="T62" s="4" cm="1">
        <f t="array" ref="T62">_xlfn.XLOOKUP(E62&amp;K62,[3]Sheet2!$B:$B&amp;[3]Sheet2!$D:$D,[3]Sheet2!$F:$F,0)</f>
        <v>0</v>
      </c>
    </row>
    <row r="63" s="4" customFormat="1" ht="20" customHeight="1" spans="1:20">
      <c r="A63" s="3">
        <v>5227977</v>
      </c>
      <c r="B63" s="3" t="s">
        <v>737</v>
      </c>
      <c r="C63" s="3" t="s">
        <v>20</v>
      </c>
      <c r="D63" s="3" t="s">
        <v>3749</v>
      </c>
      <c r="E63" s="3" t="str">
        <f t="shared" si="0"/>
        <v>3476</v>
      </c>
      <c r="F63" s="3" t="s">
        <v>22</v>
      </c>
      <c r="G63" s="3" t="s">
        <v>40</v>
      </c>
      <c r="H63" s="3" t="s">
        <v>58</v>
      </c>
      <c r="I63" s="3" t="s">
        <v>3750</v>
      </c>
      <c r="J63" s="3" t="s">
        <v>3751</v>
      </c>
      <c r="K63" s="3" t="s">
        <v>35</v>
      </c>
      <c r="L63" s="3" t="s">
        <v>851</v>
      </c>
      <c r="M63" s="8" t="s">
        <v>851</v>
      </c>
      <c r="N63" s="3" t="s">
        <v>663</v>
      </c>
      <c r="O63" s="3">
        <f ca="1" t="shared" si="1"/>
        <v>0.2</v>
      </c>
      <c r="P63" s="3">
        <v>33</v>
      </c>
      <c r="Q63" s="3">
        <f ca="1" t="shared" si="2"/>
        <v>6.6</v>
      </c>
      <c r="R63" s="10">
        <v>13</v>
      </c>
      <c r="S63" s="6">
        <f ca="1" t="shared" si="3"/>
        <v>0.507692307692308</v>
      </c>
      <c r="T63" s="4" cm="1">
        <f t="array" ref="T63">_xlfn.XLOOKUP(E63&amp;K63,[3]Sheet2!$B:$B&amp;[3]Sheet2!$D:$D,[3]Sheet2!$F:$F,0)</f>
        <v>0</v>
      </c>
    </row>
    <row r="64" s="4" customFormat="1" ht="20" customHeight="1" spans="1:20">
      <c r="A64" s="3">
        <v>5227959</v>
      </c>
      <c r="B64" s="3" t="s">
        <v>55</v>
      </c>
      <c r="C64" s="3" t="s">
        <v>20</v>
      </c>
      <c r="D64" s="3" t="s">
        <v>3752</v>
      </c>
      <c r="E64" s="3" t="str">
        <f t="shared" si="0"/>
        <v>2046</v>
      </c>
      <c r="F64" s="3" t="s">
        <v>22</v>
      </c>
      <c r="G64" s="3" t="s">
        <v>40</v>
      </c>
      <c r="H64" s="3" t="s">
        <v>58</v>
      </c>
      <c r="I64" s="3" t="s">
        <v>3753</v>
      </c>
      <c r="J64" s="3" t="s">
        <v>3754</v>
      </c>
      <c r="K64" s="3" t="s">
        <v>100</v>
      </c>
      <c r="L64" s="3" t="s">
        <v>53</v>
      </c>
      <c r="M64" s="8" t="s">
        <v>53</v>
      </c>
      <c r="N64" s="3" t="s">
        <v>1246</v>
      </c>
      <c r="O64" s="3">
        <f ca="1" t="shared" si="1"/>
        <v>0.76</v>
      </c>
      <c r="P64" s="3">
        <v>33</v>
      </c>
      <c r="Q64" s="3">
        <f ca="1" t="shared" si="2"/>
        <v>25.08</v>
      </c>
      <c r="R64" s="10">
        <v>59.4</v>
      </c>
      <c r="S64" s="6">
        <f ca="1" t="shared" si="3"/>
        <v>0.422222222222222</v>
      </c>
      <c r="T64" s="4" cm="1">
        <f t="array" ref="T64">_xlfn.XLOOKUP(E64&amp;K64,[3]Sheet2!$B:$B&amp;[3]Sheet2!$D:$D,[3]Sheet2!$F:$F,0)</f>
        <v>0</v>
      </c>
    </row>
    <row r="65" s="4" customFormat="1" ht="20" customHeight="1" spans="1:20">
      <c r="A65" s="3">
        <v>5227952</v>
      </c>
      <c r="B65" s="3" t="s">
        <v>55</v>
      </c>
      <c r="C65" s="3" t="s">
        <v>20</v>
      </c>
      <c r="D65" s="3" t="s">
        <v>3755</v>
      </c>
      <c r="E65" s="3" t="str">
        <f t="shared" si="0"/>
        <v>1046</v>
      </c>
      <c r="F65" s="3" t="s">
        <v>22</v>
      </c>
      <c r="G65" s="3" t="s">
        <v>40</v>
      </c>
      <c r="H65" s="3" t="s">
        <v>58</v>
      </c>
      <c r="I65" s="3" t="s">
        <v>3756</v>
      </c>
      <c r="J65" s="3" t="s">
        <v>3757</v>
      </c>
      <c r="K65" s="3" t="s">
        <v>100</v>
      </c>
      <c r="L65" s="3" t="s">
        <v>53</v>
      </c>
      <c r="M65" s="8" t="s">
        <v>53</v>
      </c>
      <c r="N65" s="3" t="s">
        <v>160</v>
      </c>
      <c r="O65" s="3">
        <f ca="1" t="shared" si="1"/>
        <v>0.72</v>
      </c>
      <c r="P65" s="3">
        <v>33</v>
      </c>
      <c r="Q65" s="3">
        <f ca="1" t="shared" si="2"/>
        <v>23.76</v>
      </c>
      <c r="R65" s="10">
        <v>56.7</v>
      </c>
      <c r="S65" s="6">
        <f ca="1" t="shared" si="3"/>
        <v>0.419047619047619</v>
      </c>
      <c r="T65" s="4" cm="1">
        <f t="array" ref="T65">_xlfn.XLOOKUP(E65&amp;K65,[3]Sheet2!$B:$B&amp;[3]Sheet2!$D:$D,[3]Sheet2!$F:$F,0)</f>
        <v>0</v>
      </c>
    </row>
    <row r="66" s="4" customFormat="1" ht="20" customHeight="1" spans="1:20">
      <c r="A66" s="3">
        <v>5227950</v>
      </c>
      <c r="B66" s="3" t="s">
        <v>55</v>
      </c>
      <c r="C66" s="3" t="s">
        <v>20</v>
      </c>
      <c r="D66" s="3" t="s">
        <v>3758</v>
      </c>
      <c r="E66" s="3" t="str">
        <f t="shared" ref="E66:E129" si="4">RIGHT(D66,4)</f>
        <v>6046</v>
      </c>
      <c r="F66" s="3" t="s">
        <v>22</v>
      </c>
      <c r="G66" s="3" t="s">
        <v>23</v>
      </c>
      <c r="H66" s="3" t="s">
        <v>58</v>
      </c>
      <c r="I66" s="3" t="s">
        <v>3759</v>
      </c>
      <c r="J66" s="3" t="s">
        <v>3760</v>
      </c>
      <c r="K66" s="3" t="s">
        <v>100</v>
      </c>
      <c r="L66" s="3" t="s">
        <v>53</v>
      </c>
      <c r="M66" s="8" t="s">
        <v>53</v>
      </c>
      <c r="N66" s="3" t="s">
        <v>574</v>
      </c>
      <c r="O66" s="3">
        <f ca="1" t="shared" ref="O66:O129" si="5">EVALUATE(N66)/10000</f>
        <v>1.6</v>
      </c>
      <c r="P66" s="3">
        <v>33</v>
      </c>
      <c r="Q66" s="3">
        <f ca="1" t="shared" ref="Q66:Q129" si="6">O66*P66</f>
        <v>52.8</v>
      </c>
      <c r="R66" s="10">
        <v>126</v>
      </c>
      <c r="S66" s="6">
        <f ca="1" t="shared" ref="S66:S129" si="7">Q66/R66</f>
        <v>0.419047619047619</v>
      </c>
      <c r="T66" s="4" cm="1">
        <f t="array" ref="T66">_xlfn.XLOOKUP(E66&amp;K66,[3]Sheet2!$B:$B&amp;[3]Sheet2!$D:$D,[3]Sheet2!$F:$F,0)</f>
        <v>0</v>
      </c>
    </row>
    <row r="67" s="4" customFormat="1" ht="20" customHeight="1" spans="1:20">
      <c r="A67" s="3">
        <v>5227949</v>
      </c>
      <c r="B67" s="3" t="s">
        <v>19</v>
      </c>
      <c r="C67" s="3" t="s">
        <v>20</v>
      </c>
      <c r="D67" s="3" t="s">
        <v>3761</v>
      </c>
      <c r="E67" s="3" t="str">
        <f t="shared" si="4"/>
        <v>3611</v>
      </c>
      <c r="F67" s="3" t="s">
        <v>22</v>
      </c>
      <c r="G67" s="3" t="s">
        <v>57</v>
      </c>
      <c r="H67" s="3" t="s">
        <v>466</v>
      </c>
      <c r="I67" s="3" t="s">
        <v>3762</v>
      </c>
      <c r="J67" s="3" t="s">
        <v>3763</v>
      </c>
      <c r="K67" s="3" t="s">
        <v>145</v>
      </c>
      <c r="L67" s="3" t="s">
        <v>3282</v>
      </c>
      <c r="M67" s="8" t="s">
        <v>3282</v>
      </c>
      <c r="N67" s="3" t="s">
        <v>1018</v>
      </c>
      <c r="O67" s="3">
        <f ca="1" t="shared" si="5"/>
        <v>0.57</v>
      </c>
      <c r="P67" s="3">
        <v>33</v>
      </c>
      <c r="Q67" s="3">
        <f ca="1" t="shared" si="6"/>
        <v>18.81</v>
      </c>
      <c r="R67" s="10">
        <v>60</v>
      </c>
      <c r="S67" s="6">
        <f ca="1" t="shared" si="7"/>
        <v>0.3135</v>
      </c>
      <c r="T67" s="4" cm="1">
        <f t="array" ref="T67">_xlfn.XLOOKUP(E67&amp;K67,[3]Sheet2!$B:$B&amp;[3]Sheet2!$D:$D,[3]Sheet2!$F:$F,0)</f>
        <v>0</v>
      </c>
    </row>
    <row r="68" s="4" customFormat="1" ht="20" customHeight="1" spans="1:20">
      <c r="A68" s="3">
        <v>5227947</v>
      </c>
      <c r="B68" s="3" t="s">
        <v>776</v>
      </c>
      <c r="C68" s="3" t="s">
        <v>20</v>
      </c>
      <c r="D68" s="3" t="s">
        <v>3764</v>
      </c>
      <c r="E68" s="3" t="str">
        <f t="shared" si="4"/>
        <v>8671</v>
      </c>
      <c r="F68" s="3" t="s">
        <v>22</v>
      </c>
      <c r="G68" s="3" t="s">
        <v>40</v>
      </c>
      <c r="H68" s="3" t="s">
        <v>281</v>
      </c>
      <c r="I68" s="3" t="s">
        <v>3765</v>
      </c>
      <c r="J68" s="3" t="s">
        <v>3766</v>
      </c>
      <c r="K68" s="3" t="s">
        <v>265</v>
      </c>
      <c r="L68" s="3" t="s">
        <v>3767</v>
      </c>
      <c r="M68" s="8" t="s">
        <v>3767</v>
      </c>
      <c r="N68" s="3" t="s">
        <v>578</v>
      </c>
      <c r="O68" s="3">
        <f ca="1" t="shared" si="5"/>
        <v>1.32</v>
      </c>
      <c r="P68" s="3">
        <v>33</v>
      </c>
      <c r="Q68" s="3">
        <f ca="1" t="shared" si="6"/>
        <v>43.56</v>
      </c>
      <c r="R68" s="10">
        <v>108</v>
      </c>
      <c r="S68" s="6">
        <f ca="1" t="shared" si="7"/>
        <v>0.403333333333333</v>
      </c>
      <c r="T68" s="4" cm="1">
        <f t="array" ref="T68">_xlfn.XLOOKUP(E68&amp;K68,[3]Sheet2!$B:$B&amp;[3]Sheet2!$D:$D,[3]Sheet2!$F:$F,0)</f>
        <v>0</v>
      </c>
    </row>
    <row r="69" s="4" customFormat="1" ht="20" customHeight="1" spans="1:20">
      <c r="A69" s="3">
        <v>5227936</v>
      </c>
      <c r="B69" s="3" t="s">
        <v>3768</v>
      </c>
      <c r="C69" s="3" t="s">
        <v>20</v>
      </c>
      <c r="D69" s="3" t="s">
        <v>3769</v>
      </c>
      <c r="E69" s="3" t="str">
        <f t="shared" si="4"/>
        <v>7562</v>
      </c>
      <c r="F69" s="3" t="s">
        <v>22</v>
      </c>
      <c r="G69" s="3" t="s">
        <v>40</v>
      </c>
      <c r="H69" s="3" t="s">
        <v>58</v>
      </c>
      <c r="I69" s="3" t="s">
        <v>3770</v>
      </c>
      <c r="J69" s="3" t="s">
        <v>3771</v>
      </c>
      <c r="K69" s="3" t="s">
        <v>535</v>
      </c>
      <c r="L69" s="3" t="s">
        <v>3772</v>
      </c>
      <c r="M69" s="8" t="s">
        <v>3772</v>
      </c>
      <c r="N69" s="3" t="s">
        <v>3773</v>
      </c>
      <c r="O69" s="3">
        <f ca="1" t="shared" si="5"/>
        <v>1.05</v>
      </c>
      <c r="P69" s="3">
        <v>34</v>
      </c>
      <c r="Q69" s="3">
        <f ca="1" t="shared" si="6"/>
        <v>35.7</v>
      </c>
      <c r="R69" s="10">
        <v>74.2</v>
      </c>
      <c r="S69" s="6">
        <f ca="1" t="shared" si="7"/>
        <v>0.481132075471698</v>
      </c>
      <c r="T69" s="4" cm="1">
        <f t="array" ref="T69">_xlfn.XLOOKUP(E69&amp;K69,[3]Sheet2!$B:$B&amp;[3]Sheet2!$D:$D,[3]Sheet2!$F:$F,0)</f>
        <v>0</v>
      </c>
    </row>
    <row r="70" s="4" customFormat="1" ht="20" customHeight="1" spans="1:20">
      <c r="A70" s="3">
        <v>5227933</v>
      </c>
      <c r="B70" s="3" t="s">
        <v>19</v>
      </c>
      <c r="C70" s="3" t="s">
        <v>20</v>
      </c>
      <c r="D70" s="3" t="s">
        <v>3774</v>
      </c>
      <c r="E70" s="3" t="str">
        <f t="shared" si="4"/>
        <v>2753</v>
      </c>
      <c r="F70" s="3" t="s">
        <v>22</v>
      </c>
      <c r="G70" s="3" t="s">
        <v>40</v>
      </c>
      <c r="H70" s="3" t="s">
        <v>24</v>
      </c>
      <c r="I70" s="3" t="s">
        <v>3775</v>
      </c>
      <c r="J70" s="3" t="s">
        <v>3776</v>
      </c>
      <c r="K70" s="3" t="s">
        <v>339</v>
      </c>
      <c r="L70" s="3" t="s">
        <v>255</v>
      </c>
      <c r="M70" s="8" t="s">
        <v>255</v>
      </c>
      <c r="N70" s="3" t="s">
        <v>405</v>
      </c>
      <c r="O70" s="3">
        <f ca="1" t="shared" si="5"/>
        <v>1.12</v>
      </c>
      <c r="P70" s="3">
        <v>33</v>
      </c>
      <c r="Q70" s="3">
        <f ca="1" t="shared" si="6"/>
        <v>36.96</v>
      </c>
      <c r="R70" s="10">
        <v>62.6</v>
      </c>
      <c r="S70" s="6">
        <f ca="1" t="shared" si="7"/>
        <v>0.590415335463259</v>
      </c>
      <c r="T70" s="4" cm="1">
        <f t="array" ref="T70">_xlfn.XLOOKUP(E70&amp;K70,[3]Sheet2!$B:$B&amp;[3]Sheet2!$D:$D,[3]Sheet2!$F:$F,0)</f>
        <v>44</v>
      </c>
    </row>
    <row r="71" s="4" customFormat="1" ht="20" customHeight="1" spans="1:20">
      <c r="A71" s="3">
        <v>5227925</v>
      </c>
      <c r="B71" s="3" t="s">
        <v>19</v>
      </c>
      <c r="C71" s="3" t="s">
        <v>20</v>
      </c>
      <c r="D71" s="3" t="s">
        <v>3777</v>
      </c>
      <c r="E71" s="3" t="str">
        <f t="shared" si="4"/>
        <v>2593</v>
      </c>
      <c r="F71" s="3" t="s">
        <v>3600</v>
      </c>
      <c r="G71" s="3" t="s">
        <v>3620</v>
      </c>
      <c r="H71" s="3" t="s">
        <v>87</v>
      </c>
      <c r="I71" s="3" t="s">
        <v>3778</v>
      </c>
      <c r="J71" s="3" t="s">
        <v>3779</v>
      </c>
      <c r="K71" s="3" t="s">
        <v>72</v>
      </c>
      <c r="L71" s="3" t="s">
        <v>36</v>
      </c>
      <c r="M71" s="8" t="s">
        <v>36</v>
      </c>
      <c r="N71" s="3" t="s">
        <v>363</v>
      </c>
      <c r="O71" s="3">
        <f ca="1" t="shared" si="5"/>
        <v>0.44</v>
      </c>
      <c r="P71" s="3">
        <v>33</v>
      </c>
      <c r="Q71" s="3">
        <f ca="1" t="shared" si="6"/>
        <v>14.52</v>
      </c>
      <c r="R71" s="10">
        <v>36</v>
      </c>
      <c r="S71" s="6">
        <f ca="1" t="shared" si="7"/>
        <v>0.403333333333333</v>
      </c>
      <c r="T71" s="4" cm="1">
        <f t="array" ref="T71">_xlfn.XLOOKUP(E71&amp;K71,[3]Sheet2!$B:$B&amp;[3]Sheet2!$D:$D,[3]Sheet2!$F:$F,0)</f>
        <v>0</v>
      </c>
    </row>
    <row r="72" s="4" customFormat="1" ht="20" customHeight="1" spans="1:20">
      <c r="A72" s="3">
        <v>5227917</v>
      </c>
      <c r="B72" s="3" t="s">
        <v>224</v>
      </c>
      <c r="C72" s="3" t="s">
        <v>20</v>
      </c>
      <c r="D72" s="3" t="s">
        <v>3780</v>
      </c>
      <c r="E72" s="3" t="str">
        <f t="shared" si="4"/>
        <v>2953</v>
      </c>
      <c r="F72" s="3" t="s">
        <v>22</v>
      </c>
      <c r="G72" s="3" t="s">
        <v>40</v>
      </c>
      <c r="H72" s="3" t="s">
        <v>32</v>
      </c>
      <c r="I72" s="3" t="s">
        <v>3781</v>
      </c>
      <c r="J72" s="3" t="s">
        <v>3782</v>
      </c>
      <c r="K72" s="3" t="s">
        <v>118</v>
      </c>
      <c r="L72" s="3" t="s">
        <v>851</v>
      </c>
      <c r="M72" s="8" t="s">
        <v>851</v>
      </c>
      <c r="N72" s="3" t="s">
        <v>663</v>
      </c>
      <c r="O72" s="3">
        <f ca="1" t="shared" si="5"/>
        <v>0.2</v>
      </c>
      <c r="P72" s="3">
        <v>33</v>
      </c>
      <c r="Q72" s="3">
        <f ca="1" t="shared" si="6"/>
        <v>6.6</v>
      </c>
      <c r="R72" s="10">
        <v>18</v>
      </c>
      <c r="S72" s="6">
        <f ca="1" t="shared" si="7"/>
        <v>0.366666666666667</v>
      </c>
      <c r="T72" s="4" cm="1">
        <f t="array" ref="T72">_xlfn.XLOOKUP(E72&amp;K72,[3]Sheet2!$B:$B&amp;[3]Sheet2!$D:$D,[3]Sheet2!$F:$F,0)</f>
        <v>0</v>
      </c>
    </row>
    <row r="73" s="4" customFormat="1" ht="20" customHeight="1" spans="1:20">
      <c r="A73" s="3">
        <v>5227912</v>
      </c>
      <c r="B73" s="3" t="s">
        <v>203</v>
      </c>
      <c r="C73" s="3" t="s">
        <v>20</v>
      </c>
      <c r="D73" s="3" t="s">
        <v>3783</v>
      </c>
      <c r="E73" s="3" t="str">
        <f t="shared" si="4"/>
        <v>6745</v>
      </c>
      <c r="F73" s="3" t="s">
        <v>22</v>
      </c>
      <c r="G73" s="3" t="s">
        <v>40</v>
      </c>
      <c r="H73" s="3" t="s">
        <v>32</v>
      </c>
      <c r="I73" s="3" t="s">
        <v>3784</v>
      </c>
      <c r="J73" s="3" t="s">
        <v>3785</v>
      </c>
      <c r="K73" s="3" t="s">
        <v>118</v>
      </c>
      <c r="L73" s="3" t="s">
        <v>53</v>
      </c>
      <c r="M73" s="8" t="s">
        <v>53</v>
      </c>
      <c r="N73" s="3" t="s">
        <v>160</v>
      </c>
      <c r="O73" s="3">
        <f ca="1" t="shared" si="5"/>
        <v>0.72</v>
      </c>
      <c r="P73" s="3">
        <v>33</v>
      </c>
      <c r="Q73" s="3">
        <f ca="1" t="shared" si="6"/>
        <v>23.76</v>
      </c>
      <c r="R73" s="10">
        <v>56.7</v>
      </c>
      <c r="S73" s="6">
        <f ca="1" t="shared" si="7"/>
        <v>0.419047619047619</v>
      </c>
      <c r="T73" s="4" cm="1">
        <f t="array" ref="T73">_xlfn.XLOOKUP(E73&amp;K73,[3]Sheet2!$B:$B&amp;[3]Sheet2!$D:$D,[3]Sheet2!$F:$F,0)</f>
        <v>0</v>
      </c>
    </row>
    <row r="74" s="4" customFormat="1" ht="20" customHeight="1" spans="1:20">
      <c r="A74" s="3">
        <v>5227896</v>
      </c>
      <c r="B74" s="3" t="s">
        <v>634</v>
      </c>
      <c r="C74" s="3" t="s">
        <v>20</v>
      </c>
      <c r="D74" s="3" t="s">
        <v>3786</v>
      </c>
      <c r="E74" s="3" t="str">
        <f t="shared" si="4"/>
        <v>3046</v>
      </c>
      <c r="F74" s="3" t="s">
        <v>22</v>
      </c>
      <c r="G74" s="3" t="s">
        <v>40</v>
      </c>
      <c r="H74" s="3" t="s">
        <v>58</v>
      </c>
      <c r="I74" s="3" t="s">
        <v>3787</v>
      </c>
      <c r="J74" s="3" t="s">
        <v>3788</v>
      </c>
      <c r="K74" s="3" t="s">
        <v>100</v>
      </c>
      <c r="L74" s="3" t="s">
        <v>334</v>
      </c>
      <c r="M74" s="8" t="s">
        <v>334</v>
      </c>
      <c r="N74" s="3" t="s">
        <v>770</v>
      </c>
      <c r="O74" s="3">
        <f ca="1" t="shared" si="5"/>
        <v>2.1</v>
      </c>
      <c r="P74" s="3">
        <v>34</v>
      </c>
      <c r="Q74" s="3">
        <f ca="1" t="shared" si="6"/>
        <v>71.4</v>
      </c>
      <c r="R74" s="10">
        <v>165.1</v>
      </c>
      <c r="S74" s="6">
        <f ca="1" t="shared" si="7"/>
        <v>0.432465172622653</v>
      </c>
      <c r="T74" s="4" cm="1">
        <f t="array" ref="T74">_xlfn.XLOOKUP(E74&amp;K74,[3]Sheet2!$B:$B&amp;[3]Sheet2!$D:$D,[3]Sheet2!$F:$F,0)</f>
        <v>0</v>
      </c>
    </row>
    <row r="75" s="4" customFormat="1" ht="20" customHeight="1" spans="1:20">
      <c r="A75" s="3">
        <v>5227890</v>
      </c>
      <c r="B75" s="3" t="s">
        <v>121</v>
      </c>
      <c r="C75" s="3" t="s">
        <v>20</v>
      </c>
      <c r="D75" s="3" t="s">
        <v>3789</v>
      </c>
      <c r="E75" s="3" t="str">
        <f t="shared" si="4"/>
        <v>6426</v>
      </c>
      <c r="F75" s="3" t="s">
        <v>22</v>
      </c>
      <c r="G75" s="3" t="s">
        <v>40</v>
      </c>
      <c r="H75" s="3" t="s">
        <v>58</v>
      </c>
      <c r="I75" s="3" t="s">
        <v>3790</v>
      </c>
      <c r="J75" s="3" t="s">
        <v>3791</v>
      </c>
      <c r="K75" s="3" t="s">
        <v>1309</v>
      </c>
      <c r="L75" s="3" t="s">
        <v>53</v>
      </c>
      <c r="M75" s="8" t="s">
        <v>53</v>
      </c>
      <c r="N75" s="3" t="s">
        <v>217</v>
      </c>
      <c r="O75" s="3">
        <f ca="1" t="shared" si="5"/>
        <v>0.63</v>
      </c>
      <c r="P75" s="3">
        <v>33</v>
      </c>
      <c r="Q75" s="3">
        <f ca="1" t="shared" si="6"/>
        <v>20.79</v>
      </c>
      <c r="R75" s="10">
        <v>56.7</v>
      </c>
      <c r="S75" s="6">
        <f ca="1" t="shared" si="7"/>
        <v>0.366666666666667</v>
      </c>
      <c r="T75" s="4" cm="1">
        <f t="array" ref="T75">_xlfn.XLOOKUP(E75&amp;K75,[3]Sheet2!$B:$B&amp;[3]Sheet2!$D:$D,[3]Sheet2!$F:$F,0)</f>
        <v>0</v>
      </c>
    </row>
    <row r="76" s="4" customFormat="1" ht="20" customHeight="1" spans="1:20">
      <c r="A76" s="3">
        <v>5227889</v>
      </c>
      <c r="B76" s="3" t="s">
        <v>121</v>
      </c>
      <c r="C76" s="3" t="s">
        <v>20</v>
      </c>
      <c r="D76" s="3" t="s">
        <v>3792</v>
      </c>
      <c r="E76" s="3" t="str">
        <f t="shared" si="4"/>
        <v>4426</v>
      </c>
      <c r="F76" s="3" t="s">
        <v>22</v>
      </c>
      <c r="G76" s="3" t="s">
        <v>40</v>
      </c>
      <c r="H76" s="3" t="s">
        <v>58</v>
      </c>
      <c r="I76" s="3" t="s">
        <v>3793</v>
      </c>
      <c r="J76" s="3" t="s">
        <v>3794</v>
      </c>
      <c r="K76" s="3" t="s">
        <v>1309</v>
      </c>
      <c r="L76" s="3" t="s">
        <v>53</v>
      </c>
      <c r="M76" s="8" t="s">
        <v>53</v>
      </c>
      <c r="N76" s="3" t="s">
        <v>1581</v>
      </c>
      <c r="O76" s="3">
        <f ca="1" t="shared" si="5"/>
        <v>0.39</v>
      </c>
      <c r="P76" s="3">
        <v>33</v>
      </c>
      <c r="Q76" s="3">
        <f ca="1" t="shared" si="6"/>
        <v>12.87</v>
      </c>
      <c r="R76" s="10">
        <v>35.1</v>
      </c>
      <c r="S76" s="6">
        <f ca="1" t="shared" si="7"/>
        <v>0.366666666666667</v>
      </c>
      <c r="T76" s="4" cm="1">
        <f t="array" ref="T76">_xlfn.XLOOKUP(E76&amp;K76,[3]Sheet2!$B:$B&amp;[3]Sheet2!$D:$D,[3]Sheet2!$F:$F,0)</f>
        <v>0</v>
      </c>
    </row>
    <row r="77" s="4" customFormat="1" ht="20" customHeight="1" spans="1:20">
      <c r="A77" s="3">
        <v>5227880</v>
      </c>
      <c r="B77" s="3" t="s">
        <v>203</v>
      </c>
      <c r="C77" s="3" t="s">
        <v>20</v>
      </c>
      <c r="D77" s="3" t="s">
        <v>3795</v>
      </c>
      <c r="E77" s="3" t="str">
        <f t="shared" si="4"/>
        <v>1204</v>
      </c>
      <c r="F77" s="3" t="s">
        <v>22</v>
      </c>
      <c r="G77" s="3" t="s">
        <v>40</v>
      </c>
      <c r="H77" s="3" t="s">
        <v>32</v>
      </c>
      <c r="I77" s="3" t="s">
        <v>3796</v>
      </c>
      <c r="J77" s="3" t="s">
        <v>3797</v>
      </c>
      <c r="K77" s="3" t="s">
        <v>494</v>
      </c>
      <c r="L77" s="3" t="s">
        <v>53</v>
      </c>
      <c r="M77" s="8" t="s">
        <v>53</v>
      </c>
      <c r="N77" s="3" t="s">
        <v>67</v>
      </c>
      <c r="O77" s="3">
        <f ca="1" t="shared" si="5"/>
        <v>1.16</v>
      </c>
      <c r="P77" s="3">
        <v>33</v>
      </c>
      <c r="Q77" s="3">
        <f ca="1" t="shared" si="6"/>
        <v>38.28</v>
      </c>
      <c r="R77" s="10">
        <v>91.8</v>
      </c>
      <c r="S77" s="6">
        <f ca="1" t="shared" si="7"/>
        <v>0.416993464052288</v>
      </c>
      <c r="T77" s="4" cm="1">
        <f t="array" ref="T77">_xlfn.XLOOKUP(E77&amp;K77,[3]Sheet2!$B:$B&amp;[3]Sheet2!$D:$D,[3]Sheet2!$F:$F,0)</f>
        <v>0</v>
      </c>
    </row>
    <row r="78" s="4" customFormat="1" ht="20" customHeight="1" spans="1:20">
      <c r="A78" s="3">
        <v>5227878</v>
      </c>
      <c r="B78" s="3" t="s">
        <v>19</v>
      </c>
      <c r="C78" s="3" t="s">
        <v>20</v>
      </c>
      <c r="D78" s="3" t="s">
        <v>3798</v>
      </c>
      <c r="E78" s="3" t="str">
        <f t="shared" si="4"/>
        <v>5390</v>
      </c>
      <c r="F78" s="3" t="s">
        <v>22</v>
      </c>
      <c r="G78" s="3" t="s">
        <v>40</v>
      </c>
      <c r="H78" s="3" t="s">
        <v>87</v>
      </c>
      <c r="I78" s="3" t="s">
        <v>3799</v>
      </c>
      <c r="J78" s="3" t="s">
        <v>3800</v>
      </c>
      <c r="K78" s="3" t="s">
        <v>474</v>
      </c>
      <c r="L78" s="3" t="s">
        <v>53</v>
      </c>
      <c r="M78" s="8" t="s">
        <v>53</v>
      </c>
      <c r="N78" s="3" t="s">
        <v>260</v>
      </c>
      <c r="O78" s="3">
        <f ca="1" t="shared" si="5"/>
        <v>0.54</v>
      </c>
      <c r="P78" s="3">
        <v>33</v>
      </c>
      <c r="Q78" s="3">
        <f ca="1" t="shared" si="6"/>
        <v>17.82</v>
      </c>
      <c r="R78" s="10">
        <v>60</v>
      </c>
      <c r="S78" s="6">
        <f ca="1" t="shared" si="7"/>
        <v>0.297</v>
      </c>
      <c r="T78" s="4" cm="1">
        <f t="array" ref="T78">_xlfn.XLOOKUP(E78&amp;K78,[3]Sheet2!$B:$B&amp;[3]Sheet2!$D:$D,[3]Sheet2!$F:$F,0)</f>
        <v>0</v>
      </c>
    </row>
    <row r="79" s="4" customFormat="1" ht="20" customHeight="1" spans="1:20">
      <c r="A79" s="3">
        <v>5227871</v>
      </c>
      <c r="B79" s="3" t="s">
        <v>109</v>
      </c>
      <c r="C79" s="3" t="s">
        <v>20</v>
      </c>
      <c r="D79" s="3" t="s">
        <v>3801</v>
      </c>
      <c r="E79" s="3" t="str">
        <f t="shared" si="4"/>
        <v>7492</v>
      </c>
      <c r="F79" s="3" t="s">
        <v>22</v>
      </c>
      <c r="G79" s="3" t="s">
        <v>40</v>
      </c>
      <c r="H79" s="3" t="s">
        <v>58</v>
      </c>
      <c r="I79" s="3" t="s">
        <v>3802</v>
      </c>
      <c r="J79" s="3" t="s">
        <v>3803</v>
      </c>
      <c r="K79" s="3" t="s">
        <v>52</v>
      </c>
      <c r="L79" s="3" t="s">
        <v>53</v>
      </c>
      <c r="M79" s="8" t="s">
        <v>53</v>
      </c>
      <c r="N79" s="3" t="s">
        <v>113</v>
      </c>
      <c r="O79" s="3">
        <f ca="1" t="shared" si="5"/>
        <v>0.48</v>
      </c>
      <c r="P79" s="3">
        <v>33</v>
      </c>
      <c r="Q79" s="3">
        <f ca="1" t="shared" si="6"/>
        <v>15.84</v>
      </c>
      <c r="R79" s="10">
        <v>43.2</v>
      </c>
      <c r="S79" s="6">
        <f ca="1" t="shared" si="7"/>
        <v>0.366666666666667</v>
      </c>
      <c r="T79" s="4" cm="1">
        <f t="array" ref="T79">_xlfn.XLOOKUP(E79&amp;K79,[3]Sheet2!$B:$B&amp;[3]Sheet2!$D:$D,[3]Sheet2!$F:$F,0)</f>
        <v>0</v>
      </c>
    </row>
    <row r="80" s="4" customFormat="1" ht="20" customHeight="1" spans="1:20">
      <c r="A80" s="3">
        <v>5227862</v>
      </c>
      <c r="B80" s="3" t="s">
        <v>3804</v>
      </c>
      <c r="C80" s="3" t="s">
        <v>20</v>
      </c>
      <c r="D80" s="3" t="s">
        <v>3805</v>
      </c>
      <c r="E80" s="3" t="str">
        <f t="shared" si="4"/>
        <v>3512</v>
      </c>
      <c r="F80" s="3" t="s">
        <v>3600</v>
      </c>
      <c r="G80" s="3" t="s">
        <v>57</v>
      </c>
      <c r="H80" s="3" t="s">
        <v>32</v>
      </c>
      <c r="I80" s="3" t="s">
        <v>3806</v>
      </c>
      <c r="J80" s="3" t="s">
        <v>3807</v>
      </c>
      <c r="K80" s="3" t="s">
        <v>145</v>
      </c>
      <c r="L80" s="3" t="s">
        <v>36</v>
      </c>
      <c r="M80" s="8" t="s">
        <v>36</v>
      </c>
      <c r="N80" s="3" t="s">
        <v>2048</v>
      </c>
      <c r="O80" s="3">
        <f ca="1" t="shared" si="5"/>
        <v>1.2</v>
      </c>
      <c r="P80" s="3">
        <v>33</v>
      </c>
      <c r="Q80" s="3">
        <f ca="1" t="shared" si="6"/>
        <v>39.6</v>
      </c>
      <c r="R80" s="10">
        <v>94.5</v>
      </c>
      <c r="S80" s="6">
        <f ca="1" t="shared" si="7"/>
        <v>0.419047619047619</v>
      </c>
      <c r="T80" s="4" cm="1">
        <f t="array" ref="T80">_xlfn.XLOOKUP(E80&amp;K80,[3]Sheet2!$B:$B&amp;[3]Sheet2!$D:$D,[3]Sheet2!$F:$F,0)</f>
        <v>0</v>
      </c>
    </row>
    <row r="81" s="4" customFormat="1" ht="20" customHeight="1" spans="1:20">
      <c r="A81" s="3">
        <v>5227848</v>
      </c>
      <c r="B81" s="3" t="s">
        <v>79</v>
      </c>
      <c r="C81" s="3" t="s">
        <v>20</v>
      </c>
      <c r="D81" s="3" t="s">
        <v>3808</v>
      </c>
      <c r="E81" s="3" t="str">
        <f t="shared" si="4"/>
        <v>7802</v>
      </c>
      <c r="F81" s="3" t="s">
        <v>22</v>
      </c>
      <c r="G81" s="3" t="s">
        <v>40</v>
      </c>
      <c r="H81" s="3" t="s">
        <v>24</v>
      </c>
      <c r="I81" s="3" t="s">
        <v>3809</v>
      </c>
      <c r="J81" s="3" t="s">
        <v>3810</v>
      </c>
      <c r="K81" s="3" t="s">
        <v>259</v>
      </c>
      <c r="L81" s="3" t="s">
        <v>135</v>
      </c>
      <c r="M81" s="8" t="s">
        <v>135</v>
      </c>
      <c r="N81" s="3" t="s">
        <v>1022</v>
      </c>
      <c r="O81" s="3">
        <f ca="1" t="shared" si="5"/>
        <v>1.44</v>
      </c>
      <c r="P81" s="3">
        <v>33</v>
      </c>
      <c r="Q81" s="3">
        <f ca="1" t="shared" si="6"/>
        <v>47.52</v>
      </c>
      <c r="R81" s="10">
        <v>87</v>
      </c>
      <c r="S81" s="6">
        <f ca="1" t="shared" si="7"/>
        <v>0.546206896551724</v>
      </c>
      <c r="T81" s="4" cm="1">
        <f t="array" ref="T81">_xlfn.XLOOKUP(E81&amp;K81,[3]Sheet2!$B:$B&amp;[3]Sheet2!$D:$D,[3]Sheet2!$F:$F,0)</f>
        <v>0</v>
      </c>
    </row>
    <row r="82" s="4" customFormat="1" ht="20" customHeight="1" spans="1:20">
      <c r="A82" s="3">
        <v>5227843</v>
      </c>
      <c r="B82" s="3" t="s">
        <v>19</v>
      </c>
      <c r="C82" s="3" t="s">
        <v>20</v>
      </c>
      <c r="D82" s="3" t="s">
        <v>3811</v>
      </c>
      <c r="E82" s="3" t="str">
        <f t="shared" si="4"/>
        <v>5399</v>
      </c>
      <c r="F82" s="3" t="s">
        <v>22</v>
      </c>
      <c r="G82" s="3" t="s">
        <v>40</v>
      </c>
      <c r="H82" s="3" t="s">
        <v>24</v>
      </c>
      <c r="I82" s="3" t="s">
        <v>3812</v>
      </c>
      <c r="J82" s="3" t="s">
        <v>3813</v>
      </c>
      <c r="K82" s="3" t="s">
        <v>100</v>
      </c>
      <c r="L82" s="3" t="s">
        <v>84</v>
      </c>
      <c r="M82" s="8" t="s">
        <v>84</v>
      </c>
      <c r="N82" s="3" t="s">
        <v>67</v>
      </c>
      <c r="O82" s="3">
        <f ca="1" t="shared" si="5"/>
        <v>1.16</v>
      </c>
      <c r="P82" s="3">
        <v>33</v>
      </c>
      <c r="Q82" s="3">
        <f ca="1" t="shared" si="6"/>
        <v>38.28</v>
      </c>
      <c r="R82" s="10">
        <v>62.62</v>
      </c>
      <c r="S82" s="6">
        <f ca="1" t="shared" si="7"/>
        <v>0.611306291919514</v>
      </c>
      <c r="T82" s="4" cm="1">
        <f t="array" ref="T82">_xlfn.XLOOKUP(E82&amp;K82,[3]Sheet2!$B:$B&amp;[3]Sheet2!$D:$D,[3]Sheet2!$F:$F,0)</f>
        <v>0</v>
      </c>
    </row>
    <row r="83" s="4" customFormat="1" ht="20" customHeight="1" spans="1:20">
      <c r="A83" s="3">
        <v>5227841</v>
      </c>
      <c r="B83" s="3" t="s">
        <v>121</v>
      </c>
      <c r="C83" s="3" t="s">
        <v>20</v>
      </c>
      <c r="D83" s="3" t="s">
        <v>3814</v>
      </c>
      <c r="E83" s="3" t="str">
        <f t="shared" si="4"/>
        <v>2711</v>
      </c>
      <c r="F83" s="3" t="s">
        <v>22</v>
      </c>
      <c r="G83" s="3" t="s">
        <v>23</v>
      </c>
      <c r="H83" s="3" t="s">
        <v>58</v>
      </c>
      <c r="I83" s="3" t="s">
        <v>3815</v>
      </c>
      <c r="J83" s="3" t="s">
        <v>3816</v>
      </c>
      <c r="K83" s="3" t="s">
        <v>352</v>
      </c>
      <c r="L83" s="3" t="s">
        <v>36</v>
      </c>
      <c r="M83" s="8" t="s">
        <v>36</v>
      </c>
      <c r="N83" s="3" t="s">
        <v>1096</v>
      </c>
      <c r="O83" s="3">
        <f ca="1" t="shared" si="5"/>
        <v>1.65</v>
      </c>
      <c r="P83" s="3">
        <v>33</v>
      </c>
      <c r="Q83" s="3">
        <f ca="1" t="shared" si="6"/>
        <v>54.45</v>
      </c>
      <c r="R83" s="10">
        <v>129.6</v>
      </c>
      <c r="S83" s="6">
        <f ca="1" t="shared" si="7"/>
        <v>0.420138888888889</v>
      </c>
      <c r="T83" s="4" cm="1">
        <f t="array" ref="T83">_xlfn.XLOOKUP(E83&amp;K83,[3]Sheet2!$B:$B&amp;[3]Sheet2!$D:$D,[3]Sheet2!$F:$F,0)</f>
        <v>0</v>
      </c>
    </row>
    <row r="84" s="4" customFormat="1" ht="20" customHeight="1" spans="1:20">
      <c r="A84" s="3">
        <v>5227834</v>
      </c>
      <c r="B84" s="3" t="s">
        <v>19</v>
      </c>
      <c r="C84" s="3" t="s">
        <v>20</v>
      </c>
      <c r="D84" s="3" t="s">
        <v>3817</v>
      </c>
      <c r="E84" s="3" t="str">
        <f t="shared" si="4"/>
        <v>5399</v>
      </c>
      <c r="F84" s="3" t="s">
        <v>22</v>
      </c>
      <c r="G84" s="3" t="s">
        <v>40</v>
      </c>
      <c r="H84" s="3" t="s">
        <v>24</v>
      </c>
      <c r="I84" s="3" t="s">
        <v>3818</v>
      </c>
      <c r="J84" s="3" t="s">
        <v>3819</v>
      </c>
      <c r="K84" s="3" t="s">
        <v>100</v>
      </c>
      <c r="L84" s="3" t="s">
        <v>84</v>
      </c>
      <c r="M84" s="8" t="s">
        <v>84</v>
      </c>
      <c r="N84" s="3" t="s">
        <v>1045</v>
      </c>
      <c r="O84" s="3">
        <f ca="1" t="shared" si="5"/>
        <v>0.88</v>
      </c>
      <c r="P84" s="3">
        <v>33</v>
      </c>
      <c r="Q84" s="3">
        <f ca="1" t="shared" si="6"/>
        <v>29.04</v>
      </c>
      <c r="R84" s="10">
        <v>54.56</v>
      </c>
      <c r="S84" s="6">
        <f ca="1" t="shared" si="7"/>
        <v>0.532258064516129</v>
      </c>
      <c r="T84" s="4" cm="1">
        <f t="array" ref="T84">_xlfn.XLOOKUP(E84&amp;K84,[3]Sheet2!$B:$B&amp;[3]Sheet2!$D:$D,[3]Sheet2!$F:$F,0)</f>
        <v>0</v>
      </c>
    </row>
    <row r="85" s="4" customFormat="1" ht="20" customHeight="1" spans="1:20">
      <c r="A85" s="3">
        <v>5227831</v>
      </c>
      <c r="B85" s="3" t="s">
        <v>19</v>
      </c>
      <c r="C85" s="3" t="s">
        <v>20</v>
      </c>
      <c r="D85" s="3" t="s">
        <v>3820</v>
      </c>
      <c r="E85" s="3" t="str">
        <f t="shared" si="4"/>
        <v>2258</v>
      </c>
      <c r="F85" s="3" t="s">
        <v>22</v>
      </c>
      <c r="G85" s="3" t="s">
        <v>40</v>
      </c>
      <c r="H85" s="3" t="s">
        <v>41</v>
      </c>
      <c r="I85" s="3" t="s">
        <v>3821</v>
      </c>
      <c r="J85" s="3" t="s">
        <v>3822</v>
      </c>
      <c r="K85" s="3" t="s">
        <v>44</v>
      </c>
      <c r="L85" s="3" t="s">
        <v>3823</v>
      </c>
      <c r="M85" s="8" t="s">
        <v>3823</v>
      </c>
      <c r="N85" s="3" t="s">
        <v>1422</v>
      </c>
      <c r="O85" s="3">
        <f ca="1" t="shared" si="5"/>
        <v>0.88</v>
      </c>
      <c r="P85" s="3">
        <v>38</v>
      </c>
      <c r="Q85" s="3">
        <f ca="1" t="shared" si="6"/>
        <v>33.44</v>
      </c>
      <c r="R85" s="10">
        <v>55</v>
      </c>
      <c r="S85" s="6">
        <f ca="1" t="shared" si="7"/>
        <v>0.608</v>
      </c>
      <c r="T85" s="4" cm="1">
        <f t="array" ref="T85">_xlfn.XLOOKUP(E85&amp;K85,[3]Sheet2!$B:$B&amp;[3]Sheet2!$D:$D,[3]Sheet2!$F:$F,0)</f>
        <v>0</v>
      </c>
    </row>
    <row r="86" s="4" customFormat="1" ht="20" customHeight="1" spans="1:20">
      <c r="A86" s="3">
        <v>5227822</v>
      </c>
      <c r="B86" s="3" t="s">
        <v>194</v>
      </c>
      <c r="C86" s="3" t="s">
        <v>20</v>
      </c>
      <c r="D86" s="3" t="s">
        <v>3824</v>
      </c>
      <c r="E86" s="3" t="str">
        <f t="shared" si="4"/>
        <v>1324</v>
      </c>
      <c r="F86" s="3" t="s">
        <v>22</v>
      </c>
      <c r="G86" s="3" t="s">
        <v>23</v>
      </c>
      <c r="H86" s="3" t="s">
        <v>58</v>
      </c>
      <c r="I86" s="3" t="s">
        <v>3825</v>
      </c>
      <c r="J86" s="3" t="s">
        <v>3826</v>
      </c>
      <c r="K86" s="3" t="s">
        <v>535</v>
      </c>
      <c r="L86" s="3" t="s">
        <v>53</v>
      </c>
      <c r="M86" s="8" t="s">
        <v>53</v>
      </c>
      <c r="N86" s="3" t="s">
        <v>54</v>
      </c>
      <c r="O86" s="3">
        <f ca="1" t="shared" si="5"/>
        <v>0.64</v>
      </c>
      <c r="P86" s="3">
        <v>33</v>
      </c>
      <c r="Q86" s="3">
        <f ca="1" t="shared" si="6"/>
        <v>21.12</v>
      </c>
      <c r="R86" s="10">
        <v>45.4</v>
      </c>
      <c r="S86" s="6">
        <f ca="1" t="shared" si="7"/>
        <v>0.465198237885463</v>
      </c>
      <c r="T86" s="4" cm="1">
        <f t="array" ref="T86">_xlfn.XLOOKUP(E86&amp;K86,[3]Sheet2!$B:$B&amp;[3]Sheet2!$D:$D,[3]Sheet2!$F:$F,0)</f>
        <v>0</v>
      </c>
    </row>
    <row r="87" s="4" customFormat="1" ht="20" customHeight="1" spans="1:20">
      <c r="A87" s="3">
        <v>5227817</v>
      </c>
      <c r="B87" s="3" t="s">
        <v>330</v>
      </c>
      <c r="C87" s="3" t="s">
        <v>20</v>
      </c>
      <c r="D87" s="3" t="s">
        <v>3827</v>
      </c>
      <c r="E87" s="3" t="str">
        <f t="shared" si="4"/>
        <v>3211</v>
      </c>
      <c r="F87" s="3" t="s">
        <v>22</v>
      </c>
      <c r="G87" s="3" t="s">
        <v>57</v>
      </c>
      <c r="H87" s="3" t="s">
        <v>32</v>
      </c>
      <c r="I87" s="3" t="s">
        <v>3828</v>
      </c>
      <c r="J87" s="3" t="s">
        <v>3829</v>
      </c>
      <c r="K87" s="3" t="s">
        <v>44</v>
      </c>
      <c r="L87" s="3" t="s">
        <v>222</v>
      </c>
      <c r="M87" s="8" t="s">
        <v>222</v>
      </c>
      <c r="N87" s="3" t="s">
        <v>1509</v>
      </c>
      <c r="O87" s="3">
        <f ca="1" t="shared" si="5"/>
        <v>1.8</v>
      </c>
      <c r="P87" s="3">
        <v>34</v>
      </c>
      <c r="Q87" s="3">
        <f ca="1" t="shared" si="6"/>
        <v>61.2</v>
      </c>
      <c r="R87" s="10">
        <v>121.5</v>
      </c>
      <c r="S87" s="6">
        <f ca="1" t="shared" si="7"/>
        <v>0.503703703703704</v>
      </c>
      <c r="T87" s="4" cm="1">
        <f t="array" ref="T87">_xlfn.XLOOKUP(E87&amp;K87,[3]Sheet2!$B:$B&amp;[3]Sheet2!$D:$D,[3]Sheet2!$F:$F,0)</f>
        <v>0</v>
      </c>
    </row>
    <row r="88" s="4" customFormat="1" ht="20" customHeight="1" spans="1:20">
      <c r="A88" s="3">
        <v>5227815</v>
      </c>
      <c r="B88" s="3" t="s">
        <v>121</v>
      </c>
      <c r="C88" s="3" t="s">
        <v>20</v>
      </c>
      <c r="D88" s="3" t="s">
        <v>3830</v>
      </c>
      <c r="E88" s="3" t="str">
        <f t="shared" si="4"/>
        <v>2711</v>
      </c>
      <c r="F88" s="3" t="s">
        <v>3600</v>
      </c>
      <c r="G88" s="3" t="s">
        <v>3620</v>
      </c>
      <c r="H88" s="3" t="s">
        <v>58</v>
      </c>
      <c r="I88" s="3" t="s">
        <v>3831</v>
      </c>
      <c r="J88" s="3" t="s">
        <v>3832</v>
      </c>
      <c r="K88" s="3" t="s">
        <v>352</v>
      </c>
      <c r="L88" s="3" t="s">
        <v>36</v>
      </c>
      <c r="M88" s="8" t="s">
        <v>36</v>
      </c>
      <c r="N88" s="3" t="s">
        <v>54</v>
      </c>
      <c r="O88" s="3">
        <f ca="1" t="shared" si="5"/>
        <v>0.64</v>
      </c>
      <c r="P88" s="3">
        <v>33</v>
      </c>
      <c r="Q88" s="3">
        <f ca="1" t="shared" si="6"/>
        <v>21.12</v>
      </c>
      <c r="R88" s="10">
        <v>50.4</v>
      </c>
      <c r="S88" s="6">
        <f ca="1" t="shared" si="7"/>
        <v>0.419047619047619</v>
      </c>
      <c r="T88" s="4" cm="1">
        <f t="array" ref="T88">_xlfn.XLOOKUP(E88&amp;K88,[3]Sheet2!$B:$B&amp;[3]Sheet2!$D:$D,[3]Sheet2!$F:$F,0)</f>
        <v>0</v>
      </c>
    </row>
    <row r="89" s="4" customFormat="1" ht="20" customHeight="1" spans="1:20">
      <c r="A89" s="3">
        <v>5227811</v>
      </c>
      <c r="B89" s="3" t="s">
        <v>74</v>
      </c>
      <c r="C89" s="3" t="s">
        <v>20</v>
      </c>
      <c r="D89" s="3" t="s">
        <v>3833</v>
      </c>
      <c r="E89" s="3" t="str">
        <f t="shared" si="4"/>
        <v>6401</v>
      </c>
      <c r="F89" s="3" t="s">
        <v>3571</v>
      </c>
      <c r="G89" s="3" t="s">
        <v>57</v>
      </c>
      <c r="H89" s="3" t="s">
        <v>32</v>
      </c>
      <c r="I89" s="3" t="s">
        <v>3834</v>
      </c>
      <c r="J89" s="3" t="s">
        <v>3835</v>
      </c>
      <c r="K89" s="3" t="s">
        <v>552</v>
      </c>
      <c r="L89" s="3" t="s">
        <v>36</v>
      </c>
      <c r="M89" s="8" t="s">
        <v>36</v>
      </c>
      <c r="N89" s="3" t="s">
        <v>136</v>
      </c>
      <c r="O89" s="3">
        <f ca="1" t="shared" si="5"/>
        <v>1.36</v>
      </c>
      <c r="P89" s="3">
        <v>33</v>
      </c>
      <c r="Q89" s="3">
        <f ca="1" t="shared" si="6"/>
        <v>44.88</v>
      </c>
      <c r="R89" s="10">
        <v>107.1</v>
      </c>
      <c r="S89" s="6">
        <f ca="1" t="shared" si="7"/>
        <v>0.419047619047619</v>
      </c>
      <c r="T89" s="4" cm="1">
        <f t="array" ref="T89">_xlfn.XLOOKUP(E89&amp;K89,[3]Sheet2!$B:$B&amp;[3]Sheet2!$D:$D,[3]Sheet2!$F:$F,0)</f>
        <v>0</v>
      </c>
    </row>
    <row r="90" s="4" customFormat="1" ht="20" customHeight="1" spans="1:20">
      <c r="A90" s="3">
        <v>5227810</v>
      </c>
      <c r="B90" s="3" t="s">
        <v>55</v>
      </c>
      <c r="C90" s="3" t="s">
        <v>20</v>
      </c>
      <c r="D90" s="3" t="s">
        <v>3836</v>
      </c>
      <c r="E90" s="3" t="str">
        <f t="shared" si="4"/>
        <v>9640</v>
      </c>
      <c r="F90" s="3" t="s">
        <v>22</v>
      </c>
      <c r="G90" s="3" t="s">
        <v>40</v>
      </c>
      <c r="H90" s="3" t="s">
        <v>58</v>
      </c>
      <c r="I90" s="3" t="s">
        <v>3837</v>
      </c>
      <c r="J90" s="3" t="s">
        <v>3838</v>
      </c>
      <c r="K90" s="3" t="s">
        <v>352</v>
      </c>
      <c r="L90" s="3" t="s">
        <v>334</v>
      </c>
      <c r="M90" s="8" t="s">
        <v>334</v>
      </c>
      <c r="N90" s="3" t="s">
        <v>335</v>
      </c>
      <c r="O90" s="3">
        <f ca="1" t="shared" si="5"/>
        <v>1.4</v>
      </c>
      <c r="P90" s="3">
        <v>34</v>
      </c>
      <c r="Q90" s="3">
        <f ca="1" t="shared" si="6"/>
        <v>47.6</v>
      </c>
      <c r="R90" s="10">
        <v>101.2</v>
      </c>
      <c r="S90" s="6">
        <f ca="1" t="shared" si="7"/>
        <v>0.470355731225296</v>
      </c>
      <c r="T90" s="4" cm="1">
        <f t="array" ref="T90">_xlfn.XLOOKUP(E90&amp;K90,[3]Sheet2!$B:$B&amp;[3]Sheet2!$D:$D,[3]Sheet2!$F:$F,0)</f>
        <v>0</v>
      </c>
    </row>
    <row r="91" s="4" customFormat="1" ht="20" customHeight="1" spans="1:20">
      <c r="A91" s="3">
        <v>5227806</v>
      </c>
      <c r="B91" s="3" t="s">
        <v>563</v>
      </c>
      <c r="C91" s="3" t="s">
        <v>20</v>
      </c>
      <c r="D91" s="3" t="s">
        <v>3839</v>
      </c>
      <c r="E91" s="3" t="str">
        <f t="shared" si="4"/>
        <v>0698</v>
      </c>
      <c r="F91" s="3" t="s">
        <v>3600</v>
      </c>
      <c r="G91" s="3" t="s">
        <v>3620</v>
      </c>
      <c r="H91" s="3" t="s">
        <v>565</v>
      </c>
      <c r="I91" s="3" t="s">
        <v>3840</v>
      </c>
      <c r="J91" s="3" t="s">
        <v>3841</v>
      </c>
      <c r="K91" s="3" t="s">
        <v>186</v>
      </c>
      <c r="L91" s="3" t="s">
        <v>838</v>
      </c>
      <c r="M91" s="8" t="s">
        <v>838</v>
      </c>
      <c r="N91" s="3" t="s">
        <v>90</v>
      </c>
      <c r="O91" s="3">
        <f ca="1" t="shared" si="5"/>
        <v>0.96</v>
      </c>
      <c r="P91" s="3">
        <v>33</v>
      </c>
      <c r="Q91" s="3">
        <f ca="1" t="shared" si="6"/>
        <v>31.68</v>
      </c>
      <c r="R91" s="10">
        <v>64</v>
      </c>
      <c r="S91" s="6">
        <f ca="1" t="shared" si="7"/>
        <v>0.495</v>
      </c>
      <c r="T91" s="4" cm="1">
        <f t="array" ref="T91">_xlfn.XLOOKUP(E91&amp;K91,[3]Sheet2!$B:$B&amp;[3]Sheet2!$D:$D,[3]Sheet2!$F:$F,0)</f>
        <v>0</v>
      </c>
    </row>
    <row r="92" s="4" customFormat="1" ht="20" customHeight="1" spans="1:20">
      <c r="A92" s="3">
        <v>5227804</v>
      </c>
      <c r="B92" s="3" t="s">
        <v>570</v>
      </c>
      <c r="C92" s="3" t="s">
        <v>20</v>
      </c>
      <c r="D92" s="3" t="s">
        <v>3842</v>
      </c>
      <c r="E92" s="3" t="str">
        <f t="shared" si="4"/>
        <v>4711</v>
      </c>
      <c r="F92" s="3" t="s">
        <v>22</v>
      </c>
      <c r="G92" s="3" t="s">
        <v>40</v>
      </c>
      <c r="H92" s="3" t="s">
        <v>58</v>
      </c>
      <c r="I92" s="3" t="s">
        <v>3843</v>
      </c>
      <c r="J92" s="3" t="s">
        <v>3844</v>
      </c>
      <c r="K92" s="3" t="s">
        <v>352</v>
      </c>
      <c r="L92" s="3" t="s">
        <v>3845</v>
      </c>
      <c r="M92" s="8" t="s">
        <v>3845</v>
      </c>
      <c r="N92" s="3" t="s">
        <v>499</v>
      </c>
      <c r="O92" s="3">
        <f ca="1" t="shared" si="5"/>
        <v>0.24</v>
      </c>
      <c r="P92" s="3">
        <v>33</v>
      </c>
      <c r="Q92" s="3">
        <f ca="1" t="shared" si="6"/>
        <v>7.92</v>
      </c>
      <c r="R92" s="10">
        <v>13</v>
      </c>
      <c r="S92" s="6">
        <f ca="1" t="shared" si="7"/>
        <v>0.609230769230769</v>
      </c>
      <c r="T92" s="4" cm="1">
        <f t="array" ref="T92">_xlfn.XLOOKUP(E92&amp;K92,[3]Sheet2!$B:$B&amp;[3]Sheet2!$D:$D,[3]Sheet2!$F:$F,0)</f>
        <v>0</v>
      </c>
    </row>
    <row r="93" s="4" customFormat="1" ht="20" customHeight="1" spans="1:20">
      <c r="A93" s="3">
        <v>5227800</v>
      </c>
      <c r="B93" s="3" t="s">
        <v>356</v>
      </c>
      <c r="C93" s="3" t="s">
        <v>20</v>
      </c>
      <c r="D93" s="3" t="s">
        <v>3846</v>
      </c>
      <c r="E93" s="3" t="str">
        <f t="shared" si="4"/>
        <v>8547</v>
      </c>
      <c r="F93" s="3" t="s">
        <v>22</v>
      </c>
      <c r="G93" s="3" t="s">
        <v>40</v>
      </c>
      <c r="H93" s="3" t="s">
        <v>58</v>
      </c>
      <c r="I93" s="3" t="s">
        <v>3847</v>
      </c>
      <c r="J93" s="3" t="s">
        <v>3848</v>
      </c>
      <c r="K93" s="3" t="s">
        <v>35</v>
      </c>
      <c r="L93" s="3" t="s">
        <v>53</v>
      </c>
      <c r="M93" s="8" t="s">
        <v>53</v>
      </c>
      <c r="N93" s="3" t="s">
        <v>2449</v>
      </c>
      <c r="O93" s="3">
        <f ca="1" t="shared" si="5"/>
        <v>0.2</v>
      </c>
      <c r="P93" s="3">
        <v>33</v>
      </c>
      <c r="Q93" s="3">
        <f ca="1" t="shared" si="6"/>
        <v>6.6</v>
      </c>
      <c r="R93" s="10">
        <v>13</v>
      </c>
      <c r="S93" s="6">
        <f ca="1" t="shared" si="7"/>
        <v>0.507692307692308</v>
      </c>
      <c r="T93" s="4" cm="1">
        <f t="array" ref="T93">_xlfn.XLOOKUP(E93&amp;K93,[3]Sheet2!$B:$B&amp;[3]Sheet2!$D:$D,[3]Sheet2!$F:$F,0)</f>
        <v>0</v>
      </c>
    </row>
    <row r="94" s="4" customFormat="1" ht="20" customHeight="1" spans="1:20">
      <c r="A94" s="3">
        <v>5227795</v>
      </c>
      <c r="B94" s="3" t="s">
        <v>79</v>
      </c>
      <c r="C94" s="3" t="s">
        <v>20</v>
      </c>
      <c r="D94" s="3" t="s">
        <v>3849</v>
      </c>
      <c r="E94" s="3" t="str">
        <f t="shared" si="4"/>
        <v>3270</v>
      </c>
      <c r="F94" s="3" t="s">
        <v>22</v>
      </c>
      <c r="G94" s="3" t="s">
        <v>40</v>
      </c>
      <c r="H94" s="3" t="s">
        <v>24</v>
      </c>
      <c r="I94" s="3" t="s">
        <v>3850</v>
      </c>
      <c r="J94" s="3" t="s">
        <v>3851</v>
      </c>
      <c r="K94" s="3" t="s">
        <v>106</v>
      </c>
      <c r="L94" s="3" t="s">
        <v>84</v>
      </c>
      <c r="M94" s="8" t="s">
        <v>84</v>
      </c>
      <c r="N94" s="3" t="s">
        <v>160</v>
      </c>
      <c r="O94" s="3">
        <f ca="1" t="shared" si="5"/>
        <v>0.72</v>
      </c>
      <c r="P94" s="3">
        <v>33</v>
      </c>
      <c r="Q94" s="3">
        <f ca="1" t="shared" si="6"/>
        <v>23.76</v>
      </c>
      <c r="R94" s="10">
        <v>42</v>
      </c>
      <c r="S94" s="6">
        <f ca="1" t="shared" si="7"/>
        <v>0.565714285714286</v>
      </c>
      <c r="T94" s="4" cm="1">
        <f t="array" ref="T94">_xlfn.XLOOKUP(E94&amp;K94,[3]Sheet2!$B:$B&amp;[3]Sheet2!$D:$D,[3]Sheet2!$F:$F,0)</f>
        <v>0</v>
      </c>
    </row>
    <row r="95" s="4" customFormat="1" ht="20" customHeight="1" spans="1:20">
      <c r="A95" s="3">
        <v>5227793</v>
      </c>
      <c r="B95" s="3" t="s">
        <v>30</v>
      </c>
      <c r="C95" s="3" t="s">
        <v>20</v>
      </c>
      <c r="D95" s="3" t="s">
        <v>3852</v>
      </c>
      <c r="E95" s="3" t="str">
        <f t="shared" si="4"/>
        <v>3316</v>
      </c>
      <c r="F95" s="3" t="s">
        <v>22</v>
      </c>
      <c r="G95" s="3" t="s">
        <v>40</v>
      </c>
      <c r="H95" s="3" t="s">
        <v>32</v>
      </c>
      <c r="I95" s="3" t="s">
        <v>3853</v>
      </c>
      <c r="J95" s="3" t="s">
        <v>3854</v>
      </c>
      <c r="K95" s="3" t="s">
        <v>44</v>
      </c>
      <c r="L95" s="3" t="s">
        <v>53</v>
      </c>
      <c r="M95" s="8" t="s">
        <v>53</v>
      </c>
      <c r="N95" s="3" t="s">
        <v>285</v>
      </c>
      <c r="O95" s="3">
        <f ca="1" t="shared" si="5"/>
        <v>0.52</v>
      </c>
      <c r="P95" s="3">
        <v>33</v>
      </c>
      <c r="Q95" s="3">
        <f ca="1" t="shared" si="6"/>
        <v>17.16</v>
      </c>
      <c r="R95" s="10">
        <v>41.4</v>
      </c>
      <c r="S95" s="6">
        <f ca="1" t="shared" si="7"/>
        <v>0.414492753623188</v>
      </c>
      <c r="T95" s="4" cm="1">
        <f t="array" ref="T95">_xlfn.XLOOKUP(E95&amp;K95,[3]Sheet2!$B:$B&amp;[3]Sheet2!$D:$D,[3]Sheet2!$F:$F,0)</f>
        <v>0</v>
      </c>
    </row>
    <row r="96" s="4" customFormat="1" ht="20" customHeight="1" spans="1:20">
      <c r="A96" s="3">
        <v>5227792</v>
      </c>
      <c r="B96" s="3" t="s">
        <v>19</v>
      </c>
      <c r="C96" s="3" t="s">
        <v>20</v>
      </c>
      <c r="D96" s="3" t="s">
        <v>3855</v>
      </c>
      <c r="E96" s="3" t="str">
        <f t="shared" si="4"/>
        <v>4484</v>
      </c>
      <c r="F96" s="3" t="s">
        <v>22</v>
      </c>
      <c r="G96" s="3" t="s">
        <v>40</v>
      </c>
      <c r="H96" s="3" t="s">
        <v>87</v>
      </c>
      <c r="I96" s="3" t="s">
        <v>3856</v>
      </c>
      <c r="J96" s="3" t="s">
        <v>3857</v>
      </c>
      <c r="K96" s="3" t="s">
        <v>106</v>
      </c>
      <c r="L96" s="3" t="s">
        <v>53</v>
      </c>
      <c r="M96" s="8" t="s">
        <v>53</v>
      </c>
      <c r="N96" s="3" t="s">
        <v>1593</v>
      </c>
      <c r="O96" s="3">
        <f ca="1" t="shared" si="5"/>
        <v>0.35</v>
      </c>
      <c r="P96" s="3">
        <v>33</v>
      </c>
      <c r="Q96" s="3">
        <f ca="1" t="shared" si="6"/>
        <v>11.55</v>
      </c>
      <c r="R96" s="10">
        <v>34.92</v>
      </c>
      <c r="S96" s="6">
        <f ca="1" t="shared" si="7"/>
        <v>0.330756013745704</v>
      </c>
      <c r="T96" s="4" cm="1">
        <f t="array" ref="T96">_xlfn.XLOOKUP(E96&amp;K96,[3]Sheet2!$B:$B&amp;[3]Sheet2!$D:$D,[3]Sheet2!$F:$F,0)</f>
        <v>0</v>
      </c>
    </row>
    <row r="97" s="4" customFormat="1" ht="20" customHeight="1" spans="1:20">
      <c r="A97" s="3">
        <v>5227788</v>
      </c>
      <c r="B97" s="3" t="s">
        <v>3858</v>
      </c>
      <c r="C97" s="3" t="s">
        <v>20</v>
      </c>
      <c r="D97" s="3" t="s">
        <v>3859</v>
      </c>
      <c r="E97" s="3" t="str">
        <f t="shared" si="4"/>
        <v>0631</v>
      </c>
      <c r="F97" s="3" t="s">
        <v>22</v>
      </c>
      <c r="G97" s="3" t="s">
        <v>40</v>
      </c>
      <c r="H97" s="3" t="s">
        <v>32</v>
      </c>
      <c r="I97" s="3" t="s">
        <v>3860</v>
      </c>
      <c r="J97" s="3" t="s">
        <v>3861</v>
      </c>
      <c r="K97" s="3" t="s">
        <v>150</v>
      </c>
      <c r="L97" s="3" t="s">
        <v>813</v>
      </c>
      <c r="M97" s="8" t="s">
        <v>813</v>
      </c>
      <c r="N97" s="3" t="s">
        <v>3862</v>
      </c>
      <c r="O97" s="3">
        <f ca="1" t="shared" si="5"/>
        <v>2.08</v>
      </c>
      <c r="P97" s="3">
        <v>34</v>
      </c>
      <c r="Q97" s="3">
        <f ca="1" t="shared" si="6"/>
        <v>70.72</v>
      </c>
      <c r="R97" s="10">
        <v>171.72</v>
      </c>
      <c r="S97" s="6">
        <f ca="1" t="shared" si="7"/>
        <v>0.411833216864663</v>
      </c>
      <c r="T97" s="4" cm="1">
        <f t="array" ref="T97">_xlfn.XLOOKUP(E97&amp;K97,[3]Sheet2!$B:$B&amp;[3]Sheet2!$D:$D,[3]Sheet2!$F:$F,0)</f>
        <v>0</v>
      </c>
    </row>
    <row r="98" s="4" customFormat="1" ht="20" customHeight="1" spans="1:20">
      <c r="A98" s="3">
        <v>5227787</v>
      </c>
      <c r="B98" s="3" t="s">
        <v>79</v>
      </c>
      <c r="C98" s="3" t="s">
        <v>20</v>
      </c>
      <c r="D98" s="3" t="s">
        <v>3863</v>
      </c>
      <c r="E98" s="3" t="str">
        <f t="shared" si="4"/>
        <v>8853</v>
      </c>
      <c r="F98" s="3" t="s">
        <v>22</v>
      </c>
      <c r="G98" s="3" t="s">
        <v>40</v>
      </c>
      <c r="H98" s="3" t="s">
        <v>24</v>
      </c>
      <c r="I98" s="3" t="s">
        <v>3864</v>
      </c>
      <c r="J98" s="3" t="s">
        <v>3865</v>
      </c>
      <c r="K98" s="3" t="s">
        <v>72</v>
      </c>
      <c r="L98" s="3" t="s">
        <v>95</v>
      </c>
      <c r="M98" s="8" t="s">
        <v>95</v>
      </c>
      <c r="N98" s="3" t="s">
        <v>251</v>
      </c>
      <c r="O98" s="3">
        <f ca="1" t="shared" si="5"/>
        <v>0.28</v>
      </c>
      <c r="P98" s="3">
        <v>33</v>
      </c>
      <c r="Q98" s="3">
        <f ca="1" t="shared" si="6"/>
        <v>9.24</v>
      </c>
      <c r="R98" s="10">
        <v>17</v>
      </c>
      <c r="S98" s="6">
        <f ca="1" t="shared" si="7"/>
        <v>0.543529411764706</v>
      </c>
      <c r="T98" s="4" cm="1">
        <f t="array" ref="T98">_xlfn.XLOOKUP(E98&amp;K98,[3]Sheet2!$B:$B&amp;[3]Sheet2!$D:$D,[3]Sheet2!$F:$F,0)</f>
        <v>0</v>
      </c>
    </row>
    <row r="99" s="4" customFormat="1" ht="20" customHeight="1" spans="1:20">
      <c r="A99" s="3">
        <v>5227777</v>
      </c>
      <c r="B99" s="3" t="s">
        <v>3866</v>
      </c>
      <c r="C99" s="3" t="s">
        <v>20</v>
      </c>
      <c r="D99" s="3" t="s">
        <v>3867</v>
      </c>
      <c r="E99" s="3" t="str">
        <f t="shared" si="4"/>
        <v>4292</v>
      </c>
      <c r="F99" s="3" t="s">
        <v>22</v>
      </c>
      <c r="G99" s="3" t="s">
        <v>57</v>
      </c>
      <c r="H99" s="3" t="s">
        <v>32</v>
      </c>
      <c r="I99" s="3" t="s">
        <v>3868</v>
      </c>
      <c r="J99" s="3" t="s">
        <v>3869</v>
      </c>
      <c r="K99" s="3" t="s">
        <v>35</v>
      </c>
      <c r="L99" s="3" t="s">
        <v>334</v>
      </c>
      <c r="M99" s="8" t="s">
        <v>334</v>
      </c>
      <c r="N99" s="3" t="s">
        <v>1011</v>
      </c>
      <c r="O99" s="3">
        <f ca="1" t="shared" si="5"/>
        <v>2.76</v>
      </c>
      <c r="P99" s="3">
        <v>34</v>
      </c>
      <c r="Q99" s="3">
        <f ca="1" t="shared" si="6"/>
        <v>93.84</v>
      </c>
      <c r="R99" s="10">
        <v>211.5</v>
      </c>
      <c r="S99" s="6">
        <f ca="1" t="shared" si="7"/>
        <v>0.443687943262411</v>
      </c>
      <c r="T99" s="4" cm="1">
        <f t="array" ref="T99">_xlfn.XLOOKUP(E99&amp;K99,[3]Sheet2!$B:$B&amp;[3]Sheet2!$D:$D,[3]Sheet2!$F:$F,0)</f>
        <v>0</v>
      </c>
    </row>
    <row r="100" s="4" customFormat="1" ht="20" customHeight="1" spans="1:20">
      <c r="A100" s="3">
        <v>5227775</v>
      </c>
      <c r="B100" s="3" t="s">
        <v>79</v>
      </c>
      <c r="C100" s="3" t="s">
        <v>20</v>
      </c>
      <c r="D100" s="3" t="s">
        <v>3870</v>
      </c>
      <c r="E100" s="3" t="str">
        <f t="shared" si="4"/>
        <v>4826</v>
      </c>
      <c r="F100" s="3" t="s">
        <v>22</v>
      </c>
      <c r="G100" s="3" t="s">
        <v>40</v>
      </c>
      <c r="H100" s="3" t="s">
        <v>24</v>
      </c>
      <c r="I100" s="3" t="s">
        <v>3871</v>
      </c>
      <c r="J100" s="3" t="s">
        <v>3872</v>
      </c>
      <c r="K100" s="3" t="s">
        <v>145</v>
      </c>
      <c r="L100" s="3" t="s">
        <v>236</v>
      </c>
      <c r="M100" s="8" t="s">
        <v>236</v>
      </c>
      <c r="N100" s="3" t="s">
        <v>736</v>
      </c>
      <c r="O100" s="3">
        <f ca="1" t="shared" si="5"/>
        <v>0.42</v>
      </c>
      <c r="P100" s="3">
        <v>33</v>
      </c>
      <c r="Q100" s="3">
        <f ca="1" t="shared" si="6"/>
        <v>13.86</v>
      </c>
      <c r="R100" s="10">
        <v>25.35</v>
      </c>
      <c r="S100" s="6">
        <f ca="1" t="shared" si="7"/>
        <v>0.546745562130177</v>
      </c>
      <c r="T100" s="4" cm="1">
        <f t="array" ref="T100">_xlfn.XLOOKUP(E100&amp;K100,[3]Sheet2!$B:$B&amp;[3]Sheet2!$D:$D,[3]Sheet2!$F:$F,0)</f>
        <v>0</v>
      </c>
    </row>
    <row r="101" s="4" customFormat="1" ht="20" customHeight="1" spans="1:20">
      <c r="A101" s="3">
        <v>5227771</v>
      </c>
      <c r="B101" s="3" t="s">
        <v>3482</v>
      </c>
      <c r="C101" s="3" t="s">
        <v>20</v>
      </c>
      <c r="D101" s="3" t="s">
        <v>3873</v>
      </c>
      <c r="E101" s="3" t="str">
        <f t="shared" si="4"/>
        <v>6349</v>
      </c>
      <c r="F101" s="3" t="s">
        <v>22</v>
      </c>
      <c r="G101" s="3" t="s">
        <v>40</v>
      </c>
      <c r="H101" s="3" t="s">
        <v>32</v>
      </c>
      <c r="I101" s="3" t="s">
        <v>3874</v>
      </c>
      <c r="J101" s="3" t="s">
        <v>3875</v>
      </c>
      <c r="K101" s="3" t="s">
        <v>27</v>
      </c>
      <c r="L101" s="3" t="s">
        <v>53</v>
      </c>
      <c r="M101" s="8" t="s">
        <v>53</v>
      </c>
      <c r="N101" s="3" t="s">
        <v>839</v>
      </c>
      <c r="O101" s="3">
        <f ca="1" t="shared" si="5"/>
        <v>0.4</v>
      </c>
      <c r="P101" s="3">
        <v>33</v>
      </c>
      <c r="Q101" s="3">
        <f ca="1" t="shared" si="6"/>
        <v>13.2</v>
      </c>
      <c r="R101" s="10">
        <v>36</v>
      </c>
      <c r="S101" s="6">
        <f ca="1" t="shared" si="7"/>
        <v>0.366666666666667</v>
      </c>
      <c r="T101" s="4" cm="1">
        <f t="array" ref="T101">_xlfn.XLOOKUP(E101&amp;K101,[3]Sheet2!$B:$B&amp;[3]Sheet2!$D:$D,[3]Sheet2!$F:$F,0)</f>
        <v>0</v>
      </c>
    </row>
    <row r="102" s="4" customFormat="1" ht="20" customHeight="1" spans="1:20">
      <c r="A102" s="3">
        <v>5227764</v>
      </c>
      <c r="B102" s="3" t="s">
        <v>3482</v>
      </c>
      <c r="C102" s="3" t="s">
        <v>20</v>
      </c>
      <c r="D102" s="3" t="s">
        <v>3876</v>
      </c>
      <c r="E102" s="3" t="str">
        <f t="shared" si="4"/>
        <v>5005</v>
      </c>
      <c r="F102" s="3" t="s">
        <v>22</v>
      </c>
      <c r="G102" s="3" t="s">
        <v>40</v>
      </c>
      <c r="H102" s="3" t="s">
        <v>32</v>
      </c>
      <c r="I102" s="3" t="s">
        <v>3877</v>
      </c>
      <c r="J102" s="3" t="s">
        <v>3878</v>
      </c>
      <c r="K102" s="3" t="s">
        <v>27</v>
      </c>
      <c r="L102" s="3" t="s">
        <v>53</v>
      </c>
      <c r="M102" s="8" t="s">
        <v>53</v>
      </c>
      <c r="N102" s="3" t="s">
        <v>369</v>
      </c>
      <c r="O102" s="3">
        <f ca="1" t="shared" si="5"/>
        <v>0.68</v>
      </c>
      <c r="P102" s="3">
        <v>33</v>
      </c>
      <c r="Q102" s="3">
        <f ca="1" t="shared" si="6"/>
        <v>22.44</v>
      </c>
      <c r="R102" s="10">
        <v>61.2</v>
      </c>
      <c r="S102" s="6">
        <f ca="1" t="shared" si="7"/>
        <v>0.366666666666667</v>
      </c>
      <c r="T102" s="4" cm="1">
        <f t="array" ref="T102">_xlfn.XLOOKUP(E102&amp;K102,[3]Sheet2!$B:$B&amp;[3]Sheet2!$D:$D,[3]Sheet2!$F:$F,0)</f>
        <v>0</v>
      </c>
    </row>
    <row r="103" s="4" customFormat="1" ht="20" customHeight="1" spans="1:20">
      <c r="A103" s="3">
        <v>5227761</v>
      </c>
      <c r="B103" s="3" t="s">
        <v>1242</v>
      </c>
      <c r="C103" s="3" t="s">
        <v>20</v>
      </c>
      <c r="D103" s="3" t="s">
        <v>3879</v>
      </c>
      <c r="E103" s="3" t="str">
        <f t="shared" si="4"/>
        <v>2656</v>
      </c>
      <c r="F103" s="3" t="s">
        <v>22</v>
      </c>
      <c r="G103" s="3" t="s">
        <v>23</v>
      </c>
      <c r="H103" s="3" t="s">
        <v>2363</v>
      </c>
      <c r="I103" s="3" t="s">
        <v>3880</v>
      </c>
      <c r="J103" s="3" t="s">
        <v>3881</v>
      </c>
      <c r="K103" s="3" t="s">
        <v>293</v>
      </c>
      <c r="L103" s="3" t="s">
        <v>53</v>
      </c>
      <c r="M103" s="8" t="s">
        <v>53</v>
      </c>
      <c r="N103" s="3" t="s">
        <v>395</v>
      </c>
      <c r="O103" s="3">
        <f ca="1" t="shared" si="5"/>
        <v>1.24</v>
      </c>
      <c r="P103" s="3">
        <v>33</v>
      </c>
      <c r="Q103" s="3">
        <f ca="1" t="shared" si="6"/>
        <v>40.92</v>
      </c>
      <c r="R103" s="10">
        <v>130</v>
      </c>
      <c r="S103" s="6">
        <f ca="1" t="shared" si="7"/>
        <v>0.314769230769231</v>
      </c>
      <c r="T103" s="4" cm="1">
        <f t="array" ref="T103">_xlfn.XLOOKUP(E103&amp;K103,[3]Sheet2!$B:$B&amp;[3]Sheet2!$D:$D,[3]Sheet2!$F:$F,0)</f>
        <v>0</v>
      </c>
    </row>
    <row r="104" s="4" customFormat="1" ht="20" customHeight="1" spans="1:20">
      <c r="A104" s="3">
        <v>5227758</v>
      </c>
      <c r="B104" s="3" t="s">
        <v>224</v>
      </c>
      <c r="C104" s="3" t="s">
        <v>20</v>
      </c>
      <c r="D104" s="3" t="s">
        <v>3882</v>
      </c>
      <c r="E104" s="3" t="str">
        <f t="shared" si="4"/>
        <v>5851</v>
      </c>
      <c r="F104" s="3" t="s">
        <v>3600</v>
      </c>
      <c r="G104" s="3" t="s">
        <v>57</v>
      </c>
      <c r="H104" s="3" t="s">
        <v>32</v>
      </c>
      <c r="I104" s="3" t="s">
        <v>3883</v>
      </c>
      <c r="J104" s="3" t="s">
        <v>3884</v>
      </c>
      <c r="K104" s="3" t="s">
        <v>52</v>
      </c>
      <c r="L104" s="3" t="s">
        <v>36</v>
      </c>
      <c r="M104" s="8" t="s">
        <v>36</v>
      </c>
      <c r="N104" s="3" t="s">
        <v>113</v>
      </c>
      <c r="O104" s="3">
        <f ca="1" t="shared" si="5"/>
        <v>0.48</v>
      </c>
      <c r="P104" s="3">
        <v>33</v>
      </c>
      <c r="Q104" s="3">
        <f ca="1" t="shared" si="6"/>
        <v>15.84</v>
      </c>
      <c r="R104" s="10">
        <v>37.8</v>
      </c>
      <c r="S104" s="6">
        <f ca="1" t="shared" si="7"/>
        <v>0.419047619047619</v>
      </c>
      <c r="T104" s="4" cm="1">
        <f t="array" ref="T104">_xlfn.XLOOKUP(E104&amp;K104,[3]Sheet2!$B:$B&amp;[3]Sheet2!$D:$D,[3]Sheet2!$F:$F,0)</f>
        <v>0</v>
      </c>
    </row>
    <row r="105" s="4" customFormat="1" ht="20" customHeight="1" spans="1:20">
      <c r="A105" s="3">
        <v>5227754</v>
      </c>
      <c r="B105" s="3" t="s">
        <v>3511</v>
      </c>
      <c r="C105" s="3" t="s">
        <v>20</v>
      </c>
      <c r="D105" s="3" t="s">
        <v>3885</v>
      </c>
      <c r="E105" s="3" t="str">
        <f t="shared" si="4"/>
        <v>4621</v>
      </c>
      <c r="F105" s="3" t="s">
        <v>22</v>
      </c>
      <c r="G105" s="3" t="s">
        <v>40</v>
      </c>
      <c r="H105" s="3" t="s">
        <v>32</v>
      </c>
      <c r="I105" s="3" t="s">
        <v>3886</v>
      </c>
      <c r="J105" s="3" t="s">
        <v>3887</v>
      </c>
      <c r="K105" s="3" t="s">
        <v>27</v>
      </c>
      <c r="L105" s="3" t="s">
        <v>53</v>
      </c>
      <c r="M105" s="8" t="s">
        <v>53</v>
      </c>
      <c r="N105" s="3" t="s">
        <v>67</v>
      </c>
      <c r="O105" s="3">
        <f ca="1" t="shared" si="5"/>
        <v>1.16</v>
      </c>
      <c r="P105" s="3">
        <v>33</v>
      </c>
      <c r="Q105" s="3">
        <f ca="1" t="shared" si="6"/>
        <v>38.28</v>
      </c>
      <c r="R105" s="10">
        <v>91.8</v>
      </c>
      <c r="S105" s="6">
        <f ca="1" t="shared" si="7"/>
        <v>0.416993464052288</v>
      </c>
      <c r="T105" s="4" cm="1">
        <f t="array" ref="T105">_xlfn.XLOOKUP(E105&amp;K105,[3]Sheet2!$B:$B&amp;[3]Sheet2!$D:$D,[3]Sheet2!$F:$F,0)</f>
        <v>0</v>
      </c>
    </row>
    <row r="106" s="4" customFormat="1" ht="20" customHeight="1" spans="1:20">
      <c r="A106" s="3">
        <v>5227753</v>
      </c>
      <c r="B106" s="3" t="s">
        <v>3888</v>
      </c>
      <c r="C106" s="3" t="s">
        <v>20</v>
      </c>
      <c r="D106" s="3" t="s">
        <v>3889</v>
      </c>
      <c r="E106" s="3" t="str">
        <f t="shared" si="4"/>
        <v>5024</v>
      </c>
      <c r="F106" s="3" t="s">
        <v>22</v>
      </c>
      <c r="G106" s="3" t="s">
        <v>40</v>
      </c>
      <c r="H106" s="3" t="s">
        <v>2363</v>
      </c>
      <c r="I106" s="3" t="s">
        <v>3890</v>
      </c>
      <c r="J106" s="3" t="s">
        <v>3891</v>
      </c>
      <c r="K106" s="3" t="s">
        <v>27</v>
      </c>
      <c r="L106" s="3" t="s">
        <v>107</v>
      </c>
      <c r="M106" s="8" t="s">
        <v>107</v>
      </c>
      <c r="N106" s="3" t="s">
        <v>113</v>
      </c>
      <c r="O106" s="3">
        <f ca="1" t="shared" si="5"/>
        <v>0.48</v>
      </c>
      <c r="P106" s="3">
        <v>33</v>
      </c>
      <c r="Q106" s="3">
        <f ca="1" t="shared" si="6"/>
        <v>15.84</v>
      </c>
      <c r="R106" s="10">
        <v>42</v>
      </c>
      <c r="S106" s="6">
        <f ca="1" t="shared" si="7"/>
        <v>0.377142857142857</v>
      </c>
      <c r="T106" s="4" cm="1">
        <f t="array" ref="T106">_xlfn.XLOOKUP(E106&amp;K106,[3]Sheet2!$B:$B&amp;[3]Sheet2!$D:$D,[3]Sheet2!$F:$F,0)</f>
        <v>0</v>
      </c>
    </row>
    <row r="107" s="4" customFormat="1" ht="20" customHeight="1" spans="1:20">
      <c r="A107" s="3">
        <v>5227749</v>
      </c>
      <c r="B107" s="3" t="s">
        <v>19</v>
      </c>
      <c r="C107" s="3" t="s">
        <v>20</v>
      </c>
      <c r="D107" s="3" t="s">
        <v>3892</v>
      </c>
      <c r="E107" s="3" t="str">
        <f t="shared" si="4"/>
        <v>4201</v>
      </c>
      <c r="F107" s="3" t="s">
        <v>22</v>
      </c>
      <c r="G107" s="3" t="s">
        <v>40</v>
      </c>
      <c r="H107" s="3" t="s">
        <v>41</v>
      </c>
      <c r="I107" s="3" t="s">
        <v>3893</v>
      </c>
      <c r="J107" s="3" t="s">
        <v>3894</v>
      </c>
      <c r="K107" s="3" t="s">
        <v>44</v>
      </c>
      <c r="L107" s="3" t="s">
        <v>1937</v>
      </c>
      <c r="M107" s="8" t="s">
        <v>1937</v>
      </c>
      <c r="N107" s="3" t="s">
        <v>317</v>
      </c>
      <c r="O107" s="3">
        <f ca="1" t="shared" si="5"/>
        <v>0.92</v>
      </c>
      <c r="P107" s="3">
        <v>33</v>
      </c>
      <c r="Q107" s="3">
        <f ca="1" t="shared" si="6"/>
        <v>30.36</v>
      </c>
      <c r="R107" s="10">
        <v>77</v>
      </c>
      <c r="S107" s="6">
        <f ca="1" t="shared" si="7"/>
        <v>0.394285714285714</v>
      </c>
      <c r="T107" s="4" cm="1">
        <f t="array" ref="T107">_xlfn.XLOOKUP(E107&amp;K107,[3]Sheet2!$B:$B&amp;[3]Sheet2!$D:$D,[3]Sheet2!$F:$F,0)</f>
        <v>0</v>
      </c>
    </row>
    <row r="108" s="4" customFormat="1" ht="20" customHeight="1" spans="1:20">
      <c r="A108" s="3">
        <v>5227738</v>
      </c>
      <c r="B108" s="3" t="s">
        <v>19</v>
      </c>
      <c r="C108" s="3" t="s">
        <v>20</v>
      </c>
      <c r="D108" s="3" t="s">
        <v>3895</v>
      </c>
      <c r="E108" s="3" t="str">
        <f t="shared" si="4"/>
        <v>6411</v>
      </c>
      <c r="F108" s="3" t="s">
        <v>22</v>
      </c>
      <c r="G108" s="3" t="s">
        <v>40</v>
      </c>
      <c r="H108" s="3" t="s">
        <v>87</v>
      </c>
      <c r="I108" s="3" t="s">
        <v>3896</v>
      </c>
      <c r="J108" s="3" t="s">
        <v>3897</v>
      </c>
      <c r="K108" s="3" t="s">
        <v>44</v>
      </c>
      <c r="L108" s="3" t="s">
        <v>53</v>
      </c>
      <c r="M108" s="8" t="s">
        <v>53</v>
      </c>
      <c r="N108" s="3" t="s">
        <v>1965</v>
      </c>
      <c r="O108" s="3">
        <f ca="1" t="shared" si="5"/>
        <v>1.16</v>
      </c>
      <c r="P108" s="3">
        <v>33</v>
      </c>
      <c r="Q108" s="3">
        <f ca="1" t="shared" si="6"/>
        <v>38.28</v>
      </c>
      <c r="R108" s="10">
        <v>58.2</v>
      </c>
      <c r="S108" s="6">
        <f ca="1" t="shared" si="7"/>
        <v>0.657731958762886</v>
      </c>
      <c r="T108" s="4" cm="1">
        <f t="array" ref="T108">_xlfn.XLOOKUP(E108&amp;K108,[3]Sheet2!$B:$B&amp;[3]Sheet2!$D:$D,[3]Sheet2!$F:$F,0)</f>
        <v>0</v>
      </c>
    </row>
    <row r="109" s="4" customFormat="1" ht="20" customHeight="1" spans="1:20">
      <c r="A109" s="3">
        <v>5227734</v>
      </c>
      <c r="B109" s="3" t="s">
        <v>3888</v>
      </c>
      <c r="C109" s="3" t="s">
        <v>20</v>
      </c>
      <c r="D109" s="3" t="s">
        <v>3898</v>
      </c>
      <c r="E109" s="3" t="str">
        <f t="shared" si="4"/>
        <v>6000</v>
      </c>
      <c r="F109" s="3" t="s">
        <v>22</v>
      </c>
      <c r="G109" s="3" t="s">
        <v>40</v>
      </c>
      <c r="H109" s="3" t="s">
        <v>2363</v>
      </c>
      <c r="I109" s="3" t="s">
        <v>3899</v>
      </c>
      <c r="J109" s="3" t="s">
        <v>3900</v>
      </c>
      <c r="K109" s="3" t="s">
        <v>27</v>
      </c>
      <c r="L109" s="3" t="s">
        <v>53</v>
      </c>
      <c r="M109" s="8" t="s">
        <v>53</v>
      </c>
      <c r="N109" s="3" t="s">
        <v>141</v>
      </c>
      <c r="O109" s="3">
        <f ca="1" t="shared" si="5"/>
        <v>1.12</v>
      </c>
      <c r="P109" s="3">
        <v>33</v>
      </c>
      <c r="Q109" s="3">
        <f ca="1" t="shared" si="6"/>
        <v>36.96</v>
      </c>
      <c r="R109" s="10">
        <v>98</v>
      </c>
      <c r="S109" s="6">
        <f ca="1" t="shared" si="7"/>
        <v>0.377142857142857</v>
      </c>
      <c r="T109" s="4" cm="1">
        <f t="array" ref="T109">_xlfn.XLOOKUP(E109&amp;K109,[3]Sheet2!$B:$B&amp;[3]Sheet2!$D:$D,[3]Sheet2!$F:$F,0)</f>
        <v>0</v>
      </c>
    </row>
    <row r="110" s="4" customFormat="1" ht="20" customHeight="1" spans="1:20">
      <c r="A110" s="3">
        <v>5227731</v>
      </c>
      <c r="B110" s="3" t="s">
        <v>232</v>
      </c>
      <c r="C110" s="3" t="s">
        <v>20</v>
      </c>
      <c r="D110" s="3" t="s">
        <v>3901</v>
      </c>
      <c r="E110" s="3" t="str">
        <f t="shared" si="4"/>
        <v>5949</v>
      </c>
      <c r="F110" s="3" t="s">
        <v>22</v>
      </c>
      <c r="G110" s="3" t="s">
        <v>40</v>
      </c>
      <c r="H110" s="3" t="s">
        <v>24</v>
      </c>
      <c r="I110" s="3" t="s">
        <v>3902</v>
      </c>
      <c r="J110" s="3" t="s">
        <v>3903</v>
      </c>
      <c r="K110" s="3" t="s">
        <v>72</v>
      </c>
      <c r="L110" s="3" t="s">
        <v>135</v>
      </c>
      <c r="M110" s="8" t="s">
        <v>135</v>
      </c>
      <c r="N110" s="3" t="s">
        <v>2026</v>
      </c>
      <c r="O110" s="3">
        <f ca="1" t="shared" si="5"/>
        <v>0.44</v>
      </c>
      <c r="P110" s="3">
        <v>33</v>
      </c>
      <c r="Q110" s="3">
        <f ca="1" t="shared" si="6"/>
        <v>14.52</v>
      </c>
      <c r="R110" s="10">
        <v>30</v>
      </c>
      <c r="S110" s="6">
        <f ca="1" t="shared" si="7"/>
        <v>0.484</v>
      </c>
      <c r="T110" s="4" cm="1">
        <f t="array" ref="T110">_xlfn.XLOOKUP(E110&amp;K110,[3]Sheet2!$B:$B&amp;[3]Sheet2!$D:$D,[3]Sheet2!$F:$F,0)</f>
        <v>0</v>
      </c>
    </row>
    <row r="111" s="4" customFormat="1" ht="20" customHeight="1" spans="1:20">
      <c r="A111" s="3">
        <v>5227720</v>
      </c>
      <c r="B111" s="3" t="s">
        <v>3904</v>
      </c>
      <c r="C111" s="3" t="s">
        <v>20</v>
      </c>
      <c r="D111" s="3" t="s">
        <v>3905</v>
      </c>
      <c r="E111" s="3" t="str">
        <f t="shared" si="4"/>
        <v>9008</v>
      </c>
      <c r="F111" s="3" t="s">
        <v>22</v>
      </c>
      <c r="G111" s="3" t="s">
        <v>40</v>
      </c>
      <c r="H111" s="3" t="s">
        <v>32</v>
      </c>
      <c r="I111" s="3" t="s">
        <v>3906</v>
      </c>
      <c r="J111" s="3" t="s">
        <v>3907</v>
      </c>
      <c r="K111" s="3" t="s">
        <v>474</v>
      </c>
      <c r="L111" s="3" t="s">
        <v>3908</v>
      </c>
      <c r="M111" s="8" t="s">
        <v>3908</v>
      </c>
      <c r="N111" s="3" t="s">
        <v>3270</v>
      </c>
      <c r="O111" s="3">
        <f ca="1" t="shared" si="5"/>
        <v>0.7</v>
      </c>
      <c r="P111" s="3">
        <v>38</v>
      </c>
      <c r="Q111" s="3">
        <f ca="1" t="shared" si="6"/>
        <v>26.6</v>
      </c>
      <c r="R111" s="10">
        <v>102</v>
      </c>
      <c r="S111" s="6">
        <f ca="1" t="shared" si="7"/>
        <v>0.26078431372549</v>
      </c>
      <c r="T111" s="4" cm="1">
        <f t="array" ref="T111">_xlfn.XLOOKUP(E111&amp;K111,[3]Sheet2!$B:$B&amp;[3]Sheet2!$D:$D,[3]Sheet2!$F:$F,0)</f>
        <v>0</v>
      </c>
    </row>
    <row r="112" s="4" customFormat="1" ht="20" customHeight="1" spans="1:20">
      <c r="A112" s="3">
        <v>5227713</v>
      </c>
      <c r="B112" s="3" t="s">
        <v>3909</v>
      </c>
      <c r="C112" s="3" t="s">
        <v>20</v>
      </c>
      <c r="D112" s="3" t="s">
        <v>3910</v>
      </c>
      <c r="E112" s="3" t="str">
        <f t="shared" si="4"/>
        <v>3655</v>
      </c>
      <c r="F112" s="3" t="s">
        <v>22</v>
      </c>
      <c r="G112" s="3" t="s">
        <v>40</v>
      </c>
      <c r="H112" s="3" t="s">
        <v>32</v>
      </c>
      <c r="I112" s="3" t="s">
        <v>3911</v>
      </c>
      <c r="J112" s="3" t="s">
        <v>3912</v>
      </c>
      <c r="K112" s="3" t="s">
        <v>293</v>
      </c>
      <c r="L112" s="3" t="s">
        <v>53</v>
      </c>
      <c r="M112" s="8" t="s">
        <v>53</v>
      </c>
      <c r="N112" s="3" t="s">
        <v>113</v>
      </c>
      <c r="O112" s="3">
        <f ca="1" t="shared" si="5"/>
        <v>0.48</v>
      </c>
      <c r="P112" s="3">
        <v>33</v>
      </c>
      <c r="Q112" s="3">
        <f ca="1" t="shared" si="6"/>
        <v>15.84</v>
      </c>
      <c r="R112" s="10">
        <v>39.6</v>
      </c>
      <c r="S112" s="6">
        <f ca="1" t="shared" si="7"/>
        <v>0.4</v>
      </c>
      <c r="T112" s="4" cm="1">
        <f t="array" ref="T112">_xlfn.XLOOKUP(E112&amp;K112,[3]Sheet2!$B:$B&amp;[3]Sheet2!$D:$D,[3]Sheet2!$F:$F,0)</f>
        <v>0</v>
      </c>
    </row>
    <row r="113" s="4" customFormat="1" ht="20" customHeight="1" spans="1:20">
      <c r="A113" s="3">
        <v>5227708</v>
      </c>
      <c r="B113" s="3" t="s">
        <v>79</v>
      </c>
      <c r="C113" s="3" t="s">
        <v>20</v>
      </c>
      <c r="D113" s="3" t="s">
        <v>3913</v>
      </c>
      <c r="E113" s="3" t="str">
        <f t="shared" si="4"/>
        <v>4826</v>
      </c>
      <c r="F113" s="3" t="s">
        <v>22</v>
      </c>
      <c r="G113" s="3" t="s">
        <v>40</v>
      </c>
      <c r="H113" s="3" t="s">
        <v>24</v>
      </c>
      <c r="I113" s="3" t="s">
        <v>3914</v>
      </c>
      <c r="J113" s="3" t="s">
        <v>3915</v>
      </c>
      <c r="K113" s="3" t="s">
        <v>145</v>
      </c>
      <c r="L113" s="3" t="s">
        <v>316</v>
      </c>
      <c r="M113" s="8" t="s">
        <v>316</v>
      </c>
      <c r="N113" s="3" t="s">
        <v>902</v>
      </c>
      <c r="O113" s="3">
        <f ca="1" t="shared" si="5"/>
        <v>1.4</v>
      </c>
      <c r="P113" s="3">
        <v>33</v>
      </c>
      <c r="Q113" s="3">
        <f ca="1" t="shared" si="6"/>
        <v>46.2</v>
      </c>
      <c r="R113" s="10">
        <v>79.3</v>
      </c>
      <c r="S113" s="6">
        <f ca="1" t="shared" si="7"/>
        <v>0.582597730138714</v>
      </c>
      <c r="T113" s="4" cm="1">
        <f t="array" ref="T113">_xlfn.XLOOKUP(E113&amp;K113,[3]Sheet2!$B:$B&amp;[3]Sheet2!$D:$D,[3]Sheet2!$F:$F,0)</f>
        <v>0</v>
      </c>
    </row>
    <row r="114" s="4" customFormat="1" ht="20" customHeight="1" spans="1:20">
      <c r="A114" s="3">
        <v>5227705</v>
      </c>
      <c r="B114" s="3" t="s">
        <v>203</v>
      </c>
      <c r="C114" s="3" t="s">
        <v>20</v>
      </c>
      <c r="D114" s="3" t="s">
        <v>3916</v>
      </c>
      <c r="E114" s="3" t="str">
        <f t="shared" si="4"/>
        <v>6779</v>
      </c>
      <c r="F114" s="3" t="s">
        <v>3600</v>
      </c>
      <c r="G114" s="3" t="s">
        <v>57</v>
      </c>
      <c r="H114" s="3" t="s">
        <v>32</v>
      </c>
      <c r="I114" s="3" t="s">
        <v>3917</v>
      </c>
      <c r="J114" s="3" t="s">
        <v>3918</v>
      </c>
      <c r="K114" s="3" t="s">
        <v>52</v>
      </c>
      <c r="L114" s="3" t="s">
        <v>36</v>
      </c>
      <c r="M114" s="8" t="s">
        <v>36</v>
      </c>
      <c r="N114" s="3" t="s">
        <v>596</v>
      </c>
      <c r="O114" s="3">
        <f ca="1" t="shared" si="5"/>
        <v>1.32</v>
      </c>
      <c r="P114" s="3">
        <v>33</v>
      </c>
      <c r="Q114" s="3">
        <f ca="1" t="shared" si="6"/>
        <v>43.56</v>
      </c>
      <c r="R114" s="10">
        <v>104.4</v>
      </c>
      <c r="S114" s="6">
        <f ca="1" t="shared" si="7"/>
        <v>0.417241379310345</v>
      </c>
      <c r="T114" s="4" cm="1">
        <f t="array" ref="T114">_xlfn.XLOOKUP(E114&amp;K114,[3]Sheet2!$B:$B&amp;[3]Sheet2!$D:$D,[3]Sheet2!$F:$F,0)</f>
        <v>0</v>
      </c>
    </row>
    <row r="115" s="4" customFormat="1" ht="20" customHeight="1" spans="1:20">
      <c r="A115" s="3">
        <v>5227700</v>
      </c>
      <c r="B115" s="3" t="s">
        <v>121</v>
      </c>
      <c r="C115" s="3" t="s">
        <v>20</v>
      </c>
      <c r="D115" s="3" t="s">
        <v>3919</v>
      </c>
      <c r="E115" s="3" t="str">
        <f t="shared" si="4"/>
        <v>1473</v>
      </c>
      <c r="F115" s="3" t="s">
        <v>22</v>
      </c>
      <c r="G115" s="3" t="s">
        <v>40</v>
      </c>
      <c r="H115" s="3" t="s">
        <v>58</v>
      </c>
      <c r="I115" s="3" t="s">
        <v>3920</v>
      </c>
      <c r="J115" s="3" t="s">
        <v>3921</v>
      </c>
      <c r="K115" s="3" t="s">
        <v>44</v>
      </c>
      <c r="L115" s="3" t="s">
        <v>53</v>
      </c>
      <c r="M115" s="8" t="s">
        <v>53</v>
      </c>
      <c r="N115" s="3" t="s">
        <v>155</v>
      </c>
      <c r="O115" s="3">
        <f ca="1" t="shared" si="5"/>
        <v>1</v>
      </c>
      <c r="P115" s="3">
        <v>33</v>
      </c>
      <c r="Q115" s="3">
        <f ca="1" t="shared" si="6"/>
        <v>33</v>
      </c>
      <c r="R115" s="10">
        <v>86.4</v>
      </c>
      <c r="S115" s="6">
        <f ca="1" t="shared" si="7"/>
        <v>0.381944444444444</v>
      </c>
      <c r="T115" s="4" cm="1">
        <f t="array" ref="T115">_xlfn.XLOOKUP(E115&amp;K115,[3]Sheet2!$B:$B&amp;[3]Sheet2!$D:$D,[3]Sheet2!$F:$F,0)</f>
        <v>0</v>
      </c>
    </row>
    <row r="116" s="4" customFormat="1" ht="20" customHeight="1" spans="1:20">
      <c r="A116" s="3">
        <v>5227699</v>
      </c>
      <c r="B116" s="3" t="s">
        <v>79</v>
      </c>
      <c r="C116" s="3" t="s">
        <v>20</v>
      </c>
      <c r="D116" s="3" t="s">
        <v>3922</v>
      </c>
      <c r="E116" s="3" t="str">
        <f t="shared" si="4"/>
        <v>8401</v>
      </c>
      <c r="F116" s="3" t="s">
        <v>22</v>
      </c>
      <c r="G116" s="3" t="s">
        <v>40</v>
      </c>
      <c r="H116" s="3" t="s">
        <v>41</v>
      </c>
      <c r="I116" s="3" t="s">
        <v>3923</v>
      </c>
      <c r="J116" s="3" t="s">
        <v>3924</v>
      </c>
      <c r="K116" s="3" t="s">
        <v>259</v>
      </c>
      <c r="L116" s="3" t="s">
        <v>135</v>
      </c>
      <c r="M116" s="8" t="s">
        <v>135</v>
      </c>
      <c r="N116" s="3" t="s">
        <v>682</v>
      </c>
      <c r="O116" s="3">
        <f ca="1" t="shared" si="5"/>
        <v>1.28</v>
      </c>
      <c r="P116" s="3">
        <v>33</v>
      </c>
      <c r="Q116" s="3">
        <f ca="1" t="shared" si="6"/>
        <v>42.24</v>
      </c>
      <c r="R116" s="10">
        <v>93.1</v>
      </c>
      <c r="S116" s="6">
        <f ca="1" t="shared" si="7"/>
        <v>0.453705692803437</v>
      </c>
      <c r="T116" s="4" cm="1">
        <f t="array" ref="T116">_xlfn.XLOOKUP(E116&amp;K116,[3]Sheet2!$B:$B&amp;[3]Sheet2!$D:$D,[3]Sheet2!$F:$F,0)</f>
        <v>70</v>
      </c>
    </row>
    <row r="117" s="4" customFormat="1" ht="20" customHeight="1" spans="1:20">
      <c r="A117" s="3">
        <v>5227692</v>
      </c>
      <c r="B117" s="3" t="s">
        <v>3586</v>
      </c>
      <c r="C117" s="3" t="s">
        <v>20</v>
      </c>
      <c r="D117" s="3" t="s">
        <v>3925</v>
      </c>
      <c r="E117" s="3" t="str">
        <f t="shared" si="4"/>
        <v>6751</v>
      </c>
      <c r="F117" s="3" t="s">
        <v>22</v>
      </c>
      <c r="G117" s="3" t="s">
        <v>40</v>
      </c>
      <c r="H117" s="3" t="s">
        <v>32</v>
      </c>
      <c r="I117" s="3" t="s">
        <v>3926</v>
      </c>
      <c r="J117" s="3" t="s">
        <v>3927</v>
      </c>
      <c r="K117" s="3" t="s">
        <v>552</v>
      </c>
      <c r="L117" s="3" t="s">
        <v>437</v>
      </c>
      <c r="M117" s="8" t="s">
        <v>437</v>
      </c>
      <c r="N117" s="3" t="s">
        <v>1519</v>
      </c>
      <c r="O117" s="3">
        <f ca="1" t="shared" si="5"/>
        <v>1</v>
      </c>
      <c r="P117" s="3">
        <v>33</v>
      </c>
      <c r="Q117" s="3">
        <f ca="1" t="shared" si="6"/>
        <v>33</v>
      </c>
      <c r="R117" s="10">
        <v>90</v>
      </c>
      <c r="S117" s="6">
        <f ca="1" t="shared" si="7"/>
        <v>0.366666666666667</v>
      </c>
      <c r="T117" s="4" cm="1">
        <f t="array" ref="T117">_xlfn.XLOOKUP(E117&amp;K117,[3]Sheet2!$B:$B&amp;[3]Sheet2!$D:$D,[3]Sheet2!$F:$F,0)</f>
        <v>0</v>
      </c>
    </row>
    <row r="118" s="4" customFormat="1" ht="20" customHeight="1" spans="1:20">
      <c r="A118" s="3">
        <v>5227690</v>
      </c>
      <c r="B118" s="3" t="s">
        <v>121</v>
      </c>
      <c r="C118" s="3" t="s">
        <v>20</v>
      </c>
      <c r="D118" s="3" t="s">
        <v>3928</v>
      </c>
      <c r="E118" s="3" t="str">
        <f t="shared" si="4"/>
        <v>1473</v>
      </c>
      <c r="F118" s="3" t="s">
        <v>22</v>
      </c>
      <c r="G118" s="3" t="s">
        <v>40</v>
      </c>
      <c r="H118" s="3" t="s">
        <v>58</v>
      </c>
      <c r="I118" s="3" t="s">
        <v>3929</v>
      </c>
      <c r="J118" s="3" t="s">
        <v>3930</v>
      </c>
      <c r="K118" s="3" t="s">
        <v>44</v>
      </c>
      <c r="L118" s="3" t="s">
        <v>53</v>
      </c>
      <c r="M118" s="8" t="s">
        <v>53</v>
      </c>
      <c r="N118" s="3" t="s">
        <v>1109</v>
      </c>
      <c r="O118" s="3">
        <f ca="1" t="shared" si="5"/>
        <v>0.6</v>
      </c>
      <c r="P118" s="3">
        <v>33</v>
      </c>
      <c r="Q118" s="3">
        <f ca="1" t="shared" si="6"/>
        <v>19.8</v>
      </c>
      <c r="R118" s="10">
        <v>50.4</v>
      </c>
      <c r="S118" s="6">
        <f ca="1" t="shared" si="7"/>
        <v>0.392857142857143</v>
      </c>
      <c r="T118" s="4" cm="1">
        <f t="array" ref="T118">_xlfn.XLOOKUP(E118&amp;K118,[3]Sheet2!$B:$B&amp;[3]Sheet2!$D:$D,[3]Sheet2!$F:$F,0)</f>
        <v>0</v>
      </c>
    </row>
    <row r="119" s="4" customFormat="1" ht="20" customHeight="1" spans="1:20">
      <c r="A119" s="3">
        <v>5227688</v>
      </c>
      <c r="B119" s="3" t="s">
        <v>742</v>
      </c>
      <c r="C119" s="3" t="s">
        <v>20</v>
      </c>
      <c r="D119" s="3" t="s">
        <v>3931</v>
      </c>
      <c r="E119" s="3" t="str">
        <f t="shared" si="4"/>
        <v>0055</v>
      </c>
      <c r="F119" s="3" t="s">
        <v>22</v>
      </c>
      <c r="G119" s="3" t="s">
        <v>40</v>
      </c>
      <c r="H119" s="3" t="s">
        <v>32</v>
      </c>
      <c r="I119" s="3" t="s">
        <v>3932</v>
      </c>
      <c r="J119" s="3" t="s">
        <v>3933</v>
      </c>
      <c r="K119" s="3" t="s">
        <v>118</v>
      </c>
      <c r="L119" s="3" t="s">
        <v>53</v>
      </c>
      <c r="M119" s="8" t="s">
        <v>53</v>
      </c>
      <c r="N119" s="3" t="s">
        <v>1022</v>
      </c>
      <c r="O119" s="3">
        <f ca="1" t="shared" si="5"/>
        <v>1.44</v>
      </c>
      <c r="P119" s="3">
        <v>33</v>
      </c>
      <c r="Q119" s="3">
        <f ca="1" t="shared" si="6"/>
        <v>47.52</v>
      </c>
      <c r="R119" s="10">
        <v>113.4</v>
      </c>
      <c r="S119" s="6">
        <f ca="1" t="shared" si="7"/>
        <v>0.419047619047619</v>
      </c>
      <c r="T119" s="4" cm="1">
        <f t="array" ref="T119">_xlfn.XLOOKUP(E119&amp;K119,[3]Sheet2!$B:$B&amp;[3]Sheet2!$D:$D,[3]Sheet2!$F:$F,0)</f>
        <v>0</v>
      </c>
    </row>
    <row r="120" s="4" customFormat="1" ht="20" customHeight="1" spans="1:20">
      <c r="A120" s="3">
        <v>5227684</v>
      </c>
      <c r="B120" s="3" t="s">
        <v>121</v>
      </c>
      <c r="C120" s="3" t="s">
        <v>20</v>
      </c>
      <c r="D120" s="3" t="s">
        <v>3934</v>
      </c>
      <c r="E120" s="3" t="str">
        <f t="shared" si="4"/>
        <v>9473</v>
      </c>
      <c r="F120" s="3" t="s">
        <v>22</v>
      </c>
      <c r="G120" s="3" t="s">
        <v>40</v>
      </c>
      <c r="H120" s="3" t="s">
        <v>58</v>
      </c>
      <c r="I120" s="3" t="s">
        <v>3935</v>
      </c>
      <c r="J120" s="3" t="s">
        <v>3936</v>
      </c>
      <c r="K120" s="3" t="s">
        <v>44</v>
      </c>
      <c r="L120" s="3" t="s">
        <v>53</v>
      </c>
      <c r="M120" s="8" t="s">
        <v>53</v>
      </c>
      <c r="N120" s="3" t="s">
        <v>1109</v>
      </c>
      <c r="O120" s="3">
        <f ca="1" t="shared" si="5"/>
        <v>0.6</v>
      </c>
      <c r="P120" s="3">
        <v>33</v>
      </c>
      <c r="Q120" s="3">
        <f ca="1" t="shared" si="6"/>
        <v>19.8</v>
      </c>
      <c r="R120" s="10">
        <v>47.7</v>
      </c>
      <c r="S120" s="6">
        <f ca="1" t="shared" si="7"/>
        <v>0.415094339622641</v>
      </c>
      <c r="T120" s="4" cm="1">
        <f t="array" ref="T120">_xlfn.XLOOKUP(E120&amp;K120,[3]Sheet2!$B:$B&amp;[3]Sheet2!$D:$D,[3]Sheet2!$F:$F,0)</f>
        <v>0</v>
      </c>
    </row>
    <row r="121" s="4" customFormat="1" ht="20" customHeight="1" spans="1:20">
      <c r="A121" s="3">
        <v>5227678</v>
      </c>
      <c r="B121" s="3" t="s">
        <v>55</v>
      </c>
      <c r="C121" s="3" t="s">
        <v>20</v>
      </c>
      <c r="D121" s="3" t="s">
        <v>3937</v>
      </c>
      <c r="E121" s="3" t="str">
        <f t="shared" si="4"/>
        <v>9040</v>
      </c>
      <c r="F121" s="3" t="s">
        <v>22</v>
      </c>
      <c r="G121" s="3" t="s">
        <v>40</v>
      </c>
      <c r="H121" s="3" t="s">
        <v>2363</v>
      </c>
      <c r="I121" s="3" t="s">
        <v>3938</v>
      </c>
      <c r="J121" s="3" t="s">
        <v>3939</v>
      </c>
      <c r="K121" s="3" t="s">
        <v>106</v>
      </c>
      <c r="L121" s="3" t="s">
        <v>53</v>
      </c>
      <c r="M121" s="8" t="s">
        <v>53</v>
      </c>
      <c r="N121" s="3" t="s">
        <v>495</v>
      </c>
      <c r="O121" s="3">
        <f ca="1" t="shared" si="5"/>
        <v>0.84</v>
      </c>
      <c r="P121" s="3">
        <v>33</v>
      </c>
      <c r="Q121" s="3">
        <f ca="1" t="shared" si="6"/>
        <v>27.72</v>
      </c>
      <c r="R121" s="10">
        <v>88</v>
      </c>
      <c r="S121" s="6">
        <f ca="1" t="shared" si="7"/>
        <v>0.315</v>
      </c>
      <c r="T121" s="4" cm="1">
        <f t="array" ref="T121">_xlfn.XLOOKUP(E121&amp;K121,[3]Sheet2!$B:$B&amp;[3]Sheet2!$D:$D,[3]Sheet2!$F:$F,0)</f>
        <v>0</v>
      </c>
    </row>
    <row r="122" s="4" customFormat="1" ht="20" customHeight="1" spans="1:20">
      <c r="A122" s="3">
        <v>5227675</v>
      </c>
      <c r="B122" s="3" t="s">
        <v>121</v>
      </c>
      <c r="C122" s="3" t="s">
        <v>20</v>
      </c>
      <c r="D122" s="3" t="s">
        <v>3940</v>
      </c>
      <c r="E122" s="3" t="str">
        <f t="shared" si="4"/>
        <v>1473</v>
      </c>
      <c r="F122" s="3" t="s">
        <v>22</v>
      </c>
      <c r="G122" s="3" t="s">
        <v>40</v>
      </c>
      <c r="H122" s="3" t="s">
        <v>58</v>
      </c>
      <c r="I122" s="3" t="s">
        <v>3941</v>
      </c>
      <c r="J122" s="3" t="s">
        <v>3942</v>
      </c>
      <c r="K122" s="3" t="s">
        <v>44</v>
      </c>
      <c r="L122" s="3" t="s">
        <v>53</v>
      </c>
      <c r="M122" s="8" t="s">
        <v>53</v>
      </c>
      <c r="N122" s="3" t="s">
        <v>131</v>
      </c>
      <c r="O122" s="3">
        <f ca="1" t="shared" si="5"/>
        <v>1.04</v>
      </c>
      <c r="P122" s="3">
        <v>33</v>
      </c>
      <c r="Q122" s="3">
        <f ca="1" t="shared" si="6"/>
        <v>34.32</v>
      </c>
      <c r="R122" s="10">
        <v>93.6</v>
      </c>
      <c r="S122" s="6">
        <f ca="1" t="shared" si="7"/>
        <v>0.366666666666667</v>
      </c>
      <c r="T122" s="4" cm="1">
        <f t="array" ref="T122">_xlfn.XLOOKUP(E122&amp;K122,[3]Sheet2!$B:$B&amp;[3]Sheet2!$D:$D,[3]Sheet2!$F:$F,0)</f>
        <v>0</v>
      </c>
    </row>
    <row r="123" s="4" customFormat="1" ht="20" customHeight="1" spans="1:20">
      <c r="A123" s="3">
        <v>5227668</v>
      </c>
      <c r="B123" s="3" t="s">
        <v>194</v>
      </c>
      <c r="C123" s="3" t="s">
        <v>20</v>
      </c>
      <c r="D123" s="3" t="s">
        <v>3943</v>
      </c>
      <c r="E123" s="3" t="str">
        <f t="shared" si="4"/>
        <v>0473</v>
      </c>
      <c r="F123" s="3" t="s">
        <v>22</v>
      </c>
      <c r="G123" s="3" t="s">
        <v>40</v>
      </c>
      <c r="H123" s="3" t="s">
        <v>58</v>
      </c>
      <c r="I123" s="3" t="s">
        <v>3944</v>
      </c>
      <c r="J123" s="3" t="s">
        <v>3945</v>
      </c>
      <c r="K123" s="3" t="s">
        <v>44</v>
      </c>
      <c r="L123" s="3" t="s">
        <v>53</v>
      </c>
      <c r="M123" s="8" t="s">
        <v>53</v>
      </c>
      <c r="N123" s="3" t="s">
        <v>800</v>
      </c>
      <c r="O123" s="3">
        <f ca="1" t="shared" si="5"/>
        <v>0.81</v>
      </c>
      <c r="P123" s="3">
        <v>33</v>
      </c>
      <c r="Q123" s="3">
        <f ca="1" t="shared" si="6"/>
        <v>26.73</v>
      </c>
      <c r="R123" s="10">
        <v>67.9</v>
      </c>
      <c r="S123" s="6">
        <f ca="1" t="shared" si="7"/>
        <v>0.393667157584683</v>
      </c>
      <c r="T123" s="4" cm="1">
        <f t="array" ref="T123">_xlfn.XLOOKUP(E123&amp;K123,[3]Sheet2!$B:$B&amp;[3]Sheet2!$D:$D,[3]Sheet2!$F:$F,0)</f>
        <v>0</v>
      </c>
    </row>
    <row r="124" s="4" customFormat="1" ht="20" customHeight="1" spans="1:20">
      <c r="A124" s="3">
        <v>5227667</v>
      </c>
      <c r="B124" s="3" t="s">
        <v>570</v>
      </c>
      <c r="C124" s="3" t="s">
        <v>20</v>
      </c>
      <c r="D124" s="3" t="s">
        <v>3946</v>
      </c>
      <c r="E124" s="3" t="str">
        <f t="shared" si="4"/>
        <v>0992</v>
      </c>
      <c r="F124" s="3" t="s">
        <v>3600</v>
      </c>
      <c r="G124" s="3" t="s">
        <v>3620</v>
      </c>
      <c r="H124" s="3" t="s">
        <v>58</v>
      </c>
      <c r="I124" s="3" t="s">
        <v>3947</v>
      </c>
      <c r="J124" s="3" t="s">
        <v>3948</v>
      </c>
      <c r="K124" s="3" t="s">
        <v>118</v>
      </c>
      <c r="L124" s="3" t="s">
        <v>36</v>
      </c>
      <c r="M124" s="8" t="s">
        <v>36</v>
      </c>
      <c r="N124" s="3" t="s">
        <v>160</v>
      </c>
      <c r="O124" s="3">
        <f ca="1" t="shared" si="5"/>
        <v>0.72</v>
      </c>
      <c r="P124" s="3">
        <v>33</v>
      </c>
      <c r="Q124" s="3">
        <f ca="1" t="shared" si="6"/>
        <v>23.76</v>
      </c>
      <c r="R124" s="10">
        <v>51.7</v>
      </c>
      <c r="S124" s="6">
        <f ca="1" t="shared" si="7"/>
        <v>0.459574468085106</v>
      </c>
      <c r="T124" s="4" cm="1">
        <f t="array" ref="T124">_xlfn.XLOOKUP(E124&amp;K124,[3]Sheet2!$B:$B&amp;[3]Sheet2!$D:$D,[3]Sheet2!$F:$F,0)</f>
        <v>0</v>
      </c>
    </row>
    <row r="125" s="4" customFormat="1" ht="20" customHeight="1" spans="1:20">
      <c r="A125" s="3">
        <v>5227661</v>
      </c>
      <c r="B125" s="3" t="s">
        <v>1113</v>
      </c>
      <c r="C125" s="3" t="s">
        <v>20</v>
      </c>
      <c r="D125" s="3" t="s">
        <v>3949</v>
      </c>
      <c r="E125" s="3" t="str">
        <f t="shared" si="4"/>
        <v>6979</v>
      </c>
      <c r="F125" s="3" t="s">
        <v>3571</v>
      </c>
      <c r="G125" s="3" t="s">
        <v>57</v>
      </c>
      <c r="H125" s="3" t="s">
        <v>32</v>
      </c>
      <c r="I125" s="3" t="s">
        <v>3950</v>
      </c>
      <c r="J125" s="3" t="s">
        <v>3951</v>
      </c>
      <c r="K125" s="3" t="s">
        <v>145</v>
      </c>
      <c r="L125" s="3" t="s">
        <v>3952</v>
      </c>
      <c r="M125" s="8" t="s">
        <v>3952</v>
      </c>
      <c r="N125" s="3" t="s">
        <v>1105</v>
      </c>
      <c r="O125" s="3">
        <f ca="1" t="shared" si="5"/>
        <v>0.72</v>
      </c>
      <c r="P125" s="3">
        <v>46</v>
      </c>
      <c r="Q125" s="3">
        <f ca="1" t="shared" si="6"/>
        <v>33.12</v>
      </c>
      <c r="R125" s="10">
        <v>103.5</v>
      </c>
      <c r="S125" s="6">
        <f ca="1" t="shared" si="7"/>
        <v>0.32</v>
      </c>
      <c r="T125" s="4" cm="1">
        <f t="array" ref="T125">_xlfn.XLOOKUP(E125&amp;K125,[3]Sheet2!$B:$B&amp;[3]Sheet2!$D:$D,[3]Sheet2!$F:$F,0)</f>
        <v>0</v>
      </c>
    </row>
    <row r="126" s="4" customFormat="1" ht="20" customHeight="1" spans="1:20">
      <c r="A126" s="3">
        <v>5227659</v>
      </c>
      <c r="B126" s="3" t="s">
        <v>121</v>
      </c>
      <c r="C126" s="3" t="s">
        <v>20</v>
      </c>
      <c r="D126" s="3" t="s">
        <v>3953</v>
      </c>
      <c r="E126" s="3" t="str">
        <f t="shared" si="4"/>
        <v>7449</v>
      </c>
      <c r="F126" s="3" t="s">
        <v>22</v>
      </c>
      <c r="G126" s="3" t="s">
        <v>40</v>
      </c>
      <c r="H126" s="3" t="s">
        <v>58</v>
      </c>
      <c r="I126" s="3" t="s">
        <v>3954</v>
      </c>
      <c r="J126" s="3" t="s">
        <v>3955</v>
      </c>
      <c r="K126" s="3" t="s">
        <v>535</v>
      </c>
      <c r="L126" s="3" t="s">
        <v>36</v>
      </c>
      <c r="M126" s="8" t="s">
        <v>36</v>
      </c>
      <c r="N126" s="3" t="s">
        <v>2480</v>
      </c>
      <c r="O126" s="3">
        <f ca="1" t="shared" si="5"/>
        <v>0.9</v>
      </c>
      <c r="P126" s="3">
        <v>33</v>
      </c>
      <c r="Q126" s="3">
        <f ca="1" t="shared" si="6"/>
        <v>29.7</v>
      </c>
      <c r="R126" s="10">
        <v>76</v>
      </c>
      <c r="S126" s="6">
        <f ca="1" t="shared" si="7"/>
        <v>0.390789473684211</v>
      </c>
      <c r="T126" s="4" cm="1">
        <f t="array" ref="T126">_xlfn.XLOOKUP(E126&amp;K126,[3]Sheet2!$B:$B&amp;[3]Sheet2!$D:$D,[3]Sheet2!$F:$F,0)</f>
        <v>0</v>
      </c>
    </row>
    <row r="127" s="4" customFormat="1" ht="20" customHeight="1" spans="1:20">
      <c r="A127" s="3">
        <v>5227651</v>
      </c>
      <c r="B127" s="3" t="s">
        <v>19</v>
      </c>
      <c r="C127" s="3" t="s">
        <v>20</v>
      </c>
      <c r="D127" s="3" t="s">
        <v>3956</v>
      </c>
      <c r="E127" s="3" t="str">
        <f t="shared" si="4"/>
        <v>0489</v>
      </c>
      <c r="F127" s="3" t="s">
        <v>3600</v>
      </c>
      <c r="G127" s="3" t="s">
        <v>3620</v>
      </c>
      <c r="H127" s="3" t="s">
        <v>87</v>
      </c>
      <c r="I127" s="3" t="s">
        <v>3957</v>
      </c>
      <c r="J127" s="3" t="s">
        <v>3958</v>
      </c>
      <c r="K127" s="3" t="s">
        <v>130</v>
      </c>
      <c r="L127" s="3" t="s">
        <v>36</v>
      </c>
      <c r="M127" s="8" t="s">
        <v>36</v>
      </c>
      <c r="N127" s="3" t="s">
        <v>3580</v>
      </c>
      <c r="O127" s="3">
        <f ca="1" t="shared" si="5"/>
        <v>0.63</v>
      </c>
      <c r="P127" s="3">
        <v>33</v>
      </c>
      <c r="Q127" s="3">
        <f ca="1" t="shared" si="6"/>
        <v>20.79</v>
      </c>
      <c r="R127" s="10">
        <v>58.2</v>
      </c>
      <c r="S127" s="6">
        <f ca="1" t="shared" si="7"/>
        <v>0.357216494845361</v>
      </c>
      <c r="T127" s="4" cm="1">
        <f t="array" ref="T127">_xlfn.XLOOKUP(E127&amp;K127,[3]Sheet2!$B:$B&amp;[3]Sheet2!$D:$D,[3]Sheet2!$F:$F,0)</f>
        <v>0</v>
      </c>
    </row>
    <row r="128" s="4" customFormat="1" ht="20" customHeight="1" spans="1:20">
      <c r="A128" s="3">
        <v>5227635</v>
      </c>
      <c r="B128" s="3" t="s">
        <v>3959</v>
      </c>
      <c r="C128" s="3" t="s">
        <v>20</v>
      </c>
      <c r="D128" s="3" t="s">
        <v>3960</v>
      </c>
      <c r="E128" s="3" t="str">
        <f t="shared" si="4"/>
        <v>5731</v>
      </c>
      <c r="F128" s="3" t="s">
        <v>22</v>
      </c>
      <c r="G128" s="3" t="s">
        <v>40</v>
      </c>
      <c r="H128" s="3" t="s">
        <v>32</v>
      </c>
      <c r="I128" s="3" t="s">
        <v>3961</v>
      </c>
      <c r="J128" s="3" t="s">
        <v>3962</v>
      </c>
      <c r="K128" s="3" t="s">
        <v>52</v>
      </c>
      <c r="L128" s="3" t="s">
        <v>53</v>
      </c>
      <c r="M128" s="8" t="s">
        <v>53</v>
      </c>
      <c r="N128" s="3" t="s">
        <v>366</v>
      </c>
      <c r="O128" s="3">
        <f ca="1" t="shared" si="5"/>
        <v>1.04</v>
      </c>
      <c r="P128" s="3">
        <v>33</v>
      </c>
      <c r="Q128" s="3">
        <f ca="1" t="shared" si="6"/>
        <v>34.32</v>
      </c>
      <c r="R128" s="10">
        <v>81.9</v>
      </c>
      <c r="S128" s="6">
        <f ca="1" t="shared" si="7"/>
        <v>0.419047619047619</v>
      </c>
      <c r="T128" s="4" cm="1">
        <f t="array" ref="T128">_xlfn.XLOOKUP(E128&amp;K128,[3]Sheet2!$B:$B&amp;[3]Sheet2!$D:$D,[3]Sheet2!$F:$F,0)</f>
        <v>0</v>
      </c>
    </row>
    <row r="129" s="4" customFormat="1" ht="20" customHeight="1" spans="1:20">
      <c r="A129" s="3">
        <v>5227634</v>
      </c>
      <c r="B129" s="3" t="s">
        <v>19</v>
      </c>
      <c r="C129" s="3" t="s">
        <v>20</v>
      </c>
      <c r="D129" s="3" t="s">
        <v>3963</v>
      </c>
      <c r="E129" s="3" t="str">
        <f t="shared" si="4"/>
        <v>0902</v>
      </c>
      <c r="F129" s="3" t="s">
        <v>22</v>
      </c>
      <c r="G129" s="3" t="s">
        <v>40</v>
      </c>
      <c r="H129" s="3" t="s">
        <v>24</v>
      </c>
      <c r="I129" s="3" t="s">
        <v>3964</v>
      </c>
      <c r="J129" s="3" t="s">
        <v>3965</v>
      </c>
      <c r="K129" s="3" t="s">
        <v>322</v>
      </c>
      <c r="L129" s="3" t="s">
        <v>95</v>
      </c>
      <c r="M129" s="8" t="s">
        <v>95</v>
      </c>
      <c r="N129" s="3" t="s">
        <v>120</v>
      </c>
      <c r="O129" s="3">
        <f ca="1" t="shared" si="5"/>
        <v>0.55</v>
      </c>
      <c r="P129" s="3">
        <v>33</v>
      </c>
      <c r="Q129" s="3">
        <f ca="1" t="shared" si="6"/>
        <v>18.15</v>
      </c>
      <c r="R129" s="10">
        <v>35</v>
      </c>
      <c r="S129" s="6">
        <f ca="1" t="shared" si="7"/>
        <v>0.518571428571429</v>
      </c>
      <c r="T129" s="4" cm="1">
        <f t="array" ref="T129">_xlfn.XLOOKUP(E129&amp;K129,[3]Sheet2!$B:$B&amp;[3]Sheet2!$D:$D,[3]Sheet2!$F:$F,0)</f>
        <v>0</v>
      </c>
    </row>
    <row r="130" s="4" customFormat="1" ht="20" customHeight="1" spans="1:20">
      <c r="A130" s="3">
        <v>5227631</v>
      </c>
      <c r="B130" s="3" t="s">
        <v>1242</v>
      </c>
      <c r="C130" s="3" t="s">
        <v>20</v>
      </c>
      <c r="D130" s="3" t="s">
        <v>3966</v>
      </c>
      <c r="E130" s="3" t="str">
        <f t="shared" ref="E130:E193" si="8">RIGHT(D130,4)</f>
        <v>4144</v>
      </c>
      <c r="F130" s="3" t="s">
        <v>22</v>
      </c>
      <c r="G130" s="3" t="s">
        <v>40</v>
      </c>
      <c r="H130" s="3" t="s">
        <v>418</v>
      </c>
      <c r="I130" s="3" t="s">
        <v>3967</v>
      </c>
      <c r="J130" s="3" t="s">
        <v>3968</v>
      </c>
      <c r="K130" s="3" t="s">
        <v>265</v>
      </c>
      <c r="L130" s="3" t="s">
        <v>53</v>
      </c>
      <c r="M130" s="8" t="s">
        <v>53</v>
      </c>
      <c r="N130" s="3" t="s">
        <v>85</v>
      </c>
      <c r="O130" s="3">
        <f ca="1" t="shared" ref="O130:O193" si="9">EVALUATE(N130)/10000</f>
        <v>0.96</v>
      </c>
      <c r="P130" s="3">
        <v>33</v>
      </c>
      <c r="Q130" s="3">
        <f ca="1" t="shared" ref="Q130:Q193" si="10">O130*P130</f>
        <v>31.68</v>
      </c>
      <c r="R130" s="10">
        <v>84</v>
      </c>
      <c r="S130" s="6">
        <f ca="1" t="shared" ref="S130:S193" si="11">Q130/R130</f>
        <v>0.377142857142857</v>
      </c>
      <c r="T130" s="4" cm="1">
        <f t="array" ref="T130">_xlfn.XLOOKUP(E130&amp;K130,[3]Sheet2!$B:$B&amp;[3]Sheet2!$D:$D,[3]Sheet2!$F:$F,0)</f>
        <v>0</v>
      </c>
    </row>
    <row r="131" s="4" customFormat="1" ht="20" customHeight="1" spans="1:20">
      <c r="A131" s="3">
        <v>5227602</v>
      </c>
      <c r="B131" s="3" t="s">
        <v>261</v>
      </c>
      <c r="C131" s="3" t="s">
        <v>20</v>
      </c>
      <c r="D131" s="3" t="s">
        <v>3969</v>
      </c>
      <c r="E131" s="3" t="str">
        <f t="shared" si="8"/>
        <v>6966</v>
      </c>
      <c r="F131" s="3" t="s">
        <v>22</v>
      </c>
      <c r="G131" s="3" t="s">
        <v>40</v>
      </c>
      <c r="H131" s="3" t="s">
        <v>32</v>
      </c>
      <c r="I131" s="3" t="s">
        <v>3970</v>
      </c>
      <c r="J131" s="3" t="s">
        <v>3971</v>
      </c>
      <c r="K131" s="3" t="s">
        <v>106</v>
      </c>
      <c r="L131" s="3" t="s">
        <v>53</v>
      </c>
      <c r="M131" s="8" t="s">
        <v>53</v>
      </c>
      <c r="N131" s="3" t="s">
        <v>847</v>
      </c>
      <c r="O131" s="3">
        <f ca="1" t="shared" si="9"/>
        <v>1.26</v>
      </c>
      <c r="P131" s="3">
        <v>33</v>
      </c>
      <c r="Q131" s="3">
        <f ca="1" t="shared" si="10"/>
        <v>41.58</v>
      </c>
      <c r="R131" s="10">
        <v>103.5</v>
      </c>
      <c r="S131" s="6">
        <f ca="1" t="shared" si="11"/>
        <v>0.401739130434783</v>
      </c>
      <c r="T131" s="4" cm="1">
        <f t="array" ref="T131">_xlfn.XLOOKUP(E131&amp;K131,[3]Sheet2!$B:$B&amp;[3]Sheet2!$D:$D,[3]Sheet2!$F:$F,0)</f>
        <v>0</v>
      </c>
    </row>
    <row r="132" s="4" customFormat="1" ht="20" customHeight="1" spans="1:20">
      <c r="A132" s="3">
        <v>5227595</v>
      </c>
      <c r="B132" s="3" t="s">
        <v>19</v>
      </c>
      <c r="C132" s="3" t="s">
        <v>20</v>
      </c>
      <c r="D132" s="3" t="s">
        <v>3972</v>
      </c>
      <c r="E132" s="3" t="str">
        <f t="shared" si="8"/>
        <v>5456</v>
      </c>
      <c r="F132" s="3" t="s">
        <v>22</v>
      </c>
      <c r="G132" s="3" t="s">
        <v>40</v>
      </c>
      <c r="H132" s="3" t="s">
        <v>87</v>
      </c>
      <c r="I132" s="3" t="s">
        <v>3973</v>
      </c>
      <c r="J132" s="3" t="s">
        <v>3974</v>
      </c>
      <c r="K132" s="3" t="s">
        <v>94</v>
      </c>
      <c r="L132" s="3" t="s">
        <v>3975</v>
      </c>
      <c r="M132" s="8" t="s">
        <v>3975</v>
      </c>
      <c r="N132" s="3" t="s">
        <v>73</v>
      </c>
      <c r="O132" s="3">
        <f ca="1" t="shared" si="9"/>
        <v>0.95</v>
      </c>
      <c r="P132" s="3">
        <v>38</v>
      </c>
      <c r="Q132" s="3">
        <f ca="1" t="shared" si="10"/>
        <v>36.1</v>
      </c>
      <c r="R132" s="10">
        <v>80</v>
      </c>
      <c r="S132" s="6">
        <f ca="1" t="shared" si="11"/>
        <v>0.45125</v>
      </c>
      <c r="T132" s="4" cm="1">
        <f t="array" ref="T132">_xlfn.XLOOKUP(E132&amp;K132,[3]Sheet2!$B:$B&amp;[3]Sheet2!$D:$D,[3]Sheet2!$F:$F,0)</f>
        <v>0</v>
      </c>
    </row>
    <row r="133" s="4" customFormat="1" ht="20" customHeight="1" spans="1:20">
      <c r="A133" s="3">
        <v>5227590</v>
      </c>
      <c r="B133" s="3" t="s">
        <v>3976</v>
      </c>
      <c r="C133" s="3" t="s">
        <v>20</v>
      </c>
      <c r="D133" s="3" t="s">
        <v>3977</v>
      </c>
      <c r="E133" s="3" t="str">
        <f t="shared" si="8"/>
        <v>9440</v>
      </c>
      <c r="F133" s="3" t="s">
        <v>22</v>
      </c>
      <c r="G133" s="3" t="s">
        <v>40</v>
      </c>
      <c r="H133" s="3" t="s">
        <v>2363</v>
      </c>
      <c r="I133" s="3" t="s">
        <v>3978</v>
      </c>
      <c r="J133" s="3" t="s">
        <v>3979</v>
      </c>
      <c r="K133" s="3" t="s">
        <v>145</v>
      </c>
      <c r="L133" s="3" t="s">
        <v>53</v>
      </c>
      <c r="M133" s="8" t="s">
        <v>53</v>
      </c>
      <c r="N133" s="3" t="s">
        <v>678</v>
      </c>
      <c r="O133" s="3">
        <f ca="1" t="shared" si="9"/>
        <v>0.54</v>
      </c>
      <c r="P133" s="3">
        <v>33</v>
      </c>
      <c r="Q133" s="3">
        <f ca="1" t="shared" si="10"/>
        <v>17.82</v>
      </c>
      <c r="R133" s="10">
        <v>60</v>
      </c>
      <c r="S133" s="6">
        <f ca="1" t="shared" si="11"/>
        <v>0.297</v>
      </c>
      <c r="T133" s="4" cm="1">
        <f t="array" ref="T133">_xlfn.XLOOKUP(E133&amp;K133,[3]Sheet2!$B:$B&amp;[3]Sheet2!$D:$D,[3]Sheet2!$F:$F,0)</f>
        <v>0</v>
      </c>
    </row>
    <row r="134" s="4" customFormat="1" ht="20" customHeight="1" spans="1:20">
      <c r="A134" s="3">
        <v>5227587</v>
      </c>
      <c r="B134" s="3" t="s">
        <v>1113</v>
      </c>
      <c r="C134" s="3" t="s">
        <v>20</v>
      </c>
      <c r="D134" s="3" t="s">
        <v>3980</v>
      </c>
      <c r="E134" s="3" t="str">
        <f t="shared" si="8"/>
        <v>1715</v>
      </c>
      <c r="F134" s="3" t="s">
        <v>22</v>
      </c>
      <c r="G134" s="3" t="s">
        <v>40</v>
      </c>
      <c r="H134" s="3" t="s">
        <v>32</v>
      </c>
      <c r="I134" s="3" t="s">
        <v>3981</v>
      </c>
      <c r="J134" s="3" t="s">
        <v>3982</v>
      </c>
      <c r="K134" s="3" t="s">
        <v>145</v>
      </c>
      <c r="L134" s="3" t="s">
        <v>53</v>
      </c>
      <c r="M134" s="8" t="s">
        <v>53</v>
      </c>
      <c r="N134" s="3" t="s">
        <v>363</v>
      </c>
      <c r="O134" s="3">
        <f ca="1" t="shared" si="9"/>
        <v>0.44</v>
      </c>
      <c r="P134" s="3">
        <v>33</v>
      </c>
      <c r="Q134" s="3">
        <f ca="1" t="shared" si="10"/>
        <v>14.52</v>
      </c>
      <c r="R134" s="10">
        <v>35.1</v>
      </c>
      <c r="S134" s="6">
        <f ca="1" t="shared" si="11"/>
        <v>0.413675213675214</v>
      </c>
      <c r="T134" s="4" cm="1">
        <f t="array" ref="T134">_xlfn.XLOOKUP(E134&amp;K134,[3]Sheet2!$B:$B&amp;[3]Sheet2!$D:$D,[3]Sheet2!$F:$F,0)</f>
        <v>0</v>
      </c>
    </row>
    <row r="135" s="4" customFormat="1" ht="20" customHeight="1" spans="1:20">
      <c r="A135" s="3">
        <v>5227581</v>
      </c>
      <c r="B135" s="3" t="s">
        <v>19</v>
      </c>
      <c r="C135" s="3" t="s">
        <v>20</v>
      </c>
      <c r="D135" s="3" t="s">
        <v>3983</v>
      </c>
      <c r="E135" s="3" t="str">
        <f t="shared" si="8"/>
        <v>1775</v>
      </c>
      <c r="F135" s="3" t="s">
        <v>22</v>
      </c>
      <c r="G135" s="3" t="s">
        <v>40</v>
      </c>
      <c r="H135" s="3" t="s">
        <v>87</v>
      </c>
      <c r="I135" s="3" t="s">
        <v>3984</v>
      </c>
      <c r="J135" s="3" t="s">
        <v>3985</v>
      </c>
      <c r="K135" s="3" t="s">
        <v>44</v>
      </c>
      <c r="L135" s="3" t="s">
        <v>1723</v>
      </c>
      <c r="M135" s="8" t="s">
        <v>1723</v>
      </c>
      <c r="N135" s="3" t="s">
        <v>2313</v>
      </c>
      <c r="O135" s="3">
        <f ca="1" t="shared" si="9"/>
        <v>1.44</v>
      </c>
      <c r="P135" s="3">
        <v>33</v>
      </c>
      <c r="Q135" s="3">
        <f ca="1" t="shared" si="10"/>
        <v>47.52</v>
      </c>
      <c r="R135" s="10">
        <v>96</v>
      </c>
      <c r="S135" s="6">
        <f ca="1" t="shared" si="11"/>
        <v>0.495</v>
      </c>
      <c r="T135" s="4" cm="1">
        <f t="array" ref="T135">_xlfn.XLOOKUP(E135&amp;K135,[3]Sheet2!$B:$B&amp;[3]Sheet2!$D:$D,[3]Sheet2!$F:$F,0)</f>
        <v>0</v>
      </c>
    </row>
    <row r="136" s="4" customFormat="1" ht="20" customHeight="1" spans="1:20">
      <c r="A136" s="3">
        <v>5227574</v>
      </c>
      <c r="B136" s="3" t="s">
        <v>3253</v>
      </c>
      <c r="C136" s="3" t="s">
        <v>20</v>
      </c>
      <c r="D136" s="3" t="s">
        <v>3986</v>
      </c>
      <c r="E136" s="3" t="str">
        <f t="shared" si="8"/>
        <v>4549</v>
      </c>
      <c r="F136" s="3" t="s">
        <v>22</v>
      </c>
      <c r="G136" s="3" t="s">
        <v>40</v>
      </c>
      <c r="H136" s="3" t="s">
        <v>32</v>
      </c>
      <c r="I136" s="3" t="s">
        <v>3987</v>
      </c>
      <c r="J136" s="3" t="s">
        <v>3988</v>
      </c>
      <c r="K136" s="3" t="s">
        <v>494</v>
      </c>
      <c r="L136" s="3" t="s">
        <v>53</v>
      </c>
      <c r="M136" s="8" t="s">
        <v>53</v>
      </c>
      <c r="N136" s="3" t="s">
        <v>1275</v>
      </c>
      <c r="O136" s="3">
        <f ca="1" t="shared" si="9"/>
        <v>0.6</v>
      </c>
      <c r="P136" s="3">
        <v>33</v>
      </c>
      <c r="Q136" s="3">
        <f ca="1" t="shared" si="10"/>
        <v>19.8</v>
      </c>
      <c r="R136" s="10">
        <v>49.5</v>
      </c>
      <c r="S136" s="6">
        <f ca="1" t="shared" si="11"/>
        <v>0.4</v>
      </c>
      <c r="T136" s="4" cm="1">
        <f t="array" ref="T136">_xlfn.XLOOKUP(E136&amp;K136,[3]Sheet2!$B:$B&amp;[3]Sheet2!$D:$D,[3]Sheet2!$F:$F,0)</f>
        <v>0</v>
      </c>
    </row>
    <row r="137" s="4" customFormat="1" ht="20" customHeight="1" spans="1:20">
      <c r="A137" s="3">
        <v>5227571</v>
      </c>
      <c r="B137" s="3" t="s">
        <v>68</v>
      </c>
      <c r="C137" s="3" t="s">
        <v>20</v>
      </c>
      <c r="D137" s="3" t="s">
        <v>3989</v>
      </c>
      <c r="E137" s="3" t="str">
        <f t="shared" si="8"/>
        <v>4517</v>
      </c>
      <c r="F137" s="3" t="s">
        <v>22</v>
      </c>
      <c r="G137" s="3" t="s">
        <v>40</v>
      </c>
      <c r="H137" s="3" t="s">
        <v>32</v>
      </c>
      <c r="I137" s="3" t="s">
        <v>3990</v>
      </c>
      <c r="J137" s="3" t="s">
        <v>3991</v>
      </c>
      <c r="K137" s="3" t="s">
        <v>106</v>
      </c>
      <c r="L137" s="3" t="s">
        <v>53</v>
      </c>
      <c r="M137" s="8" t="s">
        <v>53</v>
      </c>
      <c r="N137" s="3" t="s">
        <v>483</v>
      </c>
      <c r="O137" s="3">
        <f ca="1" t="shared" si="9"/>
        <v>1.08</v>
      </c>
      <c r="P137" s="3">
        <v>33</v>
      </c>
      <c r="Q137" s="3">
        <f ca="1" t="shared" si="10"/>
        <v>35.64</v>
      </c>
      <c r="R137" s="10">
        <v>85.5</v>
      </c>
      <c r="S137" s="6">
        <f ca="1" t="shared" si="11"/>
        <v>0.416842105263158</v>
      </c>
      <c r="T137" s="4" cm="1">
        <f t="array" ref="T137">_xlfn.XLOOKUP(E137&amp;K137,[3]Sheet2!$B:$B&amp;[3]Sheet2!$D:$D,[3]Sheet2!$F:$F,0)</f>
        <v>0</v>
      </c>
    </row>
    <row r="138" s="4" customFormat="1" ht="20" customHeight="1" spans="1:20">
      <c r="A138" s="3">
        <v>5227570</v>
      </c>
      <c r="B138" s="3" t="s">
        <v>3992</v>
      </c>
      <c r="C138" s="3" t="s">
        <v>20</v>
      </c>
      <c r="D138" s="3" t="s">
        <v>3993</v>
      </c>
      <c r="E138" s="3" t="str">
        <f t="shared" si="8"/>
        <v>4201</v>
      </c>
      <c r="F138" s="3" t="s">
        <v>22</v>
      </c>
      <c r="G138" s="3" t="s">
        <v>40</v>
      </c>
      <c r="H138" s="3" t="s">
        <v>32</v>
      </c>
      <c r="I138" s="3" t="s">
        <v>3994</v>
      </c>
      <c r="J138" s="3" t="s">
        <v>3995</v>
      </c>
      <c r="K138" s="3" t="s">
        <v>1133</v>
      </c>
      <c r="L138" s="3" t="s">
        <v>947</v>
      </c>
      <c r="M138" s="8" t="s">
        <v>947</v>
      </c>
      <c r="N138" s="3" t="s">
        <v>483</v>
      </c>
      <c r="O138" s="3">
        <f ca="1" t="shared" si="9"/>
        <v>1.08</v>
      </c>
      <c r="P138" s="3">
        <v>33</v>
      </c>
      <c r="Q138" s="3">
        <f ca="1" t="shared" si="10"/>
        <v>35.64</v>
      </c>
      <c r="R138" s="10">
        <v>85.5</v>
      </c>
      <c r="S138" s="6">
        <f ca="1" t="shared" si="11"/>
        <v>0.416842105263158</v>
      </c>
      <c r="T138" s="4" cm="1">
        <f t="array" ref="T138">_xlfn.XLOOKUP(E138&amp;K138,[3]Sheet2!$B:$B&amp;[3]Sheet2!$D:$D,[3]Sheet2!$F:$F,0)</f>
        <v>0</v>
      </c>
    </row>
    <row r="139" s="4" customFormat="1" ht="20" customHeight="1" spans="1:20">
      <c r="A139" s="3">
        <v>5227567</v>
      </c>
      <c r="B139" s="3" t="s">
        <v>19</v>
      </c>
      <c r="C139" s="3" t="s">
        <v>20</v>
      </c>
      <c r="D139" s="3" t="s">
        <v>3996</v>
      </c>
      <c r="E139" s="3" t="str">
        <f t="shared" si="8"/>
        <v>8215</v>
      </c>
      <c r="F139" s="3" t="s">
        <v>22</v>
      </c>
      <c r="G139" s="3" t="s">
        <v>40</v>
      </c>
      <c r="H139" s="3" t="s">
        <v>98</v>
      </c>
      <c r="I139" s="3" t="s">
        <v>3997</v>
      </c>
      <c r="J139" s="3" t="s">
        <v>3998</v>
      </c>
      <c r="K139" s="3" t="s">
        <v>322</v>
      </c>
      <c r="L139" s="3" t="s">
        <v>334</v>
      </c>
      <c r="M139" s="8" t="s">
        <v>334</v>
      </c>
      <c r="N139" s="3" t="s">
        <v>3999</v>
      </c>
      <c r="O139" s="3">
        <f ca="1" t="shared" si="9"/>
        <v>1.6</v>
      </c>
      <c r="P139" s="3">
        <v>34</v>
      </c>
      <c r="Q139" s="3">
        <f ca="1" t="shared" si="10"/>
        <v>54.4</v>
      </c>
      <c r="R139" s="10">
        <v>110</v>
      </c>
      <c r="S139" s="6">
        <f ca="1" t="shared" si="11"/>
        <v>0.494545454545455</v>
      </c>
      <c r="T139" s="4" cm="1">
        <f t="array" ref="T139">_xlfn.XLOOKUP(E139&amp;K139,[3]Sheet2!$B:$B&amp;[3]Sheet2!$D:$D,[3]Sheet2!$F:$F,0)</f>
        <v>0</v>
      </c>
    </row>
    <row r="140" s="4" customFormat="1" ht="20" customHeight="1" spans="1:20">
      <c r="A140" s="3">
        <v>5227563</v>
      </c>
      <c r="B140" s="3" t="s">
        <v>48</v>
      </c>
      <c r="C140" s="3" t="s">
        <v>20</v>
      </c>
      <c r="D140" s="3" t="s">
        <v>4000</v>
      </c>
      <c r="E140" s="3" t="str">
        <f t="shared" si="8"/>
        <v>4338</v>
      </c>
      <c r="F140" s="3" t="s">
        <v>22</v>
      </c>
      <c r="G140" s="3" t="s">
        <v>57</v>
      </c>
      <c r="H140" s="3" t="s">
        <v>32</v>
      </c>
      <c r="I140" s="3" t="s">
        <v>4001</v>
      </c>
      <c r="J140" s="3" t="s">
        <v>4002</v>
      </c>
      <c r="K140" s="3" t="s">
        <v>118</v>
      </c>
      <c r="L140" s="3" t="s">
        <v>53</v>
      </c>
      <c r="M140" s="8" t="s">
        <v>53</v>
      </c>
      <c r="N140" s="3" t="s">
        <v>1618</v>
      </c>
      <c r="O140" s="3">
        <f ca="1" t="shared" si="9"/>
        <v>1.11</v>
      </c>
      <c r="P140" s="3">
        <v>33</v>
      </c>
      <c r="Q140" s="3">
        <f ca="1" t="shared" si="10"/>
        <v>36.63</v>
      </c>
      <c r="R140" s="10">
        <v>99.9</v>
      </c>
      <c r="S140" s="6">
        <f ca="1" t="shared" si="11"/>
        <v>0.366666666666667</v>
      </c>
      <c r="T140" s="4" cm="1">
        <f t="array" ref="T140">_xlfn.XLOOKUP(E140&amp;K140,[3]Sheet2!$B:$B&amp;[3]Sheet2!$D:$D,[3]Sheet2!$F:$F,0)</f>
        <v>0</v>
      </c>
    </row>
    <row r="141" s="4" customFormat="1" ht="20" customHeight="1" spans="1:20">
      <c r="A141" s="3">
        <v>5227562</v>
      </c>
      <c r="B141" s="3" t="s">
        <v>3253</v>
      </c>
      <c r="C141" s="3" t="s">
        <v>20</v>
      </c>
      <c r="D141" s="3" t="s">
        <v>4003</v>
      </c>
      <c r="E141" s="3" t="str">
        <f t="shared" si="8"/>
        <v>7589</v>
      </c>
      <c r="F141" s="3" t="s">
        <v>22</v>
      </c>
      <c r="G141" s="3" t="s">
        <v>40</v>
      </c>
      <c r="H141" s="3" t="s">
        <v>32</v>
      </c>
      <c r="I141" s="3" t="s">
        <v>4004</v>
      </c>
      <c r="J141" s="3" t="s">
        <v>4005</v>
      </c>
      <c r="K141" s="3" t="s">
        <v>494</v>
      </c>
      <c r="L141" s="3" t="s">
        <v>53</v>
      </c>
      <c r="M141" s="8" t="s">
        <v>53</v>
      </c>
      <c r="N141" s="3" t="s">
        <v>1275</v>
      </c>
      <c r="O141" s="3">
        <f ca="1" t="shared" si="9"/>
        <v>0.6</v>
      </c>
      <c r="P141" s="3">
        <v>33</v>
      </c>
      <c r="Q141" s="3">
        <f ca="1" t="shared" si="10"/>
        <v>19.8</v>
      </c>
      <c r="R141" s="10">
        <v>49.5</v>
      </c>
      <c r="S141" s="6">
        <f ca="1" t="shared" si="11"/>
        <v>0.4</v>
      </c>
      <c r="T141" s="4" cm="1">
        <f t="array" ref="T141">_xlfn.XLOOKUP(E141&amp;K141,[3]Sheet2!$B:$B&amp;[3]Sheet2!$D:$D,[3]Sheet2!$F:$F,0)</f>
        <v>0</v>
      </c>
    </row>
    <row r="142" s="4" customFormat="1" ht="20" customHeight="1" spans="1:20">
      <c r="A142" s="3">
        <v>5227556</v>
      </c>
      <c r="B142" s="3" t="s">
        <v>1558</v>
      </c>
      <c r="C142" s="3" t="s">
        <v>20</v>
      </c>
      <c r="D142" s="3" t="s">
        <v>4006</v>
      </c>
      <c r="E142" s="3" t="str">
        <f t="shared" si="8"/>
        <v>0856</v>
      </c>
      <c r="F142" s="3" t="s">
        <v>22</v>
      </c>
      <c r="G142" s="3" t="s">
        <v>40</v>
      </c>
      <c r="H142" s="3" t="s">
        <v>593</v>
      </c>
      <c r="I142" s="3" t="s">
        <v>4007</v>
      </c>
      <c r="J142" s="3" t="s">
        <v>4008</v>
      </c>
      <c r="K142" s="3" t="s">
        <v>145</v>
      </c>
      <c r="L142" s="3" t="s">
        <v>176</v>
      </c>
      <c r="M142" s="8" t="s">
        <v>176</v>
      </c>
      <c r="N142" s="3" t="s">
        <v>1439</v>
      </c>
      <c r="O142" s="3">
        <f ca="1" t="shared" si="9"/>
        <v>0.84</v>
      </c>
      <c r="P142" s="3">
        <v>33</v>
      </c>
      <c r="Q142" s="3">
        <f ca="1" t="shared" si="10"/>
        <v>27.72</v>
      </c>
      <c r="R142" s="10">
        <v>82</v>
      </c>
      <c r="S142" s="6">
        <f ca="1" t="shared" si="11"/>
        <v>0.338048780487805</v>
      </c>
      <c r="T142" s="4" cm="1">
        <f t="array" ref="T142">_xlfn.XLOOKUP(E142&amp;K142,[3]Sheet2!$B:$B&amp;[3]Sheet2!$D:$D,[3]Sheet2!$F:$F,0)</f>
        <v>0</v>
      </c>
    </row>
    <row r="143" s="4" customFormat="1" ht="20" customHeight="1" spans="1:20">
      <c r="A143" s="3">
        <v>5227554</v>
      </c>
      <c r="B143" s="3" t="s">
        <v>4009</v>
      </c>
      <c r="C143" s="3" t="s">
        <v>20</v>
      </c>
      <c r="D143" s="3" t="s">
        <v>4010</v>
      </c>
      <c r="E143" s="3" t="str">
        <f t="shared" si="8"/>
        <v>6015</v>
      </c>
      <c r="F143" s="3" t="s">
        <v>22</v>
      </c>
      <c r="G143" s="3" t="s">
        <v>40</v>
      </c>
      <c r="H143" s="3" t="s">
        <v>32</v>
      </c>
      <c r="I143" s="3" t="s">
        <v>4011</v>
      </c>
      <c r="J143" s="3" t="s">
        <v>4012</v>
      </c>
      <c r="K143" s="3" t="s">
        <v>35</v>
      </c>
      <c r="L143" s="3" t="s">
        <v>53</v>
      </c>
      <c r="M143" s="8" t="s">
        <v>53</v>
      </c>
      <c r="N143" s="3" t="s">
        <v>1422</v>
      </c>
      <c r="O143" s="3">
        <f ca="1" t="shared" si="9"/>
        <v>0.88</v>
      </c>
      <c r="P143" s="3">
        <v>33</v>
      </c>
      <c r="Q143" s="3">
        <f ca="1" t="shared" si="10"/>
        <v>29.04</v>
      </c>
      <c r="R143" s="10">
        <v>86.4</v>
      </c>
      <c r="S143" s="6">
        <f ca="1" t="shared" si="11"/>
        <v>0.336111111111111</v>
      </c>
      <c r="T143" s="4" cm="1">
        <f t="array" ref="T143">_xlfn.XLOOKUP(E143&amp;K143,[3]Sheet2!$B:$B&amp;[3]Sheet2!$D:$D,[3]Sheet2!$F:$F,0)</f>
        <v>0</v>
      </c>
    </row>
    <row r="144" s="4" customFormat="1" ht="20" customHeight="1" spans="1:20">
      <c r="A144" s="3">
        <v>5227543</v>
      </c>
      <c r="B144" s="3" t="s">
        <v>74</v>
      </c>
      <c r="C144" s="3" t="s">
        <v>20</v>
      </c>
      <c r="D144" s="3" t="s">
        <v>4013</v>
      </c>
      <c r="E144" s="3" t="str">
        <f t="shared" si="8"/>
        <v>2646</v>
      </c>
      <c r="F144" s="3" t="s">
        <v>22</v>
      </c>
      <c r="G144" s="3" t="s">
        <v>40</v>
      </c>
      <c r="H144" s="3" t="s">
        <v>32</v>
      </c>
      <c r="I144" s="3" t="s">
        <v>4014</v>
      </c>
      <c r="J144" s="3" t="s">
        <v>4015</v>
      </c>
      <c r="K144" s="3" t="s">
        <v>552</v>
      </c>
      <c r="L144" s="3" t="s">
        <v>53</v>
      </c>
      <c r="M144" s="8" t="s">
        <v>53</v>
      </c>
      <c r="N144" s="3" t="s">
        <v>696</v>
      </c>
      <c r="O144" s="3">
        <f ca="1" t="shared" si="9"/>
        <v>0.99</v>
      </c>
      <c r="P144" s="3">
        <v>33</v>
      </c>
      <c r="Q144" s="3">
        <f ca="1" t="shared" si="10"/>
        <v>32.67</v>
      </c>
      <c r="R144" s="10">
        <v>89.1</v>
      </c>
      <c r="S144" s="6">
        <f ca="1" t="shared" si="11"/>
        <v>0.366666666666667</v>
      </c>
      <c r="T144" s="4" cm="1">
        <f t="array" ref="T144">_xlfn.XLOOKUP(E144&amp;K144,[3]Sheet2!$B:$B&amp;[3]Sheet2!$D:$D,[3]Sheet2!$F:$F,0)</f>
        <v>0</v>
      </c>
    </row>
    <row r="145" s="4" customFormat="1" ht="20" customHeight="1" spans="1:20">
      <c r="A145" s="3">
        <v>5227542</v>
      </c>
      <c r="B145" s="3" t="s">
        <v>307</v>
      </c>
      <c r="C145" s="3" t="s">
        <v>20</v>
      </c>
      <c r="D145" s="3" t="s">
        <v>4016</v>
      </c>
      <c r="E145" s="3" t="str">
        <f t="shared" si="8"/>
        <v>5233</v>
      </c>
      <c r="F145" s="3" t="s">
        <v>22</v>
      </c>
      <c r="G145" s="3" t="s">
        <v>40</v>
      </c>
      <c r="H145" s="3" t="s">
        <v>41</v>
      </c>
      <c r="I145" s="3" t="s">
        <v>4017</v>
      </c>
      <c r="J145" s="3" t="s">
        <v>4018</v>
      </c>
      <c r="K145" s="3" t="s">
        <v>52</v>
      </c>
      <c r="L145" s="3" t="s">
        <v>176</v>
      </c>
      <c r="M145" s="8" t="s">
        <v>176</v>
      </c>
      <c r="N145" s="3" t="s">
        <v>578</v>
      </c>
      <c r="O145" s="3">
        <f ca="1" t="shared" si="9"/>
        <v>1.32</v>
      </c>
      <c r="P145" s="3">
        <v>33</v>
      </c>
      <c r="Q145" s="3">
        <f ca="1" t="shared" si="10"/>
        <v>43.56</v>
      </c>
      <c r="R145" s="10">
        <v>110</v>
      </c>
      <c r="S145" s="6">
        <f ca="1" t="shared" si="11"/>
        <v>0.396</v>
      </c>
      <c r="T145" s="4" cm="1">
        <f t="array" ref="T145">_xlfn.XLOOKUP(E145&amp;K145,[3]Sheet2!$B:$B&amp;[3]Sheet2!$D:$D,[3]Sheet2!$F:$F,0)</f>
        <v>80</v>
      </c>
    </row>
    <row r="146" s="4" customFormat="1" ht="20" customHeight="1" spans="1:20">
      <c r="A146" s="3">
        <v>5227541</v>
      </c>
      <c r="B146" s="3" t="s">
        <v>1242</v>
      </c>
      <c r="C146" s="3" t="s">
        <v>20</v>
      </c>
      <c r="D146" s="3" t="s">
        <v>4019</v>
      </c>
      <c r="E146" s="3" t="str">
        <f t="shared" si="8"/>
        <v>8640</v>
      </c>
      <c r="F146" s="3" t="s">
        <v>22</v>
      </c>
      <c r="G146" s="3" t="s">
        <v>23</v>
      </c>
      <c r="H146" s="3" t="s">
        <v>2363</v>
      </c>
      <c r="I146" s="3" t="s">
        <v>4020</v>
      </c>
      <c r="J146" s="3" t="s">
        <v>4021</v>
      </c>
      <c r="K146" s="3" t="s">
        <v>145</v>
      </c>
      <c r="L146" s="3" t="s">
        <v>53</v>
      </c>
      <c r="M146" s="8" t="s">
        <v>53</v>
      </c>
      <c r="N146" s="3" t="s">
        <v>1238</v>
      </c>
      <c r="O146" s="3">
        <f ca="1" t="shared" si="9"/>
        <v>1.2</v>
      </c>
      <c r="P146" s="3">
        <v>33</v>
      </c>
      <c r="Q146" s="3">
        <f ca="1" t="shared" si="10"/>
        <v>39.6</v>
      </c>
      <c r="R146" s="10">
        <v>120</v>
      </c>
      <c r="S146" s="6">
        <f ca="1" t="shared" si="11"/>
        <v>0.33</v>
      </c>
      <c r="T146" s="4" cm="1">
        <f t="array" ref="T146">_xlfn.XLOOKUP(E146&amp;K146,[3]Sheet2!$B:$B&amp;[3]Sheet2!$D:$D,[3]Sheet2!$F:$F,0)</f>
        <v>0</v>
      </c>
    </row>
    <row r="147" s="4" customFormat="1" ht="20" customHeight="1" spans="1:20">
      <c r="A147" s="3">
        <v>5227539</v>
      </c>
      <c r="B147" s="3" t="s">
        <v>830</v>
      </c>
      <c r="C147" s="3" t="s">
        <v>20</v>
      </c>
      <c r="D147" s="3" t="s">
        <v>4022</v>
      </c>
      <c r="E147" s="3" t="str">
        <f t="shared" si="8"/>
        <v>8820</v>
      </c>
      <c r="F147" s="3" t="s">
        <v>22</v>
      </c>
      <c r="G147" s="3" t="s">
        <v>40</v>
      </c>
      <c r="H147" s="3" t="s">
        <v>32</v>
      </c>
      <c r="I147" s="3" t="s">
        <v>4023</v>
      </c>
      <c r="J147" s="3" t="s">
        <v>4024</v>
      </c>
      <c r="K147" s="3" t="s">
        <v>145</v>
      </c>
      <c r="L147" s="3" t="s">
        <v>672</v>
      </c>
      <c r="M147" s="8" t="s">
        <v>672</v>
      </c>
      <c r="N147" s="3" t="s">
        <v>3216</v>
      </c>
      <c r="O147" s="3">
        <f ca="1" t="shared" si="9"/>
        <v>0.72</v>
      </c>
      <c r="P147" s="3">
        <v>34</v>
      </c>
      <c r="Q147" s="3">
        <f ca="1" t="shared" si="10"/>
        <v>24.48</v>
      </c>
      <c r="R147" s="10">
        <v>61</v>
      </c>
      <c r="S147" s="6">
        <f ca="1" t="shared" si="11"/>
        <v>0.401311475409836</v>
      </c>
      <c r="T147" s="4" cm="1">
        <f t="array" ref="T147">_xlfn.XLOOKUP(E147&amp;K147,[3]Sheet2!$B:$B&amp;[3]Sheet2!$D:$D,[3]Sheet2!$F:$F,0)</f>
        <v>0</v>
      </c>
    </row>
    <row r="148" s="4" customFormat="1" ht="20" customHeight="1" spans="1:20">
      <c r="A148" s="3">
        <v>5227537</v>
      </c>
      <c r="B148" s="3" t="s">
        <v>19</v>
      </c>
      <c r="C148" s="3" t="s">
        <v>20</v>
      </c>
      <c r="D148" s="3" t="s">
        <v>4025</v>
      </c>
      <c r="E148" s="3" t="str">
        <f t="shared" si="8"/>
        <v>3442</v>
      </c>
      <c r="F148" s="3" t="s">
        <v>22</v>
      </c>
      <c r="G148" s="3" t="s">
        <v>40</v>
      </c>
      <c r="H148" s="3" t="s">
        <v>24</v>
      </c>
      <c r="I148" s="3" t="s">
        <v>4026</v>
      </c>
      <c r="J148" s="3" t="s">
        <v>4027</v>
      </c>
      <c r="K148" s="3" t="s">
        <v>44</v>
      </c>
      <c r="L148" s="3" t="s">
        <v>84</v>
      </c>
      <c r="M148" s="8" t="s">
        <v>84</v>
      </c>
      <c r="N148" s="3" t="s">
        <v>1069</v>
      </c>
      <c r="O148" s="3">
        <f ca="1" t="shared" si="9"/>
        <v>0.48</v>
      </c>
      <c r="P148" s="3">
        <v>33</v>
      </c>
      <c r="Q148" s="3">
        <f ca="1" t="shared" si="10"/>
        <v>15.84</v>
      </c>
      <c r="R148" s="10">
        <v>29.76</v>
      </c>
      <c r="S148" s="6">
        <f ca="1" t="shared" si="11"/>
        <v>0.532258064516129</v>
      </c>
      <c r="T148" s="4" cm="1">
        <f t="array" ref="T148">_xlfn.XLOOKUP(E148&amp;K148,[3]Sheet2!$B:$B&amp;[3]Sheet2!$D:$D,[3]Sheet2!$F:$F,0)</f>
        <v>0</v>
      </c>
    </row>
    <row r="149" s="4" customFormat="1" ht="20" customHeight="1" spans="1:20">
      <c r="A149" s="3">
        <v>5227528</v>
      </c>
      <c r="B149" s="3" t="s">
        <v>4028</v>
      </c>
      <c r="C149" s="3" t="s">
        <v>20</v>
      </c>
      <c r="D149" s="3" t="s">
        <v>4029</v>
      </c>
      <c r="E149" s="3" t="str">
        <f t="shared" si="8"/>
        <v>5841</v>
      </c>
      <c r="F149" s="3" t="s">
        <v>22</v>
      </c>
      <c r="G149" s="3" t="s">
        <v>40</v>
      </c>
      <c r="H149" s="3" t="s">
        <v>32</v>
      </c>
      <c r="I149" s="3" t="s">
        <v>4030</v>
      </c>
      <c r="J149" s="3" t="s">
        <v>4031</v>
      </c>
      <c r="K149" s="3" t="s">
        <v>44</v>
      </c>
      <c r="L149" s="3" t="s">
        <v>53</v>
      </c>
      <c r="M149" s="8" t="s">
        <v>53</v>
      </c>
      <c r="N149" s="3" t="s">
        <v>155</v>
      </c>
      <c r="O149" s="3">
        <f ca="1" t="shared" si="9"/>
        <v>1</v>
      </c>
      <c r="P149" s="3">
        <v>33</v>
      </c>
      <c r="Q149" s="3">
        <f ca="1" t="shared" si="10"/>
        <v>33</v>
      </c>
      <c r="R149" s="10">
        <v>90</v>
      </c>
      <c r="S149" s="6">
        <f ca="1" t="shared" si="11"/>
        <v>0.366666666666667</v>
      </c>
      <c r="T149" s="4" cm="1">
        <f t="array" ref="T149">_xlfn.XLOOKUP(E149&amp;K149,[3]Sheet2!$B:$B&amp;[3]Sheet2!$D:$D,[3]Sheet2!$F:$F,0)</f>
        <v>0</v>
      </c>
    </row>
    <row r="150" s="4" customFormat="1" ht="20" customHeight="1" spans="1:20">
      <c r="A150" s="3">
        <v>5227527</v>
      </c>
      <c r="B150" s="3" t="s">
        <v>4032</v>
      </c>
      <c r="C150" s="3" t="s">
        <v>20</v>
      </c>
      <c r="D150" s="3" t="s">
        <v>4033</v>
      </c>
      <c r="E150" s="3" t="str">
        <f t="shared" si="8"/>
        <v>2651</v>
      </c>
      <c r="F150" s="3" t="s">
        <v>22</v>
      </c>
      <c r="G150" s="3" t="s">
        <v>57</v>
      </c>
      <c r="H150" s="3" t="s">
        <v>58</v>
      </c>
      <c r="I150" s="3" t="s">
        <v>4034</v>
      </c>
      <c r="J150" s="3" t="s">
        <v>4035</v>
      </c>
      <c r="K150" s="3" t="s">
        <v>35</v>
      </c>
      <c r="L150" s="3" t="s">
        <v>334</v>
      </c>
      <c r="M150" s="8" t="s">
        <v>334</v>
      </c>
      <c r="N150" s="3" t="s">
        <v>4036</v>
      </c>
      <c r="O150" s="3">
        <f ca="1" t="shared" si="9"/>
        <v>3.2</v>
      </c>
      <c r="P150" s="3">
        <v>34</v>
      </c>
      <c r="Q150" s="3">
        <f ca="1" t="shared" si="10"/>
        <v>108.8</v>
      </c>
      <c r="R150" s="10">
        <v>239.8</v>
      </c>
      <c r="S150" s="6">
        <f ca="1" t="shared" si="11"/>
        <v>0.45371142618849</v>
      </c>
      <c r="T150" s="4" cm="1">
        <f t="array" ref="T150">_xlfn.XLOOKUP(E150&amp;K150,[3]Sheet2!$B:$B&amp;[3]Sheet2!$D:$D,[3]Sheet2!$F:$F,0)</f>
        <v>0</v>
      </c>
    </row>
    <row r="151" s="4" customFormat="1" ht="20" customHeight="1" spans="1:20">
      <c r="A151" s="3">
        <v>5227516</v>
      </c>
      <c r="B151" s="3" t="s">
        <v>1242</v>
      </c>
      <c r="C151" s="3" t="s">
        <v>20</v>
      </c>
      <c r="D151" s="3" t="s">
        <v>4037</v>
      </c>
      <c r="E151" s="3" t="str">
        <f t="shared" si="8"/>
        <v>6960</v>
      </c>
      <c r="F151" s="3" t="s">
        <v>22</v>
      </c>
      <c r="G151" s="3" t="s">
        <v>40</v>
      </c>
      <c r="H151" s="3" t="s">
        <v>2363</v>
      </c>
      <c r="I151" s="3" t="s">
        <v>4038</v>
      </c>
      <c r="J151" s="3" t="s">
        <v>4039</v>
      </c>
      <c r="K151" s="3" t="s">
        <v>145</v>
      </c>
      <c r="L151" s="3" t="s">
        <v>53</v>
      </c>
      <c r="M151" s="8" t="s">
        <v>53</v>
      </c>
      <c r="N151" s="3" t="s">
        <v>64</v>
      </c>
      <c r="O151" s="3">
        <f ca="1" t="shared" si="9"/>
        <v>0.8</v>
      </c>
      <c r="P151" s="3">
        <v>33</v>
      </c>
      <c r="Q151" s="3">
        <f ca="1" t="shared" si="10"/>
        <v>26.4</v>
      </c>
      <c r="R151" s="10">
        <v>70</v>
      </c>
      <c r="S151" s="6">
        <f ca="1" t="shared" si="11"/>
        <v>0.377142857142857</v>
      </c>
      <c r="T151" s="4" cm="1">
        <f t="array" ref="T151">_xlfn.XLOOKUP(E151&amp;K151,[3]Sheet2!$B:$B&amp;[3]Sheet2!$D:$D,[3]Sheet2!$F:$F,0)</f>
        <v>0</v>
      </c>
    </row>
    <row r="152" s="4" customFormat="1" ht="20" customHeight="1" spans="1:20">
      <c r="A152" s="3">
        <v>5227512</v>
      </c>
      <c r="B152" s="3" t="s">
        <v>3253</v>
      </c>
      <c r="C152" s="3" t="s">
        <v>20</v>
      </c>
      <c r="D152" s="3" t="s">
        <v>4040</v>
      </c>
      <c r="E152" s="3" t="str">
        <f t="shared" si="8"/>
        <v>5525</v>
      </c>
      <c r="F152" s="3" t="s">
        <v>22</v>
      </c>
      <c r="G152" s="3" t="s">
        <v>40</v>
      </c>
      <c r="H152" s="3" t="s">
        <v>32</v>
      </c>
      <c r="I152" s="3" t="s">
        <v>4041</v>
      </c>
      <c r="J152" s="3" t="s">
        <v>4042</v>
      </c>
      <c r="K152" s="3" t="s">
        <v>494</v>
      </c>
      <c r="L152" s="3" t="s">
        <v>53</v>
      </c>
      <c r="M152" s="8" t="s">
        <v>53</v>
      </c>
      <c r="N152" s="3" t="s">
        <v>2818</v>
      </c>
      <c r="O152" s="3">
        <f ca="1" t="shared" si="9"/>
        <v>0.35</v>
      </c>
      <c r="P152" s="3">
        <v>33</v>
      </c>
      <c r="Q152" s="3">
        <f ca="1" t="shared" si="10"/>
        <v>11.55</v>
      </c>
      <c r="R152" s="10">
        <v>28.8</v>
      </c>
      <c r="S152" s="6">
        <f ca="1" t="shared" si="11"/>
        <v>0.401041666666667</v>
      </c>
      <c r="T152" s="4" cm="1">
        <f t="array" ref="T152">_xlfn.XLOOKUP(E152&amp;K152,[3]Sheet2!$B:$B&amp;[3]Sheet2!$D:$D,[3]Sheet2!$F:$F,0)</f>
        <v>0</v>
      </c>
    </row>
    <row r="153" s="4" customFormat="1" ht="20" customHeight="1" spans="1:20">
      <c r="A153" s="3">
        <v>5227509</v>
      </c>
      <c r="B153" s="3" t="s">
        <v>48</v>
      </c>
      <c r="C153" s="3" t="s">
        <v>20</v>
      </c>
      <c r="D153" s="3" t="s">
        <v>4043</v>
      </c>
      <c r="E153" s="3" t="str">
        <f t="shared" si="8"/>
        <v>3941</v>
      </c>
      <c r="F153" s="3" t="s">
        <v>3571</v>
      </c>
      <c r="G153" s="3" t="s">
        <v>57</v>
      </c>
      <c r="H153" s="3" t="s">
        <v>32</v>
      </c>
      <c r="I153" s="3" t="s">
        <v>4044</v>
      </c>
      <c r="J153" s="3" t="s">
        <v>4045</v>
      </c>
      <c r="K153" s="3" t="s">
        <v>52</v>
      </c>
      <c r="L153" s="3" t="s">
        <v>36</v>
      </c>
      <c r="M153" s="8" t="s">
        <v>36</v>
      </c>
      <c r="N153" s="3" t="s">
        <v>85</v>
      </c>
      <c r="O153" s="3">
        <f ca="1" t="shared" si="9"/>
        <v>0.96</v>
      </c>
      <c r="P153" s="3">
        <v>33</v>
      </c>
      <c r="Q153" s="3">
        <f ca="1" t="shared" si="10"/>
        <v>31.68</v>
      </c>
      <c r="R153" s="10">
        <v>86.4</v>
      </c>
      <c r="S153" s="6">
        <f ca="1" t="shared" si="11"/>
        <v>0.366666666666667</v>
      </c>
      <c r="T153" s="4" cm="1">
        <f t="array" ref="T153">_xlfn.XLOOKUP(E153&amp;K153,[3]Sheet2!$B:$B&amp;[3]Sheet2!$D:$D,[3]Sheet2!$F:$F,0)</f>
        <v>0</v>
      </c>
    </row>
    <row r="154" s="4" customFormat="1" ht="20" customHeight="1" spans="1:20">
      <c r="A154" s="3">
        <v>5227507</v>
      </c>
      <c r="B154" s="3" t="s">
        <v>4046</v>
      </c>
      <c r="C154" s="3" t="s">
        <v>20</v>
      </c>
      <c r="D154" s="3" t="s">
        <v>4047</v>
      </c>
      <c r="E154" s="3" t="str">
        <f t="shared" si="8"/>
        <v>7284</v>
      </c>
      <c r="F154" s="3" t="s">
        <v>22</v>
      </c>
      <c r="G154" s="3" t="s">
        <v>40</v>
      </c>
      <c r="H154" s="3" t="s">
        <v>32</v>
      </c>
      <c r="I154" s="3" t="s">
        <v>4048</v>
      </c>
      <c r="J154" s="3" t="s">
        <v>4049</v>
      </c>
      <c r="K154" s="3" t="s">
        <v>44</v>
      </c>
      <c r="L154" s="3" t="s">
        <v>53</v>
      </c>
      <c r="M154" s="8" t="s">
        <v>53</v>
      </c>
      <c r="N154" s="3" t="s">
        <v>187</v>
      </c>
      <c r="O154" s="3">
        <f ca="1" t="shared" si="9"/>
        <v>1.25</v>
      </c>
      <c r="P154" s="3">
        <v>33</v>
      </c>
      <c r="Q154" s="3">
        <f ca="1" t="shared" si="10"/>
        <v>41.25</v>
      </c>
      <c r="R154" s="10">
        <v>97.2</v>
      </c>
      <c r="S154" s="6">
        <f ca="1" t="shared" si="11"/>
        <v>0.424382716049383</v>
      </c>
      <c r="T154" s="4" cm="1">
        <f t="array" ref="T154">_xlfn.XLOOKUP(E154&amp;K154,[3]Sheet2!$B:$B&amp;[3]Sheet2!$D:$D,[3]Sheet2!$F:$F,0)</f>
        <v>0</v>
      </c>
    </row>
    <row r="155" s="4" customFormat="1" ht="20" customHeight="1" spans="1:20">
      <c r="A155" s="3">
        <v>5227506</v>
      </c>
      <c r="B155" s="3" t="s">
        <v>1231</v>
      </c>
      <c r="C155" s="3" t="s">
        <v>20</v>
      </c>
      <c r="D155" s="3" t="s">
        <v>4050</v>
      </c>
      <c r="E155" s="3" t="str">
        <f t="shared" si="8"/>
        <v>4768</v>
      </c>
      <c r="F155" s="3" t="s">
        <v>22</v>
      </c>
      <c r="G155" s="3" t="s">
        <v>40</v>
      </c>
      <c r="H155" s="3" t="s">
        <v>32</v>
      </c>
      <c r="I155" s="3" t="s">
        <v>4051</v>
      </c>
      <c r="J155" s="3" t="s">
        <v>4052</v>
      </c>
      <c r="K155" s="3" t="s">
        <v>106</v>
      </c>
      <c r="L155" s="3" t="s">
        <v>53</v>
      </c>
      <c r="M155" s="8" t="s">
        <v>53</v>
      </c>
      <c r="N155" s="3" t="s">
        <v>168</v>
      </c>
      <c r="O155" s="3">
        <f ca="1" t="shared" si="9"/>
        <v>0.36</v>
      </c>
      <c r="P155" s="3">
        <v>33</v>
      </c>
      <c r="Q155" s="3">
        <f ca="1" t="shared" si="10"/>
        <v>11.88</v>
      </c>
      <c r="R155" s="10">
        <v>28.8</v>
      </c>
      <c r="S155" s="6">
        <f ca="1" t="shared" si="11"/>
        <v>0.4125</v>
      </c>
      <c r="T155" s="4" cm="1">
        <f t="array" ref="T155">_xlfn.XLOOKUP(E155&amp;K155,[3]Sheet2!$B:$B&amp;[3]Sheet2!$D:$D,[3]Sheet2!$F:$F,0)</f>
        <v>0</v>
      </c>
    </row>
    <row r="156" s="4" customFormat="1" ht="20" customHeight="1" spans="1:20">
      <c r="A156" s="3">
        <v>5227502</v>
      </c>
      <c r="B156" s="3" t="s">
        <v>79</v>
      </c>
      <c r="C156" s="3" t="s">
        <v>20</v>
      </c>
      <c r="D156" s="3" t="s">
        <v>4053</v>
      </c>
      <c r="E156" s="3" t="str">
        <f t="shared" si="8"/>
        <v>7011</v>
      </c>
      <c r="F156" s="3" t="s">
        <v>22</v>
      </c>
      <c r="G156" s="3" t="s">
        <v>40</v>
      </c>
      <c r="H156" s="3" t="s">
        <v>24</v>
      </c>
      <c r="I156" s="3" t="s">
        <v>4054</v>
      </c>
      <c r="J156" s="3" t="s">
        <v>4055</v>
      </c>
      <c r="K156" s="3" t="s">
        <v>106</v>
      </c>
      <c r="L156" s="3" t="s">
        <v>255</v>
      </c>
      <c r="M156" s="8" t="s">
        <v>255</v>
      </c>
      <c r="N156" s="3" t="s">
        <v>285</v>
      </c>
      <c r="O156" s="3">
        <f ca="1" t="shared" si="9"/>
        <v>0.52</v>
      </c>
      <c r="P156" s="3">
        <v>33</v>
      </c>
      <c r="Q156" s="3">
        <f ca="1" t="shared" si="10"/>
        <v>17.16</v>
      </c>
      <c r="R156" s="10">
        <v>38</v>
      </c>
      <c r="S156" s="6">
        <f ca="1" t="shared" si="11"/>
        <v>0.451578947368421</v>
      </c>
      <c r="T156" s="4" cm="1">
        <f t="array" ref="T156">_xlfn.XLOOKUP(E156&amp;K156,[3]Sheet2!$B:$B&amp;[3]Sheet2!$D:$D,[3]Sheet2!$F:$F,0)</f>
        <v>0</v>
      </c>
    </row>
    <row r="157" s="4" customFormat="1" ht="20" customHeight="1" spans="1:20">
      <c r="A157" s="3">
        <v>5227497</v>
      </c>
      <c r="B157" s="3" t="s">
        <v>4056</v>
      </c>
      <c r="C157" s="3" t="s">
        <v>20</v>
      </c>
      <c r="D157" s="3" t="s">
        <v>4057</v>
      </c>
      <c r="E157" s="3" t="str">
        <f t="shared" si="8"/>
        <v>0805</v>
      </c>
      <c r="F157" s="3" t="s">
        <v>22</v>
      </c>
      <c r="G157" s="3" t="s">
        <v>40</v>
      </c>
      <c r="H157" s="3" t="s">
        <v>24</v>
      </c>
      <c r="I157" s="3" t="s">
        <v>4058</v>
      </c>
      <c r="J157" s="3" t="s">
        <v>4059</v>
      </c>
      <c r="K157" s="3" t="s">
        <v>35</v>
      </c>
      <c r="L157" s="3" t="s">
        <v>4060</v>
      </c>
      <c r="M157" s="8" t="s">
        <v>4060</v>
      </c>
      <c r="N157" s="3" t="s">
        <v>2818</v>
      </c>
      <c r="O157" s="3">
        <f ca="1" t="shared" si="9"/>
        <v>0.35</v>
      </c>
      <c r="P157" s="3">
        <v>34</v>
      </c>
      <c r="Q157" s="3">
        <f ca="1" t="shared" si="10"/>
        <v>11.9</v>
      </c>
      <c r="R157" s="10">
        <v>47.6</v>
      </c>
      <c r="S157" s="6">
        <f ca="1" t="shared" si="11"/>
        <v>0.25</v>
      </c>
      <c r="T157" s="4" cm="1">
        <f t="array" ref="T157">_xlfn.XLOOKUP(E157&amp;K157,[3]Sheet2!$B:$B&amp;[3]Sheet2!$D:$D,[3]Sheet2!$F:$F,0)</f>
        <v>0</v>
      </c>
    </row>
    <row r="158" s="4" customFormat="1" ht="20" customHeight="1" spans="1:20">
      <c r="A158" s="3">
        <v>5227492</v>
      </c>
      <c r="B158" s="3" t="s">
        <v>55</v>
      </c>
      <c r="C158" s="3" t="s">
        <v>20</v>
      </c>
      <c r="D158" s="3" t="s">
        <v>4061</v>
      </c>
      <c r="E158" s="3" t="str">
        <f t="shared" si="8"/>
        <v>8705</v>
      </c>
      <c r="F158" s="3" t="s">
        <v>22</v>
      </c>
      <c r="G158" s="3" t="s">
        <v>40</v>
      </c>
      <c r="H158" s="3" t="s">
        <v>2363</v>
      </c>
      <c r="I158" s="3" t="s">
        <v>4062</v>
      </c>
      <c r="J158" s="3" t="s">
        <v>4063</v>
      </c>
      <c r="K158" s="3" t="s">
        <v>552</v>
      </c>
      <c r="L158" s="3" t="s">
        <v>53</v>
      </c>
      <c r="M158" s="8" t="s">
        <v>53</v>
      </c>
      <c r="N158" s="3" t="s">
        <v>1045</v>
      </c>
      <c r="O158" s="3">
        <f ca="1" t="shared" si="9"/>
        <v>0.88</v>
      </c>
      <c r="P158" s="3">
        <v>33</v>
      </c>
      <c r="Q158" s="3">
        <f ca="1" t="shared" si="10"/>
        <v>29.04</v>
      </c>
      <c r="R158" s="10">
        <v>77</v>
      </c>
      <c r="S158" s="6">
        <f ca="1" t="shared" si="11"/>
        <v>0.377142857142857</v>
      </c>
      <c r="T158" s="4" cm="1">
        <f t="array" ref="T158">_xlfn.XLOOKUP(E158&amp;K158,[3]Sheet2!$B:$B&amp;[3]Sheet2!$D:$D,[3]Sheet2!$F:$F,0)</f>
        <v>0</v>
      </c>
    </row>
    <row r="159" s="4" customFormat="1" ht="20" customHeight="1" spans="1:20">
      <c r="A159" s="3">
        <v>5227490</v>
      </c>
      <c r="B159" s="3" t="s">
        <v>1231</v>
      </c>
      <c r="C159" s="3" t="s">
        <v>20</v>
      </c>
      <c r="D159" s="3" t="s">
        <v>4064</v>
      </c>
      <c r="E159" s="3" t="str">
        <f t="shared" si="8"/>
        <v>2272</v>
      </c>
      <c r="F159" s="3" t="s">
        <v>22</v>
      </c>
      <c r="G159" s="3" t="s">
        <v>40</v>
      </c>
      <c r="H159" s="3" t="s">
        <v>32</v>
      </c>
      <c r="I159" s="3" t="s">
        <v>4065</v>
      </c>
      <c r="J159" s="3" t="s">
        <v>4066</v>
      </c>
      <c r="K159" s="3" t="s">
        <v>106</v>
      </c>
      <c r="L159" s="3" t="s">
        <v>53</v>
      </c>
      <c r="M159" s="8" t="s">
        <v>53</v>
      </c>
      <c r="N159" s="3" t="s">
        <v>2247</v>
      </c>
      <c r="O159" s="3">
        <f ca="1" t="shared" si="9"/>
        <v>0.68</v>
      </c>
      <c r="P159" s="3">
        <v>33</v>
      </c>
      <c r="Q159" s="3">
        <f ca="1" t="shared" si="10"/>
        <v>22.44</v>
      </c>
      <c r="R159" s="10">
        <v>54</v>
      </c>
      <c r="S159" s="6">
        <f ca="1" t="shared" si="11"/>
        <v>0.415555555555556</v>
      </c>
      <c r="T159" s="4" cm="1">
        <f t="array" ref="T159">_xlfn.XLOOKUP(E159&amp;K159,[3]Sheet2!$B:$B&amp;[3]Sheet2!$D:$D,[3]Sheet2!$F:$F,0)</f>
        <v>0</v>
      </c>
    </row>
    <row r="160" s="4" customFormat="1" ht="20" customHeight="1" spans="1:20">
      <c r="A160" s="3">
        <v>5227487</v>
      </c>
      <c r="B160" s="3" t="s">
        <v>241</v>
      </c>
      <c r="C160" s="3" t="s">
        <v>20</v>
      </c>
      <c r="D160" s="3" t="s">
        <v>4067</v>
      </c>
      <c r="E160" s="3" t="str">
        <f t="shared" si="8"/>
        <v>3653</v>
      </c>
      <c r="F160" s="3" t="s">
        <v>22</v>
      </c>
      <c r="G160" s="3" t="s">
        <v>40</v>
      </c>
      <c r="H160" s="3" t="s">
        <v>32</v>
      </c>
      <c r="I160" s="3" t="s">
        <v>4068</v>
      </c>
      <c r="J160" s="3" t="s">
        <v>4069</v>
      </c>
      <c r="K160" s="3" t="s">
        <v>494</v>
      </c>
      <c r="L160" s="3" t="s">
        <v>53</v>
      </c>
      <c r="M160" s="8" t="s">
        <v>53</v>
      </c>
      <c r="N160" s="3" t="s">
        <v>622</v>
      </c>
      <c r="O160" s="3">
        <f ca="1" t="shared" si="9"/>
        <v>1.52</v>
      </c>
      <c r="P160" s="3">
        <v>33</v>
      </c>
      <c r="Q160" s="3">
        <f ca="1" t="shared" si="10"/>
        <v>50.16</v>
      </c>
      <c r="R160" s="10">
        <v>117</v>
      </c>
      <c r="S160" s="6">
        <f ca="1" t="shared" si="11"/>
        <v>0.428717948717949</v>
      </c>
      <c r="T160" s="4" cm="1">
        <f t="array" ref="T160">_xlfn.XLOOKUP(E160&amp;K160,[3]Sheet2!$B:$B&amp;[3]Sheet2!$D:$D,[3]Sheet2!$F:$F,0)</f>
        <v>0</v>
      </c>
    </row>
    <row r="161" s="4" customFormat="1" ht="20" customHeight="1" spans="1:20">
      <c r="A161" s="3">
        <v>5227476</v>
      </c>
      <c r="B161" s="3" t="s">
        <v>74</v>
      </c>
      <c r="C161" s="3" t="s">
        <v>20</v>
      </c>
      <c r="D161" s="3" t="s">
        <v>4070</v>
      </c>
      <c r="E161" s="3" t="str">
        <f t="shared" si="8"/>
        <v>3584</v>
      </c>
      <c r="F161" s="3" t="s">
        <v>22</v>
      </c>
      <c r="G161" s="3" t="s">
        <v>57</v>
      </c>
      <c r="H161" s="3" t="s">
        <v>32</v>
      </c>
      <c r="I161" s="3" t="s">
        <v>4071</v>
      </c>
      <c r="J161" s="3" t="s">
        <v>4072</v>
      </c>
      <c r="K161" s="3" t="s">
        <v>259</v>
      </c>
      <c r="L161" s="3" t="s">
        <v>53</v>
      </c>
      <c r="M161" s="8" t="s">
        <v>53</v>
      </c>
      <c r="N161" s="3" t="s">
        <v>3678</v>
      </c>
      <c r="O161" s="3">
        <f ca="1" t="shared" si="9"/>
        <v>1.24</v>
      </c>
      <c r="P161" s="3">
        <v>33</v>
      </c>
      <c r="Q161" s="3">
        <f ca="1" t="shared" si="10"/>
        <v>40.92</v>
      </c>
      <c r="R161" s="10">
        <v>83.7</v>
      </c>
      <c r="S161" s="6">
        <f ca="1" t="shared" si="11"/>
        <v>0.488888888888889</v>
      </c>
      <c r="T161" s="4" cm="1">
        <f t="array" ref="T161">_xlfn.XLOOKUP(E161&amp;K161,[3]Sheet2!$B:$B&amp;[3]Sheet2!$D:$D,[3]Sheet2!$F:$F,0)</f>
        <v>0</v>
      </c>
    </row>
    <row r="162" s="4" customFormat="1" ht="20" customHeight="1" spans="1:20">
      <c r="A162" s="3">
        <v>5227464</v>
      </c>
      <c r="B162" s="3" t="s">
        <v>74</v>
      </c>
      <c r="C162" s="3" t="s">
        <v>20</v>
      </c>
      <c r="D162" s="3" t="s">
        <v>4073</v>
      </c>
      <c r="E162" s="3" t="str">
        <f t="shared" si="8"/>
        <v>1401</v>
      </c>
      <c r="F162" s="3" t="s">
        <v>22</v>
      </c>
      <c r="G162" s="3" t="s">
        <v>40</v>
      </c>
      <c r="H162" s="3" t="s">
        <v>32</v>
      </c>
      <c r="I162" s="3" t="s">
        <v>4074</v>
      </c>
      <c r="J162" s="3" t="s">
        <v>4075</v>
      </c>
      <c r="K162" s="3" t="s">
        <v>259</v>
      </c>
      <c r="L162" s="3" t="s">
        <v>53</v>
      </c>
      <c r="M162" s="8" t="s">
        <v>53</v>
      </c>
      <c r="N162" s="3" t="s">
        <v>495</v>
      </c>
      <c r="O162" s="3">
        <f ca="1" t="shared" si="9"/>
        <v>0.84</v>
      </c>
      <c r="P162" s="3">
        <v>33</v>
      </c>
      <c r="Q162" s="3">
        <f ca="1" t="shared" si="10"/>
        <v>27.72</v>
      </c>
      <c r="R162" s="10">
        <v>66.6</v>
      </c>
      <c r="S162" s="6">
        <f ca="1" t="shared" si="11"/>
        <v>0.416216216216216</v>
      </c>
      <c r="T162" s="4" cm="1">
        <f t="array" ref="T162">_xlfn.XLOOKUP(E162&amp;K162,[3]Sheet2!$B:$B&amp;[3]Sheet2!$D:$D,[3]Sheet2!$F:$F,0)</f>
        <v>0</v>
      </c>
    </row>
    <row r="163" s="4" customFormat="1" ht="20" customHeight="1" spans="1:20">
      <c r="A163" s="3">
        <v>5227463</v>
      </c>
      <c r="B163" s="3" t="s">
        <v>1231</v>
      </c>
      <c r="C163" s="3" t="s">
        <v>20</v>
      </c>
      <c r="D163" s="3" t="s">
        <v>4076</v>
      </c>
      <c r="E163" s="3" t="str">
        <f t="shared" si="8"/>
        <v>1856</v>
      </c>
      <c r="F163" s="3" t="s">
        <v>22</v>
      </c>
      <c r="G163" s="3" t="s">
        <v>40</v>
      </c>
      <c r="H163" s="3" t="s">
        <v>32</v>
      </c>
      <c r="I163" s="3" t="s">
        <v>4077</v>
      </c>
      <c r="J163" s="3" t="s">
        <v>4078</v>
      </c>
      <c r="K163" s="3" t="s">
        <v>106</v>
      </c>
      <c r="L163" s="3" t="s">
        <v>53</v>
      </c>
      <c r="M163" s="8" t="s">
        <v>53</v>
      </c>
      <c r="N163" s="3" t="s">
        <v>2048</v>
      </c>
      <c r="O163" s="3">
        <f ca="1" t="shared" si="9"/>
        <v>1.2</v>
      </c>
      <c r="P163" s="3">
        <v>33</v>
      </c>
      <c r="Q163" s="3">
        <f ca="1" t="shared" si="10"/>
        <v>39.6</v>
      </c>
      <c r="R163" s="10">
        <v>94.5</v>
      </c>
      <c r="S163" s="6">
        <f ca="1" t="shared" si="11"/>
        <v>0.419047619047619</v>
      </c>
      <c r="T163" s="4" cm="1">
        <f t="array" ref="T163">_xlfn.XLOOKUP(E163&amp;K163,[3]Sheet2!$B:$B&amp;[3]Sheet2!$D:$D,[3]Sheet2!$F:$F,0)</f>
        <v>0</v>
      </c>
    </row>
    <row r="164" s="4" customFormat="1" ht="20" customHeight="1" spans="1:20">
      <c r="A164" s="3">
        <v>5227461</v>
      </c>
      <c r="B164" s="3" t="s">
        <v>19</v>
      </c>
      <c r="C164" s="3" t="s">
        <v>20</v>
      </c>
      <c r="D164" s="3" t="s">
        <v>4079</v>
      </c>
      <c r="E164" s="3" t="str">
        <f t="shared" si="8"/>
        <v>4792</v>
      </c>
      <c r="F164" s="3" t="s">
        <v>22</v>
      </c>
      <c r="G164" s="3" t="s">
        <v>40</v>
      </c>
      <c r="H164" s="3" t="s">
        <v>87</v>
      </c>
      <c r="I164" s="3" t="s">
        <v>4080</v>
      </c>
      <c r="J164" s="3" t="s">
        <v>4081</v>
      </c>
      <c r="K164" s="3" t="s">
        <v>106</v>
      </c>
      <c r="L164" s="3" t="s">
        <v>53</v>
      </c>
      <c r="M164" s="8" t="s">
        <v>53</v>
      </c>
      <c r="N164" s="3" t="s">
        <v>1439</v>
      </c>
      <c r="O164" s="3">
        <f ca="1" t="shared" si="9"/>
        <v>0.84</v>
      </c>
      <c r="P164" s="3">
        <v>33</v>
      </c>
      <c r="Q164" s="3">
        <f ca="1" t="shared" si="10"/>
        <v>27.72</v>
      </c>
      <c r="R164" s="10">
        <v>85</v>
      </c>
      <c r="S164" s="6">
        <f ca="1" t="shared" si="11"/>
        <v>0.326117647058824</v>
      </c>
      <c r="T164" s="4" cm="1">
        <f t="array" ref="T164">_xlfn.XLOOKUP(E164&amp;K164,[3]Sheet2!$B:$B&amp;[3]Sheet2!$D:$D,[3]Sheet2!$F:$F,0)</f>
        <v>0</v>
      </c>
    </row>
    <row r="165" s="4" customFormat="1" ht="20" customHeight="1" spans="1:20">
      <c r="A165" s="3">
        <v>5227457</v>
      </c>
      <c r="B165" s="3" t="s">
        <v>55</v>
      </c>
      <c r="C165" s="3" t="s">
        <v>20</v>
      </c>
      <c r="D165" s="3" t="s">
        <v>4082</v>
      </c>
      <c r="E165" s="3" t="str">
        <f t="shared" si="8"/>
        <v>3648</v>
      </c>
      <c r="F165" s="3" t="s">
        <v>22</v>
      </c>
      <c r="G165" s="3" t="s">
        <v>40</v>
      </c>
      <c r="H165" s="3" t="s">
        <v>2363</v>
      </c>
      <c r="I165" s="3" t="s">
        <v>4083</v>
      </c>
      <c r="J165" s="3" t="s">
        <v>4084</v>
      </c>
      <c r="K165" s="3" t="s">
        <v>552</v>
      </c>
      <c r="L165" s="3" t="s">
        <v>53</v>
      </c>
      <c r="M165" s="8" t="s">
        <v>53</v>
      </c>
      <c r="N165" s="3" t="s">
        <v>1537</v>
      </c>
      <c r="O165" s="3">
        <f ca="1" t="shared" si="9"/>
        <v>0.98</v>
      </c>
      <c r="P165" s="3">
        <v>33</v>
      </c>
      <c r="Q165" s="3">
        <f ca="1" t="shared" si="10"/>
        <v>32.34</v>
      </c>
      <c r="R165" s="10">
        <v>98</v>
      </c>
      <c r="S165" s="6">
        <f ca="1" t="shared" si="11"/>
        <v>0.33</v>
      </c>
      <c r="T165" s="4" cm="1">
        <f t="array" ref="T165">_xlfn.XLOOKUP(E165&amp;K165,[3]Sheet2!$B:$B&amp;[3]Sheet2!$D:$D,[3]Sheet2!$F:$F,0)</f>
        <v>0</v>
      </c>
    </row>
    <row r="166" s="4" customFormat="1" ht="20" customHeight="1" spans="1:20">
      <c r="A166" s="3">
        <v>5227455</v>
      </c>
      <c r="B166" s="3" t="s">
        <v>114</v>
      </c>
      <c r="C166" s="3" t="s">
        <v>20</v>
      </c>
      <c r="D166" s="3" t="s">
        <v>4085</v>
      </c>
      <c r="E166" s="3" t="str">
        <f t="shared" si="8"/>
        <v>8959</v>
      </c>
      <c r="F166" s="3" t="s">
        <v>22</v>
      </c>
      <c r="G166" s="3" t="s">
        <v>40</v>
      </c>
      <c r="H166" s="3" t="s">
        <v>32</v>
      </c>
      <c r="I166" s="3" t="s">
        <v>4086</v>
      </c>
      <c r="J166" s="3" t="s">
        <v>4087</v>
      </c>
      <c r="K166" s="3" t="s">
        <v>293</v>
      </c>
      <c r="L166" s="3" t="s">
        <v>334</v>
      </c>
      <c r="M166" s="8" t="s">
        <v>334</v>
      </c>
      <c r="N166" s="3" t="s">
        <v>4088</v>
      </c>
      <c r="O166" s="3">
        <f ca="1" t="shared" si="9"/>
        <v>3.96</v>
      </c>
      <c r="P166" s="3">
        <v>38</v>
      </c>
      <c r="Q166" s="3">
        <f ca="1" t="shared" si="10"/>
        <v>150.48</v>
      </c>
      <c r="R166" s="10">
        <v>293.4</v>
      </c>
      <c r="S166" s="6">
        <f ca="1" t="shared" si="11"/>
        <v>0.512883435582822</v>
      </c>
      <c r="T166" s="4" cm="1">
        <f t="array" ref="T166">_xlfn.XLOOKUP(E166&amp;K166,[3]Sheet2!$B:$B&amp;[3]Sheet2!$D:$D,[3]Sheet2!$F:$F,0)</f>
        <v>0</v>
      </c>
    </row>
    <row r="167" s="4" customFormat="1" ht="20" customHeight="1" spans="1:20">
      <c r="A167" s="3">
        <v>5227452</v>
      </c>
      <c r="B167" s="3" t="s">
        <v>55</v>
      </c>
      <c r="C167" s="3" t="s">
        <v>20</v>
      </c>
      <c r="D167" s="3" t="s">
        <v>4089</v>
      </c>
      <c r="E167" s="3" t="str">
        <f t="shared" si="8"/>
        <v>2640</v>
      </c>
      <c r="F167" s="3" t="s">
        <v>22</v>
      </c>
      <c r="G167" s="3" t="s">
        <v>40</v>
      </c>
      <c r="H167" s="3" t="s">
        <v>2363</v>
      </c>
      <c r="I167" s="3" t="s">
        <v>4090</v>
      </c>
      <c r="J167" s="3" t="s">
        <v>4091</v>
      </c>
      <c r="K167" s="3" t="s">
        <v>150</v>
      </c>
      <c r="L167" s="3" t="s">
        <v>53</v>
      </c>
      <c r="M167" s="8" t="s">
        <v>53</v>
      </c>
      <c r="N167" s="3" t="s">
        <v>369</v>
      </c>
      <c r="O167" s="3">
        <f ca="1" t="shared" si="9"/>
        <v>0.68</v>
      </c>
      <c r="P167" s="3">
        <v>33</v>
      </c>
      <c r="Q167" s="3">
        <f ca="1" t="shared" si="10"/>
        <v>22.44</v>
      </c>
      <c r="R167" s="10">
        <v>68</v>
      </c>
      <c r="S167" s="6">
        <f ca="1" t="shared" si="11"/>
        <v>0.33</v>
      </c>
      <c r="T167" s="4" cm="1">
        <f t="array" ref="T167">_xlfn.XLOOKUP(E167&amp;K167,[3]Sheet2!$B:$B&amp;[3]Sheet2!$D:$D,[3]Sheet2!$F:$F,0)</f>
        <v>0</v>
      </c>
    </row>
    <row r="168" s="4" customFormat="1" ht="20" customHeight="1" spans="1:20">
      <c r="A168" s="3">
        <v>5227446</v>
      </c>
      <c r="B168" s="3" t="s">
        <v>4092</v>
      </c>
      <c r="C168" s="3" t="s">
        <v>20</v>
      </c>
      <c r="D168" s="3" t="s">
        <v>4093</v>
      </c>
      <c r="E168" s="3" t="str">
        <f t="shared" si="8"/>
        <v>6157</v>
      </c>
      <c r="F168" s="3" t="s">
        <v>22</v>
      </c>
      <c r="G168" s="3" t="s">
        <v>40</v>
      </c>
      <c r="H168" s="3" t="s">
        <v>32</v>
      </c>
      <c r="I168" s="3" t="s">
        <v>4094</v>
      </c>
      <c r="J168" s="3" t="s">
        <v>4095</v>
      </c>
      <c r="K168" s="3" t="s">
        <v>100</v>
      </c>
      <c r="L168" s="3" t="s">
        <v>53</v>
      </c>
      <c r="M168" s="8" t="s">
        <v>53</v>
      </c>
      <c r="N168" s="3" t="s">
        <v>536</v>
      </c>
      <c r="O168" s="3">
        <f ca="1" t="shared" si="9"/>
        <v>0.75</v>
      </c>
      <c r="P168" s="3">
        <v>33</v>
      </c>
      <c r="Q168" s="3">
        <f ca="1" t="shared" si="10"/>
        <v>24.75</v>
      </c>
      <c r="R168" s="10">
        <v>67.5</v>
      </c>
      <c r="S168" s="6">
        <f ca="1" t="shared" si="11"/>
        <v>0.366666666666667</v>
      </c>
      <c r="T168" s="4" cm="1">
        <f t="array" ref="T168">_xlfn.XLOOKUP(E168&amp;K168,[3]Sheet2!$B:$B&amp;[3]Sheet2!$D:$D,[3]Sheet2!$F:$F,0)</f>
        <v>0</v>
      </c>
    </row>
    <row r="169" s="4" customFormat="1" ht="20" customHeight="1" spans="1:20">
      <c r="A169" s="3">
        <v>5227435</v>
      </c>
      <c r="B169" s="3" t="s">
        <v>79</v>
      </c>
      <c r="C169" s="3" t="s">
        <v>20</v>
      </c>
      <c r="D169" s="3" t="s">
        <v>4096</v>
      </c>
      <c r="E169" s="3" t="str">
        <f t="shared" si="8"/>
        <v>0945</v>
      </c>
      <c r="F169" s="3" t="s">
        <v>22</v>
      </c>
      <c r="G169" s="3" t="s">
        <v>40</v>
      </c>
      <c r="H169" s="3" t="s">
        <v>189</v>
      </c>
      <c r="I169" s="3" t="s">
        <v>4097</v>
      </c>
      <c r="J169" s="3" t="s">
        <v>4098</v>
      </c>
      <c r="K169" s="3" t="s">
        <v>494</v>
      </c>
      <c r="L169" s="3" t="s">
        <v>4099</v>
      </c>
      <c r="M169" s="8" t="s">
        <v>4099</v>
      </c>
      <c r="N169" s="3" t="s">
        <v>1618</v>
      </c>
      <c r="O169" s="3">
        <f ca="1" t="shared" si="9"/>
        <v>1.11</v>
      </c>
      <c r="P169" s="3">
        <v>33</v>
      </c>
      <c r="Q169" s="3">
        <f ca="1" t="shared" si="10"/>
        <v>36.63</v>
      </c>
      <c r="R169" s="10">
        <v>77</v>
      </c>
      <c r="S169" s="6">
        <f ca="1" t="shared" si="11"/>
        <v>0.475714285714286</v>
      </c>
      <c r="T169" s="4" cm="1">
        <f t="array" ref="T169">_xlfn.XLOOKUP(E169&amp;K169,[3]Sheet2!$B:$B&amp;[3]Sheet2!$D:$D,[3]Sheet2!$F:$F,0)</f>
        <v>0</v>
      </c>
    </row>
    <row r="170" s="4" customFormat="1" ht="20" customHeight="1" spans="1:20">
      <c r="A170" s="3">
        <v>5227429</v>
      </c>
      <c r="B170" s="3" t="s">
        <v>30</v>
      </c>
      <c r="C170" s="3" t="s">
        <v>20</v>
      </c>
      <c r="D170" s="3" t="s">
        <v>4100</v>
      </c>
      <c r="E170" s="3" t="str">
        <f t="shared" si="8"/>
        <v>0061</v>
      </c>
      <c r="F170" s="3" t="s">
        <v>22</v>
      </c>
      <c r="G170" s="3" t="s">
        <v>23</v>
      </c>
      <c r="H170" s="3" t="s">
        <v>32</v>
      </c>
      <c r="I170" s="3" t="s">
        <v>4101</v>
      </c>
      <c r="J170" s="3" t="s">
        <v>4102</v>
      </c>
      <c r="K170" s="3" t="s">
        <v>52</v>
      </c>
      <c r="L170" s="3" t="s">
        <v>53</v>
      </c>
      <c r="M170" s="8" t="s">
        <v>53</v>
      </c>
      <c r="N170" s="3" t="s">
        <v>231</v>
      </c>
      <c r="O170" s="3">
        <f ca="1" t="shared" si="9"/>
        <v>0.4</v>
      </c>
      <c r="P170" s="3">
        <v>33</v>
      </c>
      <c r="Q170" s="3">
        <f ca="1" t="shared" si="10"/>
        <v>13.2</v>
      </c>
      <c r="R170" s="10">
        <v>27</v>
      </c>
      <c r="S170" s="6">
        <f ca="1" t="shared" si="11"/>
        <v>0.488888888888889</v>
      </c>
      <c r="T170" s="4" cm="1">
        <f t="array" ref="T170">_xlfn.XLOOKUP(E170&amp;K170,[3]Sheet2!$B:$B&amp;[3]Sheet2!$D:$D,[3]Sheet2!$F:$F,0)</f>
        <v>0</v>
      </c>
    </row>
    <row r="171" s="4" customFormat="1" ht="20" customHeight="1" spans="1:20">
      <c r="A171" s="3">
        <v>5227412</v>
      </c>
      <c r="B171" s="3" t="s">
        <v>114</v>
      </c>
      <c r="C171" s="3" t="s">
        <v>20</v>
      </c>
      <c r="D171" s="3" t="s">
        <v>4103</v>
      </c>
      <c r="E171" s="3" t="str">
        <f t="shared" si="8"/>
        <v>2727</v>
      </c>
      <c r="F171" s="3" t="s">
        <v>22</v>
      </c>
      <c r="G171" s="3" t="s">
        <v>40</v>
      </c>
      <c r="H171" s="3" t="s">
        <v>32</v>
      </c>
      <c r="I171" s="3" t="s">
        <v>4104</v>
      </c>
      <c r="J171" s="3" t="s">
        <v>4105</v>
      </c>
      <c r="K171" s="3" t="s">
        <v>552</v>
      </c>
      <c r="L171" s="3" t="s">
        <v>4106</v>
      </c>
      <c r="M171" s="8" t="s">
        <v>4106</v>
      </c>
      <c r="N171" s="3" t="s">
        <v>131</v>
      </c>
      <c r="O171" s="3">
        <f ca="1" t="shared" si="9"/>
        <v>1.04</v>
      </c>
      <c r="P171" s="3">
        <v>33</v>
      </c>
      <c r="Q171" s="3">
        <f ca="1" t="shared" si="10"/>
        <v>34.32</v>
      </c>
      <c r="R171" s="10">
        <v>91.8</v>
      </c>
      <c r="S171" s="6">
        <f ca="1" t="shared" si="11"/>
        <v>0.373856209150327</v>
      </c>
      <c r="T171" s="4" cm="1">
        <f t="array" ref="T171">_xlfn.XLOOKUP(E171&amp;K171,[3]Sheet2!$B:$B&amp;[3]Sheet2!$D:$D,[3]Sheet2!$F:$F,0)</f>
        <v>0</v>
      </c>
    </row>
    <row r="172" s="4" customFormat="1" ht="20" customHeight="1" spans="1:20">
      <c r="A172" s="3">
        <v>5227410</v>
      </c>
      <c r="B172" s="3" t="s">
        <v>19</v>
      </c>
      <c r="C172" s="3" t="s">
        <v>20</v>
      </c>
      <c r="D172" s="3" t="s">
        <v>4107</v>
      </c>
      <c r="E172" s="3" t="str">
        <f t="shared" si="8"/>
        <v>0336</v>
      </c>
      <c r="F172" s="3" t="s">
        <v>22</v>
      </c>
      <c r="G172" s="3" t="s">
        <v>57</v>
      </c>
      <c r="H172" s="3" t="s">
        <v>466</v>
      </c>
      <c r="I172" s="3" t="s">
        <v>4108</v>
      </c>
      <c r="J172" s="3" t="s">
        <v>4109</v>
      </c>
      <c r="K172" s="3" t="s">
        <v>100</v>
      </c>
      <c r="L172" s="3" t="s">
        <v>2035</v>
      </c>
      <c r="M172" s="8" t="s">
        <v>2035</v>
      </c>
      <c r="N172" s="3" t="s">
        <v>113</v>
      </c>
      <c r="O172" s="3">
        <f ca="1" t="shared" si="9"/>
        <v>0.48</v>
      </c>
      <c r="P172" s="3">
        <v>33</v>
      </c>
      <c r="Q172" s="3">
        <f ca="1" t="shared" si="10"/>
        <v>15.84</v>
      </c>
      <c r="R172" s="10">
        <v>43</v>
      </c>
      <c r="S172" s="6">
        <f ca="1" t="shared" si="11"/>
        <v>0.368372093023256</v>
      </c>
      <c r="T172" s="4" cm="1">
        <f t="array" ref="T172">_xlfn.XLOOKUP(E172&amp;K172,[3]Sheet2!$B:$B&amp;[3]Sheet2!$D:$D,[3]Sheet2!$F:$F,0)</f>
        <v>0</v>
      </c>
    </row>
    <row r="173" s="4" customFormat="1" ht="20" customHeight="1" spans="1:20">
      <c r="A173" s="3">
        <v>5227407</v>
      </c>
      <c r="B173" s="3" t="s">
        <v>1242</v>
      </c>
      <c r="C173" s="3" t="s">
        <v>20</v>
      </c>
      <c r="D173" s="3" t="s">
        <v>4110</v>
      </c>
      <c r="E173" s="3" t="str">
        <f t="shared" si="8"/>
        <v>3744</v>
      </c>
      <c r="F173" s="3" t="s">
        <v>22</v>
      </c>
      <c r="G173" s="3" t="s">
        <v>40</v>
      </c>
      <c r="H173" s="3" t="s">
        <v>2363</v>
      </c>
      <c r="I173" s="3" t="s">
        <v>4111</v>
      </c>
      <c r="J173" s="3" t="s">
        <v>4112</v>
      </c>
      <c r="K173" s="3" t="s">
        <v>322</v>
      </c>
      <c r="L173" s="3" t="s">
        <v>53</v>
      </c>
      <c r="M173" s="8" t="s">
        <v>53</v>
      </c>
      <c r="N173" s="3" t="s">
        <v>736</v>
      </c>
      <c r="O173" s="3">
        <f ca="1" t="shared" si="9"/>
        <v>0.42</v>
      </c>
      <c r="P173" s="3">
        <v>33</v>
      </c>
      <c r="Q173" s="3">
        <f ca="1" t="shared" si="10"/>
        <v>13.86</v>
      </c>
      <c r="R173" s="10">
        <v>42</v>
      </c>
      <c r="S173" s="6">
        <f ca="1" t="shared" si="11"/>
        <v>0.33</v>
      </c>
      <c r="T173" s="4" cm="1">
        <f t="array" ref="T173">_xlfn.XLOOKUP(E173&amp;K173,[3]Sheet2!$B:$B&amp;[3]Sheet2!$D:$D,[3]Sheet2!$F:$F,0)</f>
        <v>0</v>
      </c>
    </row>
    <row r="174" s="4" customFormat="1" ht="20" customHeight="1" spans="1:20">
      <c r="A174" s="3">
        <v>5227406</v>
      </c>
      <c r="B174" s="3" t="s">
        <v>1242</v>
      </c>
      <c r="C174" s="3" t="s">
        <v>20</v>
      </c>
      <c r="D174" s="3" t="s">
        <v>4113</v>
      </c>
      <c r="E174" s="3" t="str">
        <f t="shared" si="8"/>
        <v>5056</v>
      </c>
      <c r="F174" s="3" t="s">
        <v>3600</v>
      </c>
      <c r="G174" s="3" t="s">
        <v>23</v>
      </c>
      <c r="H174" s="3" t="s">
        <v>418</v>
      </c>
      <c r="I174" s="3" t="s">
        <v>4114</v>
      </c>
      <c r="J174" s="3" t="s">
        <v>4115</v>
      </c>
      <c r="K174" s="3" t="s">
        <v>52</v>
      </c>
      <c r="L174" s="3" t="s">
        <v>53</v>
      </c>
      <c r="M174" s="8" t="s">
        <v>53</v>
      </c>
      <c r="N174" s="3" t="s">
        <v>2354</v>
      </c>
      <c r="O174" s="3">
        <f ca="1" t="shared" si="9"/>
        <v>1.64</v>
      </c>
      <c r="P174" s="3">
        <v>33</v>
      </c>
      <c r="Q174" s="3">
        <f ca="1" t="shared" si="10"/>
        <v>54.12</v>
      </c>
      <c r="R174" s="10">
        <v>133.2</v>
      </c>
      <c r="S174" s="6">
        <f ca="1" t="shared" si="11"/>
        <v>0.406306306306306</v>
      </c>
      <c r="T174" s="4" cm="1">
        <f t="array" ref="T174">_xlfn.XLOOKUP(E174&amp;K174,[3]Sheet2!$B:$B&amp;[3]Sheet2!$D:$D,[3]Sheet2!$F:$F,0)</f>
        <v>0</v>
      </c>
    </row>
    <row r="175" s="4" customFormat="1" ht="20" customHeight="1" spans="1:20">
      <c r="A175" s="3">
        <v>5227386</v>
      </c>
      <c r="B175" s="3" t="s">
        <v>55</v>
      </c>
      <c r="C175" s="3" t="s">
        <v>20</v>
      </c>
      <c r="D175" s="3" t="s">
        <v>4116</v>
      </c>
      <c r="E175" s="3" t="str">
        <f t="shared" si="8"/>
        <v>3472</v>
      </c>
      <c r="F175" s="3" t="s">
        <v>22</v>
      </c>
      <c r="G175" s="3" t="s">
        <v>40</v>
      </c>
      <c r="H175" s="3" t="s">
        <v>2363</v>
      </c>
      <c r="I175" s="3" t="s">
        <v>4117</v>
      </c>
      <c r="J175" s="3" t="s">
        <v>4118</v>
      </c>
      <c r="K175" s="3" t="s">
        <v>552</v>
      </c>
      <c r="L175" s="3" t="s">
        <v>53</v>
      </c>
      <c r="M175" s="8" t="s">
        <v>53</v>
      </c>
      <c r="N175" s="3" t="s">
        <v>155</v>
      </c>
      <c r="O175" s="3">
        <f ca="1" t="shared" si="9"/>
        <v>1</v>
      </c>
      <c r="P175" s="3">
        <v>33</v>
      </c>
      <c r="Q175" s="3">
        <f ca="1" t="shared" si="10"/>
        <v>33</v>
      </c>
      <c r="R175" s="10">
        <v>88</v>
      </c>
      <c r="S175" s="6">
        <f ca="1" t="shared" si="11"/>
        <v>0.375</v>
      </c>
      <c r="T175" s="4" cm="1">
        <f t="array" ref="T175">_xlfn.XLOOKUP(E175&amp;K175,[3]Sheet2!$B:$B&amp;[3]Sheet2!$D:$D,[3]Sheet2!$F:$F,0)</f>
        <v>0</v>
      </c>
    </row>
    <row r="176" s="4" customFormat="1" ht="20" customHeight="1" spans="1:20">
      <c r="A176" s="3">
        <v>5227381</v>
      </c>
      <c r="B176" s="3" t="s">
        <v>74</v>
      </c>
      <c r="C176" s="3" t="s">
        <v>20</v>
      </c>
      <c r="D176" s="3" t="s">
        <v>4119</v>
      </c>
      <c r="E176" s="3" t="str">
        <f t="shared" si="8"/>
        <v>2006</v>
      </c>
      <c r="F176" s="3" t="s">
        <v>22</v>
      </c>
      <c r="G176" s="3" t="s">
        <v>40</v>
      </c>
      <c r="H176" s="3" t="s">
        <v>32</v>
      </c>
      <c r="I176" s="3" t="s">
        <v>4120</v>
      </c>
      <c r="J176" s="3" t="s">
        <v>4121</v>
      </c>
      <c r="K176" s="3" t="s">
        <v>44</v>
      </c>
      <c r="L176" s="3" t="s">
        <v>53</v>
      </c>
      <c r="M176" s="8" t="s">
        <v>53</v>
      </c>
      <c r="N176" s="3" t="s">
        <v>460</v>
      </c>
      <c r="O176" s="3">
        <f ca="1" t="shared" si="9"/>
        <v>0.5</v>
      </c>
      <c r="P176" s="3">
        <v>33</v>
      </c>
      <c r="Q176" s="3">
        <f ca="1" t="shared" si="10"/>
        <v>16.5</v>
      </c>
      <c r="R176" s="10">
        <v>36</v>
      </c>
      <c r="S176" s="6">
        <f ca="1" t="shared" si="11"/>
        <v>0.458333333333333</v>
      </c>
      <c r="T176" s="4" cm="1">
        <f t="array" ref="T176">_xlfn.XLOOKUP(E176&amp;K176,[3]Sheet2!$B:$B&amp;[3]Sheet2!$D:$D,[3]Sheet2!$F:$F,0)</f>
        <v>0</v>
      </c>
    </row>
    <row r="177" s="4" customFormat="1" ht="20" customHeight="1" spans="1:20">
      <c r="A177" s="3">
        <v>5227377</v>
      </c>
      <c r="B177" s="3" t="s">
        <v>19</v>
      </c>
      <c r="C177" s="3" t="s">
        <v>20</v>
      </c>
      <c r="D177" s="3" t="s">
        <v>4122</v>
      </c>
      <c r="E177" s="3" t="str">
        <f t="shared" si="8"/>
        <v>7207</v>
      </c>
      <c r="F177" s="3" t="s">
        <v>22</v>
      </c>
      <c r="G177" s="3" t="s">
        <v>40</v>
      </c>
      <c r="H177" s="3" t="s">
        <v>87</v>
      </c>
      <c r="I177" s="3" t="s">
        <v>4123</v>
      </c>
      <c r="J177" s="3" t="s">
        <v>4124</v>
      </c>
      <c r="K177" s="3" t="s">
        <v>106</v>
      </c>
      <c r="L177" s="3" t="s">
        <v>469</v>
      </c>
      <c r="M177" s="8" t="s">
        <v>469</v>
      </c>
      <c r="N177" s="3" t="s">
        <v>2671</v>
      </c>
      <c r="O177" s="3">
        <f ca="1" t="shared" si="9"/>
        <v>1.44</v>
      </c>
      <c r="P177" s="3">
        <v>34</v>
      </c>
      <c r="Q177" s="3">
        <f ca="1" t="shared" si="10"/>
        <v>48.96</v>
      </c>
      <c r="R177" s="10">
        <v>69.3</v>
      </c>
      <c r="S177" s="6">
        <f ca="1" t="shared" si="11"/>
        <v>0.706493506493507</v>
      </c>
      <c r="T177" s="4" cm="1">
        <f t="array" ref="T177">_xlfn.XLOOKUP(E177&amp;K177,[3]Sheet2!$B:$B&amp;[3]Sheet2!$D:$D,[3]Sheet2!$F:$F,0)</f>
        <v>0</v>
      </c>
    </row>
    <row r="178" s="4" customFormat="1" ht="20" customHeight="1" spans="1:20">
      <c r="A178" s="3">
        <v>5227375</v>
      </c>
      <c r="B178" s="3" t="s">
        <v>776</v>
      </c>
      <c r="C178" s="3" t="s">
        <v>20</v>
      </c>
      <c r="D178" s="3" t="s">
        <v>4125</v>
      </c>
      <c r="E178" s="3" t="str">
        <f t="shared" si="8"/>
        <v>2118</v>
      </c>
      <c r="F178" s="3" t="s">
        <v>22</v>
      </c>
      <c r="G178" s="3" t="s">
        <v>40</v>
      </c>
      <c r="H178" s="3" t="s">
        <v>593</v>
      </c>
      <c r="I178" s="3" t="s">
        <v>4126</v>
      </c>
      <c r="J178" s="3" t="s">
        <v>4127</v>
      </c>
      <c r="K178" s="3" t="s">
        <v>118</v>
      </c>
      <c r="L178" s="3" t="s">
        <v>4128</v>
      </c>
      <c r="M178" s="8" t="s">
        <v>4128</v>
      </c>
      <c r="N178" s="3" t="s">
        <v>1022</v>
      </c>
      <c r="O178" s="3">
        <f ca="1" t="shared" si="9"/>
        <v>1.44</v>
      </c>
      <c r="P178" s="3">
        <v>33</v>
      </c>
      <c r="Q178" s="3">
        <f ca="1" t="shared" si="10"/>
        <v>47.52</v>
      </c>
      <c r="R178" s="10">
        <v>129.5</v>
      </c>
      <c r="S178" s="6">
        <f ca="1" t="shared" si="11"/>
        <v>0.366949806949807</v>
      </c>
      <c r="T178" s="4" cm="1">
        <f t="array" ref="T178">_xlfn.XLOOKUP(E178&amp;K178,[3]Sheet2!$B:$B&amp;[3]Sheet2!$D:$D,[3]Sheet2!$F:$F,0)</f>
        <v>0</v>
      </c>
    </row>
    <row r="179" s="4" customFormat="1" ht="20" customHeight="1" spans="1:20">
      <c r="A179" s="3">
        <v>5227372</v>
      </c>
      <c r="B179" s="3" t="s">
        <v>19</v>
      </c>
      <c r="C179" s="3" t="s">
        <v>20</v>
      </c>
      <c r="D179" s="3" t="s">
        <v>4129</v>
      </c>
      <c r="E179" s="3" t="str">
        <f t="shared" si="8"/>
        <v>1628</v>
      </c>
      <c r="F179" s="3" t="s">
        <v>22</v>
      </c>
      <c r="G179" s="3" t="s">
        <v>40</v>
      </c>
      <c r="H179" s="3" t="s">
        <v>24</v>
      </c>
      <c r="I179" s="3" t="s">
        <v>4130</v>
      </c>
      <c r="J179" s="3" t="s">
        <v>4131</v>
      </c>
      <c r="K179" s="3" t="s">
        <v>94</v>
      </c>
      <c r="L179" s="3" t="s">
        <v>84</v>
      </c>
      <c r="M179" s="8" t="s">
        <v>84</v>
      </c>
      <c r="N179" s="3" t="s">
        <v>2394</v>
      </c>
      <c r="O179" s="3">
        <f ca="1" t="shared" si="9"/>
        <v>1.12</v>
      </c>
      <c r="P179" s="3">
        <v>33</v>
      </c>
      <c r="Q179" s="3">
        <f ca="1" t="shared" si="10"/>
        <v>36.96</v>
      </c>
      <c r="R179" s="10">
        <v>72</v>
      </c>
      <c r="S179" s="6">
        <f ca="1" t="shared" si="11"/>
        <v>0.513333333333333</v>
      </c>
      <c r="T179" s="4" cm="1">
        <f t="array" ref="T179">_xlfn.XLOOKUP(E179&amp;K179,[3]Sheet2!$B:$B&amp;[3]Sheet2!$D:$D,[3]Sheet2!$F:$F,0)</f>
        <v>0</v>
      </c>
    </row>
    <row r="180" s="4" customFormat="1" ht="20" customHeight="1" spans="1:20">
      <c r="A180" s="3">
        <v>5227362</v>
      </c>
      <c r="B180" s="3" t="s">
        <v>4132</v>
      </c>
      <c r="C180" s="3" t="s">
        <v>20</v>
      </c>
      <c r="D180" s="3" t="s">
        <v>4133</v>
      </c>
      <c r="E180" s="3" t="str">
        <f t="shared" si="8"/>
        <v>5504</v>
      </c>
      <c r="F180" s="3" t="s">
        <v>22</v>
      </c>
      <c r="G180" s="3" t="s">
        <v>40</v>
      </c>
      <c r="H180" s="3" t="s">
        <v>32</v>
      </c>
      <c r="I180" s="3" t="s">
        <v>4134</v>
      </c>
      <c r="J180" s="3" t="s">
        <v>4135</v>
      </c>
      <c r="K180" s="3" t="s">
        <v>322</v>
      </c>
      <c r="L180" s="3" t="s">
        <v>53</v>
      </c>
      <c r="M180" s="8" t="s">
        <v>53</v>
      </c>
      <c r="N180" s="3" t="s">
        <v>187</v>
      </c>
      <c r="O180" s="3">
        <f ca="1" t="shared" si="9"/>
        <v>1.25</v>
      </c>
      <c r="P180" s="3">
        <v>33</v>
      </c>
      <c r="Q180" s="3">
        <f ca="1" t="shared" si="10"/>
        <v>41.25</v>
      </c>
      <c r="R180" s="10">
        <v>108</v>
      </c>
      <c r="S180" s="6">
        <f ca="1" t="shared" si="11"/>
        <v>0.381944444444444</v>
      </c>
      <c r="T180" s="4" cm="1">
        <f t="array" ref="T180">_xlfn.XLOOKUP(E180&amp;K180,[3]Sheet2!$B:$B&amp;[3]Sheet2!$D:$D,[3]Sheet2!$F:$F,0)</f>
        <v>0</v>
      </c>
    </row>
    <row r="181" s="4" customFormat="1" ht="20" customHeight="1" spans="1:20">
      <c r="A181" s="3">
        <v>5227360</v>
      </c>
      <c r="B181" s="3" t="s">
        <v>79</v>
      </c>
      <c r="C181" s="3" t="s">
        <v>20</v>
      </c>
      <c r="D181" s="3" t="s">
        <v>4136</v>
      </c>
      <c r="E181" s="3" t="str">
        <f t="shared" si="8"/>
        <v>1910</v>
      </c>
      <c r="F181" s="3" t="s">
        <v>22</v>
      </c>
      <c r="G181" s="3" t="s">
        <v>40</v>
      </c>
      <c r="H181" s="3" t="s">
        <v>41</v>
      </c>
      <c r="I181" s="3" t="s">
        <v>4137</v>
      </c>
      <c r="J181" s="3" t="s">
        <v>4138</v>
      </c>
      <c r="K181" s="3" t="s">
        <v>474</v>
      </c>
      <c r="L181" s="3" t="s">
        <v>4128</v>
      </c>
      <c r="M181" s="8" t="s">
        <v>4128</v>
      </c>
      <c r="N181" s="3" t="s">
        <v>1965</v>
      </c>
      <c r="O181" s="3">
        <f ca="1" t="shared" si="9"/>
        <v>1.16</v>
      </c>
      <c r="P181" s="3">
        <v>33</v>
      </c>
      <c r="Q181" s="3">
        <f ca="1" t="shared" si="10"/>
        <v>38.28</v>
      </c>
      <c r="R181" s="10">
        <v>112</v>
      </c>
      <c r="S181" s="6">
        <f ca="1" t="shared" si="11"/>
        <v>0.341785714285714</v>
      </c>
      <c r="T181" s="4" cm="1">
        <f t="array" ref="T181">_xlfn.XLOOKUP(E181&amp;K181,[3]Sheet2!$B:$B&amp;[3]Sheet2!$D:$D,[3]Sheet2!$F:$F,0)</f>
        <v>0</v>
      </c>
    </row>
    <row r="182" s="4" customFormat="1" ht="20" customHeight="1" spans="1:20">
      <c r="A182" s="3">
        <v>5227345</v>
      </c>
      <c r="B182" s="3" t="s">
        <v>79</v>
      </c>
      <c r="C182" s="3" t="s">
        <v>20</v>
      </c>
      <c r="D182" s="3" t="s">
        <v>4139</v>
      </c>
      <c r="E182" s="3" t="str">
        <f t="shared" si="8"/>
        <v>9643</v>
      </c>
      <c r="F182" s="3" t="s">
        <v>22</v>
      </c>
      <c r="G182" s="3" t="s">
        <v>40</v>
      </c>
      <c r="H182" s="3" t="s">
        <v>24</v>
      </c>
      <c r="I182" s="3" t="s">
        <v>4140</v>
      </c>
      <c r="J182" s="3" t="s">
        <v>4141</v>
      </c>
      <c r="K182" s="3" t="s">
        <v>130</v>
      </c>
      <c r="L182" s="3" t="s">
        <v>176</v>
      </c>
      <c r="M182" s="8" t="s">
        <v>176</v>
      </c>
      <c r="N182" s="3" t="s">
        <v>1226</v>
      </c>
      <c r="O182" s="3">
        <f ca="1" t="shared" si="9"/>
        <v>1.28</v>
      </c>
      <c r="P182" s="3">
        <v>33</v>
      </c>
      <c r="Q182" s="3">
        <f ca="1" t="shared" si="10"/>
        <v>42.24</v>
      </c>
      <c r="R182" s="10">
        <v>102</v>
      </c>
      <c r="S182" s="6">
        <f ca="1" t="shared" si="11"/>
        <v>0.414117647058824</v>
      </c>
      <c r="T182" s="4" cm="1">
        <f t="array" ref="T182">_xlfn.XLOOKUP(E182&amp;K182,[3]Sheet2!$B:$B&amp;[3]Sheet2!$D:$D,[3]Sheet2!$F:$F,0)</f>
        <v>0</v>
      </c>
    </row>
    <row r="183" s="4" customFormat="1" ht="20" customHeight="1" spans="1:20">
      <c r="A183" s="3">
        <v>5227344</v>
      </c>
      <c r="B183" s="3" t="s">
        <v>19</v>
      </c>
      <c r="C183" s="3" t="s">
        <v>20</v>
      </c>
      <c r="D183" s="3" t="s">
        <v>4142</v>
      </c>
      <c r="E183" s="3" t="str">
        <f t="shared" si="8"/>
        <v>3806</v>
      </c>
      <c r="F183" s="3" t="s">
        <v>22</v>
      </c>
      <c r="G183" s="3" t="s">
        <v>40</v>
      </c>
      <c r="H183" s="3" t="s">
        <v>87</v>
      </c>
      <c r="I183" s="3" t="s">
        <v>4143</v>
      </c>
      <c r="J183" s="3" t="s">
        <v>4144</v>
      </c>
      <c r="K183" s="3" t="s">
        <v>100</v>
      </c>
      <c r="L183" s="3" t="s">
        <v>36</v>
      </c>
      <c r="M183" s="8" t="s">
        <v>36</v>
      </c>
      <c r="N183" s="3" t="s">
        <v>3718</v>
      </c>
      <c r="O183" s="3">
        <f ca="1" t="shared" si="9"/>
        <v>1.2</v>
      </c>
      <c r="P183" s="3">
        <v>33</v>
      </c>
      <c r="Q183" s="3">
        <f ca="1" t="shared" si="10"/>
        <v>39.6</v>
      </c>
      <c r="R183" s="10">
        <v>110</v>
      </c>
      <c r="S183" s="6">
        <f ca="1" t="shared" si="11"/>
        <v>0.36</v>
      </c>
      <c r="T183" s="4" cm="1">
        <f t="array" ref="T183">_xlfn.XLOOKUP(E183&amp;K183,[3]Sheet2!$B:$B&amp;[3]Sheet2!$D:$D,[3]Sheet2!$F:$F,0)</f>
        <v>0</v>
      </c>
    </row>
    <row r="184" s="4" customFormat="1" ht="20" customHeight="1" spans="1:20">
      <c r="A184" s="3">
        <v>5227333</v>
      </c>
      <c r="B184" s="3" t="s">
        <v>30</v>
      </c>
      <c r="C184" s="3" t="s">
        <v>20</v>
      </c>
      <c r="D184" s="3" t="s">
        <v>4145</v>
      </c>
      <c r="E184" s="3" t="str">
        <f t="shared" si="8"/>
        <v>9364</v>
      </c>
      <c r="F184" s="3" t="s">
        <v>22</v>
      </c>
      <c r="G184" s="3" t="s">
        <v>40</v>
      </c>
      <c r="H184" s="3" t="s">
        <v>32</v>
      </c>
      <c r="I184" s="3" t="s">
        <v>4146</v>
      </c>
      <c r="J184" s="3" t="s">
        <v>4147</v>
      </c>
      <c r="K184" s="3" t="s">
        <v>265</v>
      </c>
      <c r="L184" s="3" t="s">
        <v>53</v>
      </c>
      <c r="M184" s="8" t="s">
        <v>53</v>
      </c>
      <c r="N184" s="3" t="s">
        <v>317</v>
      </c>
      <c r="O184" s="3">
        <f ca="1" t="shared" si="9"/>
        <v>0.92</v>
      </c>
      <c r="P184" s="3">
        <v>33</v>
      </c>
      <c r="Q184" s="3">
        <f ca="1" t="shared" si="10"/>
        <v>30.36</v>
      </c>
      <c r="R184" s="10">
        <v>72.9</v>
      </c>
      <c r="S184" s="6">
        <f ca="1" t="shared" si="11"/>
        <v>0.416460905349794</v>
      </c>
      <c r="T184" s="4" cm="1">
        <f t="array" ref="T184">_xlfn.XLOOKUP(E184&amp;K184,[3]Sheet2!$B:$B&amp;[3]Sheet2!$D:$D,[3]Sheet2!$F:$F,0)</f>
        <v>0</v>
      </c>
    </row>
    <row r="185" s="4" customFormat="1" ht="20" customHeight="1" spans="1:20">
      <c r="A185" s="3">
        <v>5227330</v>
      </c>
      <c r="B185" s="3" t="s">
        <v>178</v>
      </c>
      <c r="C185" s="3" t="s">
        <v>20</v>
      </c>
      <c r="D185" s="3" t="s">
        <v>4148</v>
      </c>
      <c r="E185" s="3" t="str">
        <f t="shared" si="8"/>
        <v>5931</v>
      </c>
      <c r="F185" s="3" t="s">
        <v>22</v>
      </c>
      <c r="G185" s="3" t="s">
        <v>40</v>
      </c>
      <c r="H185" s="3" t="s">
        <v>32</v>
      </c>
      <c r="I185" s="3" t="s">
        <v>4149</v>
      </c>
      <c r="J185" s="3" t="s">
        <v>4150</v>
      </c>
      <c r="K185" s="3" t="s">
        <v>52</v>
      </c>
      <c r="L185" s="3" t="s">
        <v>107</v>
      </c>
      <c r="M185" s="8" t="s">
        <v>107</v>
      </c>
      <c r="N185" s="3" t="s">
        <v>285</v>
      </c>
      <c r="O185" s="3">
        <f ca="1" t="shared" si="9"/>
        <v>0.52</v>
      </c>
      <c r="P185" s="3">
        <v>33</v>
      </c>
      <c r="Q185" s="3">
        <f ca="1" t="shared" si="10"/>
        <v>17.16</v>
      </c>
      <c r="R185" s="10">
        <v>41.4</v>
      </c>
      <c r="S185" s="6">
        <f ca="1" t="shared" si="11"/>
        <v>0.414492753623188</v>
      </c>
      <c r="T185" s="4" cm="1">
        <f t="array" ref="T185">_xlfn.XLOOKUP(E185&amp;K185,[3]Sheet2!$B:$B&amp;[3]Sheet2!$D:$D,[3]Sheet2!$F:$F,0)</f>
        <v>0</v>
      </c>
    </row>
    <row r="186" s="4" customFormat="1" ht="20" customHeight="1" spans="1:20">
      <c r="A186" s="3">
        <v>5227324</v>
      </c>
      <c r="B186" s="3" t="s">
        <v>859</v>
      </c>
      <c r="C186" s="3" t="s">
        <v>20</v>
      </c>
      <c r="D186" s="3" t="s">
        <v>4151</v>
      </c>
      <c r="E186" s="3" t="str">
        <f t="shared" si="8"/>
        <v>4603</v>
      </c>
      <c r="F186" s="3" t="s">
        <v>22</v>
      </c>
      <c r="G186" s="3" t="s">
        <v>23</v>
      </c>
      <c r="H186" s="3" t="s">
        <v>32</v>
      </c>
      <c r="I186" s="3" t="s">
        <v>4152</v>
      </c>
      <c r="J186" s="3" t="s">
        <v>4153</v>
      </c>
      <c r="K186" s="3" t="s">
        <v>52</v>
      </c>
      <c r="L186" s="3" t="s">
        <v>107</v>
      </c>
      <c r="M186" s="8" t="s">
        <v>107</v>
      </c>
      <c r="N186" s="3" t="s">
        <v>596</v>
      </c>
      <c r="O186" s="3">
        <f ca="1" t="shared" si="9"/>
        <v>1.32</v>
      </c>
      <c r="P186" s="3">
        <v>33</v>
      </c>
      <c r="Q186" s="3">
        <f ca="1" t="shared" si="10"/>
        <v>43.56</v>
      </c>
      <c r="R186" s="10">
        <v>122.4</v>
      </c>
      <c r="S186" s="6">
        <f ca="1" t="shared" si="11"/>
        <v>0.355882352941176</v>
      </c>
      <c r="T186" s="4" cm="1">
        <f t="array" ref="T186">_xlfn.XLOOKUP(E186&amp;K186,[3]Sheet2!$B:$B&amp;[3]Sheet2!$D:$D,[3]Sheet2!$F:$F,0)</f>
        <v>0</v>
      </c>
    </row>
    <row r="187" s="4" customFormat="1" ht="20" customHeight="1" spans="1:20">
      <c r="A187" s="3">
        <v>5227319</v>
      </c>
      <c r="B187" s="3" t="s">
        <v>439</v>
      </c>
      <c r="C187" s="3" t="s">
        <v>20</v>
      </c>
      <c r="D187" s="3" t="s">
        <v>4154</v>
      </c>
      <c r="E187" s="3" t="str">
        <f t="shared" si="8"/>
        <v>7928</v>
      </c>
      <c r="F187" s="3" t="s">
        <v>22</v>
      </c>
      <c r="G187" s="3" t="s">
        <v>40</v>
      </c>
      <c r="H187" s="3" t="s">
        <v>32</v>
      </c>
      <c r="I187" s="3" t="s">
        <v>4155</v>
      </c>
      <c r="J187" s="3" t="s">
        <v>4156</v>
      </c>
      <c r="K187" s="3" t="s">
        <v>547</v>
      </c>
      <c r="L187" s="3" t="s">
        <v>53</v>
      </c>
      <c r="M187" s="8" t="s">
        <v>53</v>
      </c>
      <c r="N187" s="3" t="s">
        <v>499</v>
      </c>
      <c r="O187" s="3">
        <f ca="1" t="shared" si="9"/>
        <v>0.24</v>
      </c>
      <c r="P187" s="3">
        <v>33</v>
      </c>
      <c r="Q187" s="3">
        <f ca="1" t="shared" si="10"/>
        <v>7.92</v>
      </c>
      <c r="R187" s="10">
        <v>21.6</v>
      </c>
      <c r="S187" s="6">
        <f ca="1" t="shared" si="11"/>
        <v>0.366666666666667</v>
      </c>
      <c r="T187" s="4" cm="1">
        <f t="array" ref="T187">_xlfn.XLOOKUP(E187&amp;K187,[3]Sheet2!$B:$B&amp;[3]Sheet2!$D:$D,[3]Sheet2!$F:$F,0)</f>
        <v>0</v>
      </c>
    </row>
    <row r="188" s="4" customFormat="1" ht="20" customHeight="1" spans="1:20">
      <c r="A188" s="3">
        <v>5227303</v>
      </c>
      <c r="B188" s="3" t="s">
        <v>4157</v>
      </c>
      <c r="C188" s="3" t="s">
        <v>20</v>
      </c>
      <c r="D188" s="3" t="s">
        <v>4158</v>
      </c>
      <c r="E188" s="3" t="str">
        <f t="shared" si="8"/>
        <v>1549</v>
      </c>
      <c r="F188" s="3" t="s">
        <v>22</v>
      </c>
      <c r="G188" s="3" t="s">
        <v>40</v>
      </c>
      <c r="H188" s="3" t="s">
        <v>593</v>
      </c>
      <c r="I188" s="3" t="s">
        <v>4159</v>
      </c>
      <c r="J188" s="3" t="s">
        <v>4160</v>
      </c>
      <c r="K188" s="3" t="s">
        <v>52</v>
      </c>
      <c r="L188" s="3" t="s">
        <v>84</v>
      </c>
      <c r="M188" s="8" t="s">
        <v>84</v>
      </c>
      <c r="N188" s="3" t="s">
        <v>125</v>
      </c>
      <c r="O188" s="3">
        <f ca="1" t="shared" si="9"/>
        <v>1.2</v>
      </c>
      <c r="P188" s="3">
        <v>33</v>
      </c>
      <c r="Q188" s="3">
        <f ca="1" t="shared" si="10"/>
        <v>39.6</v>
      </c>
      <c r="R188" s="10">
        <v>110</v>
      </c>
      <c r="S188" s="6">
        <f ca="1" t="shared" si="11"/>
        <v>0.36</v>
      </c>
      <c r="T188" s="4" cm="1">
        <f t="array" ref="T188">_xlfn.XLOOKUP(E188&amp;K188,[3]Sheet2!$B:$B&amp;[3]Sheet2!$D:$D,[3]Sheet2!$F:$F,0)</f>
        <v>0</v>
      </c>
    </row>
    <row r="189" s="4" customFormat="1" ht="20" customHeight="1" spans="1:20">
      <c r="A189" s="3">
        <v>5227300</v>
      </c>
      <c r="B189" s="3" t="s">
        <v>563</v>
      </c>
      <c r="C189" s="3" t="s">
        <v>20</v>
      </c>
      <c r="D189" s="3" t="s">
        <v>4161</v>
      </c>
      <c r="E189" s="3" t="str">
        <f t="shared" si="8"/>
        <v>2952</v>
      </c>
      <c r="F189" s="3" t="s">
        <v>22</v>
      </c>
      <c r="G189" s="3" t="s">
        <v>23</v>
      </c>
      <c r="H189" s="3" t="s">
        <v>602</v>
      </c>
      <c r="I189" s="3" t="s">
        <v>4162</v>
      </c>
      <c r="J189" s="3" t="s">
        <v>4163</v>
      </c>
      <c r="K189" s="3" t="s">
        <v>35</v>
      </c>
      <c r="L189" s="3" t="s">
        <v>1317</v>
      </c>
      <c r="M189" s="8" t="s">
        <v>1317</v>
      </c>
      <c r="N189" s="3" t="s">
        <v>4164</v>
      </c>
      <c r="O189" s="3">
        <f ca="1" t="shared" si="9"/>
        <v>2.43</v>
      </c>
      <c r="P189" s="3">
        <v>28</v>
      </c>
      <c r="Q189" s="3">
        <f ca="1" t="shared" si="10"/>
        <v>68.04</v>
      </c>
      <c r="R189" s="10">
        <v>160</v>
      </c>
      <c r="S189" s="6">
        <f ca="1" t="shared" si="11"/>
        <v>0.42525</v>
      </c>
      <c r="T189" s="4" cm="1">
        <f t="array" ref="T189">_xlfn.XLOOKUP(E189&amp;K189,[3]Sheet2!$B:$B&amp;[3]Sheet2!$D:$D,[3]Sheet2!$F:$F,0)</f>
        <v>0</v>
      </c>
    </row>
    <row r="190" s="4" customFormat="1" ht="20" customHeight="1" spans="1:20">
      <c r="A190" s="3">
        <v>5227299</v>
      </c>
      <c r="B190" s="3" t="s">
        <v>30</v>
      </c>
      <c r="C190" s="3" t="s">
        <v>20</v>
      </c>
      <c r="D190" s="3" t="s">
        <v>4165</v>
      </c>
      <c r="E190" s="3" t="str">
        <f t="shared" si="8"/>
        <v>8281</v>
      </c>
      <c r="F190" s="3" t="s">
        <v>3571</v>
      </c>
      <c r="G190" s="3" t="s">
        <v>57</v>
      </c>
      <c r="H190" s="3" t="s">
        <v>32</v>
      </c>
      <c r="I190" s="3" t="s">
        <v>4166</v>
      </c>
      <c r="J190" s="3" t="s">
        <v>4167</v>
      </c>
      <c r="K190" s="3" t="s">
        <v>118</v>
      </c>
      <c r="L190" s="3" t="s">
        <v>36</v>
      </c>
      <c r="M190" s="8" t="s">
        <v>36</v>
      </c>
      <c r="N190" s="3" t="s">
        <v>37</v>
      </c>
      <c r="O190" s="3">
        <f ca="1" t="shared" si="9"/>
        <v>1.26</v>
      </c>
      <c r="P190" s="3">
        <v>33</v>
      </c>
      <c r="Q190" s="3">
        <f ca="1" t="shared" si="10"/>
        <v>41.58</v>
      </c>
      <c r="R190" s="10">
        <v>113.4</v>
      </c>
      <c r="S190" s="6">
        <f ca="1" t="shared" si="11"/>
        <v>0.366666666666667</v>
      </c>
      <c r="T190" s="4" cm="1">
        <f t="array" ref="T190">_xlfn.XLOOKUP(E190&amp;K190,[3]Sheet2!$B:$B&amp;[3]Sheet2!$D:$D,[3]Sheet2!$F:$F,0)</f>
        <v>0</v>
      </c>
    </row>
    <row r="191" s="4" customFormat="1" ht="20" customHeight="1" spans="1:20">
      <c r="A191" s="3">
        <v>5227290</v>
      </c>
      <c r="B191" s="3" t="s">
        <v>629</v>
      </c>
      <c r="C191" s="3" t="s">
        <v>20</v>
      </c>
      <c r="D191" s="3" t="s">
        <v>4168</v>
      </c>
      <c r="E191" s="3" t="str">
        <f t="shared" si="8"/>
        <v>7536</v>
      </c>
      <c r="F191" s="3" t="s">
        <v>22</v>
      </c>
      <c r="G191" s="3" t="s">
        <v>40</v>
      </c>
      <c r="H191" s="3" t="s">
        <v>32</v>
      </c>
      <c r="I191" s="3" t="s">
        <v>4169</v>
      </c>
      <c r="J191" s="3" t="s">
        <v>4170</v>
      </c>
      <c r="K191" s="3" t="s">
        <v>118</v>
      </c>
      <c r="L191" s="3" t="s">
        <v>53</v>
      </c>
      <c r="M191" s="8" t="s">
        <v>53</v>
      </c>
      <c r="N191" s="3" t="s">
        <v>1179</v>
      </c>
      <c r="O191" s="3">
        <f ca="1" t="shared" si="9"/>
        <v>0.91</v>
      </c>
      <c r="P191" s="3">
        <v>33</v>
      </c>
      <c r="Q191" s="3">
        <f ca="1" t="shared" si="10"/>
        <v>30.03</v>
      </c>
      <c r="R191" s="10">
        <v>81.9</v>
      </c>
      <c r="S191" s="6">
        <f ca="1" t="shared" si="11"/>
        <v>0.366666666666667</v>
      </c>
      <c r="T191" s="4" cm="1">
        <f t="array" ref="T191">_xlfn.XLOOKUP(E191&amp;K191,[3]Sheet2!$B:$B&amp;[3]Sheet2!$D:$D,[3]Sheet2!$F:$F,0)</f>
        <v>0</v>
      </c>
    </row>
    <row r="192" s="4" customFormat="1" ht="20" customHeight="1" spans="1:20">
      <c r="A192" s="3">
        <v>5227284</v>
      </c>
      <c r="B192" s="3" t="s">
        <v>19</v>
      </c>
      <c r="C192" s="3" t="s">
        <v>20</v>
      </c>
      <c r="D192" s="3" t="s">
        <v>4171</v>
      </c>
      <c r="E192" s="3" t="str">
        <f t="shared" si="8"/>
        <v>8712</v>
      </c>
      <c r="F192" s="3" t="s">
        <v>22</v>
      </c>
      <c r="G192" s="3" t="s">
        <v>40</v>
      </c>
      <c r="H192" s="3" t="s">
        <v>87</v>
      </c>
      <c r="I192" s="3" t="s">
        <v>4172</v>
      </c>
      <c r="J192" s="3" t="s">
        <v>4173</v>
      </c>
      <c r="K192" s="3" t="s">
        <v>145</v>
      </c>
      <c r="L192" s="3" t="s">
        <v>516</v>
      </c>
      <c r="M192" s="8" t="s">
        <v>516</v>
      </c>
      <c r="N192" s="3" t="s">
        <v>329</v>
      </c>
      <c r="O192" s="3">
        <f ca="1" t="shared" si="9"/>
        <v>2.08</v>
      </c>
      <c r="P192" s="3">
        <v>34</v>
      </c>
      <c r="Q192" s="3">
        <f ca="1" t="shared" si="10"/>
        <v>70.72</v>
      </c>
      <c r="R192" s="10">
        <v>153</v>
      </c>
      <c r="S192" s="6">
        <f ca="1" t="shared" si="11"/>
        <v>0.462222222222222</v>
      </c>
      <c r="T192" s="4" cm="1">
        <f t="array" ref="T192">_xlfn.XLOOKUP(E192&amp;K192,[3]Sheet2!$B:$B&amp;[3]Sheet2!$D:$D,[3]Sheet2!$F:$F,0)</f>
        <v>0</v>
      </c>
    </row>
    <row r="193" s="4" customFormat="1" ht="20" customHeight="1" spans="1:20">
      <c r="A193" s="3">
        <v>5227281</v>
      </c>
      <c r="B193" s="3" t="s">
        <v>307</v>
      </c>
      <c r="C193" s="3" t="s">
        <v>20</v>
      </c>
      <c r="D193" s="3" t="s">
        <v>4174</v>
      </c>
      <c r="E193" s="3" t="str">
        <f t="shared" si="8"/>
        <v>4029</v>
      </c>
      <c r="F193" s="3" t="s">
        <v>22</v>
      </c>
      <c r="G193" s="3" t="s">
        <v>40</v>
      </c>
      <c r="H193" s="3" t="s">
        <v>41</v>
      </c>
      <c r="I193" s="3" t="s">
        <v>4175</v>
      </c>
      <c r="J193" s="3" t="s">
        <v>4176</v>
      </c>
      <c r="K193" s="3" t="s">
        <v>35</v>
      </c>
      <c r="L193" s="3" t="s">
        <v>4177</v>
      </c>
      <c r="M193" s="8" t="s">
        <v>4177</v>
      </c>
      <c r="N193" s="3" t="s">
        <v>3580</v>
      </c>
      <c r="O193" s="3">
        <f ca="1" t="shared" si="9"/>
        <v>0.63</v>
      </c>
      <c r="P193" s="3">
        <v>33</v>
      </c>
      <c r="Q193" s="3">
        <f ca="1" t="shared" si="10"/>
        <v>20.79</v>
      </c>
      <c r="R193" s="10">
        <v>59</v>
      </c>
      <c r="S193" s="6">
        <f ca="1" t="shared" si="11"/>
        <v>0.352372881355932</v>
      </c>
      <c r="T193" s="4" cm="1">
        <f t="array" ref="T193">_xlfn.XLOOKUP(E193&amp;K193,[3]Sheet2!$B:$B&amp;[3]Sheet2!$D:$D,[3]Sheet2!$F:$F,0)</f>
        <v>0</v>
      </c>
    </row>
    <row r="194" s="4" customFormat="1" ht="20" customHeight="1" spans="1:20">
      <c r="A194" s="3">
        <v>5227280</v>
      </c>
      <c r="B194" s="3" t="s">
        <v>114</v>
      </c>
      <c r="C194" s="3" t="s">
        <v>20</v>
      </c>
      <c r="D194" s="3" t="s">
        <v>4178</v>
      </c>
      <c r="E194" s="3" t="str">
        <f t="shared" ref="E194:E257" si="12">RIGHT(D194,4)</f>
        <v>3616</v>
      </c>
      <c r="F194" s="3" t="s">
        <v>22</v>
      </c>
      <c r="G194" s="3" t="s">
        <v>40</v>
      </c>
      <c r="H194" s="3" t="s">
        <v>32</v>
      </c>
      <c r="I194" s="3" t="s">
        <v>4179</v>
      </c>
      <c r="J194" s="3" t="s">
        <v>4180</v>
      </c>
      <c r="K194" s="3" t="s">
        <v>293</v>
      </c>
      <c r="L194" s="3" t="s">
        <v>53</v>
      </c>
      <c r="M194" s="8" t="s">
        <v>53</v>
      </c>
      <c r="N194" s="3" t="s">
        <v>136</v>
      </c>
      <c r="O194" s="3">
        <f ca="1" t="shared" ref="O194:O257" si="13">EVALUATE(N194)/10000</f>
        <v>1.36</v>
      </c>
      <c r="P194" s="3">
        <v>33</v>
      </c>
      <c r="Q194" s="3">
        <f ca="1" t="shared" ref="Q194:Q257" si="14">O194*P194</f>
        <v>44.88</v>
      </c>
      <c r="R194" s="10">
        <v>107.1</v>
      </c>
      <c r="S194" s="6">
        <f ca="1" t="shared" ref="S194:S257" si="15">Q194/R194</f>
        <v>0.419047619047619</v>
      </c>
      <c r="T194" s="4" cm="1">
        <f t="array" ref="T194">_xlfn.XLOOKUP(E194&amp;K194,[3]Sheet2!$B:$B&amp;[3]Sheet2!$D:$D,[3]Sheet2!$F:$F,0)</f>
        <v>0</v>
      </c>
    </row>
    <row r="195" s="4" customFormat="1" ht="20" customHeight="1" spans="1:20">
      <c r="A195" s="3">
        <v>5227279</v>
      </c>
      <c r="B195" s="3" t="s">
        <v>4181</v>
      </c>
      <c r="C195" s="3" t="s">
        <v>20</v>
      </c>
      <c r="D195" s="3" t="s">
        <v>4182</v>
      </c>
      <c r="E195" s="3" t="str">
        <f t="shared" si="12"/>
        <v>0110</v>
      </c>
      <c r="F195" s="3" t="s">
        <v>22</v>
      </c>
      <c r="G195" s="3" t="s">
        <v>23</v>
      </c>
      <c r="H195" s="3" t="s">
        <v>32</v>
      </c>
      <c r="I195" s="3" t="s">
        <v>4183</v>
      </c>
      <c r="J195" s="3" t="s">
        <v>4184</v>
      </c>
      <c r="K195" s="3" t="s">
        <v>52</v>
      </c>
      <c r="L195" s="3" t="s">
        <v>851</v>
      </c>
      <c r="M195" s="8" t="s">
        <v>851</v>
      </c>
      <c r="N195" s="3" t="s">
        <v>898</v>
      </c>
      <c r="O195" s="3">
        <f ca="1" t="shared" si="13"/>
        <v>0.4</v>
      </c>
      <c r="P195" s="3">
        <v>33</v>
      </c>
      <c r="Q195" s="3">
        <f ca="1" t="shared" si="14"/>
        <v>13.2</v>
      </c>
      <c r="R195" s="10">
        <v>36</v>
      </c>
      <c r="S195" s="6">
        <f ca="1" t="shared" si="15"/>
        <v>0.366666666666667</v>
      </c>
      <c r="T195" s="4" cm="1">
        <f t="array" ref="T195">_xlfn.XLOOKUP(E195&amp;K195,[3]Sheet2!$B:$B&amp;[3]Sheet2!$D:$D,[3]Sheet2!$F:$F,0)</f>
        <v>0</v>
      </c>
    </row>
    <row r="196" s="4" customFormat="1" ht="20" customHeight="1" spans="1:20">
      <c r="A196" s="3">
        <v>5227276</v>
      </c>
      <c r="B196" s="3" t="s">
        <v>194</v>
      </c>
      <c r="C196" s="3" t="s">
        <v>20</v>
      </c>
      <c r="D196" s="3" t="s">
        <v>4185</v>
      </c>
      <c r="E196" s="3" t="str">
        <f t="shared" si="12"/>
        <v>6178</v>
      </c>
      <c r="F196" s="3" t="s">
        <v>22</v>
      </c>
      <c r="G196" s="3" t="s">
        <v>23</v>
      </c>
      <c r="H196" s="3" t="s">
        <v>58</v>
      </c>
      <c r="I196" s="3" t="s">
        <v>4186</v>
      </c>
      <c r="J196" s="3" t="s">
        <v>4187</v>
      </c>
      <c r="K196" s="3" t="s">
        <v>27</v>
      </c>
      <c r="L196" s="3" t="s">
        <v>53</v>
      </c>
      <c r="M196" s="8" t="s">
        <v>53</v>
      </c>
      <c r="N196" s="3" t="s">
        <v>700</v>
      </c>
      <c r="O196" s="3">
        <f ca="1" t="shared" si="13"/>
        <v>1.84</v>
      </c>
      <c r="P196" s="3">
        <v>33</v>
      </c>
      <c r="Q196" s="3">
        <f ca="1" t="shared" si="14"/>
        <v>60.72</v>
      </c>
      <c r="R196" s="10">
        <v>160.6</v>
      </c>
      <c r="S196" s="6">
        <f ca="1" t="shared" si="15"/>
        <v>0.378082191780822</v>
      </c>
      <c r="T196" s="4" cm="1">
        <f t="array" ref="T196">_xlfn.XLOOKUP(E196&amp;K196,[3]Sheet2!$B:$B&amp;[3]Sheet2!$D:$D,[3]Sheet2!$F:$F,0)</f>
        <v>0</v>
      </c>
    </row>
    <row r="197" s="4" customFormat="1" ht="20" customHeight="1" spans="1:20">
      <c r="A197" s="3">
        <v>5227264</v>
      </c>
      <c r="B197" s="3" t="s">
        <v>742</v>
      </c>
      <c r="C197" s="3" t="s">
        <v>20</v>
      </c>
      <c r="D197" s="3" t="s">
        <v>4188</v>
      </c>
      <c r="E197" s="3" t="str">
        <f t="shared" si="12"/>
        <v>5804</v>
      </c>
      <c r="F197" s="3" t="s">
        <v>3571</v>
      </c>
      <c r="G197" s="3" t="s">
        <v>57</v>
      </c>
      <c r="H197" s="3" t="s">
        <v>32</v>
      </c>
      <c r="I197" s="3" t="s">
        <v>4189</v>
      </c>
      <c r="J197" s="3" t="s">
        <v>4190</v>
      </c>
      <c r="K197" s="3" t="s">
        <v>145</v>
      </c>
      <c r="L197" s="3" t="s">
        <v>36</v>
      </c>
      <c r="M197" s="8" t="s">
        <v>36</v>
      </c>
      <c r="N197" s="3" t="s">
        <v>1045</v>
      </c>
      <c r="O197" s="3">
        <f ca="1" t="shared" si="13"/>
        <v>0.88</v>
      </c>
      <c r="P197" s="3">
        <v>33</v>
      </c>
      <c r="Q197" s="3">
        <f ca="1" t="shared" si="14"/>
        <v>29.04</v>
      </c>
      <c r="R197" s="10">
        <v>69.3</v>
      </c>
      <c r="S197" s="6">
        <f ca="1" t="shared" si="15"/>
        <v>0.419047619047619</v>
      </c>
      <c r="T197" s="4" cm="1">
        <f t="array" ref="T197">_xlfn.XLOOKUP(E197&amp;K197,[3]Sheet2!$B:$B&amp;[3]Sheet2!$D:$D,[3]Sheet2!$F:$F,0)</f>
        <v>0</v>
      </c>
    </row>
    <row r="198" s="4" customFormat="1" ht="20" customHeight="1" spans="1:20">
      <c r="A198" s="3">
        <v>5227263</v>
      </c>
      <c r="B198" s="3" t="s">
        <v>79</v>
      </c>
      <c r="C198" s="3" t="s">
        <v>20</v>
      </c>
      <c r="D198" s="3" t="s">
        <v>4191</v>
      </c>
      <c r="E198" s="3" t="str">
        <f t="shared" si="12"/>
        <v>5999</v>
      </c>
      <c r="F198" s="3" t="s">
        <v>22</v>
      </c>
      <c r="G198" s="3" t="s">
        <v>40</v>
      </c>
      <c r="H198" s="3" t="s">
        <v>24</v>
      </c>
      <c r="I198" s="3" t="s">
        <v>4192</v>
      </c>
      <c r="J198" s="3" t="s">
        <v>4193</v>
      </c>
      <c r="K198" s="3" t="s">
        <v>494</v>
      </c>
      <c r="L198" s="3" t="s">
        <v>2670</v>
      </c>
      <c r="M198" s="8" t="s">
        <v>2670</v>
      </c>
      <c r="N198" s="3" t="s">
        <v>1735</v>
      </c>
      <c r="O198" s="3">
        <f ca="1" t="shared" si="13"/>
        <v>1.44</v>
      </c>
      <c r="P198" s="3">
        <v>33</v>
      </c>
      <c r="Q198" s="3">
        <f ca="1" t="shared" si="14"/>
        <v>47.52</v>
      </c>
      <c r="R198" s="10">
        <v>104</v>
      </c>
      <c r="S198" s="6">
        <f ca="1" t="shared" si="15"/>
        <v>0.456923076923077</v>
      </c>
      <c r="T198" s="4" cm="1">
        <f t="array" ref="T198">_xlfn.XLOOKUP(E198&amp;K198,[3]Sheet2!$B:$B&amp;[3]Sheet2!$D:$D,[3]Sheet2!$F:$F,0)</f>
        <v>0</v>
      </c>
    </row>
    <row r="199" s="4" customFormat="1" ht="20" customHeight="1" spans="1:20">
      <c r="A199" s="3">
        <v>5227261</v>
      </c>
      <c r="B199" s="3" t="s">
        <v>4194</v>
      </c>
      <c r="C199" s="3" t="s">
        <v>20</v>
      </c>
      <c r="D199" s="3" t="s">
        <v>4195</v>
      </c>
      <c r="E199" s="3" t="str">
        <f t="shared" si="12"/>
        <v>3870</v>
      </c>
      <c r="F199" s="3" t="s">
        <v>3571</v>
      </c>
      <c r="G199" s="3" t="s">
        <v>57</v>
      </c>
      <c r="H199" s="3" t="s">
        <v>32</v>
      </c>
      <c r="I199" s="3" t="s">
        <v>4196</v>
      </c>
      <c r="J199" s="3" t="s">
        <v>4197</v>
      </c>
      <c r="K199" s="3" t="s">
        <v>118</v>
      </c>
      <c r="L199" s="3" t="s">
        <v>36</v>
      </c>
      <c r="M199" s="8" t="s">
        <v>36</v>
      </c>
      <c r="N199" s="3" t="s">
        <v>4198</v>
      </c>
      <c r="O199" s="3">
        <f ca="1" t="shared" si="13"/>
        <v>1.29</v>
      </c>
      <c r="P199" s="3">
        <v>33</v>
      </c>
      <c r="Q199" s="3">
        <f ca="1" t="shared" si="14"/>
        <v>42.57</v>
      </c>
      <c r="R199" s="10">
        <v>118.8</v>
      </c>
      <c r="S199" s="6">
        <f ca="1" t="shared" si="15"/>
        <v>0.358333333333333</v>
      </c>
      <c r="T199" s="4" cm="1">
        <f t="array" ref="T199">_xlfn.XLOOKUP(E199&amp;K199,[3]Sheet2!$B:$B&amp;[3]Sheet2!$D:$D,[3]Sheet2!$F:$F,0)</f>
        <v>0</v>
      </c>
    </row>
    <row r="200" s="4" customFormat="1" ht="20" customHeight="1" spans="1:20">
      <c r="A200" s="3">
        <v>5227244</v>
      </c>
      <c r="B200" s="3" t="s">
        <v>629</v>
      </c>
      <c r="C200" s="3" t="s">
        <v>20</v>
      </c>
      <c r="D200" s="3" t="s">
        <v>4199</v>
      </c>
      <c r="E200" s="3" t="str">
        <f t="shared" si="12"/>
        <v>0512</v>
      </c>
      <c r="F200" s="3" t="s">
        <v>3571</v>
      </c>
      <c r="G200" s="3" t="s">
        <v>57</v>
      </c>
      <c r="H200" s="3" t="s">
        <v>32</v>
      </c>
      <c r="I200" s="3" t="s">
        <v>4200</v>
      </c>
      <c r="J200" s="3" t="s">
        <v>4201</v>
      </c>
      <c r="K200" s="3" t="s">
        <v>118</v>
      </c>
      <c r="L200" s="3" t="s">
        <v>36</v>
      </c>
      <c r="M200" s="8" t="s">
        <v>36</v>
      </c>
      <c r="N200" s="3" t="s">
        <v>1045</v>
      </c>
      <c r="O200" s="3">
        <f ca="1" t="shared" si="13"/>
        <v>0.88</v>
      </c>
      <c r="P200" s="3">
        <v>33</v>
      </c>
      <c r="Q200" s="3">
        <f ca="1" t="shared" si="14"/>
        <v>29.04</v>
      </c>
      <c r="R200" s="10">
        <v>79.2</v>
      </c>
      <c r="S200" s="6">
        <f ca="1" t="shared" si="15"/>
        <v>0.366666666666667</v>
      </c>
      <c r="T200" s="4" cm="1">
        <f t="array" ref="T200">_xlfn.XLOOKUP(E200&amp;K200,[3]Sheet2!$B:$B&amp;[3]Sheet2!$D:$D,[3]Sheet2!$F:$F,0)</f>
        <v>0</v>
      </c>
    </row>
    <row r="201" s="4" customFormat="1" ht="20" customHeight="1" spans="1:20">
      <c r="A201" s="3">
        <v>5227226</v>
      </c>
      <c r="B201" s="3" t="s">
        <v>19</v>
      </c>
      <c r="C201" s="3" t="s">
        <v>20</v>
      </c>
      <c r="D201" s="3" t="s">
        <v>4202</v>
      </c>
      <c r="E201" s="3" t="str">
        <f t="shared" si="12"/>
        <v>1413</v>
      </c>
      <c r="F201" s="3" t="s">
        <v>22</v>
      </c>
      <c r="G201" s="3" t="s">
        <v>40</v>
      </c>
      <c r="H201" s="3" t="s">
        <v>87</v>
      </c>
      <c r="I201" s="3" t="s">
        <v>4203</v>
      </c>
      <c r="J201" s="3" t="s">
        <v>4204</v>
      </c>
      <c r="K201" s="3" t="s">
        <v>44</v>
      </c>
      <c r="L201" s="3" t="s">
        <v>53</v>
      </c>
      <c r="M201" s="8" t="s">
        <v>53</v>
      </c>
      <c r="N201" s="3" t="s">
        <v>1298</v>
      </c>
      <c r="O201" s="3">
        <f ca="1" t="shared" si="13"/>
        <v>0.63</v>
      </c>
      <c r="P201" s="3">
        <v>33</v>
      </c>
      <c r="Q201" s="3">
        <f ca="1" t="shared" si="14"/>
        <v>20.79</v>
      </c>
      <c r="R201" s="10">
        <v>69</v>
      </c>
      <c r="S201" s="6">
        <f ca="1" t="shared" si="15"/>
        <v>0.301304347826087</v>
      </c>
      <c r="T201" s="4" cm="1">
        <f t="array" ref="T201">_xlfn.XLOOKUP(E201&amp;K201,[3]Sheet2!$B:$B&amp;[3]Sheet2!$D:$D,[3]Sheet2!$F:$F,0)</f>
        <v>0</v>
      </c>
    </row>
    <row r="202" s="4" customFormat="1" ht="20" customHeight="1" spans="1:20">
      <c r="A202" s="3">
        <v>5227221</v>
      </c>
      <c r="B202" s="3" t="s">
        <v>114</v>
      </c>
      <c r="C202" s="3" t="s">
        <v>20</v>
      </c>
      <c r="D202" s="3" t="s">
        <v>4205</v>
      </c>
      <c r="E202" s="3" t="str">
        <f t="shared" si="12"/>
        <v>9941</v>
      </c>
      <c r="F202" s="3" t="s">
        <v>22</v>
      </c>
      <c r="G202" s="3" t="s">
        <v>40</v>
      </c>
      <c r="H202" s="3" t="s">
        <v>32</v>
      </c>
      <c r="I202" s="3" t="s">
        <v>4206</v>
      </c>
      <c r="J202" s="3" t="s">
        <v>4207</v>
      </c>
      <c r="K202" s="3" t="s">
        <v>322</v>
      </c>
      <c r="L202" s="3" t="s">
        <v>334</v>
      </c>
      <c r="M202" s="8" t="s">
        <v>334</v>
      </c>
      <c r="N202" s="3" t="s">
        <v>4208</v>
      </c>
      <c r="O202" s="3">
        <f ca="1" t="shared" si="13"/>
        <v>1.53</v>
      </c>
      <c r="P202" s="3">
        <v>34</v>
      </c>
      <c r="Q202" s="3">
        <f ca="1" t="shared" si="14"/>
        <v>52.02</v>
      </c>
      <c r="R202" s="10">
        <v>125.1</v>
      </c>
      <c r="S202" s="6">
        <f ca="1" t="shared" si="15"/>
        <v>0.415827338129496</v>
      </c>
      <c r="T202" s="4" cm="1">
        <f t="array" ref="T202">_xlfn.XLOOKUP(E202&amp;K202,[3]Sheet2!$B:$B&amp;[3]Sheet2!$D:$D,[3]Sheet2!$F:$F,0)</f>
        <v>0</v>
      </c>
    </row>
    <row r="203" s="4" customFormat="1" ht="20" customHeight="1" spans="1:20">
      <c r="A203" s="3">
        <v>5227219</v>
      </c>
      <c r="B203" s="3" t="s">
        <v>416</v>
      </c>
      <c r="C203" s="3" t="s">
        <v>20</v>
      </c>
      <c r="D203" s="3" t="s">
        <v>4209</v>
      </c>
      <c r="E203" s="3" t="str">
        <f t="shared" si="12"/>
        <v>1005</v>
      </c>
      <c r="F203" s="3" t="s">
        <v>3600</v>
      </c>
      <c r="G203" s="3" t="s">
        <v>23</v>
      </c>
      <c r="H203" s="3" t="s">
        <v>58</v>
      </c>
      <c r="I203" s="3" t="s">
        <v>4210</v>
      </c>
      <c r="J203" s="3" t="s">
        <v>4211</v>
      </c>
      <c r="K203" s="3" t="s">
        <v>100</v>
      </c>
      <c r="L203" s="3" t="s">
        <v>36</v>
      </c>
      <c r="M203" s="8" t="s">
        <v>36</v>
      </c>
      <c r="N203" s="3" t="s">
        <v>54</v>
      </c>
      <c r="O203" s="3">
        <f ca="1" t="shared" si="13"/>
        <v>0.64</v>
      </c>
      <c r="P203" s="3">
        <v>33</v>
      </c>
      <c r="Q203" s="3">
        <f ca="1" t="shared" si="14"/>
        <v>21.12</v>
      </c>
      <c r="R203" s="10">
        <v>43.2</v>
      </c>
      <c r="S203" s="6">
        <f ca="1" t="shared" si="15"/>
        <v>0.488888888888889</v>
      </c>
      <c r="T203" s="4" cm="1">
        <f t="array" ref="T203">_xlfn.XLOOKUP(E203&amp;K203,[3]Sheet2!$B:$B&amp;[3]Sheet2!$D:$D,[3]Sheet2!$F:$F,0)</f>
        <v>0</v>
      </c>
    </row>
    <row r="204" s="4" customFormat="1" ht="20" customHeight="1" spans="1:20">
      <c r="A204" s="3">
        <v>5227218</v>
      </c>
      <c r="B204" s="3" t="s">
        <v>416</v>
      </c>
      <c r="C204" s="3" t="s">
        <v>20</v>
      </c>
      <c r="D204" s="3" t="s">
        <v>4212</v>
      </c>
      <c r="E204" s="3" t="str">
        <f t="shared" si="12"/>
        <v>1005</v>
      </c>
      <c r="F204" s="3" t="s">
        <v>22</v>
      </c>
      <c r="G204" s="3" t="s">
        <v>23</v>
      </c>
      <c r="H204" s="3" t="s">
        <v>58</v>
      </c>
      <c r="I204" s="3" t="s">
        <v>4213</v>
      </c>
      <c r="J204" s="3" t="s">
        <v>4214</v>
      </c>
      <c r="K204" s="3" t="s">
        <v>100</v>
      </c>
      <c r="L204" s="3" t="s">
        <v>36</v>
      </c>
      <c r="M204" s="8" t="s">
        <v>36</v>
      </c>
      <c r="N204" s="3" t="s">
        <v>790</v>
      </c>
      <c r="O204" s="3">
        <f ca="1" t="shared" si="13"/>
        <v>0.3</v>
      </c>
      <c r="P204" s="3">
        <v>33</v>
      </c>
      <c r="Q204" s="3">
        <f ca="1" t="shared" si="14"/>
        <v>9.9</v>
      </c>
      <c r="R204" s="10">
        <v>17.5</v>
      </c>
      <c r="S204" s="6">
        <f ca="1" t="shared" si="15"/>
        <v>0.565714285714286</v>
      </c>
      <c r="T204" s="4" cm="1">
        <f t="array" ref="T204">_xlfn.XLOOKUP(E204&amp;K204,[3]Sheet2!$B:$B&amp;[3]Sheet2!$D:$D,[3]Sheet2!$F:$F,0)</f>
        <v>0</v>
      </c>
    </row>
    <row r="205" s="4" customFormat="1" ht="20" customHeight="1" spans="1:20">
      <c r="A205" s="3">
        <v>5227214</v>
      </c>
      <c r="B205" s="3" t="s">
        <v>19</v>
      </c>
      <c r="C205" s="3" t="s">
        <v>20</v>
      </c>
      <c r="D205" s="3" t="s">
        <v>4215</v>
      </c>
      <c r="E205" s="3" t="str">
        <f t="shared" si="12"/>
        <v>0116</v>
      </c>
      <c r="F205" s="3" t="s">
        <v>22</v>
      </c>
      <c r="G205" s="3" t="s">
        <v>57</v>
      </c>
      <c r="H205" s="3" t="s">
        <v>24</v>
      </c>
      <c r="I205" s="3" t="s">
        <v>4216</v>
      </c>
      <c r="J205" s="3" t="s">
        <v>4217</v>
      </c>
      <c r="K205" s="3" t="s">
        <v>44</v>
      </c>
      <c r="L205" s="3" t="s">
        <v>255</v>
      </c>
      <c r="M205" s="8" t="s">
        <v>255</v>
      </c>
      <c r="N205" s="3" t="s">
        <v>1238</v>
      </c>
      <c r="O205" s="3">
        <f ca="1" t="shared" si="13"/>
        <v>1.2</v>
      </c>
      <c r="P205" s="3">
        <v>33</v>
      </c>
      <c r="Q205" s="3">
        <f ca="1" t="shared" si="14"/>
        <v>39.6</v>
      </c>
      <c r="R205" s="10">
        <v>138.6</v>
      </c>
      <c r="S205" s="6">
        <f ca="1" t="shared" si="15"/>
        <v>0.285714285714286</v>
      </c>
      <c r="T205" s="4" cm="1">
        <f t="array" ref="T205">_xlfn.XLOOKUP(E205&amp;K205,[3]Sheet2!$B:$B&amp;[3]Sheet2!$D:$D,[3]Sheet2!$F:$F,0)</f>
        <v>70</v>
      </c>
    </row>
    <row r="206" s="4" customFormat="1" ht="20" customHeight="1" spans="1:20">
      <c r="A206" s="3">
        <v>5227211</v>
      </c>
      <c r="B206" s="3" t="s">
        <v>30</v>
      </c>
      <c r="C206" s="3" t="s">
        <v>20</v>
      </c>
      <c r="D206" s="3" t="s">
        <v>4218</v>
      </c>
      <c r="E206" s="3" t="str">
        <f t="shared" si="12"/>
        <v>0774</v>
      </c>
      <c r="F206" s="3" t="s">
        <v>22</v>
      </c>
      <c r="G206" s="3" t="s">
        <v>40</v>
      </c>
      <c r="H206" s="3" t="s">
        <v>593</v>
      </c>
      <c r="I206" s="3" t="s">
        <v>4219</v>
      </c>
      <c r="J206" s="3" t="s">
        <v>4220</v>
      </c>
      <c r="K206" s="3" t="s">
        <v>100</v>
      </c>
      <c r="L206" s="3" t="s">
        <v>84</v>
      </c>
      <c r="M206" s="8" t="s">
        <v>84</v>
      </c>
      <c r="N206" s="3" t="s">
        <v>155</v>
      </c>
      <c r="O206" s="3">
        <f ca="1" t="shared" si="13"/>
        <v>1</v>
      </c>
      <c r="P206" s="3">
        <v>33</v>
      </c>
      <c r="Q206" s="3">
        <f ca="1" t="shared" si="14"/>
        <v>33</v>
      </c>
      <c r="R206" s="10">
        <v>98</v>
      </c>
      <c r="S206" s="6">
        <f ca="1" t="shared" si="15"/>
        <v>0.336734693877551</v>
      </c>
      <c r="T206" s="4" cm="1">
        <f t="array" ref="T206">_xlfn.XLOOKUP(E206&amp;K206,[3]Sheet2!$B:$B&amp;[3]Sheet2!$D:$D,[3]Sheet2!$F:$F,0)</f>
        <v>0</v>
      </c>
    </row>
    <row r="207" s="4" customFormat="1" ht="20" customHeight="1" spans="1:20">
      <c r="A207" s="3">
        <v>5227205</v>
      </c>
      <c r="B207" s="3" t="s">
        <v>79</v>
      </c>
      <c r="C207" s="3" t="s">
        <v>20</v>
      </c>
      <c r="D207" s="3" t="s">
        <v>4221</v>
      </c>
      <c r="E207" s="3" t="str">
        <f t="shared" si="12"/>
        <v>9171</v>
      </c>
      <c r="F207" s="3" t="s">
        <v>22</v>
      </c>
      <c r="G207" s="3" t="s">
        <v>40</v>
      </c>
      <c r="H207" s="3" t="s">
        <v>41</v>
      </c>
      <c r="I207" s="3" t="s">
        <v>4222</v>
      </c>
      <c r="J207" s="3" t="s">
        <v>4223</v>
      </c>
      <c r="K207" s="3" t="s">
        <v>293</v>
      </c>
      <c r="L207" s="3" t="s">
        <v>1611</v>
      </c>
      <c r="M207" s="8" t="s">
        <v>1611</v>
      </c>
      <c r="N207" s="3" t="s">
        <v>4224</v>
      </c>
      <c r="O207" s="3">
        <f ca="1" t="shared" si="13"/>
        <v>3.6</v>
      </c>
      <c r="P207" s="3">
        <v>38</v>
      </c>
      <c r="Q207" s="3">
        <f ca="1" t="shared" si="14"/>
        <v>136.8</v>
      </c>
      <c r="R207" s="10">
        <v>242</v>
      </c>
      <c r="S207" s="6">
        <f ca="1" t="shared" si="15"/>
        <v>0.565289256198347</v>
      </c>
      <c r="T207" s="4" cm="1">
        <f t="array" ref="T207">_xlfn.XLOOKUP(E207&amp;K207,[3]Sheet2!$B:$B&amp;[3]Sheet2!$D:$D,[3]Sheet2!$F:$F,0)</f>
        <v>0</v>
      </c>
    </row>
    <row r="208" s="4" customFormat="1" ht="20" customHeight="1" spans="1:20">
      <c r="A208" s="3">
        <v>5227199</v>
      </c>
      <c r="B208" s="3" t="s">
        <v>19</v>
      </c>
      <c r="C208" s="3" t="s">
        <v>20</v>
      </c>
      <c r="D208" s="3" t="s">
        <v>4225</v>
      </c>
      <c r="E208" s="3" t="str">
        <f t="shared" si="12"/>
        <v>0116</v>
      </c>
      <c r="F208" s="3" t="s">
        <v>22</v>
      </c>
      <c r="G208" s="3" t="s">
        <v>40</v>
      </c>
      <c r="H208" s="3" t="s">
        <v>24</v>
      </c>
      <c r="I208" s="3" t="s">
        <v>4226</v>
      </c>
      <c r="J208" s="3" t="s">
        <v>4227</v>
      </c>
      <c r="K208" s="3" t="s">
        <v>44</v>
      </c>
      <c r="L208" s="3" t="s">
        <v>176</v>
      </c>
      <c r="M208" s="8" t="s">
        <v>176</v>
      </c>
      <c r="N208" s="3" t="s">
        <v>847</v>
      </c>
      <c r="O208" s="3">
        <f ca="1" t="shared" si="13"/>
        <v>1.26</v>
      </c>
      <c r="P208" s="3">
        <v>33</v>
      </c>
      <c r="Q208" s="3">
        <f ca="1" t="shared" si="14"/>
        <v>41.58</v>
      </c>
      <c r="R208" s="10">
        <v>89.43</v>
      </c>
      <c r="S208" s="6">
        <f ca="1" t="shared" si="15"/>
        <v>0.464944649446494</v>
      </c>
      <c r="T208" s="4" cm="1">
        <f t="array" ref="T208">_xlfn.XLOOKUP(E208&amp;K208,[3]Sheet2!$B:$B&amp;[3]Sheet2!$D:$D,[3]Sheet2!$F:$F,0)</f>
        <v>70</v>
      </c>
    </row>
    <row r="209" s="4" customFormat="1" ht="20" customHeight="1" spans="1:20">
      <c r="A209" s="3">
        <v>5227196</v>
      </c>
      <c r="B209" s="3" t="s">
        <v>137</v>
      </c>
      <c r="C209" s="3" t="s">
        <v>20</v>
      </c>
      <c r="D209" s="3" t="s">
        <v>4228</v>
      </c>
      <c r="E209" s="3" t="str">
        <f t="shared" si="12"/>
        <v>6246</v>
      </c>
      <c r="F209" s="3" t="s">
        <v>22</v>
      </c>
      <c r="G209" s="3" t="s">
        <v>40</v>
      </c>
      <c r="H209" s="3" t="s">
        <v>32</v>
      </c>
      <c r="I209" s="3" t="s">
        <v>4229</v>
      </c>
      <c r="J209" s="3" t="s">
        <v>4230</v>
      </c>
      <c r="K209" s="3" t="s">
        <v>94</v>
      </c>
      <c r="L209" s="3" t="s">
        <v>107</v>
      </c>
      <c r="M209" s="8" t="s">
        <v>107</v>
      </c>
      <c r="N209" s="3" t="s">
        <v>1781</v>
      </c>
      <c r="O209" s="3">
        <f ca="1" t="shared" si="13"/>
        <v>0.48</v>
      </c>
      <c r="P209" s="3">
        <v>33</v>
      </c>
      <c r="Q209" s="3">
        <f ca="1" t="shared" si="14"/>
        <v>15.84</v>
      </c>
      <c r="R209" s="10">
        <v>37.8</v>
      </c>
      <c r="S209" s="6">
        <f ca="1" t="shared" si="15"/>
        <v>0.419047619047619</v>
      </c>
      <c r="T209" s="4" cm="1">
        <f t="array" ref="T209">_xlfn.XLOOKUP(E209&amp;K209,[3]Sheet2!$B:$B&amp;[3]Sheet2!$D:$D,[3]Sheet2!$F:$F,0)</f>
        <v>0</v>
      </c>
    </row>
    <row r="210" s="4" customFormat="1" ht="20" customHeight="1" spans="1:20">
      <c r="A210" s="3">
        <v>5227192</v>
      </c>
      <c r="B210" s="3" t="s">
        <v>137</v>
      </c>
      <c r="C210" s="3" t="s">
        <v>20</v>
      </c>
      <c r="D210" s="3" t="s">
        <v>4231</v>
      </c>
      <c r="E210" s="3" t="str">
        <f t="shared" si="12"/>
        <v>8342</v>
      </c>
      <c r="F210" s="3" t="s">
        <v>22</v>
      </c>
      <c r="G210" s="3" t="s">
        <v>40</v>
      </c>
      <c r="H210" s="3" t="s">
        <v>32</v>
      </c>
      <c r="I210" s="3" t="s">
        <v>4232</v>
      </c>
      <c r="J210" s="3" t="s">
        <v>4233</v>
      </c>
      <c r="K210" s="3" t="s">
        <v>94</v>
      </c>
      <c r="L210" s="3" t="s">
        <v>53</v>
      </c>
      <c r="M210" s="8" t="s">
        <v>53</v>
      </c>
      <c r="N210" s="3" t="s">
        <v>4234</v>
      </c>
      <c r="O210" s="3">
        <f ca="1" t="shared" si="13"/>
        <v>0.6</v>
      </c>
      <c r="P210" s="3">
        <v>33</v>
      </c>
      <c r="Q210" s="3">
        <f ca="1" t="shared" si="14"/>
        <v>19.8</v>
      </c>
      <c r="R210" s="10">
        <v>54</v>
      </c>
      <c r="S210" s="6">
        <f ca="1" t="shared" si="15"/>
        <v>0.366666666666667</v>
      </c>
      <c r="T210" s="4" cm="1">
        <f t="array" ref="T210">_xlfn.XLOOKUP(E210&amp;K210,[3]Sheet2!$B:$B&amp;[3]Sheet2!$D:$D,[3]Sheet2!$F:$F,0)</f>
        <v>0</v>
      </c>
    </row>
    <row r="211" s="4" customFormat="1" ht="20" customHeight="1" spans="1:20">
      <c r="A211" s="3">
        <v>5227176</v>
      </c>
      <c r="B211" s="3" t="s">
        <v>74</v>
      </c>
      <c r="C211" s="3" t="s">
        <v>20</v>
      </c>
      <c r="D211" s="3" t="s">
        <v>4235</v>
      </c>
      <c r="E211" s="3" t="str">
        <f t="shared" si="12"/>
        <v>7834</v>
      </c>
      <c r="F211" s="3" t="s">
        <v>22</v>
      </c>
      <c r="G211" s="3" t="s">
        <v>40</v>
      </c>
      <c r="H211" s="3" t="s">
        <v>32</v>
      </c>
      <c r="I211" s="3" t="s">
        <v>4236</v>
      </c>
      <c r="J211" s="3" t="s">
        <v>4237</v>
      </c>
      <c r="K211" s="3" t="s">
        <v>52</v>
      </c>
      <c r="L211" s="3" t="s">
        <v>53</v>
      </c>
      <c r="M211" s="8" t="s">
        <v>53</v>
      </c>
      <c r="N211" s="3" t="s">
        <v>1426</v>
      </c>
      <c r="O211" s="3">
        <f ca="1" t="shared" si="13"/>
        <v>0.75</v>
      </c>
      <c r="P211" s="3">
        <v>33</v>
      </c>
      <c r="Q211" s="3">
        <f ca="1" t="shared" si="14"/>
        <v>24.75</v>
      </c>
      <c r="R211" s="10">
        <v>75.6</v>
      </c>
      <c r="S211" s="6">
        <f ca="1" t="shared" si="15"/>
        <v>0.327380952380952</v>
      </c>
      <c r="T211" s="4" cm="1">
        <f t="array" ref="T211">_xlfn.XLOOKUP(E211&amp;K211,[3]Sheet2!$B:$B&amp;[3]Sheet2!$D:$D,[3]Sheet2!$F:$F,0)</f>
        <v>0</v>
      </c>
    </row>
    <row r="212" s="4" customFormat="1" ht="20" customHeight="1" spans="1:20">
      <c r="A212" s="3">
        <v>5227173</v>
      </c>
      <c r="B212" s="3" t="s">
        <v>19</v>
      </c>
      <c r="C212" s="3" t="s">
        <v>20</v>
      </c>
      <c r="D212" s="3" t="s">
        <v>4238</v>
      </c>
      <c r="E212" s="3" t="str">
        <f t="shared" si="12"/>
        <v>7217</v>
      </c>
      <c r="F212" s="3" t="s">
        <v>22</v>
      </c>
      <c r="G212" s="3" t="s">
        <v>40</v>
      </c>
      <c r="H212" s="3" t="s">
        <v>87</v>
      </c>
      <c r="I212" s="3" t="s">
        <v>4239</v>
      </c>
      <c r="J212" s="3" t="s">
        <v>4240</v>
      </c>
      <c r="K212" s="3" t="s">
        <v>72</v>
      </c>
      <c r="L212" s="3" t="s">
        <v>53</v>
      </c>
      <c r="M212" s="8" t="s">
        <v>53</v>
      </c>
      <c r="N212" s="3" t="s">
        <v>212</v>
      </c>
      <c r="O212" s="3">
        <f ca="1" t="shared" si="13"/>
        <v>0.52</v>
      </c>
      <c r="P212" s="3">
        <v>33</v>
      </c>
      <c r="Q212" s="3">
        <f ca="1" t="shared" si="14"/>
        <v>17.16</v>
      </c>
      <c r="R212" s="10">
        <v>50</v>
      </c>
      <c r="S212" s="6">
        <f ca="1" t="shared" si="15"/>
        <v>0.3432</v>
      </c>
      <c r="T212" s="4" cm="1">
        <f t="array" ref="T212">_xlfn.XLOOKUP(E212&amp;K212,[3]Sheet2!$B:$B&amp;[3]Sheet2!$D:$D,[3]Sheet2!$F:$F,0)</f>
        <v>0</v>
      </c>
    </row>
    <row r="213" s="4" customFormat="1" ht="20" customHeight="1" spans="1:20">
      <c r="A213" s="3">
        <v>5227162</v>
      </c>
      <c r="B213" s="3" t="s">
        <v>74</v>
      </c>
      <c r="C213" s="3" t="s">
        <v>20</v>
      </c>
      <c r="D213" s="3" t="s">
        <v>4241</v>
      </c>
      <c r="E213" s="3" t="str">
        <f t="shared" si="12"/>
        <v>6298</v>
      </c>
      <c r="F213" s="3" t="s">
        <v>22</v>
      </c>
      <c r="G213" s="3" t="s">
        <v>40</v>
      </c>
      <c r="H213" s="3" t="s">
        <v>32</v>
      </c>
      <c r="I213" s="3" t="s">
        <v>4242</v>
      </c>
      <c r="J213" s="3" t="s">
        <v>4243</v>
      </c>
      <c r="K213" s="3" t="s">
        <v>52</v>
      </c>
      <c r="L213" s="3" t="s">
        <v>53</v>
      </c>
      <c r="M213" s="8" t="s">
        <v>53</v>
      </c>
      <c r="N213" s="3" t="s">
        <v>483</v>
      </c>
      <c r="O213" s="3">
        <f ca="1" t="shared" si="13"/>
        <v>1.08</v>
      </c>
      <c r="P213" s="3">
        <v>33</v>
      </c>
      <c r="Q213" s="3">
        <f ca="1" t="shared" si="14"/>
        <v>35.64</v>
      </c>
      <c r="R213" s="10">
        <v>94.5</v>
      </c>
      <c r="S213" s="6">
        <f ca="1" t="shared" si="15"/>
        <v>0.377142857142857</v>
      </c>
      <c r="T213" s="4" cm="1">
        <f t="array" ref="T213">_xlfn.XLOOKUP(E213&amp;K213,[3]Sheet2!$B:$B&amp;[3]Sheet2!$D:$D,[3]Sheet2!$F:$F,0)</f>
        <v>0</v>
      </c>
    </row>
    <row r="214" s="4" customFormat="1" ht="20" customHeight="1" spans="1:20">
      <c r="A214" s="3">
        <v>5227159</v>
      </c>
      <c r="B214" s="3" t="s">
        <v>776</v>
      </c>
      <c r="C214" s="3" t="s">
        <v>20</v>
      </c>
      <c r="D214" s="3" t="s">
        <v>4244</v>
      </c>
      <c r="E214" s="3" t="str">
        <f t="shared" si="12"/>
        <v>1418</v>
      </c>
      <c r="F214" s="3" t="s">
        <v>22</v>
      </c>
      <c r="G214" s="3" t="s">
        <v>57</v>
      </c>
      <c r="H214" s="3" t="s">
        <v>32</v>
      </c>
      <c r="I214" s="3" t="s">
        <v>4245</v>
      </c>
      <c r="J214" s="3" t="s">
        <v>4246</v>
      </c>
      <c r="K214" s="3" t="s">
        <v>52</v>
      </c>
      <c r="L214" s="3" t="s">
        <v>53</v>
      </c>
      <c r="M214" s="8" t="s">
        <v>53</v>
      </c>
      <c r="N214" s="3" t="s">
        <v>54</v>
      </c>
      <c r="O214" s="3">
        <f ca="1" t="shared" si="13"/>
        <v>0.64</v>
      </c>
      <c r="P214" s="3">
        <v>33</v>
      </c>
      <c r="Q214" s="3">
        <f ca="1" t="shared" si="14"/>
        <v>21.12</v>
      </c>
      <c r="R214" s="10">
        <v>58.5</v>
      </c>
      <c r="S214" s="6">
        <f ca="1" t="shared" si="15"/>
        <v>0.361025641025641</v>
      </c>
      <c r="T214" s="4" cm="1">
        <f t="array" ref="T214">_xlfn.XLOOKUP(E214&amp;K214,[3]Sheet2!$B:$B&amp;[3]Sheet2!$D:$D,[3]Sheet2!$F:$F,0)</f>
        <v>0</v>
      </c>
    </row>
    <row r="215" s="4" customFormat="1" ht="20" customHeight="1" spans="1:20">
      <c r="A215" s="3">
        <v>5227147</v>
      </c>
      <c r="B215" s="3" t="s">
        <v>121</v>
      </c>
      <c r="C215" s="3" t="s">
        <v>20</v>
      </c>
      <c r="D215" s="3" t="s">
        <v>4247</v>
      </c>
      <c r="E215" s="3" t="str">
        <f t="shared" si="12"/>
        <v>4297</v>
      </c>
      <c r="F215" s="3" t="s">
        <v>22</v>
      </c>
      <c r="G215" s="3" t="s">
        <v>40</v>
      </c>
      <c r="H215" s="3" t="s">
        <v>58</v>
      </c>
      <c r="I215" s="3" t="s">
        <v>4248</v>
      </c>
      <c r="J215" s="3" t="s">
        <v>4249</v>
      </c>
      <c r="K215" s="3" t="s">
        <v>27</v>
      </c>
      <c r="L215" s="3" t="s">
        <v>53</v>
      </c>
      <c r="M215" s="8" t="s">
        <v>53</v>
      </c>
      <c r="N215" s="3" t="s">
        <v>4250</v>
      </c>
      <c r="O215" s="3">
        <f ca="1" t="shared" si="13"/>
        <v>0.7</v>
      </c>
      <c r="P215" s="3">
        <v>33</v>
      </c>
      <c r="Q215" s="3">
        <f ca="1" t="shared" si="14"/>
        <v>23.1</v>
      </c>
      <c r="R215" s="10">
        <v>103</v>
      </c>
      <c r="S215" s="6">
        <f ca="1" t="shared" si="15"/>
        <v>0.224271844660194</v>
      </c>
      <c r="T215" s="4" cm="1">
        <f t="array" ref="T215">_xlfn.XLOOKUP(E215&amp;K215,[3]Sheet2!$B:$B&amp;[3]Sheet2!$D:$D,[3]Sheet2!$F:$F,0)</f>
        <v>0</v>
      </c>
    </row>
    <row r="216" s="4" customFormat="1" ht="20" customHeight="1" spans="1:20">
      <c r="A216" s="3">
        <v>5227138</v>
      </c>
      <c r="B216" s="3" t="s">
        <v>439</v>
      </c>
      <c r="C216" s="3" t="s">
        <v>20</v>
      </c>
      <c r="D216" s="3" t="s">
        <v>4251</v>
      </c>
      <c r="E216" s="3" t="str">
        <f t="shared" si="12"/>
        <v>5805</v>
      </c>
      <c r="F216" s="3" t="s">
        <v>22</v>
      </c>
      <c r="G216" s="3" t="s">
        <v>23</v>
      </c>
      <c r="H216" s="3" t="s">
        <v>32</v>
      </c>
      <c r="I216" s="3" t="s">
        <v>4252</v>
      </c>
      <c r="J216" s="3" t="s">
        <v>4253</v>
      </c>
      <c r="K216" s="3" t="s">
        <v>52</v>
      </c>
      <c r="L216" s="3" t="s">
        <v>53</v>
      </c>
      <c r="M216" s="8" t="s">
        <v>53</v>
      </c>
      <c r="N216" s="3" t="s">
        <v>113</v>
      </c>
      <c r="O216" s="3">
        <f ca="1" t="shared" si="13"/>
        <v>0.48</v>
      </c>
      <c r="P216" s="3">
        <v>33</v>
      </c>
      <c r="Q216" s="3">
        <f ca="1" t="shared" si="14"/>
        <v>15.84</v>
      </c>
      <c r="R216" s="10">
        <v>37.8</v>
      </c>
      <c r="S216" s="6">
        <f ca="1" t="shared" si="15"/>
        <v>0.419047619047619</v>
      </c>
      <c r="T216" s="4" cm="1">
        <f t="array" ref="T216">_xlfn.XLOOKUP(E216&amp;K216,[3]Sheet2!$B:$B&amp;[3]Sheet2!$D:$D,[3]Sheet2!$F:$F,0)</f>
        <v>0</v>
      </c>
    </row>
    <row r="217" s="4" customFormat="1" ht="20" customHeight="1" spans="1:20">
      <c r="A217" s="3">
        <v>5227137</v>
      </c>
      <c r="B217" s="3" t="s">
        <v>4254</v>
      </c>
      <c r="C217" s="3" t="s">
        <v>20</v>
      </c>
      <c r="D217" s="3" t="s">
        <v>4255</v>
      </c>
      <c r="E217" s="3" t="str">
        <f t="shared" si="12"/>
        <v>9625</v>
      </c>
      <c r="F217" s="3" t="s">
        <v>22</v>
      </c>
      <c r="G217" s="3" t="s">
        <v>40</v>
      </c>
      <c r="H217" s="3" t="s">
        <v>58</v>
      </c>
      <c r="I217" s="3" t="s">
        <v>4256</v>
      </c>
      <c r="J217" s="3" t="s">
        <v>4257</v>
      </c>
      <c r="K217" s="3" t="s">
        <v>52</v>
      </c>
      <c r="L217" s="3" t="s">
        <v>53</v>
      </c>
      <c r="M217" s="8" t="s">
        <v>53</v>
      </c>
      <c r="N217" s="3" t="s">
        <v>2818</v>
      </c>
      <c r="O217" s="3">
        <f ca="1" t="shared" si="13"/>
        <v>0.35</v>
      </c>
      <c r="P217" s="3">
        <v>33</v>
      </c>
      <c r="Q217" s="3">
        <f ca="1" t="shared" si="14"/>
        <v>11.55</v>
      </c>
      <c r="R217" s="10">
        <v>22</v>
      </c>
      <c r="S217" s="6">
        <f ca="1" t="shared" si="15"/>
        <v>0.525</v>
      </c>
      <c r="T217" s="4" cm="1">
        <f t="array" ref="T217">_xlfn.XLOOKUP(E217&amp;K217,[3]Sheet2!$B:$B&amp;[3]Sheet2!$D:$D,[3]Sheet2!$F:$F,0)</f>
        <v>0</v>
      </c>
    </row>
    <row r="218" s="4" customFormat="1" ht="20" customHeight="1" spans="1:20">
      <c r="A218" s="3">
        <v>5227131</v>
      </c>
      <c r="B218" s="3" t="s">
        <v>79</v>
      </c>
      <c r="C218" s="3" t="s">
        <v>20</v>
      </c>
      <c r="D218" s="3" t="s">
        <v>4258</v>
      </c>
      <c r="E218" s="3" t="str">
        <f t="shared" si="12"/>
        <v>8402</v>
      </c>
      <c r="F218" s="3" t="s">
        <v>22</v>
      </c>
      <c r="G218" s="3" t="s">
        <v>40</v>
      </c>
      <c r="H218" s="3" t="s">
        <v>41</v>
      </c>
      <c r="I218" s="3" t="s">
        <v>4259</v>
      </c>
      <c r="J218" s="3" t="s">
        <v>4260</v>
      </c>
      <c r="K218" s="3" t="s">
        <v>118</v>
      </c>
      <c r="L218" s="3" t="s">
        <v>135</v>
      </c>
      <c r="M218" s="8" t="s">
        <v>135</v>
      </c>
      <c r="N218" s="3" t="s">
        <v>29</v>
      </c>
      <c r="O218" s="3">
        <f ca="1" t="shared" si="13"/>
        <v>1.72</v>
      </c>
      <c r="P218" s="3">
        <v>33</v>
      </c>
      <c r="Q218" s="3">
        <f ca="1" t="shared" si="14"/>
        <v>56.76</v>
      </c>
      <c r="R218" s="10">
        <v>145</v>
      </c>
      <c r="S218" s="6">
        <f ca="1" t="shared" si="15"/>
        <v>0.391448275862069</v>
      </c>
      <c r="T218" s="4" cm="1">
        <f t="array" ref="T218">_xlfn.XLOOKUP(E218&amp;K218,[3]Sheet2!$B:$B&amp;[3]Sheet2!$D:$D,[3]Sheet2!$F:$F,0)</f>
        <v>0</v>
      </c>
    </row>
    <row r="219" s="4" customFormat="1" ht="20" customHeight="1" spans="1:20">
      <c r="A219" s="3">
        <v>5227107</v>
      </c>
      <c r="B219" s="3" t="s">
        <v>178</v>
      </c>
      <c r="C219" s="3" t="s">
        <v>20</v>
      </c>
      <c r="D219" s="3" t="s">
        <v>4261</v>
      </c>
      <c r="E219" s="3" t="str">
        <f t="shared" si="12"/>
        <v>8758</v>
      </c>
      <c r="F219" s="3" t="s">
        <v>22</v>
      </c>
      <c r="G219" s="3" t="s">
        <v>40</v>
      </c>
      <c r="H219" s="3" t="s">
        <v>773</v>
      </c>
      <c r="I219" s="3" t="s">
        <v>4262</v>
      </c>
      <c r="J219" s="3" t="s">
        <v>4263</v>
      </c>
      <c r="K219" s="3" t="s">
        <v>52</v>
      </c>
      <c r="L219" s="3" t="s">
        <v>135</v>
      </c>
      <c r="M219" s="8" t="s">
        <v>135</v>
      </c>
      <c r="N219" s="3" t="s">
        <v>4264</v>
      </c>
      <c r="O219" s="3">
        <f ca="1" t="shared" si="13"/>
        <v>1.3</v>
      </c>
      <c r="P219" s="3">
        <v>33</v>
      </c>
      <c r="Q219" s="3">
        <f ca="1" t="shared" si="14"/>
        <v>42.9</v>
      </c>
      <c r="R219" s="10">
        <v>118</v>
      </c>
      <c r="S219" s="6">
        <f ca="1" t="shared" si="15"/>
        <v>0.363559322033898</v>
      </c>
      <c r="T219" s="4" cm="1">
        <f t="array" ref="T219">_xlfn.XLOOKUP(E219&amp;K219,[3]Sheet2!$B:$B&amp;[3]Sheet2!$D:$D,[3]Sheet2!$F:$F,0)</f>
        <v>0</v>
      </c>
    </row>
    <row r="220" s="4" customFormat="1" ht="20" customHeight="1" spans="1:20">
      <c r="A220" s="3">
        <v>5227106</v>
      </c>
      <c r="B220" s="3" t="s">
        <v>19</v>
      </c>
      <c r="C220" s="3" t="s">
        <v>20</v>
      </c>
      <c r="D220" s="3" t="s">
        <v>4265</v>
      </c>
      <c r="E220" s="3" t="str">
        <f t="shared" si="12"/>
        <v>5956</v>
      </c>
      <c r="F220" s="3" t="s">
        <v>22</v>
      </c>
      <c r="G220" s="3" t="s">
        <v>40</v>
      </c>
      <c r="H220" s="3" t="s">
        <v>24</v>
      </c>
      <c r="I220" s="3" t="s">
        <v>4266</v>
      </c>
      <c r="J220" s="3" t="s">
        <v>4267</v>
      </c>
      <c r="K220" s="3" t="s">
        <v>44</v>
      </c>
      <c r="L220" s="3" t="s">
        <v>95</v>
      </c>
      <c r="M220" s="8" t="s">
        <v>95</v>
      </c>
      <c r="N220" s="3" t="s">
        <v>2006</v>
      </c>
      <c r="O220" s="3">
        <f ca="1" t="shared" si="13"/>
        <v>0.72</v>
      </c>
      <c r="P220" s="3">
        <v>33</v>
      </c>
      <c r="Q220" s="3">
        <f ca="1" t="shared" si="14"/>
        <v>23.76</v>
      </c>
      <c r="R220" s="10">
        <v>50</v>
      </c>
      <c r="S220" s="6">
        <f ca="1" t="shared" si="15"/>
        <v>0.4752</v>
      </c>
      <c r="T220" s="4" cm="1">
        <f t="array" ref="T220">_xlfn.XLOOKUP(E220&amp;K220,[3]Sheet2!$B:$B&amp;[3]Sheet2!$D:$D,[3]Sheet2!$F:$F,0)</f>
        <v>0</v>
      </c>
    </row>
    <row r="221" s="4" customFormat="1" ht="20" customHeight="1" spans="1:20">
      <c r="A221" s="3">
        <v>5227097</v>
      </c>
      <c r="B221" s="3" t="s">
        <v>114</v>
      </c>
      <c r="C221" s="3" t="s">
        <v>20</v>
      </c>
      <c r="D221" s="3" t="s">
        <v>4268</v>
      </c>
      <c r="E221" s="3" t="str">
        <f t="shared" si="12"/>
        <v>7153</v>
      </c>
      <c r="F221" s="3" t="s">
        <v>22</v>
      </c>
      <c r="G221" s="3" t="s">
        <v>40</v>
      </c>
      <c r="H221" s="3" t="s">
        <v>32</v>
      </c>
      <c r="I221" s="3" t="s">
        <v>4269</v>
      </c>
      <c r="J221" s="3" t="s">
        <v>4270</v>
      </c>
      <c r="K221" s="3" t="s">
        <v>106</v>
      </c>
      <c r="L221" s="3" t="s">
        <v>334</v>
      </c>
      <c r="M221" s="8" t="s">
        <v>334</v>
      </c>
      <c r="N221" s="3" t="s">
        <v>4271</v>
      </c>
      <c r="O221" s="3">
        <f ca="1" t="shared" si="13"/>
        <v>1.92</v>
      </c>
      <c r="P221" s="3">
        <v>34</v>
      </c>
      <c r="Q221" s="3">
        <f ca="1" t="shared" si="14"/>
        <v>65.28</v>
      </c>
      <c r="R221" s="10">
        <v>148.5</v>
      </c>
      <c r="S221" s="6">
        <f ca="1" t="shared" si="15"/>
        <v>0.43959595959596</v>
      </c>
      <c r="T221" s="4" cm="1">
        <f t="array" ref="T221">_xlfn.XLOOKUP(E221&amp;K221,[3]Sheet2!$B:$B&amp;[3]Sheet2!$D:$D,[3]Sheet2!$F:$F,0)</f>
        <v>0</v>
      </c>
    </row>
    <row r="222" s="4" customFormat="1" ht="20" customHeight="1" spans="1:20">
      <c r="A222" s="3">
        <v>5227084</v>
      </c>
      <c r="B222" s="3" t="s">
        <v>307</v>
      </c>
      <c r="C222" s="3" t="s">
        <v>20</v>
      </c>
      <c r="D222" s="3" t="s">
        <v>4272</v>
      </c>
      <c r="E222" s="3" t="str">
        <f t="shared" si="12"/>
        <v>9333</v>
      </c>
      <c r="F222" s="3" t="s">
        <v>22</v>
      </c>
      <c r="G222" s="3" t="s">
        <v>40</v>
      </c>
      <c r="H222" s="3" t="s">
        <v>24</v>
      </c>
      <c r="I222" s="3" t="s">
        <v>4273</v>
      </c>
      <c r="J222" s="3" t="s">
        <v>4274</v>
      </c>
      <c r="K222" s="3" t="s">
        <v>145</v>
      </c>
      <c r="L222" s="3" t="s">
        <v>28</v>
      </c>
      <c r="M222" s="8" t="s">
        <v>28</v>
      </c>
      <c r="N222" s="3" t="s">
        <v>1045</v>
      </c>
      <c r="O222" s="3">
        <f ca="1" t="shared" si="13"/>
        <v>0.88</v>
      </c>
      <c r="P222" s="3">
        <v>33</v>
      </c>
      <c r="Q222" s="3">
        <f ca="1" t="shared" si="14"/>
        <v>29.04</v>
      </c>
      <c r="R222" s="10">
        <v>56.5</v>
      </c>
      <c r="S222" s="6">
        <f ca="1" t="shared" si="15"/>
        <v>0.513982300884956</v>
      </c>
      <c r="T222" s="4" cm="1">
        <f t="array" ref="T222">_xlfn.XLOOKUP(E222&amp;K222,[3]Sheet2!$B:$B&amp;[3]Sheet2!$D:$D,[3]Sheet2!$F:$F,0)</f>
        <v>37</v>
      </c>
    </row>
    <row r="223" s="4" customFormat="1" ht="20" customHeight="1" spans="1:20">
      <c r="A223" s="3">
        <v>5227083</v>
      </c>
      <c r="B223" s="3" t="s">
        <v>213</v>
      </c>
      <c r="C223" s="3" t="s">
        <v>20</v>
      </c>
      <c r="D223" s="3" t="s">
        <v>4275</v>
      </c>
      <c r="E223" s="3" t="str">
        <f t="shared" si="12"/>
        <v>3366</v>
      </c>
      <c r="F223" s="3" t="s">
        <v>22</v>
      </c>
      <c r="G223" s="3" t="s">
        <v>40</v>
      </c>
      <c r="H223" s="3" t="s">
        <v>773</v>
      </c>
      <c r="I223" s="3" t="s">
        <v>4276</v>
      </c>
      <c r="J223" s="3" t="s">
        <v>4277</v>
      </c>
      <c r="K223" s="3" t="s">
        <v>52</v>
      </c>
      <c r="L223" s="3" t="s">
        <v>786</v>
      </c>
      <c r="M223" s="8" t="s">
        <v>786</v>
      </c>
      <c r="N223" s="3" t="s">
        <v>1781</v>
      </c>
      <c r="O223" s="3">
        <f ca="1" t="shared" si="13"/>
        <v>0.48</v>
      </c>
      <c r="P223" s="3">
        <v>33</v>
      </c>
      <c r="Q223" s="3">
        <f ca="1" t="shared" si="14"/>
        <v>15.84</v>
      </c>
      <c r="R223" s="10">
        <v>36</v>
      </c>
      <c r="S223" s="6">
        <f ca="1" t="shared" si="15"/>
        <v>0.44</v>
      </c>
      <c r="T223" s="4" cm="1">
        <f t="array" ref="T223">_xlfn.XLOOKUP(E223&amp;K223,[3]Sheet2!$B:$B&amp;[3]Sheet2!$D:$D,[3]Sheet2!$F:$F,0)</f>
        <v>0</v>
      </c>
    </row>
    <row r="224" s="4" customFormat="1" ht="20" customHeight="1" spans="1:20">
      <c r="A224" s="3">
        <v>5227078</v>
      </c>
      <c r="B224" s="3" t="s">
        <v>137</v>
      </c>
      <c r="C224" s="3" t="s">
        <v>20</v>
      </c>
      <c r="D224" s="3" t="s">
        <v>4278</v>
      </c>
      <c r="E224" s="3" t="str">
        <f t="shared" si="12"/>
        <v>7766</v>
      </c>
      <c r="F224" s="3" t="s">
        <v>22</v>
      </c>
      <c r="G224" s="3" t="s">
        <v>40</v>
      </c>
      <c r="H224" s="3" t="s">
        <v>32</v>
      </c>
      <c r="I224" s="3" t="s">
        <v>4279</v>
      </c>
      <c r="J224" s="3" t="s">
        <v>4280</v>
      </c>
      <c r="K224" s="3" t="s">
        <v>72</v>
      </c>
      <c r="L224" s="3" t="s">
        <v>53</v>
      </c>
      <c r="M224" s="8" t="s">
        <v>53</v>
      </c>
      <c r="N224" s="3" t="s">
        <v>590</v>
      </c>
      <c r="O224" s="3">
        <f ca="1" t="shared" si="13"/>
        <v>0.96</v>
      </c>
      <c r="P224" s="3">
        <v>33</v>
      </c>
      <c r="Q224" s="3">
        <f ca="1" t="shared" si="14"/>
        <v>31.68</v>
      </c>
      <c r="R224" s="10">
        <v>86.4</v>
      </c>
      <c r="S224" s="6">
        <f ca="1" t="shared" si="15"/>
        <v>0.366666666666667</v>
      </c>
      <c r="T224" s="4" cm="1">
        <f t="array" ref="T224">_xlfn.XLOOKUP(E224&amp;K224,[3]Sheet2!$B:$B&amp;[3]Sheet2!$D:$D,[3]Sheet2!$F:$F,0)</f>
        <v>0</v>
      </c>
    </row>
    <row r="225" s="4" customFormat="1" ht="20" customHeight="1" spans="1:20">
      <c r="A225" s="3">
        <v>5227074</v>
      </c>
      <c r="B225" s="3" t="s">
        <v>19</v>
      </c>
      <c r="C225" s="3" t="s">
        <v>20</v>
      </c>
      <c r="D225" s="3" t="s">
        <v>4281</v>
      </c>
      <c r="E225" s="3" t="str">
        <f t="shared" si="12"/>
        <v>4796</v>
      </c>
      <c r="F225" s="3" t="s">
        <v>22</v>
      </c>
      <c r="G225" s="3" t="s">
        <v>40</v>
      </c>
      <c r="H225" s="3" t="s">
        <v>87</v>
      </c>
      <c r="I225" s="3" t="s">
        <v>4282</v>
      </c>
      <c r="J225" s="3" t="s">
        <v>4283</v>
      </c>
      <c r="K225" s="3" t="s">
        <v>322</v>
      </c>
      <c r="L225" s="3" t="s">
        <v>53</v>
      </c>
      <c r="M225" s="8" t="s">
        <v>53</v>
      </c>
      <c r="N225" s="3" t="s">
        <v>952</v>
      </c>
      <c r="O225" s="3">
        <f ca="1" t="shared" si="13"/>
        <v>0.72</v>
      </c>
      <c r="P225" s="3">
        <v>33</v>
      </c>
      <c r="Q225" s="3">
        <f ca="1" t="shared" si="14"/>
        <v>23.76</v>
      </c>
      <c r="R225" s="10">
        <v>60</v>
      </c>
      <c r="S225" s="6">
        <f ca="1" t="shared" si="15"/>
        <v>0.396</v>
      </c>
      <c r="T225" s="4" cm="1">
        <f t="array" ref="T225">_xlfn.XLOOKUP(E225&amp;K225,[3]Sheet2!$B:$B&amp;[3]Sheet2!$D:$D,[3]Sheet2!$F:$F,0)</f>
        <v>0</v>
      </c>
    </row>
    <row r="226" s="4" customFormat="1" ht="20" customHeight="1" spans="1:20">
      <c r="A226" s="3">
        <v>5227069</v>
      </c>
      <c r="B226" s="3" t="s">
        <v>4284</v>
      </c>
      <c r="C226" s="3" t="s">
        <v>20</v>
      </c>
      <c r="D226" s="3" t="s">
        <v>4285</v>
      </c>
      <c r="E226" s="3" t="str">
        <f t="shared" si="12"/>
        <v>9098</v>
      </c>
      <c r="F226" s="3" t="s">
        <v>22</v>
      </c>
      <c r="G226" s="3" t="s">
        <v>40</v>
      </c>
      <c r="H226" s="3" t="s">
        <v>32</v>
      </c>
      <c r="I226" s="3" t="s">
        <v>4286</v>
      </c>
      <c r="J226" s="3" t="s">
        <v>4287</v>
      </c>
      <c r="K226" s="3" t="s">
        <v>106</v>
      </c>
      <c r="L226" s="3" t="s">
        <v>107</v>
      </c>
      <c r="M226" s="8" t="s">
        <v>107</v>
      </c>
      <c r="N226" s="3" t="s">
        <v>1781</v>
      </c>
      <c r="O226" s="3">
        <f ca="1" t="shared" si="13"/>
        <v>0.48</v>
      </c>
      <c r="P226" s="3">
        <v>33</v>
      </c>
      <c r="Q226" s="3">
        <f ca="1" t="shared" si="14"/>
        <v>15.84</v>
      </c>
      <c r="R226" s="10">
        <v>37.8</v>
      </c>
      <c r="S226" s="6">
        <f ca="1" t="shared" si="15"/>
        <v>0.419047619047619</v>
      </c>
      <c r="T226" s="4" cm="1">
        <f t="array" ref="T226">_xlfn.XLOOKUP(E226&amp;K226,[3]Sheet2!$B:$B&amp;[3]Sheet2!$D:$D,[3]Sheet2!$F:$F,0)</f>
        <v>0</v>
      </c>
    </row>
    <row r="227" s="4" customFormat="1" ht="20" customHeight="1" spans="1:20">
      <c r="A227" s="3">
        <v>5227068</v>
      </c>
      <c r="B227" s="3" t="s">
        <v>79</v>
      </c>
      <c r="C227" s="3" t="s">
        <v>20</v>
      </c>
      <c r="D227" s="3" t="s">
        <v>4288</v>
      </c>
      <c r="E227" s="3" t="str">
        <f t="shared" si="12"/>
        <v>3953</v>
      </c>
      <c r="F227" s="3" t="s">
        <v>22</v>
      </c>
      <c r="G227" s="3" t="s">
        <v>40</v>
      </c>
      <c r="H227" s="3" t="s">
        <v>24</v>
      </c>
      <c r="I227" s="3" t="s">
        <v>4289</v>
      </c>
      <c r="J227" s="3" t="s">
        <v>4290</v>
      </c>
      <c r="K227" s="3" t="s">
        <v>52</v>
      </c>
      <c r="L227" s="3" t="s">
        <v>4291</v>
      </c>
      <c r="M227" s="8" t="s">
        <v>4291</v>
      </c>
      <c r="N227" s="3" t="s">
        <v>4292</v>
      </c>
      <c r="O227" s="3">
        <f ca="1" t="shared" si="13"/>
        <v>0.65</v>
      </c>
      <c r="P227" s="3">
        <v>33</v>
      </c>
      <c r="Q227" s="3">
        <f ca="1" t="shared" si="14"/>
        <v>21.45</v>
      </c>
      <c r="R227" s="10">
        <v>48</v>
      </c>
      <c r="S227" s="6">
        <f ca="1" t="shared" si="15"/>
        <v>0.446875</v>
      </c>
      <c r="T227" s="4" cm="1">
        <f t="array" ref="T227">_xlfn.XLOOKUP(E227&amp;K227,[3]Sheet2!$B:$B&amp;[3]Sheet2!$D:$D,[3]Sheet2!$F:$F,0)</f>
        <v>0</v>
      </c>
    </row>
    <row r="228" s="4" customFormat="1" ht="20" customHeight="1" spans="1:20">
      <c r="A228" s="3">
        <v>5227054</v>
      </c>
      <c r="B228" s="3" t="s">
        <v>208</v>
      </c>
      <c r="C228" s="3" t="s">
        <v>20</v>
      </c>
      <c r="D228" s="3" t="s">
        <v>4293</v>
      </c>
      <c r="E228" s="3" t="str">
        <f t="shared" si="12"/>
        <v>0373</v>
      </c>
      <c r="F228" s="3" t="s">
        <v>22</v>
      </c>
      <c r="G228" s="3" t="s">
        <v>40</v>
      </c>
      <c r="H228" s="3" t="s">
        <v>87</v>
      </c>
      <c r="I228" s="3" t="s">
        <v>4294</v>
      </c>
      <c r="J228" s="3" t="s">
        <v>4295</v>
      </c>
      <c r="K228" s="3" t="s">
        <v>35</v>
      </c>
      <c r="L228" s="3" t="s">
        <v>53</v>
      </c>
      <c r="M228" s="8" t="s">
        <v>53</v>
      </c>
      <c r="N228" s="3" t="s">
        <v>596</v>
      </c>
      <c r="O228" s="3">
        <f ca="1" t="shared" si="13"/>
        <v>1.32</v>
      </c>
      <c r="P228" s="3">
        <v>33</v>
      </c>
      <c r="Q228" s="3">
        <f ca="1" t="shared" si="14"/>
        <v>43.56</v>
      </c>
      <c r="R228" s="10">
        <v>58.2</v>
      </c>
      <c r="S228" s="6">
        <f ca="1" t="shared" si="15"/>
        <v>0.748453608247423</v>
      </c>
      <c r="T228" s="4" cm="1">
        <f t="array" ref="T228">_xlfn.XLOOKUP(E228&amp;K228,[3]Sheet2!$B:$B&amp;[3]Sheet2!$D:$D,[3]Sheet2!$F:$F,0)</f>
        <v>0</v>
      </c>
    </row>
    <row r="229" s="4" customFormat="1" ht="20" customHeight="1" spans="1:20">
      <c r="A229" s="3">
        <v>5227051</v>
      </c>
      <c r="B229" s="3" t="s">
        <v>4296</v>
      </c>
      <c r="C229" s="3" t="s">
        <v>20</v>
      </c>
      <c r="D229" s="3" t="s">
        <v>4297</v>
      </c>
      <c r="E229" s="3" t="str">
        <f t="shared" si="12"/>
        <v>9625</v>
      </c>
      <c r="F229" s="3" t="s">
        <v>22</v>
      </c>
      <c r="G229" s="3" t="s">
        <v>40</v>
      </c>
      <c r="H229" s="3" t="s">
        <v>32</v>
      </c>
      <c r="I229" s="3" t="s">
        <v>4298</v>
      </c>
      <c r="J229" s="3" t="s">
        <v>4299</v>
      </c>
      <c r="K229" s="3" t="s">
        <v>474</v>
      </c>
      <c r="L229" s="3" t="s">
        <v>53</v>
      </c>
      <c r="M229" s="8" t="s">
        <v>53</v>
      </c>
      <c r="N229" s="3" t="s">
        <v>363</v>
      </c>
      <c r="O229" s="3">
        <f ca="1" t="shared" si="13"/>
        <v>0.44</v>
      </c>
      <c r="P229" s="3">
        <v>33</v>
      </c>
      <c r="Q229" s="3">
        <f ca="1" t="shared" si="14"/>
        <v>14.52</v>
      </c>
      <c r="R229" s="10">
        <v>31.5</v>
      </c>
      <c r="S229" s="6">
        <f ca="1" t="shared" si="15"/>
        <v>0.460952380952381</v>
      </c>
      <c r="T229" s="4" cm="1">
        <f t="array" ref="T229">_xlfn.XLOOKUP(E229&amp;K229,[3]Sheet2!$B:$B&amp;[3]Sheet2!$D:$D,[3]Sheet2!$F:$F,0)</f>
        <v>0</v>
      </c>
    </row>
    <row r="230" s="4" customFormat="1" ht="20" customHeight="1" spans="1:20">
      <c r="A230" s="3">
        <v>5227030</v>
      </c>
      <c r="B230" s="3" t="s">
        <v>203</v>
      </c>
      <c r="C230" s="3" t="s">
        <v>20</v>
      </c>
      <c r="D230" s="3" t="s">
        <v>4300</v>
      </c>
      <c r="E230" s="3" t="str">
        <f t="shared" si="12"/>
        <v>7737</v>
      </c>
      <c r="F230" s="3" t="s">
        <v>22</v>
      </c>
      <c r="G230" s="3" t="s">
        <v>40</v>
      </c>
      <c r="H230" s="3" t="s">
        <v>32</v>
      </c>
      <c r="I230" s="3" t="s">
        <v>4301</v>
      </c>
      <c r="J230" s="3" t="s">
        <v>4302</v>
      </c>
      <c r="K230" s="3" t="s">
        <v>52</v>
      </c>
      <c r="L230" s="3" t="s">
        <v>53</v>
      </c>
      <c r="M230" s="8" t="s">
        <v>53</v>
      </c>
      <c r="N230" s="3" t="s">
        <v>736</v>
      </c>
      <c r="O230" s="3">
        <f ca="1" t="shared" si="13"/>
        <v>0.42</v>
      </c>
      <c r="P230" s="3">
        <v>33</v>
      </c>
      <c r="Q230" s="3">
        <f ca="1" t="shared" si="14"/>
        <v>13.86</v>
      </c>
      <c r="R230" s="10">
        <v>37.8</v>
      </c>
      <c r="S230" s="6">
        <f ca="1" t="shared" si="15"/>
        <v>0.366666666666667</v>
      </c>
      <c r="T230" s="4" cm="1">
        <f t="array" ref="T230">_xlfn.XLOOKUP(E230&amp;K230,[3]Sheet2!$B:$B&amp;[3]Sheet2!$D:$D,[3]Sheet2!$F:$F,0)</f>
        <v>0</v>
      </c>
    </row>
    <row r="231" s="4" customFormat="1" ht="20" customHeight="1" spans="1:20">
      <c r="A231" s="3">
        <v>5227023</v>
      </c>
      <c r="B231" s="3" t="s">
        <v>203</v>
      </c>
      <c r="C231" s="3" t="s">
        <v>20</v>
      </c>
      <c r="D231" s="3" t="s">
        <v>4303</v>
      </c>
      <c r="E231" s="3" t="str">
        <f t="shared" si="12"/>
        <v>5055</v>
      </c>
      <c r="F231" s="3" t="s">
        <v>3571</v>
      </c>
      <c r="G231" s="3" t="s">
        <v>57</v>
      </c>
      <c r="H231" s="3" t="s">
        <v>32</v>
      </c>
      <c r="I231" s="3" t="s">
        <v>4304</v>
      </c>
      <c r="J231" s="3" t="s">
        <v>4305</v>
      </c>
      <c r="K231" s="3" t="s">
        <v>44</v>
      </c>
      <c r="L231" s="3" t="s">
        <v>36</v>
      </c>
      <c r="M231" s="8" t="s">
        <v>36</v>
      </c>
      <c r="N231" s="3" t="s">
        <v>4306</v>
      </c>
      <c r="O231" s="3">
        <f ca="1" t="shared" si="13"/>
        <v>1.92</v>
      </c>
      <c r="P231" s="3">
        <v>33</v>
      </c>
      <c r="Q231" s="3">
        <f ca="1" t="shared" si="14"/>
        <v>63.36</v>
      </c>
      <c r="R231" s="10">
        <v>151.2</v>
      </c>
      <c r="S231" s="6">
        <f ca="1" t="shared" si="15"/>
        <v>0.419047619047619</v>
      </c>
      <c r="T231" s="4" cm="1">
        <f t="array" ref="T231">_xlfn.XLOOKUP(E231&amp;K231,[3]Sheet2!$B:$B&amp;[3]Sheet2!$D:$D,[3]Sheet2!$F:$F,0)</f>
        <v>0</v>
      </c>
    </row>
    <row r="232" s="4" customFormat="1" ht="20" customHeight="1" spans="1:20">
      <c r="A232" s="3">
        <v>5227021</v>
      </c>
      <c r="B232" s="3" t="s">
        <v>114</v>
      </c>
      <c r="C232" s="3" t="s">
        <v>20</v>
      </c>
      <c r="D232" s="3" t="s">
        <v>4307</v>
      </c>
      <c r="E232" s="3" t="str">
        <f t="shared" si="12"/>
        <v>4649</v>
      </c>
      <c r="F232" s="3" t="s">
        <v>3571</v>
      </c>
      <c r="G232" s="3" t="s">
        <v>57</v>
      </c>
      <c r="H232" s="3" t="s">
        <v>32</v>
      </c>
      <c r="I232" s="3" t="s">
        <v>4308</v>
      </c>
      <c r="J232" s="3" t="s">
        <v>4309</v>
      </c>
      <c r="K232" s="3" t="s">
        <v>52</v>
      </c>
      <c r="L232" s="3" t="s">
        <v>36</v>
      </c>
      <c r="M232" s="8" t="s">
        <v>36</v>
      </c>
      <c r="N232" s="3" t="s">
        <v>217</v>
      </c>
      <c r="O232" s="3">
        <f ca="1" t="shared" si="13"/>
        <v>0.63</v>
      </c>
      <c r="P232" s="3">
        <v>33</v>
      </c>
      <c r="Q232" s="3">
        <f ca="1" t="shared" si="14"/>
        <v>20.79</v>
      </c>
      <c r="R232" s="10">
        <v>54</v>
      </c>
      <c r="S232" s="6">
        <f ca="1" t="shared" si="15"/>
        <v>0.385</v>
      </c>
      <c r="T232" s="4" cm="1">
        <f t="array" ref="T232">_xlfn.XLOOKUP(E232&amp;K232,[3]Sheet2!$B:$B&amp;[3]Sheet2!$D:$D,[3]Sheet2!$F:$F,0)</f>
        <v>0</v>
      </c>
    </row>
    <row r="233" s="4" customFormat="1" ht="20" customHeight="1" spans="1:20">
      <c r="A233" s="3">
        <v>5227011</v>
      </c>
      <c r="B233" s="3" t="s">
        <v>19</v>
      </c>
      <c r="C233" s="3" t="s">
        <v>20</v>
      </c>
      <c r="D233" s="3" t="s">
        <v>4310</v>
      </c>
      <c r="E233" s="3" t="str">
        <f t="shared" si="12"/>
        <v>3348</v>
      </c>
      <c r="F233" s="3" t="s">
        <v>22</v>
      </c>
      <c r="G233" s="3" t="s">
        <v>40</v>
      </c>
      <c r="H233" s="3" t="s">
        <v>466</v>
      </c>
      <c r="I233" s="3" t="s">
        <v>4311</v>
      </c>
      <c r="J233" s="3" t="s">
        <v>4312</v>
      </c>
      <c r="K233" s="3" t="s">
        <v>186</v>
      </c>
      <c r="L233" s="3" t="s">
        <v>107</v>
      </c>
      <c r="M233" s="8" t="s">
        <v>107</v>
      </c>
      <c r="N233" s="3" t="s">
        <v>363</v>
      </c>
      <c r="O233" s="3">
        <f ca="1" t="shared" si="13"/>
        <v>0.44</v>
      </c>
      <c r="P233" s="3">
        <v>33</v>
      </c>
      <c r="Q233" s="3">
        <f ca="1" t="shared" si="14"/>
        <v>14.52</v>
      </c>
      <c r="R233" s="10">
        <v>42</v>
      </c>
      <c r="S233" s="6">
        <f ca="1" t="shared" si="15"/>
        <v>0.345714285714286</v>
      </c>
      <c r="T233" s="4" cm="1">
        <f t="array" ref="T233">_xlfn.XLOOKUP(E233&amp;K233,[3]Sheet2!$B:$B&amp;[3]Sheet2!$D:$D,[3]Sheet2!$F:$F,0)</f>
        <v>0</v>
      </c>
    </row>
    <row r="234" s="4" customFormat="1" ht="20" customHeight="1" spans="1:20">
      <c r="A234" s="3">
        <v>5227010</v>
      </c>
      <c r="B234" s="3" t="s">
        <v>19</v>
      </c>
      <c r="C234" s="3" t="s">
        <v>20</v>
      </c>
      <c r="D234" s="3" t="s">
        <v>4313</v>
      </c>
      <c r="E234" s="3" t="str">
        <f t="shared" si="12"/>
        <v>0179</v>
      </c>
      <c r="F234" s="3" t="s">
        <v>22</v>
      </c>
      <c r="G234" s="3" t="s">
        <v>40</v>
      </c>
      <c r="H234" s="3" t="s">
        <v>24</v>
      </c>
      <c r="I234" s="3" t="s">
        <v>4314</v>
      </c>
      <c r="J234" s="3" t="s">
        <v>4315</v>
      </c>
      <c r="K234" s="3" t="s">
        <v>44</v>
      </c>
      <c r="L234" s="3" t="s">
        <v>4316</v>
      </c>
      <c r="M234" s="8" t="s">
        <v>4316</v>
      </c>
      <c r="N234" s="3" t="s">
        <v>596</v>
      </c>
      <c r="O234" s="3">
        <f ca="1" t="shared" si="13"/>
        <v>1.32</v>
      </c>
      <c r="P234" s="3">
        <v>33</v>
      </c>
      <c r="Q234" s="3">
        <f ca="1" t="shared" si="14"/>
        <v>43.56</v>
      </c>
      <c r="R234" s="10">
        <v>92</v>
      </c>
      <c r="S234" s="6">
        <f ca="1" t="shared" si="15"/>
        <v>0.473478260869565</v>
      </c>
      <c r="T234" s="4" cm="1">
        <f t="array" ref="T234">_xlfn.XLOOKUP(E234&amp;K234,[3]Sheet2!$B:$B&amp;[3]Sheet2!$D:$D,[3]Sheet2!$F:$F,0)</f>
        <v>0</v>
      </c>
    </row>
    <row r="235" s="4" customFormat="1" ht="20" customHeight="1" spans="1:20">
      <c r="A235" s="3">
        <v>5227002</v>
      </c>
      <c r="B235" s="3" t="s">
        <v>19</v>
      </c>
      <c r="C235" s="3" t="s">
        <v>20</v>
      </c>
      <c r="D235" s="3" t="s">
        <v>4317</v>
      </c>
      <c r="E235" s="3" t="str">
        <f t="shared" si="12"/>
        <v>5844</v>
      </c>
      <c r="F235" s="3" t="s">
        <v>22</v>
      </c>
      <c r="G235" s="3" t="s">
        <v>40</v>
      </c>
      <c r="H235" s="3" t="s">
        <v>87</v>
      </c>
      <c r="I235" s="3" t="s">
        <v>4318</v>
      </c>
      <c r="J235" s="3" t="s">
        <v>4319</v>
      </c>
      <c r="K235" s="3" t="s">
        <v>130</v>
      </c>
      <c r="L235" s="3" t="s">
        <v>469</v>
      </c>
      <c r="M235" s="8" t="s">
        <v>469</v>
      </c>
      <c r="N235" s="3" t="s">
        <v>131</v>
      </c>
      <c r="O235" s="3">
        <f ca="1" t="shared" si="13"/>
        <v>1.04</v>
      </c>
      <c r="P235" s="3">
        <v>34</v>
      </c>
      <c r="Q235" s="3">
        <f ca="1" t="shared" si="14"/>
        <v>35.36</v>
      </c>
      <c r="R235" s="10">
        <v>70.27</v>
      </c>
      <c r="S235" s="6">
        <f ca="1" t="shared" si="15"/>
        <v>0.503201935392059</v>
      </c>
      <c r="T235" s="4" cm="1">
        <f t="array" ref="T235">_xlfn.XLOOKUP(E235&amp;K235,[3]Sheet2!$B:$B&amp;[3]Sheet2!$D:$D,[3]Sheet2!$F:$F,0)</f>
        <v>0</v>
      </c>
    </row>
    <row r="236" s="4" customFormat="1" ht="20" customHeight="1" spans="1:20">
      <c r="A236" s="3">
        <v>5226996</v>
      </c>
      <c r="B236" s="3" t="s">
        <v>74</v>
      </c>
      <c r="C236" s="3" t="s">
        <v>20</v>
      </c>
      <c r="D236" s="3" t="s">
        <v>4320</v>
      </c>
      <c r="E236" s="3" t="str">
        <f t="shared" si="12"/>
        <v>3434</v>
      </c>
      <c r="F236" s="3" t="s">
        <v>22</v>
      </c>
      <c r="G236" s="3" t="s">
        <v>40</v>
      </c>
      <c r="H236" s="3" t="s">
        <v>3043</v>
      </c>
      <c r="I236" s="3" t="s">
        <v>4321</v>
      </c>
      <c r="J236" s="3" t="s">
        <v>4322</v>
      </c>
      <c r="K236" s="3" t="s">
        <v>44</v>
      </c>
      <c r="L236" s="3" t="s">
        <v>53</v>
      </c>
      <c r="M236" s="8" t="s">
        <v>53</v>
      </c>
      <c r="N236" s="3" t="s">
        <v>4323</v>
      </c>
      <c r="O236" s="3">
        <f ca="1" t="shared" si="13"/>
        <v>0.18</v>
      </c>
      <c r="P236" s="3">
        <v>33</v>
      </c>
      <c r="Q236" s="3">
        <f ca="1" t="shared" si="14"/>
        <v>5.94</v>
      </c>
      <c r="R236" s="10">
        <v>27</v>
      </c>
      <c r="S236" s="6">
        <f ca="1" t="shared" si="15"/>
        <v>0.22</v>
      </c>
      <c r="T236" s="4" cm="1">
        <f t="array" ref="T236">_xlfn.XLOOKUP(E236&amp;K236,[3]Sheet2!$B:$B&amp;[3]Sheet2!$D:$D,[3]Sheet2!$F:$F,0)</f>
        <v>0</v>
      </c>
    </row>
    <row r="237" s="4" customFormat="1" ht="20" customHeight="1" spans="1:20">
      <c r="A237" s="3">
        <v>5226987</v>
      </c>
      <c r="B237" s="3" t="s">
        <v>121</v>
      </c>
      <c r="C237" s="3" t="s">
        <v>20</v>
      </c>
      <c r="D237" s="3" t="s">
        <v>4324</v>
      </c>
      <c r="E237" s="3" t="str">
        <f t="shared" si="12"/>
        <v>1953</v>
      </c>
      <c r="F237" s="3" t="s">
        <v>22</v>
      </c>
      <c r="G237" s="3" t="s">
        <v>40</v>
      </c>
      <c r="H237" s="3" t="s">
        <v>58</v>
      </c>
      <c r="I237" s="3" t="s">
        <v>4325</v>
      </c>
      <c r="J237" s="3" t="s">
        <v>4326</v>
      </c>
      <c r="K237" s="3" t="s">
        <v>35</v>
      </c>
      <c r="L237" s="3" t="s">
        <v>334</v>
      </c>
      <c r="M237" s="8" t="s">
        <v>334</v>
      </c>
      <c r="N237" s="3" t="s">
        <v>1179</v>
      </c>
      <c r="O237" s="3">
        <f ca="1" t="shared" si="13"/>
        <v>0.91</v>
      </c>
      <c r="P237" s="3">
        <v>34</v>
      </c>
      <c r="Q237" s="3">
        <f ca="1" t="shared" si="14"/>
        <v>30.94</v>
      </c>
      <c r="R237" s="10">
        <v>64.12</v>
      </c>
      <c r="S237" s="6">
        <f ca="1" t="shared" si="15"/>
        <v>0.482532751091703</v>
      </c>
      <c r="T237" s="4" cm="1">
        <f t="array" ref="T237">_xlfn.XLOOKUP(E237&amp;K237,[3]Sheet2!$B:$B&amp;[3]Sheet2!$D:$D,[3]Sheet2!$F:$F,0)</f>
        <v>0</v>
      </c>
    </row>
    <row r="238" s="4" customFormat="1" ht="20" customHeight="1" spans="1:20">
      <c r="A238" s="3">
        <v>5226986</v>
      </c>
      <c r="B238" s="3" t="s">
        <v>203</v>
      </c>
      <c r="C238" s="3" t="s">
        <v>20</v>
      </c>
      <c r="D238" s="3" t="s">
        <v>4327</v>
      </c>
      <c r="E238" s="3" t="str">
        <f t="shared" si="12"/>
        <v>1423</v>
      </c>
      <c r="F238" s="3" t="s">
        <v>22</v>
      </c>
      <c r="G238" s="3" t="s">
        <v>40</v>
      </c>
      <c r="H238" s="3" t="s">
        <v>32</v>
      </c>
      <c r="I238" s="3" t="s">
        <v>4328</v>
      </c>
      <c r="J238" s="3" t="s">
        <v>4329</v>
      </c>
      <c r="K238" s="3" t="s">
        <v>1309</v>
      </c>
      <c r="L238" s="3" t="s">
        <v>53</v>
      </c>
      <c r="M238" s="8" t="s">
        <v>53</v>
      </c>
      <c r="N238" s="3" t="s">
        <v>1246</v>
      </c>
      <c r="O238" s="3">
        <f ca="1" t="shared" si="13"/>
        <v>0.76</v>
      </c>
      <c r="P238" s="3">
        <v>33</v>
      </c>
      <c r="Q238" s="3">
        <f ca="1" t="shared" si="14"/>
        <v>25.08</v>
      </c>
      <c r="R238" s="10">
        <v>56.7</v>
      </c>
      <c r="S238" s="6">
        <f ca="1" t="shared" si="15"/>
        <v>0.442328042328042</v>
      </c>
      <c r="T238" s="4" cm="1">
        <f t="array" ref="T238">_xlfn.XLOOKUP(E238&amp;K238,[3]Sheet2!$B:$B&amp;[3]Sheet2!$D:$D,[3]Sheet2!$F:$F,0)</f>
        <v>0</v>
      </c>
    </row>
    <row r="239" s="4" customFormat="1" ht="20" customHeight="1" spans="1:20">
      <c r="A239" s="3">
        <v>5226984</v>
      </c>
      <c r="B239" s="3" t="s">
        <v>203</v>
      </c>
      <c r="C239" s="3" t="s">
        <v>20</v>
      </c>
      <c r="D239" s="3" t="s">
        <v>4330</v>
      </c>
      <c r="E239" s="3" t="str">
        <f t="shared" si="12"/>
        <v>8255</v>
      </c>
      <c r="F239" s="3" t="s">
        <v>22</v>
      </c>
      <c r="G239" s="3" t="s">
        <v>40</v>
      </c>
      <c r="H239" s="3" t="s">
        <v>32</v>
      </c>
      <c r="I239" s="3" t="s">
        <v>4331</v>
      </c>
      <c r="J239" s="3" t="s">
        <v>4332</v>
      </c>
      <c r="K239" s="3" t="s">
        <v>1309</v>
      </c>
      <c r="L239" s="3" t="s">
        <v>53</v>
      </c>
      <c r="M239" s="8" t="s">
        <v>53</v>
      </c>
      <c r="N239" s="3" t="s">
        <v>369</v>
      </c>
      <c r="O239" s="3">
        <f ca="1" t="shared" si="13"/>
        <v>0.68</v>
      </c>
      <c r="P239" s="3">
        <v>33</v>
      </c>
      <c r="Q239" s="3">
        <f ca="1" t="shared" si="14"/>
        <v>22.44</v>
      </c>
      <c r="R239" s="10">
        <v>54</v>
      </c>
      <c r="S239" s="6">
        <f ca="1" t="shared" si="15"/>
        <v>0.415555555555556</v>
      </c>
      <c r="T239" s="4" cm="1">
        <f t="array" ref="T239">_xlfn.XLOOKUP(E239&amp;K239,[3]Sheet2!$B:$B&amp;[3]Sheet2!$D:$D,[3]Sheet2!$F:$F,0)</f>
        <v>0</v>
      </c>
    </row>
    <row r="240" s="4" customFormat="1" ht="20" customHeight="1" spans="1:20">
      <c r="A240" s="3">
        <v>5226976</v>
      </c>
      <c r="B240" s="3" t="s">
        <v>114</v>
      </c>
      <c r="C240" s="3" t="s">
        <v>20</v>
      </c>
      <c r="D240" s="3" t="s">
        <v>4333</v>
      </c>
      <c r="E240" s="3" t="str">
        <f t="shared" si="12"/>
        <v>0239</v>
      </c>
      <c r="F240" s="3" t="s">
        <v>22</v>
      </c>
      <c r="G240" s="3" t="s">
        <v>23</v>
      </c>
      <c r="H240" s="3" t="s">
        <v>32</v>
      </c>
      <c r="I240" s="3" t="s">
        <v>4334</v>
      </c>
      <c r="J240" s="3" t="s">
        <v>4335</v>
      </c>
      <c r="K240" s="3" t="s">
        <v>1309</v>
      </c>
      <c r="L240" s="3" t="s">
        <v>53</v>
      </c>
      <c r="M240" s="8" t="s">
        <v>53</v>
      </c>
      <c r="N240" s="3" t="s">
        <v>3081</v>
      </c>
      <c r="O240" s="3">
        <f ca="1" t="shared" si="13"/>
        <v>1.76</v>
      </c>
      <c r="P240" s="3">
        <v>33</v>
      </c>
      <c r="Q240" s="3">
        <f ca="1" t="shared" si="14"/>
        <v>58.08</v>
      </c>
      <c r="R240" s="10">
        <v>138.6</v>
      </c>
      <c r="S240" s="6">
        <f ca="1" t="shared" si="15"/>
        <v>0.419047619047619</v>
      </c>
      <c r="T240" s="4" cm="1">
        <f t="array" ref="T240">_xlfn.XLOOKUP(E240&amp;K240,[3]Sheet2!$B:$B&amp;[3]Sheet2!$D:$D,[3]Sheet2!$F:$F,0)</f>
        <v>0</v>
      </c>
    </row>
    <row r="241" s="4" customFormat="1" ht="20" customHeight="1" spans="1:20">
      <c r="A241" s="3">
        <v>5226974</v>
      </c>
      <c r="B241" s="3" t="s">
        <v>74</v>
      </c>
      <c r="C241" s="3" t="s">
        <v>20</v>
      </c>
      <c r="D241" s="3" t="s">
        <v>4336</v>
      </c>
      <c r="E241" s="3" t="str">
        <f t="shared" si="12"/>
        <v>1562</v>
      </c>
      <c r="F241" s="3" t="s">
        <v>22</v>
      </c>
      <c r="G241" s="3" t="s">
        <v>23</v>
      </c>
      <c r="H241" s="3" t="s">
        <v>3043</v>
      </c>
      <c r="I241" s="3" t="s">
        <v>4337</v>
      </c>
      <c r="J241" s="3" t="s">
        <v>4338</v>
      </c>
      <c r="K241" s="3" t="s">
        <v>44</v>
      </c>
      <c r="L241" s="3" t="s">
        <v>53</v>
      </c>
      <c r="M241" s="8" t="s">
        <v>53</v>
      </c>
      <c r="N241" s="3" t="s">
        <v>647</v>
      </c>
      <c r="O241" s="3">
        <f ca="1" t="shared" si="13"/>
        <v>0.64</v>
      </c>
      <c r="P241" s="3">
        <v>33</v>
      </c>
      <c r="Q241" s="3">
        <f ca="1" t="shared" si="14"/>
        <v>21.12</v>
      </c>
      <c r="R241" s="10">
        <v>51</v>
      </c>
      <c r="S241" s="6">
        <f ca="1" t="shared" si="15"/>
        <v>0.414117647058824</v>
      </c>
      <c r="T241" s="4" cm="1">
        <f t="array" ref="T241">_xlfn.XLOOKUP(E241&amp;K241,[3]Sheet2!$B:$B&amp;[3]Sheet2!$D:$D,[3]Sheet2!$F:$F,0)</f>
        <v>0</v>
      </c>
    </row>
    <row r="242" s="4" customFormat="1" ht="20" customHeight="1" spans="1:20">
      <c r="A242" s="3">
        <v>5226973</v>
      </c>
      <c r="B242" s="3" t="s">
        <v>79</v>
      </c>
      <c r="C242" s="3" t="s">
        <v>20</v>
      </c>
      <c r="D242" s="3" t="s">
        <v>4339</v>
      </c>
      <c r="E242" s="3" t="str">
        <f t="shared" si="12"/>
        <v>5221</v>
      </c>
      <c r="F242" s="3" t="s">
        <v>22</v>
      </c>
      <c r="G242" s="3" t="s">
        <v>40</v>
      </c>
      <c r="H242" s="3" t="s">
        <v>24</v>
      </c>
      <c r="I242" s="3" t="s">
        <v>4340</v>
      </c>
      <c r="J242" s="3" t="s">
        <v>4341</v>
      </c>
      <c r="K242" s="3" t="s">
        <v>259</v>
      </c>
      <c r="L242" s="3" t="s">
        <v>786</v>
      </c>
      <c r="M242" s="8" t="s">
        <v>786</v>
      </c>
      <c r="N242" s="3" t="s">
        <v>1045</v>
      </c>
      <c r="O242" s="3">
        <f ca="1" t="shared" si="13"/>
        <v>0.88</v>
      </c>
      <c r="P242" s="3">
        <v>33</v>
      </c>
      <c r="Q242" s="3">
        <f ca="1" t="shared" si="14"/>
        <v>29.04</v>
      </c>
      <c r="R242" s="10">
        <v>57.1</v>
      </c>
      <c r="S242" s="6">
        <f ca="1" t="shared" si="15"/>
        <v>0.508581436077058</v>
      </c>
      <c r="T242" s="4" cm="1">
        <f t="array" ref="T242">_xlfn.XLOOKUP(E242&amp;K242,[3]Sheet2!$B:$B&amp;[3]Sheet2!$D:$D,[3]Sheet2!$F:$F,0)</f>
        <v>34</v>
      </c>
    </row>
    <row r="243" s="4" customFormat="1" ht="20" customHeight="1" spans="1:20">
      <c r="A243" s="3">
        <v>5226972</v>
      </c>
      <c r="B243" s="3" t="s">
        <v>4342</v>
      </c>
      <c r="C243" s="3" t="s">
        <v>20</v>
      </c>
      <c r="D243" s="3" t="s">
        <v>4343</v>
      </c>
      <c r="E243" s="3" t="str">
        <f t="shared" si="12"/>
        <v>3787</v>
      </c>
      <c r="F243" s="3" t="s">
        <v>22</v>
      </c>
      <c r="G243" s="3" t="s">
        <v>40</v>
      </c>
      <c r="H243" s="3" t="s">
        <v>32</v>
      </c>
      <c r="I243" s="3" t="s">
        <v>4344</v>
      </c>
      <c r="J243" s="3" t="s">
        <v>4345</v>
      </c>
      <c r="K243" s="3" t="s">
        <v>265</v>
      </c>
      <c r="L243" s="3" t="s">
        <v>4346</v>
      </c>
      <c r="M243" s="8" t="s">
        <v>4346</v>
      </c>
      <c r="N243" s="3" t="s">
        <v>2022</v>
      </c>
      <c r="O243" s="3">
        <f ca="1" t="shared" si="13"/>
        <v>0.55</v>
      </c>
      <c r="P243" s="3">
        <v>34</v>
      </c>
      <c r="Q243" s="3">
        <f ca="1" t="shared" si="14"/>
        <v>18.7</v>
      </c>
      <c r="R243" s="10">
        <v>47</v>
      </c>
      <c r="S243" s="6">
        <f ca="1" t="shared" si="15"/>
        <v>0.397872340425532</v>
      </c>
      <c r="T243" s="4" cm="1">
        <f t="array" ref="T243">_xlfn.XLOOKUP(E243&amp;K243,[3]Sheet2!$B:$B&amp;[3]Sheet2!$D:$D,[3]Sheet2!$F:$F,0)</f>
        <v>0</v>
      </c>
    </row>
    <row r="244" s="4" customFormat="1" ht="20" customHeight="1" spans="1:20">
      <c r="A244" s="3">
        <v>5226960</v>
      </c>
      <c r="B244" s="3" t="s">
        <v>79</v>
      </c>
      <c r="C244" s="3" t="s">
        <v>20</v>
      </c>
      <c r="D244" s="3" t="s">
        <v>4347</v>
      </c>
      <c r="E244" s="3" t="str">
        <f t="shared" si="12"/>
        <v>5925</v>
      </c>
      <c r="F244" s="3" t="s">
        <v>22</v>
      </c>
      <c r="G244" s="3" t="s">
        <v>40</v>
      </c>
      <c r="H244" s="3" t="s">
        <v>24</v>
      </c>
      <c r="I244" s="3" t="s">
        <v>4348</v>
      </c>
      <c r="J244" s="3" t="s">
        <v>4349</v>
      </c>
      <c r="K244" s="3" t="s">
        <v>35</v>
      </c>
      <c r="L244" s="3" t="s">
        <v>1332</v>
      </c>
      <c r="M244" s="8" t="s">
        <v>1332</v>
      </c>
      <c r="N244" s="3" t="s">
        <v>4350</v>
      </c>
      <c r="O244" s="3">
        <f ca="1" t="shared" si="13"/>
        <v>1.68</v>
      </c>
      <c r="P244" s="3">
        <v>33</v>
      </c>
      <c r="Q244" s="3">
        <f ca="1" t="shared" si="14"/>
        <v>55.44</v>
      </c>
      <c r="R244" s="10">
        <v>132</v>
      </c>
      <c r="S244" s="6">
        <f ca="1" t="shared" si="15"/>
        <v>0.42</v>
      </c>
      <c r="T244" s="4" cm="1">
        <f t="array" ref="T244">_xlfn.XLOOKUP(E244&amp;K244,[3]Sheet2!$B:$B&amp;[3]Sheet2!$D:$D,[3]Sheet2!$F:$F,0)</f>
        <v>0</v>
      </c>
    </row>
    <row r="245" s="4" customFormat="1" ht="20" customHeight="1" spans="1:20">
      <c r="A245" s="3">
        <v>5226958</v>
      </c>
      <c r="B245" s="3" t="s">
        <v>79</v>
      </c>
      <c r="C245" s="3" t="s">
        <v>20</v>
      </c>
      <c r="D245" s="3" t="s">
        <v>4351</v>
      </c>
      <c r="E245" s="3" t="str">
        <f t="shared" si="12"/>
        <v>8467</v>
      </c>
      <c r="F245" s="3" t="s">
        <v>22</v>
      </c>
      <c r="G245" s="3" t="s">
        <v>23</v>
      </c>
      <c r="H245" s="3" t="s">
        <v>24</v>
      </c>
      <c r="I245" s="3" t="s">
        <v>4352</v>
      </c>
      <c r="J245" s="3" t="s">
        <v>4353</v>
      </c>
      <c r="K245" s="3" t="s">
        <v>106</v>
      </c>
      <c r="L245" s="3" t="s">
        <v>786</v>
      </c>
      <c r="M245" s="8" t="s">
        <v>786</v>
      </c>
      <c r="N245" s="3" t="s">
        <v>659</v>
      </c>
      <c r="O245" s="3">
        <f ca="1" t="shared" si="13"/>
        <v>0.6</v>
      </c>
      <c r="P245" s="3">
        <v>33</v>
      </c>
      <c r="Q245" s="3">
        <f ca="1" t="shared" si="14"/>
        <v>19.8</v>
      </c>
      <c r="R245" s="10">
        <v>33.2</v>
      </c>
      <c r="S245" s="6">
        <f ca="1" t="shared" si="15"/>
        <v>0.596385542168675</v>
      </c>
      <c r="T245" s="4" cm="1">
        <f t="array" ref="T245">_xlfn.XLOOKUP(E245&amp;K245,[3]Sheet2!$B:$B&amp;[3]Sheet2!$D:$D,[3]Sheet2!$F:$F,0)</f>
        <v>0</v>
      </c>
    </row>
    <row r="246" s="4" customFormat="1" ht="20" customHeight="1" spans="1:20">
      <c r="A246" s="3">
        <v>5226954</v>
      </c>
      <c r="B246" s="3" t="s">
        <v>74</v>
      </c>
      <c r="C246" s="3" t="s">
        <v>20</v>
      </c>
      <c r="D246" s="3" t="s">
        <v>4354</v>
      </c>
      <c r="E246" s="3" t="str">
        <f t="shared" si="12"/>
        <v>9654</v>
      </c>
      <c r="F246" s="3" t="s">
        <v>22</v>
      </c>
      <c r="G246" s="3" t="s">
        <v>23</v>
      </c>
      <c r="H246" s="3" t="s">
        <v>32</v>
      </c>
      <c r="I246" s="3" t="s">
        <v>4355</v>
      </c>
      <c r="J246" s="3" t="s">
        <v>4356</v>
      </c>
      <c r="K246" s="3" t="s">
        <v>118</v>
      </c>
      <c r="L246" s="3" t="s">
        <v>53</v>
      </c>
      <c r="M246" s="8" t="s">
        <v>53</v>
      </c>
      <c r="N246" s="3" t="s">
        <v>1190</v>
      </c>
      <c r="O246" s="3">
        <f ca="1" t="shared" si="13"/>
        <v>0.9</v>
      </c>
      <c r="P246" s="3">
        <v>33</v>
      </c>
      <c r="Q246" s="3">
        <f ca="1" t="shared" si="14"/>
        <v>29.7</v>
      </c>
      <c r="R246" s="10">
        <v>81</v>
      </c>
      <c r="S246" s="6">
        <f ca="1" t="shared" si="15"/>
        <v>0.366666666666667</v>
      </c>
      <c r="T246" s="4" cm="1">
        <f t="array" ref="T246">_xlfn.XLOOKUP(E246&amp;K246,[3]Sheet2!$B:$B&amp;[3]Sheet2!$D:$D,[3]Sheet2!$F:$F,0)</f>
        <v>0</v>
      </c>
    </row>
    <row r="247" s="4" customFormat="1" ht="20" customHeight="1" spans="1:20">
      <c r="A247" s="3">
        <v>5226946</v>
      </c>
      <c r="B247" s="3" t="s">
        <v>109</v>
      </c>
      <c r="C247" s="3" t="s">
        <v>20</v>
      </c>
      <c r="D247" s="3" t="s">
        <v>4357</v>
      </c>
      <c r="E247" s="3" t="str">
        <f t="shared" si="12"/>
        <v>3700</v>
      </c>
      <c r="F247" s="3" t="s">
        <v>22</v>
      </c>
      <c r="G247" s="3" t="s">
        <v>40</v>
      </c>
      <c r="H247" s="3" t="s">
        <v>58</v>
      </c>
      <c r="I247" s="3" t="s">
        <v>4358</v>
      </c>
      <c r="J247" s="3" t="s">
        <v>4359</v>
      </c>
      <c r="K247" s="3" t="s">
        <v>35</v>
      </c>
      <c r="L247" s="3" t="s">
        <v>53</v>
      </c>
      <c r="M247" s="8" t="s">
        <v>53</v>
      </c>
      <c r="N247" s="3" t="s">
        <v>4360</v>
      </c>
      <c r="O247" s="3">
        <f ca="1" t="shared" si="13"/>
        <v>0.66</v>
      </c>
      <c r="P247" s="3">
        <v>33</v>
      </c>
      <c r="Q247" s="3">
        <f ca="1" t="shared" si="14"/>
        <v>21.78</v>
      </c>
      <c r="R247" s="10">
        <v>54.9</v>
      </c>
      <c r="S247" s="6">
        <f ca="1" t="shared" si="15"/>
        <v>0.39672131147541</v>
      </c>
      <c r="T247" s="4" cm="1">
        <f t="array" ref="T247">_xlfn.XLOOKUP(E247&amp;K247,[3]Sheet2!$B:$B&amp;[3]Sheet2!$D:$D,[3]Sheet2!$F:$F,0)</f>
        <v>0</v>
      </c>
    </row>
    <row r="248" s="4" customFormat="1" ht="20" customHeight="1" spans="1:20">
      <c r="A248" s="3">
        <v>5226927</v>
      </c>
      <c r="B248" s="3" t="s">
        <v>109</v>
      </c>
      <c r="C248" s="3" t="s">
        <v>20</v>
      </c>
      <c r="D248" s="3" t="s">
        <v>4361</v>
      </c>
      <c r="E248" s="3" t="str">
        <f t="shared" si="12"/>
        <v>1700</v>
      </c>
      <c r="F248" s="3" t="s">
        <v>22</v>
      </c>
      <c r="G248" s="3" t="s">
        <v>40</v>
      </c>
      <c r="H248" s="3" t="s">
        <v>58</v>
      </c>
      <c r="I248" s="3" t="s">
        <v>4362</v>
      </c>
      <c r="J248" s="3" t="s">
        <v>4363</v>
      </c>
      <c r="K248" s="3" t="s">
        <v>35</v>
      </c>
      <c r="L248" s="3" t="s">
        <v>1646</v>
      </c>
      <c r="M248" s="8" t="s">
        <v>1646</v>
      </c>
      <c r="N248" s="3" t="s">
        <v>113</v>
      </c>
      <c r="O248" s="3">
        <f ca="1" t="shared" si="13"/>
        <v>0.48</v>
      </c>
      <c r="P248" s="3">
        <v>33</v>
      </c>
      <c r="Q248" s="3">
        <f ca="1" t="shared" si="14"/>
        <v>15.84</v>
      </c>
      <c r="R248" s="10">
        <v>37.8</v>
      </c>
      <c r="S248" s="6">
        <f ca="1" t="shared" si="15"/>
        <v>0.419047619047619</v>
      </c>
      <c r="T248" s="4" cm="1">
        <f t="array" ref="T248">_xlfn.XLOOKUP(E248&amp;K248,[3]Sheet2!$B:$B&amp;[3]Sheet2!$D:$D,[3]Sheet2!$F:$F,0)</f>
        <v>0</v>
      </c>
    </row>
    <row r="249" s="4" customFormat="1" ht="20" customHeight="1" spans="1:20">
      <c r="A249" s="3">
        <v>5226917</v>
      </c>
      <c r="B249" s="3" t="s">
        <v>79</v>
      </c>
      <c r="C249" s="3" t="s">
        <v>20</v>
      </c>
      <c r="D249" s="3" t="s">
        <v>4364</v>
      </c>
      <c r="E249" s="3" t="str">
        <f t="shared" si="12"/>
        <v>1688</v>
      </c>
      <c r="F249" s="3" t="s">
        <v>22</v>
      </c>
      <c r="G249" s="3" t="s">
        <v>40</v>
      </c>
      <c r="H249" s="3" t="s">
        <v>24</v>
      </c>
      <c r="I249" s="3" t="s">
        <v>4365</v>
      </c>
      <c r="J249" s="3" t="s">
        <v>4366</v>
      </c>
      <c r="K249" s="3" t="s">
        <v>106</v>
      </c>
      <c r="L249" s="3" t="s">
        <v>4367</v>
      </c>
      <c r="M249" s="8" t="s">
        <v>4367</v>
      </c>
      <c r="N249" s="3" t="s">
        <v>4368</v>
      </c>
      <c r="O249" s="3">
        <f ca="1" t="shared" si="13"/>
        <v>1.1</v>
      </c>
      <c r="P249" s="3">
        <v>34</v>
      </c>
      <c r="Q249" s="3">
        <f ca="1" t="shared" si="14"/>
        <v>37.4</v>
      </c>
      <c r="R249" s="10">
        <v>72.92</v>
      </c>
      <c r="S249" s="6">
        <f ca="1" t="shared" si="15"/>
        <v>0.512890839275919</v>
      </c>
      <c r="T249" s="4" cm="1">
        <f t="array" ref="T249">_xlfn.XLOOKUP(E249&amp;K249,[3]Sheet2!$B:$B&amp;[3]Sheet2!$D:$D,[3]Sheet2!$F:$F,0)</f>
        <v>27</v>
      </c>
    </row>
    <row r="250" s="4" customFormat="1" ht="20" customHeight="1" spans="1:20">
      <c r="A250" s="3">
        <v>5226916</v>
      </c>
      <c r="B250" s="3" t="s">
        <v>55</v>
      </c>
      <c r="C250" s="3" t="s">
        <v>20</v>
      </c>
      <c r="D250" s="3" t="s">
        <v>4369</v>
      </c>
      <c r="E250" s="3" t="str">
        <f t="shared" si="12"/>
        <v>0546</v>
      </c>
      <c r="F250" s="3" t="s">
        <v>22</v>
      </c>
      <c r="G250" s="3" t="s">
        <v>40</v>
      </c>
      <c r="H250" s="3" t="s">
        <v>58</v>
      </c>
      <c r="I250" s="3" t="s">
        <v>4370</v>
      </c>
      <c r="J250" s="3" t="s">
        <v>4371</v>
      </c>
      <c r="K250" s="3" t="s">
        <v>394</v>
      </c>
      <c r="L250" s="3" t="s">
        <v>53</v>
      </c>
      <c r="M250" s="8" t="s">
        <v>53</v>
      </c>
      <c r="N250" s="3" t="s">
        <v>4372</v>
      </c>
      <c r="O250" s="3">
        <f ca="1" t="shared" si="13"/>
        <v>0.27</v>
      </c>
      <c r="P250" s="3">
        <v>33</v>
      </c>
      <c r="Q250" s="3">
        <f ca="1" t="shared" si="14"/>
        <v>8.91</v>
      </c>
      <c r="R250" s="10">
        <v>24.3</v>
      </c>
      <c r="S250" s="6">
        <f ca="1" t="shared" si="15"/>
        <v>0.366666666666667</v>
      </c>
      <c r="T250" s="4" cm="1">
        <f t="array" ref="T250">_xlfn.XLOOKUP(E250&amp;K250,[3]Sheet2!$B:$B&amp;[3]Sheet2!$D:$D,[3]Sheet2!$F:$F,0)</f>
        <v>0</v>
      </c>
    </row>
    <row r="251" s="4" customFormat="1" ht="20" customHeight="1" spans="1:20">
      <c r="A251" s="3">
        <v>5226913</v>
      </c>
      <c r="B251" s="3" t="s">
        <v>55</v>
      </c>
      <c r="C251" s="3" t="s">
        <v>20</v>
      </c>
      <c r="D251" s="3" t="s">
        <v>4373</v>
      </c>
      <c r="E251" s="3" t="str">
        <f t="shared" si="12"/>
        <v>9700</v>
      </c>
      <c r="F251" s="3" t="s">
        <v>22</v>
      </c>
      <c r="G251" s="3" t="s">
        <v>40</v>
      </c>
      <c r="H251" s="3" t="s">
        <v>58</v>
      </c>
      <c r="I251" s="3" t="s">
        <v>4374</v>
      </c>
      <c r="J251" s="3" t="s">
        <v>4375</v>
      </c>
      <c r="K251" s="3" t="s">
        <v>35</v>
      </c>
      <c r="L251" s="3" t="s">
        <v>107</v>
      </c>
      <c r="M251" s="8" t="s">
        <v>107</v>
      </c>
      <c r="N251" s="3" t="s">
        <v>1105</v>
      </c>
      <c r="O251" s="3">
        <f ca="1" t="shared" si="13"/>
        <v>0.72</v>
      </c>
      <c r="P251" s="3">
        <v>33</v>
      </c>
      <c r="Q251" s="3">
        <f ca="1" t="shared" si="14"/>
        <v>23.76</v>
      </c>
      <c r="R251" s="10">
        <v>64.8</v>
      </c>
      <c r="S251" s="6">
        <f ca="1" t="shared" si="15"/>
        <v>0.366666666666667</v>
      </c>
      <c r="T251" s="4" cm="1">
        <f t="array" ref="T251">_xlfn.XLOOKUP(E251&amp;K251,[3]Sheet2!$B:$B&amp;[3]Sheet2!$D:$D,[3]Sheet2!$F:$F,0)</f>
        <v>0</v>
      </c>
    </row>
    <row r="252" s="4" customFormat="1" ht="20" customHeight="1" spans="1:20">
      <c r="A252" s="3">
        <v>5226912</v>
      </c>
      <c r="B252" s="3" t="s">
        <v>634</v>
      </c>
      <c r="C252" s="3" t="s">
        <v>20</v>
      </c>
      <c r="D252" s="3" t="s">
        <v>4376</v>
      </c>
      <c r="E252" s="3" t="str">
        <f t="shared" si="12"/>
        <v>1546</v>
      </c>
      <c r="F252" s="3" t="s">
        <v>22</v>
      </c>
      <c r="G252" s="3" t="s">
        <v>40</v>
      </c>
      <c r="H252" s="3" t="s">
        <v>58</v>
      </c>
      <c r="I252" s="3" t="s">
        <v>4377</v>
      </c>
      <c r="J252" s="3" t="s">
        <v>4378</v>
      </c>
      <c r="K252" s="3" t="s">
        <v>394</v>
      </c>
      <c r="L252" s="3" t="s">
        <v>53</v>
      </c>
      <c r="M252" s="8" t="s">
        <v>53</v>
      </c>
      <c r="N252" s="3" t="s">
        <v>3704</v>
      </c>
      <c r="O252" s="3">
        <f ca="1" t="shared" si="13"/>
        <v>0.39</v>
      </c>
      <c r="P252" s="3">
        <v>33</v>
      </c>
      <c r="Q252" s="3">
        <f ca="1" t="shared" si="14"/>
        <v>12.87</v>
      </c>
      <c r="R252" s="10">
        <v>30.1</v>
      </c>
      <c r="S252" s="6">
        <f ca="1" t="shared" si="15"/>
        <v>0.427574750830565</v>
      </c>
      <c r="T252" s="4" cm="1">
        <f t="array" ref="T252">_xlfn.XLOOKUP(E252&amp;K252,[3]Sheet2!$B:$B&amp;[3]Sheet2!$D:$D,[3]Sheet2!$F:$F,0)</f>
        <v>0</v>
      </c>
    </row>
    <row r="253" s="4" customFormat="1" ht="20" customHeight="1" spans="1:20">
      <c r="A253" s="3">
        <v>5226911</v>
      </c>
      <c r="B253" s="3" t="s">
        <v>55</v>
      </c>
      <c r="C253" s="3" t="s">
        <v>20</v>
      </c>
      <c r="D253" s="3" t="s">
        <v>4379</v>
      </c>
      <c r="E253" s="3" t="str">
        <f t="shared" si="12"/>
        <v>6291</v>
      </c>
      <c r="F253" s="3" t="s">
        <v>22</v>
      </c>
      <c r="G253" s="3" t="s">
        <v>23</v>
      </c>
      <c r="H253" s="3" t="s">
        <v>4380</v>
      </c>
      <c r="I253" s="3" t="s">
        <v>4381</v>
      </c>
      <c r="J253" s="3" t="s">
        <v>4382</v>
      </c>
      <c r="K253" s="3" t="s">
        <v>547</v>
      </c>
      <c r="L253" s="3" t="s">
        <v>36</v>
      </c>
      <c r="M253" s="8" t="s">
        <v>36</v>
      </c>
      <c r="N253" s="3" t="s">
        <v>306</v>
      </c>
      <c r="O253" s="3">
        <f ca="1" t="shared" si="13"/>
        <v>0.78</v>
      </c>
      <c r="P253" s="3">
        <v>33</v>
      </c>
      <c r="Q253" s="3">
        <f ca="1" t="shared" si="14"/>
        <v>25.74</v>
      </c>
      <c r="R253" s="10">
        <v>72</v>
      </c>
      <c r="S253" s="6">
        <f ca="1" t="shared" si="15"/>
        <v>0.3575</v>
      </c>
      <c r="T253" s="4" cm="1">
        <f t="array" ref="T253">_xlfn.XLOOKUP(E253&amp;K253,[3]Sheet2!$B:$B&amp;[3]Sheet2!$D:$D,[3]Sheet2!$F:$F,0)</f>
        <v>0</v>
      </c>
    </row>
    <row r="254" s="4" customFormat="1" ht="20" customHeight="1" spans="1:20">
      <c r="A254" s="3">
        <v>5226909</v>
      </c>
      <c r="B254" s="3" t="s">
        <v>19</v>
      </c>
      <c r="C254" s="3" t="s">
        <v>20</v>
      </c>
      <c r="D254" s="3" t="s">
        <v>4383</v>
      </c>
      <c r="E254" s="3" t="str">
        <f t="shared" si="12"/>
        <v>0490</v>
      </c>
      <c r="F254" s="3" t="s">
        <v>3600</v>
      </c>
      <c r="G254" s="3" t="s">
        <v>3620</v>
      </c>
      <c r="H254" s="3" t="s">
        <v>98</v>
      </c>
      <c r="I254" s="3" t="s">
        <v>4384</v>
      </c>
      <c r="J254" s="3" t="s">
        <v>4385</v>
      </c>
      <c r="K254" s="3" t="s">
        <v>52</v>
      </c>
      <c r="L254" s="3" t="s">
        <v>36</v>
      </c>
      <c r="M254" s="8" t="s">
        <v>36</v>
      </c>
      <c r="N254" s="3" t="s">
        <v>553</v>
      </c>
      <c r="O254" s="3">
        <f ca="1" t="shared" si="13"/>
        <v>0.56</v>
      </c>
      <c r="P254" s="3">
        <v>33</v>
      </c>
      <c r="Q254" s="3">
        <f ca="1" t="shared" si="14"/>
        <v>18.48</v>
      </c>
      <c r="R254" s="10">
        <v>39.2</v>
      </c>
      <c r="S254" s="6">
        <f ca="1" t="shared" si="15"/>
        <v>0.471428571428571</v>
      </c>
      <c r="T254" s="4" cm="1">
        <f t="array" ref="T254">_xlfn.XLOOKUP(E254&amp;K254,[3]Sheet2!$B:$B&amp;[3]Sheet2!$D:$D,[3]Sheet2!$F:$F,0)</f>
        <v>0</v>
      </c>
    </row>
    <row r="255" s="4" customFormat="1" ht="20" customHeight="1" spans="1:20">
      <c r="A255" s="3">
        <v>5226902</v>
      </c>
      <c r="B255" s="3" t="s">
        <v>30</v>
      </c>
      <c r="C255" s="3" t="s">
        <v>20</v>
      </c>
      <c r="D255" s="3" t="s">
        <v>4386</v>
      </c>
      <c r="E255" s="3" t="str">
        <f t="shared" si="12"/>
        <v>9158</v>
      </c>
      <c r="F255" s="3" t="s">
        <v>22</v>
      </c>
      <c r="G255" s="3" t="s">
        <v>40</v>
      </c>
      <c r="H255" s="3" t="s">
        <v>32</v>
      </c>
      <c r="I255" s="3" t="s">
        <v>4387</v>
      </c>
      <c r="J255" s="3" t="s">
        <v>4388</v>
      </c>
      <c r="K255" s="3" t="s">
        <v>94</v>
      </c>
      <c r="L255" s="3" t="s">
        <v>4389</v>
      </c>
      <c r="M255" s="8" t="s">
        <v>4389</v>
      </c>
      <c r="N255" s="3" t="s">
        <v>4390</v>
      </c>
      <c r="O255" s="3">
        <f ca="1" t="shared" si="13"/>
        <v>1.62</v>
      </c>
      <c r="P255" s="3">
        <v>34</v>
      </c>
      <c r="Q255" s="3">
        <f ca="1" t="shared" si="14"/>
        <v>55.08</v>
      </c>
      <c r="R255" s="10">
        <v>125.1</v>
      </c>
      <c r="S255" s="6">
        <f ca="1" t="shared" si="15"/>
        <v>0.440287769784173</v>
      </c>
      <c r="T255" s="4" cm="1">
        <f t="array" ref="T255">_xlfn.XLOOKUP(E255&amp;K255,[3]Sheet2!$B:$B&amp;[3]Sheet2!$D:$D,[3]Sheet2!$F:$F,0)</f>
        <v>0</v>
      </c>
    </row>
    <row r="256" s="4" customFormat="1" ht="20" customHeight="1" spans="1:20">
      <c r="A256" s="3">
        <v>5226896</v>
      </c>
      <c r="B256" s="3" t="s">
        <v>55</v>
      </c>
      <c r="C256" s="3" t="s">
        <v>20</v>
      </c>
      <c r="D256" s="3" t="s">
        <v>4391</v>
      </c>
      <c r="E256" s="3" t="str">
        <f t="shared" si="12"/>
        <v>5987</v>
      </c>
      <c r="F256" s="3" t="s">
        <v>3600</v>
      </c>
      <c r="G256" s="3" t="s">
        <v>23</v>
      </c>
      <c r="H256" s="3" t="s">
        <v>58</v>
      </c>
      <c r="I256" s="3" t="s">
        <v>4392</v>
      </c>
      <c r="J256" s="3" t="s">
        <v>4393</v>
      </c>
      <c r="K256" s="3" t="s">
        <v>394</v>
      </c>
      <c r="L256" s="3" t="s">
        <v>36</v>
      </c>
      <c r="M256" s="8" t="s">
        <v>36</v>
      </c>
      <c r="N256" s="3" t="s">
        <v>829</v>
      </c>
      <c r="O256" s="3">
        <f ca="1" t="shared" si="13"/>
        <v>1.29</v>
      </c>
      <c r="P256" s="3">
        <v>33</v>
      </c>
      <c r="Q256" s="3">
        <f ca="1" t="shared" si="14"/>
        <v>42.57</v>
      </c>
      <c r="R256" s="10">
        <v>108.4</v>
      </c>
      <c r="S256" s="6">
        <f ca="1" t="shared" si="15"/>
        <v>0.392712177121771</v>
      </c>
      <c r="T256" s="4" cm="1">
        <f t="array" ref="T256">_xlfn.XLOOKUP(E256&amp;K256,[3]Sheet2!$B:$B&amp;[3]Sheet2!$D:$D,[3]Sheet2!$F:$F,0)</f>
        <v>0</v>
      </c>
    </row>
    <row r="257" s="4" customFormat="1" ht="20" customHeight="1" spans="1:20">
      <c r="A257" s="3">
        <v>5226892</v>
      </c>
      <c r="B257" s="3" t="s">
        <v>30</v>
      </c>
      <c r="C257" s="3" t="s">
        <v>20</v>
      </c>
      <c r="D257" s="3" t="s">
        <v>4394</v>
      </c>
      <c r="E257" s="3" t="str">
        <f>RIGHT(D257,4)</f>
        <v>2371</v>
      </c>
      <c r="F257" s="3" t="s">
        <v>22</v>
      </c>
      <c r="G257" s="3" t="s">
        <v>40</v>
      </c>
      <c r="H257" s="3" t="s">
        <v>32</v>
      </c>
      <c r="I257" s="3" t="s">
        <v>4395</v>
      </c>
      <c r="J257" s="3" t="s">
        <v>4396</v>
      </c>
      <c r="K257" s="3" t="s">
        <v>259</v>
      </c>
      <c r="L257" s="3" t="s">
        <v>334</v>
      </c>
      <c r="M257" s="8" t="s">
        <v>334</v>
      </c>
      <c r="N257" s="3" t="s">
        <v>1422</v>
      </c>
      <c r="O257" s="3">
        <f ca="1">EVALUATE(N257)/10000</f>
        <v>0.88</v>
      </c>
      <c r="P257" s="3">
        <v>34</v>
      </c>
      <c r="Q257" s="3">
        <f ca="1">O257*P257</f>
        <v>29.92</v>
      </c>
      <c r="R257" s="10">
        <v>69.12</v>
      </c>
      <c r="S257" s="6">
        <f ca="1">Q257/R257</f>
        <v>0.43287037037037</v>
      </c>
      <c r="T257" s="4" cm="1">
        <f t="array" ref="T257">_xlfn.XLOOKUP(E257&amp;K257,[3]Sheet2!$B:$B&amp;[3]Sheet2!$D:$D,[3]Sheet2!$F:$F,0)</f>
        <v>0</v>
      </c>
    </row>
    <row r="258" s="4" customFormat="1" ht="20" customHeight="1" spans="1:20">
      <c r="A258" s="3">
        <v>5226891</v>
      </c>
      <c r="B258" s="3" t="s">
        <v>55</v>
      </c>
      <c r="C258" s="3" t="s">
        <v>20</v>
      </c>
      <c r="D258" s="3" t="s">
        <v>4397</v>
      </c>
      <c r="E258" s="3" t="str">
        <f>RIGHT(D258,4)</f>
        <v>8281</v>
      </c>
      <c r="F258" s="3" t="s">
        <v>22</v>
      </c>
      <c r="G258" s="3" t="s">
        <v>40</v>
      </c>
      <c r="H258" s="3" t="s">
        <v>58</v>
      </c>
      <c r="I258" s="3" t="s">
        <v>4398</v>
      </c>
      <c r="J258" s="3" t="s">
        <v>4399</v>
      </c>
      <c r="K258" s="3" t="s">
        <v>1309</v>
      </c>
      <c r="L258" s="3" t="s">
        <v>119</v>
      </c>
      <c r="M258" s="8" t="s">
        <v>119</v>
      </c>
      <c r="N258" s="3" t="s">
        <v>1018</v>
      </c>
      <c r="O258" s="3">
        <f ca="1">EVALUATE(N258)/10000</f>
        <v>0.57</v>
      </c>
      <c r="P258" s="3">
        <v>33</v>
      </c>
      <c r="Q258" s="3">
        <f ca="1">O258*P258</f>
        <v>18.81</v>
      </c>
      <c r="R258" s="10">
        <v>51.3</v>
      </c>
      <c r="S258" s="6">
        <f ca="1">Q258/R258</f>
        <v>0.366666666666667</v>
      </c>
      <c r="T258" s="4" cm="1">
        <f t="array" ref="T258">_xlfn.XLOOKUP(E258&amp;K258,[3]Sheet2!$B:$B&amp;[3]Sheet2!$D:$D,[3]Sheet2!$F:$F,0)</f>
        <v>0</v>
      </c>
    </row>
    <row r="259" s="4" customFormat="1" ht="20" customHeight="1" spans="1:20">
      <c r="A259" s="3">
        <v>5226889</v>
      </c>
      <c r="B259" s="3" t="s">
        <v>79</v>
      </c>
      <c r="C259" s="3" t="s">
        <v>20</v>
      </c>
      <c r="D259" s="3" t="s">
        <v>4400</v>
      </c>
      <c r="E259" s="3" t="str">
        <f>RIGHT(D259,4)</f>
        <v>7130</v>
      </c>
      <c r="F259" s="3" t="s">
        <v>22</v>
      </c>
      <c r="G259" s="3" t="s">
        <v>40</v>
      </c>
      <c r="H259" s="3" t="s">
        <v>41</v>
      </c>
      <c r="I259" s="3" t="s">
        <v>4401</v>
      </c>
      <c r="J259" s="3" t="s">
        <v>4402</v>
      </c>
      <c r="K259" s="3" t="s">
        <v>293</v>
      </c>
      <c r="L259" s="3" t="s">
        <v>568</v>
      </c>
      <c r="M259" s="8" t="s">
        <v>568</v>
      </c>
      <c r="N259" s="3" t="s">
        <v>54</v>
      </c>
      <c r="O259" s="3">
        <f ca="1">EVALUATE(N259)/10000</f>
        <v>0.64</v>
      </c>
      <c r="P259" s="3">
        <v>33</v>
      </c>
      <c r="Q259" s="3">
        <f ca="1">O259*P259</f>
        <v>21.12</v>
      </c>
      <c r="R259" s="10">
        <v>48</v>
      </c>
      <c r="S259" s="6">
        <f ca="1">Q259/R259</f>
        <v>0.44</v>
      </c>
      <c r="T259" s="4" cm="1">
        <f t="array" ref="T259">_xlfn.XLOOKUP(E259&amp;K259,[3]Sheet2!$B:$B&amp;[3]Sheet2!$D:$D,[3]Sheet2!$F:$F,0)</f>
        <v>0</v>
      </c>
    </row>
    <row r="260" s="4" customFormat="1" ht="20" customHeight="1" spans="1:20">
      <c r="A260" s="3">
        <v>5226888</v>
      </c>
      <c r="B260" s="3" t="s">
        <v>1113</v>
      </c>
      <c r="C260" s="3" t="s">
        <v>20</v>
      </c>
      <c r="D260" s="3" t="s">
        <v>4403</v>
      </c>
      <c r="E260" s="3" t="str">
        <f>RIGHT(D260,4)</f>
        <v>4870</v>
      </c>
      <c r="F260" s="3" t="s">
        <v>22</v>
      </c>
      <c r="G260" s="3" t="s">
        <v>40</v>
      </c>
      <c r="H260" s="3" t="s">
        <v>32</v>
      </c>
      <c r="I260" s="3" t="s">
        <v>4404</v>
      </c>
      <c r="J260" s="3" t="s">
        <v>4405</v>
      </c>
      <c r="K260" s="3" t="s">
        <v>72</v>
      </c>
      <c r="L260" s="3" t="s">
        <v>53</v>
      </c>
      <c r="M260" s="8" t="s">
        <v>53</v>
      </c>
      <c r="N260" s="3" t="s">
        <v>172</v>
      </c>
      <c r="O260" s="3">
        <f ca="1">EVALUATE(N260)/10000</f>
        <v>0.36</v>
      </c>
      <c r="P260" s="3">
        <v>33</v>
      </c>
      <c r="Q260" s="3">
        <f ca="1">O260*P260</f>
        <v>11.88</v>
      </c>
      <c r="R260" s="10">
        <v>32.4</v>
      </c>
      <c r="S260" s="6">
        <f ca="1">Q260/R260</f>
        <v>0.366666666666667</v>
      </c>
      <c r="T260" s="4" cm="1">
        <f t="array" ref="T260">_xlfn.XLOOKUP(E260&amp;K260,[3]Sheet2!$B:$B&amp;[3]Sheet2!$D:$D,[3]Sheet2!$F:$F,0)</f>
        <v>0</v>
      </c>
    </row>
    <row r="261" s="4" customFormat="1" ht="20" customHeight="1" spans="1:20">
      <c r="A261" s="3">
        <v>5226886</v>
      </c>
      <c r="B261" s="3" t="s">
        <v>55</v>
      </c>
      <c r="C261" s="3" t="s">
        <v>20</v>
      </c>
      <c r="D261" s="3" t="s">
        <v>4406</v>
      </c>
      <c r="E261" s="3" t="str">
        <f>RIGHT(D261,4)</f>
        <v>9700</v>
      </c>
      <c r="F261" s="3" t="s">
        <v>22</v>
      </c>
      <c r="G261" s="3" t="s">
        <v>40</v>
      </c>
      <c r="H261" s="3" t="s">
        <v>58</v>
      </c>
      <c r="I261" s="3" t="s">
        <v>4407</v>
      </c>
      <c r="J261" s="3" t="s">
        <v>4408</v>
      </c>
      <c r="K261" s="3" t="s">
        <v>35</v>
      </c>
      <c r="L261" s="3" t="s">
        <v>107</v>
      </c>
      <c r="M261" s="8" t="s">
        <v>107</v>
      </c>
      <c r="N261" s="3" t="s">
        <v>3496</v>
      </c>
      <c r="O261" s="3">
        <f ca="1">EVALUATE(N261)/10000</f>
        <v>0.3</v>
      </c>
      <c r="P261" s="3">
        <v>33</v>
      </c>
      <c r="Q261" s="3">
        <f ca="1">O261*P261</f>
        <v>9.9</v>
      </c>
      <c r="R261" s="10">
        <v>27</v>
      </c>
      <c r="S261" s="6">
        <f ca="1">Q261/R261</f>
        <v>0.366666666666667</v>
      </c>
      <c r="T261" s="4" cm="1">
        <f t="array" ref="T261">_xlfn.XLOOKUP(E261&amp;K261,[3]Sheet2!$B:$B&amp;[3]Sheet2!$D:$D,[3]Sheet2!$F:$F,0)</f>
        <v>0</v>
      </c>
    </row>
    <row r="262" s="4" customFormat="1" ht="20" customHeight="1" spans="1:20">
      <c r="A262" s="3">
        <v>5226885</v>
      </c>
      <c r="B262" s="3" t="s">
        <v>1113</v>
      </c>
      <c r="C262" s="3" t="s">
        <v>20</v>
      </c>
      <c r="D262" s="3" t="s">
        <v>4409</v>
      </c>
      <c r="E262" s="3" t="str">
        <f>RIGHT(D262,4)</f>
        <v>0966</v>
      </c>
      <c r="F262" s="3" t="s">
        <v>22</v>
      </c>
      <c r="G262" s="3" t="s">
        <v>40</v>
      </c>
      <c r="H262" s="3" t="s">
        <v>32</v>
      </c>
      <c r="I262" s="3" t="s">
        <v>4410</v>
      </c>
      <c r="J262" s="3" t="s">
        <v>4411</v>
      </c>
      <c r="K262" s="3" t="s">
        <v>72</v>
      </c>
      <c r="L262" s="3" t="s">
        <v>53</v>
      </c>
      <c r="M262" s="8" t="s">
        <v>53</v>
      </c>
      <c r="N262" s="3" t="s">
        <v>369</v>
      </c>
      <c r="O262" s="3">
        <f ca="1">EVALUATE(N262)/10000</f>
        <v>0.68</v>
      </c>
      <c r="P262" s="3">
        <v>33</v>
      </c>
      <c r="Q262" s="3">
        <f ca="1">O262*P262</f>
        <v>22.44</v>
      </c>
      <c r="R262" s="10">
        <v>54</v>
      </c>
      <c r="S262" s="6">
        <f ca="1">Q262/R262</f>
        <v>0.415555555555556</v>
      </c>
      <c r="T262" s="4" cm="1">
        <f t="array" ref="T262">_xlfn.XLOOKUP(E262&amp;K262,[3]Sheet2!$B:$B&amp;[3]Sheet2!$D:$D,[3]Sheet2!$F:$F,0)</f>
        <v>0</v>
      </c>
    </row>
    <row r="263" s="4" customFormat="1" ht="20" customHeight="1" spans="1:20">
      <c r="A263" s="3">
        <v>5226880</v>
      </c>
      <c r="B263" s="3" t="s">
        <v>4412</v>
      </c>
      <c r="C263" s="3" t="s">
        <v>20</v>
      </c>
      <c r="D263" s="3" t="s">
        <v>4413</v>
      </c>
      <c r="E263" s="3" t="str">
        <f>RIGHT(D263,4)</f>
        <v>2242</v>
      </c>
      <c r="F263" s="3" t="s">
        <v>22</v>
      </c>
      <c r="G263" s="3" t="s">
        <v>40</v>
      </c>
      <c r="H263" s="3" t="s">
        <v>32</v>
      </c>
      <c r="I263" s="3" t="s">
        <v>4414</v>
      </c>
      <c r="J263" s="3" t="s">
        <v>4415</v>
      </c>
      <c r="K263" s="3" t="s">
        <v>44</v>
      </c>
      <c r="L263" s="3" t="s">
        <v>53</v>
      </c>
      <c r="M263" s="8" t="s">
        <v>53</v>
      </c>
      <c r="N263" s="3" t="s">
        <v>1310</v>
      </c>
      <c r="O263" s="3">
        <f ca="1">EVALUATE(N263)/10000</f>
        <v>1.23</v>
      </c>
      <c r="P263" s="3">
        <v>33</v>
      </c>
      <c r="Q263" s="3">
        <f ca="1">O263*P263</f>
        <v>40.59</v>
      </c>
      <c r="R263" s="10">
        <v>110.7</v>
      </c>
      <c r="S263" s="6">
        <f ca="1">Q263/R263</f>
        <v>0.366666666666667</v>
      </c>
      <c r="T263" s="4" cm="1">
        <f t="array" ref="T263">_xlfn.XLOOKUP(E263&amp;K263,[3]Sheet2!$B:$B&amp;[3]Sheet2!$D:$D,[3]Sheet2!$F:$F,0)</f>
        <v>0</v>
      </c>
    </row>
    <row r="264" s="4" customFormat="1" ht="20" customHeight="1" spans="1:20">
      <c r="A264" s="3">
        <v>5226875</v>
      </c>
      <c r="B264" s="3" t="s">
        <v>55</v>
      </c>
      <c r="C264" s="3" t="s">
        <v>20</v>
      </c>
      <c r="D264" s="3" t="s">
        <v>4416</v>
      </c>
      <c r="E264" s="3" t="str">
        <f>RIGHT(D264,4)</f>
        <v>5281</v>
      </c>
      <c r="F264" s="3" t="s">
        <v>22</v>
      </c>
      <c r="G264" s="3" t="s">
        <v>40</v>
      </c>
      <c r="H264" s="3" t="s">
        <v>58</v>
      </c>
      <c r="I264" s="3" t="s">
        <v>4417</v>
      </c>
      <c r="J264" s="3" t="s">
        <v>4418</v>
      </c>
      <c r="K264" s="3" t="s">
        <v>1309</v>
      </c>
      <c r="L264" s="3" t="s">
        <v>119</v>
      </c>
      <c r="M264" s="8" t="s">
        <v>119</v>
      </c>
      <c r="N264" s="3" t="s">
        <v>4419</v>
      </c>
      <c r="O264" s="3">
        <f ca="1">EVALUATE(N264)/10000</f>
        <v>1.55</v>
      </c>
      <c r="P264" s="3">
        <v>33</v>
      </c>
      <c r="Q264" s="3">
        <f ca="1">O264*P264</f>
        <v>51.15</v>
      </c>
      <c r="R264" s="10">
        <v>117.4</v>
      </c>
      <c r="S264" s="6">
        <f ca="1">Q264/R264</f>
        <v>0.435689948892675</v>
      </c>
      <c r="T264" s="4" cm="1">
        <f t="array" ref="T264">_xlfn.XLOOKUP(E264&amp;K264,[3]Sheet2!$B:$B&amp;[3]Sheet2!$D:$D,[3]Sheet2!$F:$F,0)</f>
        <v>0</v>
      </c>
    </row>
    <row r="265" s="4" customFormat="1" ht="20" customHeight="1" spans="1:20">
      <c r="A265" s="3">
        <v>5226873</v>
      </c>
      <c r="B265" s="3" t="s">
        <v>19</v>
      </c>
      <c r="C265" s="3" t="s">
        <v>20</v>
      </c>
      <c r="D265" s="3" t="s">
        <v>4420</v>
      </c>
      <c r="E265" s="3" t="str">
        <f>RIGHT(D265,4)</f>
        <v>1572</v>
      </c>
      <c r="F265" s="3" t="s">
        <v>22</v>
      </c>
      <c r="G265" s="3" t="s">
        <v>40</v>
      </c>
      <c r="H265" s="3" t="s">
        <v>87</v>
      </c>
      <c r="I265" s="3" t="s">
        <v>4421</v>
      </c>
      <c r="J265" s="3" t="s">
        <v>4422</v>
      </c>
      <c r="K265" s="3" t="s">
        <v>547</v>
      </c>
      <c r="L265" s="3" t="s">
        <v>53</v>
      </c>
      <c r="M265" s="8" t="s">
        <v>53</v>
      </c>
      <c r="N265" s="3" t="s">
        <v>1965</v>
      </c>
      <c r="O265" s="3">
        <f ca="1">EVALUATE(N265)/10000</f>
        <v>1.16</v>
      </c>
      <c r="P265" s="3">
        <v>33</v>
      </c>
      <c r="Q265" s="3">
        <f ca="1">O265*P265</f>
        <v>38.28</v>
      </c>
      <c r="R265" s="10">
        <v>60</v>
      </c>
      <c r="S265" s="6">
        <f ca="1">Q265/R265</f>
        <v>0.638</v>
      </c>
      <c r="T265" s="4" cm="1">
        <f t="array" ref="T265">_xlfn.XLOOKUP(E265&amp;K265,[3]Sheet2!$B:$B&amp;[3]Sheet2!$D:$D,[3]Sheet2!$F:$F,0)</f>
        <v>0</v>
      </c>
    </row>
    <row r="266" s="4" customFormat="1" ht="20" customHeight="1" spans="1:20">
      <c r="A266" s="3">
        <v>5226871</v>
      </c>
      <c r="B266" s="3" t="s">
        <v>79</v>
      </c>
      <c r="C266" s="3" t="s">
        <v>20</v>
      </c>
      <c r="D266" s="3" t="s">
        <v>4423</v>
      </c>
      <c r="E266" s="3" t="str">
        <f>RIGHT(D266,4)</f>
        <v>2934</v>
      </c>
      <c r="F266" s="3" t="s">
        <v>22</v>
      </c>
      <c r="G266" s="3" t="s">
        <v>23</v>
      </c>
      <c r="H266" s="3" t="s">
        <v>98</v>
      </c>
      <c r="I266" s="3" t="s">
        <v>4424</v>
      </c>
      <c r="J266" s="3" t="s">
        <v>4425</v>
      </c>
      <c r="K266" s="3" t="s">
        <v>72</v>
      </c>
      <c r="L266" s="3" t="s">
        <v>3584</v>
      </c>
      <c r="M266" s="8" t="s">
        <v>3584</v>
      </c>
      <c r="N266" s="3" t="s">
        <v>647</v>
      </c>
      <c r="O266" s="3">
        <f ca="1">EVALUATE(N266)/10000</f>
        <v>0.64</v>
      </c>
      <c r="P266" s="3">
        <v>33</v>
      </c>
      <c r="Q266" s="3">
        <f ca="1">O266*P266</f>
        <v>21.12</v>
      </c>
      <c r="R266" s="10">
        <v>41</v>
      </c>
      <c r="S266" s="6">
        <f ca="1">Q266/R266</f>
        <v>0.515121951219512</v>
      </c>
      <c r="T266" s="4" cm="1">
        <f t="array" ref="T266">_xlfn.XLOOKUP(E266&amp;K266,[3]Sheet2!$B:$B&amp;[3]Sheet2!$D:$D,[3]Sheet2!$F:$F,0)</f>
        <v>0</v>
      </c>
    </row>
    <row r="267" s="4" customFormat="1" ht="20" customHeight="1" spans="1:20">
      <c r="A267" s="3">
        <v>5226870</v>
      </c>
      <c r="B267" s="3" t="s">
        <v>629</v>
      </c>
      <c r="C267" s="3" t="s">
        <v>20</v>
      </c>
      <c r="D267" s="3" t="s">
        <v>4426</v>
      </c>
      <c r="E267" s="3" t="str">
        <f>RIGHT(D267,4)</f>
        <v>1871</v>
      </c>
      <c r="F267" s="3" t="s">
        <v>22</v>
      </c>
      <c r="G267" s="3" t="s">
        <v>40</v>
      </c>
      <c r="H267" s="3" t="s">
        <v>593</v>
      </c>
      <c r="I267" s="3" t="s">
        <v>4427</v>
      </c>
      <c r="J267" s="3" t="s">
        <v>4428</v>
      </c>
      <c r="K267" s="3" t="s">
        <v>100</v>
      </c>
      <c r="L267" s="3" t="s">
        <v>970</v>
      </c>
      <c r="M267" s="8" t="s">
        <v>970</v>
      </c>
      <c r="N267" s="3" t="s">
        <v>113</v>
      </c>
      <c r="O267" s="3">
        <f ca="1">EVALUATE(N267)/10000</f>
        <v>0.48</v>
      </c>
      <c r="P267" s="3">
        <v>33</v>
      </c>
      <c r="Q267" s="3">
        <f ca="1">O267*P267</f>
        <v>15.84</v>
      </c>
      <c r="R267" s="10">
        <v>36</v>
      </c>
      <c r="S267" s="6">
        <f ca="1">Q267/R267</f>
        <v>0.44</v>
      </c>
      <c r="T267" s="4" cm="1">
        <f t="array" ref="T267">_xlfn.XLOOKUP(E267&amp;K267,[3]Sheet2!$B:$B&amp;[3]Sheet2!$D:$D,[3]Sheet2!$F:$F,0)</f>
        <v>0</v>
      </c>
    </row>
    <row r="268" s="4" customFormat="1" ht="20" customHeight="1" spans="1:20">
      <c r="A268" s="3">
        <v>5226866</v>
      </c>
      <c r="B268" s="3" t="s">
        <v>356</v>
      </c>
      <c r="C268" s="3" t="s">
        <v>20</v>
      </c>
      <c r="D268" s="3" t="s">
        <v>4429</v>
      </c>
      <c r="E268" s="3" t="str">
        <f>RIGHT(D268,4)</f>
        <v>8978</v>
      </c>
      <c r="F268" s="3" t="s">
        <v>3600</v>
      </c>
      <c r="G268" s="3" t="s">
        <v>3620</v>
      </c>
      <c r="H268" s="3" t="s">
        <v>58</v>
      </c>
      <c r="I268" s="3" t="s">
        <v>4430</v>
      </c>
      <c r="J268" s="3" t="s">
        <v>4431</v>
      </c>
      <c r="K268" s="3" t="s">
        <v>35</v>
      </c>
      <c r="L268" s="3" t="s">
        <v>36</v>
      </c>
      <c r="M268" s="8" t="s">
        <v>36</v>
      </c>
      <c r="N268" s="3" t="s">
        <v>285</v>
      </c>
      <c r="O268" s="3">
        <f ca="1">EVALUATE(N268)/10000</f>
        <v>0.52</v>
      </c>
      <c r="P268" s="3">
        <v>33</v>
      </c>
      <c r="Q268" s="3">
        <f ca="1">O268*P268</f>
        <v>17.16</v>
      </c>
      <c r="R268" s="10">
        <v>39.1</v>
      </c>
      <c r="S268" s="6">
        <f ca="1">Q268/R268</f>
        <v>0.438874680306905</v>
      </c>
      <c r="T268" s="4" cm="1">
        <f t="array" ref="T268">_xlfn.XLOOKUP(E268&amp;K268,[3]Sheet2!$B:$B&amp;[3]Sheet2!$D:$D,[3]Sheet2!$F:$F,0)</f>
        <v>0</v>
      </c>
    </row>
    <row r="269" s="4" customFormat="1" ht="20" customHeight="1" spans="1:20">
      <c r="A269" s="3">
        <v>5226865</v>
      </c>
      <c r="B269" s="3" t="s">
        <v>79</v>
      </c>
      <c r="C269" s="3" t="s">
        <v>20</v>
      </c>
      <c r="D269" s="3" t="s">
        <v>4432</v>
      </c>
      <c r="E269" s="3" t="str">
        <f>RIGHT(D269,4)</f>
        <v>3450</v>
      </c>
      <c r="F269" s="3" t="s">
        <v>22</v>
      </c>
      <c r="G269" s="3" t="s">
        <v>40</v>
      </c>
      <c r="H269" s="3" t="s">
        <v>24</v>
      </c>
      <c r="I269" s="3" t="s">
        <v>4433</v>
      </c>
      <c r="J269" s="3" t="s">
        <v>4434</v>
      </c>
      <c r="K269" s="3" t="s">
        <v>130</v>
      </c>
      <c r="L269" s="3" t="s">
        <v>176</v>
      </c>
      <c r="M269" s="8" t="s">
        <v>176</v>
      </c>
      <c r="N269" s="3" t="s">
        <v>1195</v>
      </c>
      <c r="O269" s="3">
        <f ca="1">EVALUATE(N269)/10000</f>
        <v>1.28</v>
      </c>
      <c r="P269" s="3">
        <v>33</v>
      </c>
      <c r="Q269" s="3">
        <f ca="1">O269*P269</f>
        <v>42.24</v>
      </c>
      <c r="R269" s="10">
        <v>84</v>
      </c>
      <c r="S269" s="6">
        <f ca="1">Q269/R269</f>
        <v>0.502857142857143</v>
      </c>
      <c r="T269" s="4" cm="1">
        <f t="array" ref="T269">_xlfn.XLOOKUP(E269&amp;K269,[3]Sheet2!$B:$B&amp;[3]Sheet2!$D:$D,[3]Sheet2!$F:$F,0)</f>
        <v>0</v>
      </c>
    </row>
    <row r="270" s="4" customFormat="1" ht="20" customHeight="1" spans="1:20">
      <c r="A270" s="3">
        <v>5226864</v>
      </c>
      <c r="B270" s="3" t="s">
        <v>634</v>
      </c>
      <c r="C270" s="3" t="s">
        <v>20</v>
      </c>
      <c r="D270" s="3" t="s">
        <v>4435</v>
      </c>
      <c r="E270" s="3" t="str">
        <f>RIGHT(D270,4)</f>
        <v>9043</v>
      </c>
      <c r="F270" s="3" t="s">
        <v>22</v>
      </c>
      <c r="G270" s="3" t="s">
        <v>40</v>
      </c>
      <c r="H270" s="3" t="s">
        <v>58</v>
      </c>
      <c r="I270" s="3" t="s">
        <v>4436</v>
      </c>
      <c r="J270" s="3" t="s">
        <v>4437</v>
      </c>
      <c r="K270" s="3" t="s">
        <v>44</v>
      </c>
      <c r="L270" s="3" t="s">
        <v>53</v>
      </c>
      <c r="M270" s="8" t="s">
        <v>53</v>
      </c>
      <c r="N270" s="3" t="s">
        <v>369</v>
      </c>
      <c r="O270" s="3">
        <f ca="1">EVALUATE(N270)/10000</f>
        <v>0.68</v>
      </c>
      <c r="P270" s="3">
        <v>33</v>
      </c>
      <c r="Q270" s="3">
        <f ca="1">O270*P270</f>
        <v>22.44</v>
      </c>
      <c r="R270" s="10">
        <v>40.9</v>
      </c>
      <c r="S270" s="6">
        <f ca="1">Q270/R270</f>
        <v>0.548655256723716</v>
      </c>
      <c r="T270" s="4" cm="1">
        <f t="array" ref="T270">_xlfn.XLOOKUP(E270&amp;K270,[3]Sheet2!$B:$B&amp;[3]Sheet2!$D:$D,[3]Sheet2!$F:$F,0)</f>
        <v>0</v>
      </c>
    </row>
    <row r="271" s="4" customFormat="1" ht="20" customHeight="1" spans="1:20">
      <c r="A271" s="3">
        <v>5226861</v>
      </c>
      <c r="B271" s="3" t="s">
        <v>570</v>
      </c>
      <c r="C271" s="3" t="s">
        <v>20</v>
      </c>
      <c r="D271" s="3" t="s">
        <v>4438</v>
      </c>
      <c r="E271" s="3" t="str">
        <f>RIGHT(D271,4)</f>
        <v>1740</v>
      </c>
      <c r="F271" s="3" t="s">
        <v>22</v>
      </c>
      <c r="G271" s="3" t="s">
        <v>40</v>
      </c>
      <c r="H271" s="3" t="s">
        <v>58</v>
      </c>
      <c r="I271" s="3" t="s">
        <v>4439</v>
      </c>
      <c r="J271" s="3" t="s">
        <v>4440</v>
      </c>
      <c r="K271" s="3" t="s">
        <v>52</v>
      </c>
      <c r="L271" s="3" t="s">
        <v>119</v>
      </c>
      <c r="M271" s="8" t="s">
        <v>119</v>
      </c>
      <c r="N271" s="3" t="s">
        <v>1735</v>
      </c>
      <c r="O271" s="3">
        <f ca="1">EVALUATE(N271)/10000</f>
        <v>1.44</v>
      </c>
      <c r="P271" s="3">
        <v>33</v>
      </c>
      <c r="Q271" s="3">
        <f ca="1">O271*P271</f>
        <v>47.52</v>
      </c>
      <c r="R271" s="10">
        <v>124.6</v>
      </c>
      <c r="S271" s="6">
        <f ca="1">Q271/R271</f>
        <v>0.381380417335474</v>
      </c>
      <c r="T271" s="4" cm="1">
        <f t="array" ref="T271">_xlfn.XLOOKUP(E271&amp;K271,[3]Sheet2!$B:$B&amp;[3]Sheet2!$D:$D,[3]Sheet2!$F:$F,0)</f>
        <v>0</v>
      </c>
    </row>
    <row r="272" s="4" customFormat="1" ht="20" customHeight="1" spans="1:20">
      <c r="A272" s="3">
        <v>5226860</v>
      </c>
      <c r="B272" s="3" t="s">
        <v>4441</v>
      </c>
      <c r="C272" s="3" t="s">
        <v>20</v>
      </c>
      <c r="D272" s="3" t="s">
        <v>4442</v>
      </c>
      <c r="E272" s="3" t="str">
        <f>RIGHT(D272,4)</f>
        <v>3064</v>
      </c>
      <c r="F272" s="3" t="s">
        <v>22</v>
      </c>
      <c r="G272" s="3" t="s">
        <v>40</v>
      </c>
      <c r="H272" s="3" t="s">
        <v>32</v>
      </c>
      <c r="I272" s="3" t="s">
        <v>4443</v>
      </c>
      <c r="J272" s="3" t="s">
        <v>4444</v>
      </c>
      <c r="K272" s="3" t="s">
        <v>118</v>
      </c>
      <c r="L272" s="3" t="s">
        <v>334</v>
      </c>
      <c r="M272" s="8" t="s">
        <v>334</v>
      </c>
      <c r="N272" s="3" t="s">
        <v>131</v>
      </c>
      <c r="O272" s="3">
        <f ca="1">EVALUATE(N272)/10000</f>
        <v>1.04</v>
      </c>
      <c r="P272" s="3">
        <v>34</v>
      </c>
      <c r="Q272" s="3">
        <f ca="1">O272*P272</f>
        <v>35.36</v>
      </c>
      <c r="R272" s="10">
        <v>69.12</v>
      </c>
      <c r="S272" s="6">
        <f ca="1">Q272/R272</f>
        <v>0.511574074074074</v>
      </c>
      <c r="T272" s="4" cm="1">
        <f t="array" ref="T272">_xlfn.XLOOKUP(E272&amp;K272,[3]Sheet2!$B:$B&amp;[3]Sheet2!$D:$D,[3]Sheet2!$F:$F,0)</f>
        <v>0</v>
      </c>
    </row>
    <row r="273" s="4" customFormat="1" ht="20" customHeight="1" spans="1:20">
      <c r="A273" s="3">
        <v>5226858</v>
      </c>
      <c r="B273" s="3" t="s">
        <v>79</v>
      </c>
      <c r="C273" s="3" t="s">
        <v>20</v>
      </c>
      <c r="D273" s="3" t="s">
        <v>4445</v>
      </c>
      <c r="E273" s="3" t="str">
        <f>RIGHT(D273,4)</f>
        <v>0167</v>
      </c>
      <c r="F273" s="3" t="s">
        <v>22</v>
      </c>
      <c r="G273" s="3" t="s">
        <v>40</v>
      </c>
      <c r="H273" s="3" t="s">
        <v>24</v>
      </c>
      <c r="I273" s="3" t="s">
        <v>4446</v>
      </c>
      <c r="J273" s="3" t="s">
        <v>4447</v>
      </c>
      <c r="K273" s="3" t="s">
        <v>35</v>
      </c>
      <c r="L273" s="3" t="s">
        <v>135</v>
      </c>
      <c r="M273" s="8" t="s">
        <v>135</v>
      </c>
      <c r="N273" s="3" t="s">
        <v>212</v>
      </c>
      <c r="O273" s="3">
        <f ca="1">EVALUATE(N273)/10000</f>
        <v>0.52</v>
      </c>
      <c r="P273" s="3">
        <v>33</v>
      </c>
      <c r="Q273" s="3">
        <f ca="1">O273*P273</f>
        <v>17.16</v>
      </c>
      <c r="R273" s="10">
        <v>36</v>
      </c>
      <c r="S273" s="6">
        <f ca="1">Q273/R273</f>
        <v>0.476666666666667</v>
      </c>
      <c r="T273" s="4" cm="1">
        <f t="array" ref="T273">_xlfn.XLOOKUP(E273&amp;K273,[3]Sheet2!$B:$B&amp;[3]Sheet2!$D:$D,[3]Sheet2!$F:$F,0)</f>
        <v>0</v>
      </c>
    </row>
    <row r="274" s="4" customFormat="1" ht="20" customHeight="1" spans="1:20">
      <c r="A274" s="3">
        <v>5226857</v>
      </c>
      <c r="B274" s="3" t="s">
        <v>348</v>
      </c>
      <c r="C274" s="3" t="s">
        <v>20</v>
      </c>
      <c r="D274" s="3" t="s">
        <v>4448</v>
      </c>
      <c r="E274" s="3" t="str">
        <f>RIGHT(D274,4)</f>
        <v>0303</v>
      </c>
      <c r="F274" s="3" t="s">
        <v>22</v>
      </c>
      <c r="G274" s="3" t="s">
        <v>23</v>
      </c>
      <c r="H274" s="3" t="s">
        <v>58</v>
      </c>
      <c r="I274" s="3" t="s">
        <v>4449</v>
      </c>
      <c r="J274" s="3" t="s">
        <v>4450</v>
      </c>
      <c r="K274" s="3" t="s">
        <v>352</v>
      </c>
      <c r="L274" s="3" t="s">
        <v>53</v>
      </c>
      <c r="M274" s="8" t="s">
        <v>53</v>
      </c>
      <c r="N274" s="3" t="s">
        <v>2689</v>
      </c>
      <c r="O274" s="3">
        <f ca="1">EVALUATE(N274)/10000</f>
        <v>1.14</v>
      </c>
      <c r="P274" s="3">
        <v>33</v>
      </c>
      <c r="Q274" s="3">
        <f ca="1">O274*P274</f>
        <v>37.62</v>
      </c>
      <c r="R274" s="10">
        <v>96.84</v>
      </c>
      <c r="S274" s="6">
        <f ca="1">Q274/R274</f>
        <v>0.388475836431227</v>
      </c>
      <c r="T274" s="4" cm="1">
        <f t="array" ref="T274">_xlfn.XLOOKUP(E274&amp;K274,[3]Sheet2!$B:$B&amp;[3]Sheet2!$D:$D,[3]Sheet2!$F:$F,0)</f>
        <v>0</v>
      </c>
    </row>
    <row r="275" s="4" customFormat="1" ht="20" customHeight="1" spans="1:20">
      <c r="A275" s="3">
        <v>5226851</v>
      </c>
      <c r="B275" s="3" t="s">
        <v>634</v>
      </c>
      <c r="C275" s="3" t="s">
        <v>20</v>
      </c>
      <c r="D275" s="3" t="s">
        <v>4451</v>
      </c>
      <c r="E275" s="3" t="str">
        <f t="shared" ref="E275:E318" si="16">RIGHT(D275,4)</f>
        <v>2700</v>
      </c>
      <c r="F275" s="3" t="s">
        <v>22</v>
      </c>
      <c r="G275" s="3" t="s">
        <v>40</v>
      </c>
      <c r="H275" s="3" t="s">
        <v>58</v>
      </c>
      <c r="I275" s="3" t="s">
        <v>4452</v>
      </c>
      <c r="J275" s="3" t="s">
        <v>4453</v>
      </c>
      <c r="K275" s="3" t="s">
        <v>35</v>
      </c>
      <c r="L275" s="3" t="s">
        <v>53</v>
      </c>
      <c r="M275" s="8" t="s">
        <v>53</v>
      </c>
      <c r="N275" s="3" t="s">
        <v>323</v>
      </c>
      <c r="O275" s="3">
        <f ca="1" t="shared" ref="O275:O318" si="17">EVALUATE(N275)/10000</f>
        <v>0.93</v>
      </c>
      <c r="P275" s="3">
        <v>33</v>
      </c>
      <c r="Q275" s="3">
        <f ca="1" t="shared" ref="Q275:Q318" si="18">O275*P275</f>
        <v>30.69</v>
      </c>
      <c r="R275" s="10">
        <v>81.4</v>
      </c>
      <c r="S275" s="6">
        <f ca="1" t="shared" ref="S275:S318" si="19">Q275/R275</f>
        <v>0.377027027027027</v>
      </c>
      <c r="T275" s="4" cm="1">
        <f t="array" ref="T275">_xlfn.XLOOKUP(E275&amp;K275,[3]Sheet2!$B:$B&amp;[3]Sheet2!$D:$D,[3]Sheet2!$F:$F,0)</f>
        <v>0</v>
      </c>
    </row>
    <row r="276" s="4" customFormat="1" ht="20" customHeight="1" spans="1:20">
      <c r="A276" s="3">
        <v>5226837</v>
      </c>
      <c r="B276" s="3" t="s">
        <v>121</v>
      </c>
      <c r="C276" s="3" t="s">
        <v>20</v>
      </c>
      <c r="D276" s="3" t="s">
        <v>4454</v>
      </c>
      <c r="E276" s="3" t="str">
        <f t="shared" si="16"/>
        <v>8303</v>
      </c>
      <c r="F276" s="3" t="s">
        <v>22</v>
      </c>
      <c r="G276" s="3" t="s">
        <v>40</v>
      </c>
      <c r="H276" s="3" t="s">
        <v>58</v>
      </c>
      <c r="I276" s="3" t="s">
        <v>4455</v>
      </c>
      <c r="J276" s="3" t="s">
        <v>4450</v>
      </c>
      <c r="K276" s="3" t="s">
        <v>352</v>
      </c>
      <c r="L276" s="3" t="s">
        <v>53</v>
      </c>
      <c r="M276" s="8" t="s">
        <v>53</v>
      </c>
      <c r="N276" s="3" t="s">
        <v>1246</v>
      </c>
      <c r="O276" s="3">
        <f ca="1" t="shared" si="17"/>
        <v>0.76</v>
      </c>
      <c r="P276" s="3">
        <v>33</v>
      </c>
      <c r="Q276" s="3">
        <f ca="1" t="shared" si="18"/>
        <v>25.08</v>
      </c>
      <c r="R276" s="10">
        <v>61.06</v>
      </c>
      <c r="S276" s="6">
        <f ca="1" t="shared" si="19"/>
        <v>0.410743530953161</v>
      </c>
      <c r="T276" s="4" cm="1">
        <f t="array" ref="T276">_xlfn.XLOOKUP(E276&amp;K276,[3]Sheet2!$B:$B&amp;[3]Sheet2!$D:$D,[3]Sheet2!$F:$F,0)</f>
        <v>0</v>
      </c>
    </row>
    <row r="277" s="4" customFormat="1" ht="20" customHeight="1" spans="1:20">
      <c r="A277" s="3">
        <v>5226831</v>
      </c>
      <c r="B277" s="3" t="s">
        <v>286</v>
      </c>
      <c r="C277" s="3" t="s">
        <v>20</v>
      </c>
      <c r="D277" s="3" t="s">
        <v>4456</v>
      </c>
      <c r="E277" s="3" t="str">
        <f t="shared" si="16"/>
        <v>3775</v>
      </c>
      <c r="F277" s="3" t="s">
        <v>22</v>
      </c>
      <c r="G277" s="3" t="s">
        <v>40</v>
      </c>
      <c r="H277" s="3" t="s">
        <v>58</v>
      </c>
      <c r="I277" s="3" t="s">
        <v>4457</v>
      </c>
      <c r="J277" s="3" t="s">
        <v>4458</v>
      </c>
      <c r="K277" s="3" t="s">
        <v>52</v>
      </c>
      <c r="L277" s="3" t="s">
        <v>53</v>
      </c>
      <c r="M277" s="8" t="s">
        <v>53</v>
      </c>
      <c r="N277" s="3" t="s">
        <v>2818</v>
      </c>
      <c r="O277" s="3">
        <f ca="1" t="shared" si="17"/>
        <v>0.35</v>
      </c>
      <c r="P277" s="3">
        <v>33</v>
      </c>
      <c r="Q277" s="3">
        <f ca="1" t="shared" si="18"/>
        <v>11.55</v>
      </c>
      <c r="R277" s="10">
        <v>32.4</v>
      </c>
      <c r="S277" s="6">
        <f ca="1" t="shared" si="19"/>
        <v>0.356481481481481</v>
      </c>
      <c r="T277" s="4" cm="1">
        <f t="array" ref="T277">_xlfn.XLOOKUP(E277&amp;K277,[3]Sheet2!$B:$B&amp;[3]Sheet2!$D:$D,[3]Sheet2!$F:$F,0)</f>
        <v>0</v>
      </c>
    </row>
    <row r="278" s="4" customFormat="1" ht="20" customHeight="1" spans="1:20">
      <c r="A278" s="3">
        <v>5226828</v>
      </c>
      <c r="B278" s="3" t="s">
        <v>79</v>
      </c>
      <c r="C278" s="3" t="s">
        <v>20</v>
      </c>
      <c r="D278" s="3" t="s">
        <v>4459</v>
      </c>
      <c r="E278" s="3" t="str">
        <f t="shared" si="16"/>
        <v>1688</v>
      </c>
      <c r="F278" s="3" t="s">
        <v>22</v>
      </c>
      <c r="G278" s="3" t="s">
        <v>40</v>
      </c>
      <c r="H278" s="3" t="s">
        <v>24</v>
      </c>
      <c r="I278" s="3" t="s">
        <v>4460</v>
      </c>
      <c r="J278" s="3" t="s">
        <v>4461</v>
      </c>
      <c r="K278" s="3" t="s">
        <v>106</v>
      </c>
      <c r="L278" s="3" t="s">
        <v>4462</v>
      </c>
      <c r="M278" s="8" t="s">
        <v>4462</v>
      </c>
      <c r="N278" s="3" t="s">
        <v>164</v>
      </c>
      <c r="O278" s="3">
        <f ca="1" t="shared" si="17"/>
        <v>0.32</v>
      </c>
      <c r="P278" s="3">
        <v>33</v>
      </c>
      <c r="Q278" s="3">
        <f ca="1" t="shared" si="18"/>
        <v>10.56</v>
      </c>
      <c r="R278" s="10">
        <v>45.1</v>
      </c>
      <c r="S278" s="6">
        <f ca="1" t="shared" si="19"/>
        <v>0.234146341463415</v>
      </c>
      <c r="T278" s="4" cm="1">
        <f t="array" ref="T278">_xlfn.XLOOKUP(E278&amp;K278,[3]Sheet2!$B:$B&amp;[3]Sheet2!$D:$D,[3]Sheet2!$F:$F,0)</f>
        <v>27</v>
      </c>
    </row>
    <row r="279" s="4" customFormat="1" ht="20" customHeight="1" spans="1:20">
      <c r="A279" s="3">
        <v>5226825</v>
      </c>
      <c r="B279" s="3" t="s">
        <v>1113</v>
      </c>
      <c r="C279" s="3" t="s">
        <v>20</v>
      </c>
      <c r="D279" s="3" t="s">
        <v>4463</v>
      </c>
      <c r="E279" s="3" t="str">
        <f t="shared" si="16"/>
        <v>9814</v>
      </c>
      <c r="F279" s="3" t="s">
        <v>22</v>
      </c>
      <c r="G279" s="3" t="s">
        <v>40</v>
      </c>
      <c r="H279" s="3" t="s">
        <v>32</v>
      </c>
      <c r="I279" s="3" t="s">
        <v>4464</v>
      </c>
      <c r="J279" s="3" t="s">
        <v>4465</v>
      </c>
      <c r="K279" s="3" t="s">
        <v>72</v>
      </c>
      <c r="L279" s="3" t="s">
        <v>53</v>
      </c>
      <c r="M279" s="8" t="s">
        <v>53</v>
      </c>
      <c r="N279" s="3" t="s">
        <v>164</v>
      </c>
      <c r="O279" s="3">
        <f ca="1" t="shared" si="17"/>
        <v>0.32</v>
      </c>
      <c r="P279" s="3">
        <v>33</v>
      </c>
      <c r="Q279" s="3">
        <f ca="1" t="shared" si="18"/>
        <v>10.56</v>
      </c>
      <c r="R279" s="10">
        <v>27</v>
      </c>
      <c r="S279" s="6">
        <f ca="1" t="shared" si="19"/>
        <v>0.391111111111111</v>
      </c>
      <c r="T279" s="4" cm="1">
        <f t="array" ref="T279">_xlfn.XLOOKUP(E279&amp;K279,[3]Sheet2!$B:$B&amp;[3]Sheet2!$D:$D,[3]Sheet2!$F:$F,0)</f>
        <v>0</v>
      </c>
    </row>
    <row r="280" s="4" customFormat="1" ht="20" customHeight="1" spans="1:20">
      <c r="A280" s="3">
        <v>5226820</v>
      </c>
      <c r="B280" s="3" t="s">
        <v>55</v>
      </c>
      <c r="C280" s="3" t="s">
        <v>20</v>
      </c>
      <c r="D280" s="3" t="s">
        <v>4466</v>
      </c>
      <c r="E280" s="3" t="str">
        <f t="shared" si="16"/>
        <v>1376</v>
      </c>
      <c r="F280" s="3" t="s">
        <v>22</v>
      </c>
      <c r="G280" s="3" t="s">
        <v>40</v>
      </c>
      <c r="H280" s="3" t="s">
        <v>418</v>
      </c>
      <c r="I280" s="3" t="s">
        <v>4467</v>
      </c>
      <c r="J280" s="3" t="s">
        <v>4468</v>
      </c>
      <c r="K280" s="3" t="s">
        <v>145</v>
      </c>
      <c r="L280" s="3" t="s">
        <v>53</v>
      </c>
      <c r="M280" s="8" t="s">
        <v>53</v>
      </c>
      <c r="N280" s="3" t="s">
        <v>1238</v>
      </c>
      <c r="O280" s="3">
        <f ca="1" t="shared" si="17"/>
        <v>1.2</v>
      </c>
      <c r="P280" s="3">
        <v>33</v>
      </c>
      <c r="Q280" s="3">
        <f ca="1" t="shared" si="18"/>
        <v>39.6</v>
      </c>
      <c r="R280" s="10">
        <v>113</v>
      </c>
      <c r="S280" s="6">
        <f ca="1" t="shared" si="19"/>
        <v>0.350442477876106</v>
      </c>
      <c r="T280" s="4" cm="1">
        <f t="array" ref="T280">_xlfn.XLOOKUP(E280&amp;K280,[3]Sheet2!$B:$B&amp;[3]Sheet2!$D:$D,[3]Sheet2!$F:$F,0)</f>
        <v>0</v>
      </c>
    </row>
    <row r="281" s="4" customFormat="1" ht="20" customHeight="1" spans="1:20">
      <c r="A281" s="3">
        <v>5226816</v>
      </c>
      <c r="B281" s="3" t="s">
        <v>1113</v>
      </c>
      <c r="C281" s="3" t="s">
        <v>20</v>
      </c>
      <c r="D281" s="3" t="s">
        <v>4469</v>
      </c>
      <c r="E281" s="3" t="str">
        <f t="shared" si="16"/>
        <v>5318</v>
      </c>
      <c r="F281" s="3" t="s">
        <v>22</v>
      </c>
      <c r="G281" s="3" t="s">
        <v>40</v>
      </c>
      <c r="H281" s="3" t="s">
        <v>32</v>
      </c>
      <c r="I281" s="3" t="s">
        <v>4470</v>
      </c>
      <c r="J281" s="3" t="s">
        <v>4471</v>
      </c>
      <c r="K281" s="3" t="s">
        <v>72</v>
      </c>
      <c r="L281" s="3" t="s">
        <v>53</v>
      </c>
      <c r="M281" s="8" t="s">
        <v>53</v>
      </c>
      <c r="N281" s="3" t="s">
        <v>1305</v>
      </c>
      <c r="O281" s="3">
        <f ca="1" t="shared" si="17"/>
        <v>0.66</v>
      </c>
      <c r="P281" s="3">
        <v>33</v>
      </c>
      <c r="Q281" s="3">
        <f ca="1" t="shared" si="18"/>
        <v>21.78</v>
      </c>
      <c r="R281" s="10">
        <v>54.9</v>
      </c>
      <c r="S281" s="6">
        <f ca="1" t="shared" si="19"/>
        <v>0.39672131147541</v>
      </c>
      <c r="T281" s="4" cm="1">
        <f t="array" ref="T281">_xlfn.XLOOKUP(E281&amp;K281,[3]Sheet2!$B:$B&amp;[3]Sheet2!$D:$D,[3]Sheet2!$F:$F,0)</f>
        <v>0</v>
      </c>
    </row>
    <row r="282" s="4" customFormat="1" ht="20" customHeight="1" spans="1:20">
      <c r="A282" s="3">
        <v>5226812</v>
      </c>
      <c r="B282" s="3" t="s">
        <v>348</v>
      </c>
      <c r="C282" s="3" t="s">
        <v>20</v>
      </c>
      <c r="D282" s="3" t="s">
        <v>4472</v>
      </c>
      <c r="E282" s="3" t="str">
        <f t="shared" si="16"/>
        <v>9155</v>
      </c>
      <c r="F282" s="3" t="s">
        <v>22</v>
      </c>
      <c r="G282" s="3" t="s">
        <v>40</v>
      </c>
      <c r="H282" s="3" t="s">
        <v>58</v>
      </c>
      <c r="I282" s="3" t="s">
        <v>4473</v>
      </c>
      <c r="J282" s="3" t="s">
        <v>4474</v>
      </c>
      <c r="K282" s="3" t="s">
        <v>35</v>
      </c>
      <c r="L282" s="3" t="s">
        <v>107</v>
      </c>
      <c r="M282" s="8" t="s">
        <v>107</v>
      </c>
      <c r="N282" s="3" t="s">
        <v>1735</v>
      </c>
      <c r="O282" s="3">
        <f ca="1" t="shared" si="17"/>
        <v>1.44</v>
      </c>
      <c r="P282" s="3">
        <v>33</v>
      </c>
      <c r="Q282" s="3">
        <f ca="1" t="shared" si="18"/>
        <v>47.52</v>
      </c>
      <c r="R282" s="10">
        <v>124.6</v>
      </c>
      <c r="S282" s="6">
        <f ca="1" t="shared" si="19"/>
        <v>0.381380417335474</v>
      </c>
      <c r="T282" s="4" cm="1">
        <f t="array" ref="T282">_xlfn.XLOOKUP(E282&amp;K282,[3]Sheet2!$B:$B&amp;[3]Sheet2!$D:$D,[3]Sheet2!$F:$F,0)</f>
        <v>0</v>
      </c>
    </row>
    <row r="283" s="4" customFormat="1" ht="20" customHeight="1" spans="1:20">
      <c r="A283" s="3">
        <v>5226809</v>
      </c>
      <c r="B283" s="3" t="s">
        <v>137</v>
      </c>
      <c r="C283" s="3" t="s">
        <v>20</v>
      </c>
      <c r="D283" s="3" t="s">
        <v>4475</v>
      </c>
      <c r="E283" s="3" t="str">
        <f t="shared" si="16"/>
        <v>5174</v>
      </c>
      <c r="F283" s="3" t="s">
        <v>22</v>
      </c>
      <c r="G283" s="3" t="s">
        <v>40</v>
      </c>
      <c r="H283" s="3" t="s">
        <v>32</v>
      </c>
      <c r="I283" s="3" t="s">
        <v>4476</v>
      </c>
      <c r="J283" s="3" t="s">
        <v>4477</v>
      </c>
      <c r="K283" s="3" t="s">
        <v>72</v>
      </c>
      <c r="L283" s="3" t="s">
        <v>53</v>
      </c>
      <c r="M283" s="8" t="s">
        <v>53</v>
      </c>
      <c r="N283" s="3" t="s">
        <v>306</v>
      </c>
      <c r="O283" s="3">
        <f ca="1" t="shared" si="17"/>
        <v>0.78</v>
      </c>
      <c r="P283" s="3">
        <v>33</v>
      </c>
      <c r="Q283" s="3">
        <f ca="1" t="shared" si="18"/>
        <v>25.74</v>
      </c>
      <c r="R283" s="10">
        <v>64.8</v>
      </c>
      <c r="S283" s="6">
        <f ca="1" t="shared" si="19"/>
        <v>0.397222222222222</v>
      </c>
      <c r="T283" s="4" cm="1">
        <f t="array" ref="T283">_xlfn.XLOOKUP(E283&amp;K283,[3]Sheet2!$B:$B&amp;[3]Sheet2!$D:$D,[3]Sheet2!$F:$F,0)</f>
        <v>0</v>
      </c>
    </row>
    <row r="284" s="4" customFormat="1" ht="20" customHeight="1" spans="1:20">
      <c r="A284" s="3">
        <v>5226794</v>
      </c>
      <c r="B284" s="3" t="s">
        <v>19</v>
      </c>
      <c r="C284" s="3" t="s">
        <v>20</v>
      </c>
      <c r="D284" s="3" t="s">
        <v>4478</v>
      </c>
      <c r="E284" s="3" t="str">
        <f t="shared" si="16"/>
        <v>5241</v>
      </c>
      <c r="F284" s="3" t="s">
        <v>22</v>
      </c>
      <c r="G284" s="3" t="s">
        <v>57</v>
      </c>
      <c r="H284" s="3" t="s">
        <v>466</v>
      </c>
      <c r="I284" s="3" t="s">
        <v>4479</v>
      </c>
      <c r="J284" s="3" t="s">
        <v>4480</v>
      </c>
      <c r="K284" s="3" t="s">
        <v>322</v>
      </c>
      <c r="L284" s="3" t="s">
        <v>4481</v>
      </c>
      <c r="M284" s="8" t="s">
        <v>4481</v>
      </c>
      <c r="N284" s="3" t="s">
        <v>4164</v>
      </c>
      <c r="O284" s="3">
        <f ca="1" t="shared" si="17"/>
        <v>2.43</v>
      </c>
      <c r="P284" s="3">
        <v>28</v>
      </c>
      <c r="Q284" s="3">
        <f ca="1" t="shared" si="18"/>
        <v>68.04</v>
      </c>
      <c r="R284" s="10">
        <v>166</v>
      </c>
      <c r="S284" s="6">
        <f ca="1" t="shared" si="19"/>
        <v>0.409879518072289</v>
      </c>
      <c r="T284" s="4" cm="1">
        <f t="array" ref="T284">_xlfn.XLOOKUP(E284&amp;K284,[3]Sheet2!$B:$B&amp;[3]Sheet2!$D:$D,[3]Sheet2!$F:$F,0)</f>
        <v>0</v>
      </c>
    </row>
    <row r="285" s="4" customFormat="1" ht="20" customHeight="1" spans="1:20">
      <c r="A285" s="3">
        <v>5226787</v>
      </c>
      <c r="B285" s="3" t="s">
        <v>55</v>
      </c>
      <c r="C285" s="3" t="s">
        <v>20</v>
      </c>
      <c r="D285" s="3" t="s">
        <v>4482</v>
      </c>
      <c r="E285" s="3" t="str">
        <f t="shared" si="16"/>
        <v>3199</v>
      </c>
      <c r="F285" s="3" t="s">
        <v>22</v>
      </c>
      <c r="G285" s="3" t="s">
        <v>40</v>
      </c>
      <c r="H285" s="3" t="s">
        <v>58</v>
      </c>
      <c r="I285" s="3" t="s">
        <v>4483</v>
      </c>
      <c r="J285" s="3" t="s">
        <v>4484</v>
      </c>
      <c r="K285" s="3" t="s">
        <v>106</v>
      </c>
      <c r="L285" s="3" t="s">
        <v>53</v>
      </c>
      <c r="M285" s="8" t="s">
        <v>53</v>
      </c>
      <c r="N285" s="3" t="s">
        <v>317</v>
      </c>
      <c r="O285" s="3">
        <f ca="1" t="shared" si="17"/>
        <v>0.92</v>
      </c>
      <c r="P285" s="3">
        <v>33</v>
      </c>
      <c r="Q285" s="3">
        <f ca="1" t="shared" si="18"/>
        <v>30.36</v>
      </c>
      <c r="R285" s="10">
        <v>72.9</v>
      </c>
      <c r="S285" s="6">
        <f ca="1" t="shared" si="19"/>
        <v>0.416460905349794</v>
      </c>
      <c r="T285" s="4" cm="1">
        <f t="array" ref="T285">_xlfn.XLOOKUP(E285&amp;K285,[3]Sheet2!$B:$B&amp;[3]Sheet2!$D:$D,[3]Sheet2!$F:$F,0)</f>
        <v>0</v>
      </c>
    </row>
    <row r="286" s="4" customFormat="1" ht="20" customHeight="1" spans="1:20">
      <c r="A286" s="3">
        <v>5226779</v>
      </c>
      <c r="B286" s="3" t="s">
        <v>19</v>
      </c>
      <c r="C286" s="3" t="s">
        <v>20</v>
      </c>
      <c r="D286" s="3" t="s">
        <v>4485</v>
      </c>
      <c r="E286" s="3" t="str">
        <f t="shared" si="16"/>
        <v>2854</v>
      </c>
      <c r="F286" s="3" t="s">
        <v>22</v>
      </c>
      <c r="G286" s="3" t="s">
        <v>40</v>
      </c>
      <c r="H286" s="3" t="s">
        <v>87</v>
      </c>
      <c r="I286" s="3" t="s">
        <v>4486</v>
      </c>
      <c r="J286" s="3" t="s">
        <v>4487</v>
      </c>
      <c r="K286" s="3" t="s">
        <v>44</v>
      </c>
      <c r="L286" s="3" t="s">
        <v>53</v>
      </c>
      <c r="M286" s="8" t="s">
        <v>53</v>
      </c>
      <c r="N286" s="3" t="s">
        <v>285</v>
      </c>
      <c r="O286" s="3">
        <f ca="1" t="shared" si="17"/>
        <v>0.52</v>
      </c>
      <c r="P286" s="3">
        <v>33</v>
      </c>
      <c r="Q286" s="3">
        <f ca="1" t="shared" si="18"/>
        <v>17.16</v>
      </c>
      <c r="R286" s="10">
        <v>58.2</v>
      </c>
      <c r="S286" s="6">
        <f ca="1" t="shared" si="19"/>
        <v>0.294845360824742</v>
      </c>
      <c r="T286" s="4" cm="1">
        <f t="array" ref="T286">_xlfn.XLOOKUP(E286&amp;K286,[3]Sheet2!$B:$B&amp;[3]Sheet2!$D:$D,[3]Sheet2!$F:$F,0)</f>
        <v>0</v>
      </c>
    </row>
    <row r="287" s="4" customFormat="1" ht="20" customHeight="1" spans="1:20">
      <c r="A287" s="3">
        <v>5226775</v>
      </c>
      <c r="B287" s="3" t="s">
        <v>286</v>
      </c>
      <c r="C287" s="3" t="s">
        <v>20</v>
      </c>
      <c r="D287" s="3" t="s">
        <v>4488</v>
      </c>
      <c r="E287" s="3" t="str">
        <f t="shared" si="16"/>
        <v>1370</v>
      </c>
      <c r="F287" s="3" t="s">
        <v>3600</v>
      </c>
      <c r="G287" s="3" t="s">
        <v>3620</v>
      </c>
      <c r="H287" s="3" t="s">
        <v>58</v>
      </c>
      <c r="I287" s="3" t="s">
        <v>4489</v>
      </c>
      <c r="J287" s="3" t="s">
        <v>4490</v>
      </c>
      <c r="K287" s="3" t="s">
        <v>35</v>
      </c>
      <c r="L287" s="3" t="s">
        <v>36</v>
      </c>
      <c r="M287" s="8" t="s">
        <v>36</v>
      </c>
      <c r="N287" s="3" t="s">
        <v>54</v>
      </c>
      <c r="O287" s="3">
        <f ca="1" t="shared" si="17"/>
        <v>0.64</v>
      </c>
      <c r="P287" s="3">
        <v>33</v>
      </c>
      <c r="Q287" s="3">
        <f ca="1" t="shared" si="18"/>
        <v>21.12</v>
      </c>
      <c r="R287" s="10">
        <v>50.4</v>
      </c>
      <c r="S287" s="6">
        <f ca="1" t="shared" si="19"/>
        <v>0.419047619047619</v>
      </c>
      <c r="T287" s="4" cm="1">
        <f t="array" ref="T287">_xlfn.XLOOKUP(E287&amp;K287,[3]Sheet2!$B:$B&amp;[3]Sheet2!$D:$D,[3]Sheet2!$F:$F,0)</f>
        <v>0</v>
      </c>
    </row>
    <row r="288" s="4" customFormat="1" ht="20" customHeight="1" spans="1:20">
      <c r="A288" s="3">
        <v>5226772</v>
      </c>
      <c r="B288" s="3" t="s">
        <v>121</v>
      </c>
      <c r="C288" s="3" t="s">
        <v>20</v>
      </c>
      <c r="D288" s="3" t="s">
        <v>4491</v>
      </c>
      <c r="E288" s="3" t="str">
        <f t="shared" si="16"/>
        <v>4623</v>
      </c>
      <c r="F288" s="3" t="s">
        <v>22</v>
      </c>
      <c r="G288" s="3" t="s">
        <v>57</v>
      </c>
      <c r="H288" s="3" t="s">
        <v>58</v>
      </c>
      <c r="I288" s="3" t="s">
        <v>4492</v>
      </c>
      <c r="J288" s="3" t="s">
        <v>4493</v>
      </c>
      <c r="K288" s="3" t="s">
        <v>52</v>
      </c>
      <c r="L288" s="3" t="s">
        <v>53</v>
      </c>
      <c r="M288" s="8" t="s">
        <v>53</v>
      </c>
      <c r="N288" s="3" t="s">
        <v>1190</v>
      </c>
      <c r="O288" s="3">
        <f ca="1" t="shared" si="17"/>
        <v>0.9</v>
      </c>
      <c r="P288" s="3">
        <v>33</v>
      </c>
      <c r="Q288" s="3">
        <f ca="1" t="shared" si="18"/>
        <v>29.7</v>
      </c>
      <c r="R288" s="10">
        <v>83.7</v>
      </c>
      <c r="S288" s="6">
        <f ca="1" t="shared" si="19"/>
        <v>0.354838709677419</v>
      </c>
      <c r="T288" s="4" cm="1">
        <f t="array" ref="T288">_xlfn.XLOOKUP(E288&amp;K288,[3]Sheet2!$B:$B&amp;[3]Sheet2!$D:$D,[3]Sheet2!$F:$F,0)</f>
        <v>0</v>
      </c>
    </row>
    <row r="289" s="4" customFormat="1" ht="20" customHeight="1" spans="1:20">
      <c r="A289" s="3">
        <v>5226771</v>
      </c>
      <c r="B289" s="3" t="s">
        <v>55</v>
      </c>
      <c r="C289" s="3" t="s">
        <v>20</v>
      </c>
      <c r="D289" s="3" t="s">
        <v>4494</v>
      </c>
      <c r="E289" s="3" t="str">
        <f t="shared" si="16"/>
        <v>6370</v>
      </c>
      <c r="F289" s="3" t="s">
        <v>3600</v>
      </c>
      <c r="G289" s="3" t="s">
        <v>3620</v>
      </c>
      <c r="H289" s="3" t="s">
        <v>58</v>
      </c>
      <c r="I289" s="3" t="s">
        <v>4495</v>
      </c>
      <c r="J289" s="3" t="s">
        <v>4496</v>
      </c>
      <c r="K289" s="3" t="s">
        <v>35</v>
      </c>
      <c r="L289" s="3" t="s">
        <v>36</v>
      </c>
      <c r="M289" s="8" t="s">
        <v>36</v>
      </c>
      <c r="N289" s="3" t="s">
        <v>483</v>
      </c>
      <c r="O289" s="3">
        <f ca="1" t="shared" si="17"/>
        <v>1.08</v>
      </c>
      <c r="P289" s="3">
        <v>33</v>
      </c>
      <c r="Q289" s="3">
        <f ca="1" t="shared" si="18"/>
        <v>35.64</v>
      </c>
      <c r="R289" s="10">
        <v>80.5</v>
      </c>
      <c r="S289" s="6">
        <f ca="1" t="shared" si="19"/>
        <v>0.442732919254658</v>
      </c>
      <c r="T289" s="4" cm="1">
        <f t="array" ref="T289">_xlfn.XLOOKUP(E289&amp;K289,[3]Sheet2!$B:$B&amp;[3]Sheet2!$D:$D,[3]Sheet2!$F:$F,0)</f>
        <v>0</v>
      </c>
    </row>
    <row r="290" s="4" customFormat="1" ht="20" customHeight="1" spans="1:20">
      <c r="A290" s="3">
        <v>5226769</v>
      </c>
      <c r="B290" s="3" t="s">
        <v>3295</v>
      </c>
      <c r="C290" s="3" t="s">
        <v>20</v>
      </c>
      <c r="D290" s="3" t="s">
        <v>4497</v>
      </c>
      <c r="E290" s="3" t="str">
        <f t="shared" si="16"/>
        <v>3437</v>
      </c>
      <c r="F290" s="3" t="s">
        <v>22</v>
      </c>
      <c r="G290" s="3" t="s">
        <v>40</v>
      </c>
      <c r="H290" s="3" t="s">
        <v>32</v>
      </c>
      <c r="I290" s="3" t="s">
        <v>4498</v>
      </c>
      <c r="J290" s="3" t="s">
        <v>4499</v>
      </c>
      <c r="K290" s="3" t="s">
        <v>118</v>
      </c>
      <c r="L290" s="3" t="s">
        <v>53</v>
      </c>
      <c r="M290" s="8" t="s">
        <v>53</v>
      </c>
      <c r="N290" s="3" t="s">
        <v>711</v>
      </c>
      <c r="O290" s="3">
        <f ca="1" t="shared" si="17"/>
        <v>0.45</v>
      </c>
      <c r="P290" s="3">
        <v>33</v>
      </c>
      <c r="Q290" s="3">
        <f ca="1" t="shared" si="18"/>
        <v>14.85</v>
      </c>
      <c r="R290" s="10">
        <v>40.5</v>
      </c>
      <c r="S290" s="6">
        <f ca="1" t="shared" si="19"/>
        <v>0.366666666666667</v>
      </c>
      <c r="T290" s="4" cm="1">
        <f t="array" ref="T290">_xlfn.XLOOKUP(E290&amp;K290,[3]Sheet2!$B:$B&amp;[3]Sheet2!$D:$D,[3]Sheet2!$F:$F,0)</f>
        <v>0</v>
      </c>
    </row>
    <row r="291" s="4" customFormat="1" ht="20" customHeight="1" spans="1:20">
      <c r="A291" s="3">
        <v>5226765</v>
      </c>
      <c r="B291" s="3" t="s">
        <v>79</v>
      </c>
      <c r="C291" s="3" t="s">
        <v>20</v>
      </c>
      <c r="D291" s="3" t="s">
        <v>4500</v>
      </c>
      <c r="E291" s="3" t="str">
        <f t="shared" si="16"/>
        <v>1688</v>
      </c>
      <c r="F291" s="3" t="s">
        <v>22</v>
      </c>
      <c r="G291" s="3" t="s">
        <v>40</v>
      </c>
      <c r="H291" s="3" t="s">
        <v>24</v>
      </c>
      <c r="I291" s="3" t="s">
        <v>4501</v>
      </c>
      <c r="J291" s="3" t="s">
        <v>4502</v>
      </c>
      <c r="K291" s="3" t="s">
        <v>106</v>
      </c>
      <c r="L291" s="3" t="s">
        <v>618</v>
      </c>
      <c r="M291" s="8" t="s">
        <v>618</v>
      </c>
      <c r="N291" s="3" t="s">
        <v>369</v>
      </c>
      <c r="O291" s="3">
        <f ca="1" t="shared" si="17"/>
        <v>0.68</v>
      </c>
      <c r="P291" s="3">
        <v>33</v>
      </c>
      <c r="Q291" s="3">
        <f ca="1" t="shared" si="18"/>
        <v>22.44</v>
      </c>
      <c r="R291" s="10">
        <v>70</v>
      </c>
      <c r="S291" s="6">
        <f ca="1" t="shared" si="19"/>
        <v>0.320571428571429</v>
      </c>
      <c r="T291" s="4" cm="1">
        <f t="array" ref="T291">_xlfn.XLOOKUP(E291&amp;K291,[3]Sheet2!$B:$B&amp;[3]Sheet2!$D:$D,[3]Sheet2!$F:$F,0)</f>
        <v>27</v>
      </c>
    </row>
    <row r="292" s="4" customFormat="1" ht="20" customHeight="1" spans="1:20">
      <c r="A292" s="3">
        <v>5226761</v>
      </c>
      <c r="B292" s="3" t="s">
        <v>19</v>
      </c>
      <c r="C292" s="3" t="s">
        <v>20</v>
      </c>
      <c r="D292" s="3" t="s">
        <v>4503</v>
      </c>
      <c r="E292" s="3" t="str">
        <f t="shared" si="16"/>
        <v>4660</v>
      </c>
      <c r="F292" s="3" t="s">
        <v>22</v>
      </c>
      <c r="G292" s="3" t="s">
        <v>40</v>
      </c>
      <c r="H292" s="3" t="s">
        <v>87</v>
      </c>
      <c r="I292" s="3" t="s">
        <v>4504</v>
      </c>
      <c r="J292" s="3" t="s">
        <v>4505</v>
      </c>
      <c r="K292" s="3" t="s">
        <v>52</v>
      </c>
      <c r="L292" s="3" t="s">
        <v>334</v>
      </c>
      <c r="M292" s="8" t="s">
        <v>334</v>
      </c>
      <c r="N292" s="3" t="s">
        <v>4506</v>
      </c>
      <c r="O292" s="3">
        <f ca="1" t="shared" si="17"/>
        <v>1.05</v>
      </c>
      <c r="P292" s="3">
        <v>34</v>
      </c>
      <c r="Q292" s="3">
        <f ca="1" t="shared" si="18"/>
        <v>35.7</v>
      </c>
      <c r="R292" s="10">
        <v>69.88</v>
      </c>
      <c r="S292" s="6">
        <f ca="1" t="shared" si="19"/>
        <v>0.510875787063538</v>
      </c>
      <c r="T292" s="4" cm="1">
        <f t="array" ref="T292">_xlfn.XLOOKUP(E292&amp;K292,[3]Sheet2!$B:$B&amp;[3]Sheet2!$D:$D,[3]Sheet2!$F:$F,0)</f>
        <v>36</v>
      </c>
    </row>
    <row r="293" s="4" customFormat="1" ht="20" customHeight="1" spans="1:20">
      <c r="A293" s="3">
        <v>5226756</v>
      </c>
      <c r="B293" s="3" t="s">
        <v>114</v>
      </c>
      <c r="C293" s="3" t="s">
        <v>20</v>
      </c>
      <c r="D293" s="3" t="s">
        <v>4507</v>
      </c>
      <c r="E293" s="3" t="str">
        <f t="shared" si="16"/>
        <v>2723</v>
      </c>
      <c r="F293" s="3" t="s">
        <v>3600</v>
      </c>
      <c r="G293" s="3" t="s">
        <v>57</v>
      </c>
      <c r="H293" s="3" t="s">
        <v>281</v>
      </c>
      <c r="I293" s="3" t="s">
        <v>4508</v>
      </c>
      <c r="J293" s="3" t="s">
        <v>4509</v>
      </c>
      <c r="K293" s="3" t="s">
        <v>44</v>
      </c>
      <c r="L293" s="3" t="s">
        <v>4510</v>
      </c>
      <c r="M293" s="8" t="s">
        <v>4510</v>
      </c>
      <c r="N293" s="3" t="s">
        <v>3257</v>
      </c>
      <c r="O293" s="3">
        <f ca="1" t="shared" si="17"/>
        <v>0.56</v>
      </c>
      <c r="P293" s="3">
        <v>33</v>
      </c>
      <c r="Q293" s="3">
        <f ca="1" t="shared" si="18"/>
        <v>18.48</v>
      </c>
      <c r="R293" s="10">
        <v>45</v>
      </c>
      <c r="S293" s="6">
        <f ca="1" t="shared" si="19"/>
        <v>0.410666666666667</v>
      </c>
      <c r="T293" s="4" cm="1">
        <f t="array" ref="T293">_xlfn.XLOOKUP(E293&amp;K293,[3]Sheet2!$B:$B&amp;[3]Sheet2!$D:$D,[3]Sheet2!$F:$F,0)</f>
        <v>0</v>
      </c>
    </row>
    <row r="294" s="4" customFormat="1" ht="20" customHeight="1" spans="1:20">
      <c r="A294" s="3">
        <v>5226751</v>
      </c>
      <c r="B294" s="3" t="s">
        <v>570</v>
      </c>
      <c r="C294" s="3" t="s">
        <v>20</v>
      </c>
      <c r="D294" s="3" t="s">
        <v>4511</v>
      </c>
      <c r="E294" s="3" t="str">
        <f t="shared" si="16"/>
        <v>7461</v>
      </c>
      <c r="F294" s="3" t="s">
        <v>22</v>
      </c>
      <c r="G294" s="3" t="s">
        <v>40</v>
      </c>
      <c r="H294" s="3" t="s">
        <v>58</v>
      </c>
      <c r="I294" s="3" t="s">
        <v>4512</v>
      </c>
      <c r="J294" s="3" t="s">
        <v>4513</v>
      </c>
      <c r="K294" s="3" t="s">
        <v>322</v>
      </c>
      <c r="L294" s="3" t="s">
        <v>53</v>
      </c>
      <c r="M294" s="8" t="s">
        <v>53</v>
      </c>
      <c r="N294" s="3" t="s">
        <v>590</v>
      </c>
      <c r="O294" s="3">
        <f ca="1" t="shared" si="17"/>
        <v>0.96</v>
      </c>
      <c r="P294" s="3">
        <v>33</v>
      </c>
      <c r="Q294" s="3">
        <f ca="1" t="shared" si="18"/>
        <v>31.68</v>
      </c>
      <c r="R294" s="10">
        <v>81.4</v>
      </c>
      <c r="S294" s="6">
        <f ca="1" t="shared" si="19"/>
        <v>0.389189189189189</v>
      </c>
      <c r="T294" s="4" cm="1">
        <f t="array" ref="T294">_xlfn.XLOOKUP(E294&amp;K294,[3]Sheet2!$B:$B&amp;[3]Sheet2!$D:$D,[3]Sheet2!$F:$F,0)</f>
        <v>0</v>
      </c>
    </row>
    <row r="295" s="4" customFormat="1" ht="20" customHeight="1" spans="1:20">
      <c r="A295" s="3">
        <v>5226746</v>
      </c>
      <c r="B295" s="3" t="s">
        <v>634</v>
      </c>
      <c r="C295" s="3" t="s">
        <v>20</v>
      </c>
      <c r="D295" s="3" t="s">
        <v>4514</v>
      </c>
      <c r="E295" s="3" t="str">
        <f t="shared" si="16"/>
        <v>6959</v>
      </c>
      <c r="F295" s="3" t="s">
        <v>22</v>
      </c>
      <c r="G295" s="3" t="s">
        <v>23</v>
      </c>
      <c r="H295" s="3" t="s">
        <v>58</v>
      </c>
      <c r="I295" s="3" t="s">
        <v>4515</v>
      </c>
      <c r="J295" s="3" t="s">
        <v>4516</v>
      </c>
      <c r="K295" s="3" t="s">
        <v>535</v>
      </c>
      <c r="L295" s="3" t="s">
        <v>53</v>
      </c>
      <c r="M295" s="8" t="s">
        <v>53</v>
      </c>
      <c r="N295" s="3" t="s">
        <v>54</v>
      </c>
      <c r="O295" s="3">
        <f ca="1" t="shared" si="17"/>
        <v>0.64</v>
      </c>
      <c r="P295" s="3">
        <v>33</v>
      </c>
      <c r="Q295" s="3">
        <f ca="1" t="shared" si="18"/>
        <v>21.12</v>
      </c>
      <c r="R295" s="10">
        <v>45.4</v>
      </c>
      <c r="S295" s="6">
        <f ca="1" t="shared" si="19"/>
        <v>0.465198237885463</v>
      </c>
      <c r="T295" s="4" cm="1">
        <f t="array" ref="T295">_xlfn.XLOOKUP(E295&amp;K295,[3]Sheet2!$B:$B&amp;[3]Sheet2!$D:$D,[3]Sheet2!$F:$F,0)</f>
        <v>0</v>
      </c>
    </row>
    <row r="296" s="4" customFormat="1" ht="20" customHeight="1" spans="1:20">
      <c r="A296" s="3">
        <v>5226741</v>
      </c>
      <c r="B296" s="3" t="s">
        <v>4517</v>
      </c>
      <c r="C296" s="3" t="s">
        <v>20</v>
      </c>
      <c r="D296" s="3" t="s">
        <v>4518</v>
      </c>
      <c r="E296" s="3" t="str">
        <f t="shared" si="16"/>
        <v>9120</v>
      </c>
      <c r="F296" s="3" t="s">
        <v>22</v>
      </c>
      <c r="G296" s="3" t="s">
        <v>40</v>
      </c>
      <c r="H296" s="3" t="s">
        <v>58</v>
      </c>
      <c r="I296" s="3" t="s">
        <v>4519</v>
      </c>
      <c r="J296" s="3" t="s">
        <v>4520</v>
      </c>
      <c r="K296" s="3" t="s">
        <v>83</v>
      </c>
      <c r="L296" s="3" t="s">
        <v>1508</v>
      </c>
      <c r="M296" s="8" t="s">
        <v>1508</v>
      </c>
      <c r="N296" s="3" t="s">
        <v>1422</v>
      </c>
      <c r="O296" s="3">
        <f ca="1" t="shared" si="17"/>
        <v>0.88</v>
      </c>
      <c r="P296" s="3">
        <v>34</v>
      </c>
      <c r="Q296" s="3">
        <f ca="1" t="shared" si="18"/>
        <v>29.92</v>
      </c>
      <c r="R296" s="10">
        <v>84.3</v>
      </c>
      <c r="S296" s="6">
        <f ca="1" t="shared" si="19"/>
        <v>0.354922894424674</v>
      </c>
      <c r="T296" s="4" cm="1">
        <f t="array" ref="T296">_xlfn.XLOOKUP(E296&amp;K296,[3]Sheet2!$B:$B&amp;[3]Sheet2!$D:$D,[3]Sheet2!$F:$F,0)</f>
        <v>0</v>
      </c>
    </row>
    <row r="297" s="4" customFormat="1" ht="20" customHeight="1" spans="1:20">
      <c r="A297" s="3">
        <v>5226740</v>
      </c>
      <c r="B297" s="3" t="s">
        <v>19</v>
      </c>
      <c r="C297" s="3" t="s">
        <v>20</v>
      </c>
      <c r="D297" s="3" t="s">
        <v>4521</v>
      </c>
      <c r="E297" s="3" t="str">
        <f t="shared" si="16"/>
        <v>4172</v>
      </c>
      <c r="F297" s="3" t="s">
        <v>3600</v>
      </c>
      <c r="G297" s="3" t="s">
        <v>3620</v>
      </c>
      <c r="H297" s="3" t="s">
        <v>87</v>
      </c>
      <c r="I297" s="3" t="s">
        <v>4522</v>
      </c>
      <c r="J297" s="3" t="s">
        <v>4523</v>
      </c>
      <c r="K297" s="3" t="s">
        <v>106</v>
      </c>
      <c r="L297" s="3" t="s">
        <v>36</v>
      </c>
      <c r="M297" s="8" t="s">
        <v>36</v>
      </c>
      <c r="N297" s="3" t="s">
        <v>2247</v>
      </c>
      <c r="O297" s="3">
        <f ca="1" t="shared" si="17"/>
        <v>0.68</v>
      </c>
      <c r="P297" s="3">
        <v>33</v>
      </c>
      <c r="Q297" s="3">
        <f ca="1" t="shared" si="18"/>
        <v>22.44</v>
      </c>
      <c r="R297" s="10">
        <v>58.2</v>
      </c>
      <c r="S297" s="6">
        <f ca="1" t="shared" si="19"/>
        <v>0.385567010309278</v>
      </c>
      <c r="T297" s="4" cm="1">
        <f t="array" ref="T297">_xlfn.XLOOKUP(E297&amp;K297,[3]Sheet2!$B:$B&amp;[3]Sheet2!$D:$D,[3]Sheet2!$F:$F,0)</f>
        <v>0</v>
      </c>
    </row>
    <row r="298" s="4" customFormat="1" ht="20" customHeight="1" spans="1:20">
      <c r="A298" s="3">
        <v>5226738</v>
      </c>
      <c r="B298" s="3" t="s">
        <v>776</v>
      </c>
      <c r="C298" s="3" t="s">
        <v>20</v>
      </c>
      <c r="D298" s="3" t="s">
        <v>4524</v>
      </c>
      <c r="E298" s="3" t="str">
        <f t="shared" si="16"/>
        <v>7697</v>
      </c>
      <c r="F298" s="3" t="s">
        <v>22</v>
      </c>
      <c r="G298" s="3" t="s">
        <v>23</v>
      </c>
      <c r="H298" s="3" t="s">
        <v>32</v>
      </c>
      <c r="I298" s="3" t="s">
        <v>4525</v>
      </c>
      <c r="J298" s="3" t="s">
        <v>4526</v>
      </c>
      <c r="K298" s="3" t="s">
        <v>35</v>
      </c>
      <c r="L298" s="3" t="s">
        <v>53</v>
      </c>
      <c r="M298" s="8" t="s">
        <v>53</v>
      </c>
      <c r="N298" s="3" t="s">
        <v>1069</v>
      </c>
      <c r="O298" s="3">
        <f ca="1" t="shared" si="17"/>
        <v>0.48</v>
      </c>
      <c r="P298" s="3">
        <v>33</v>
      </c>
      <c r="Q298" s="3">
        <f ca="1" t="shared" si="18"/>
        <v>15.84</v>
      </c>
      <c r="R298" s="10">
        <v>43.2</v>
      </c>
      <c r="S298" s="6">
        <f ca="1" t="shared" si="19"/>
        <v>0.366666666666667</v>
      </c>
      <c r="T298" s="4" cm="1">
        <f t="array" ref="T298">_xlfn.XLOOKUP(E298&amp;K298,[3]Sheet2!$B:$B&amp;[3]Sheet2!$D:$D,[3]Sheet2!$F:$F,0)</f>
        <v>0</v>
      </c>
    </row>
    <row r="299" s="4" customFormat="1" ht="20" customHeight="1" spans="1:20">
      <c r="A299" s="3">
        <v>5226736</v>
      </c>
      <c r="B299" s="3" t="s">
        <v>348</v>
      </c>
      <c r="C299" s="3" t="s">
        <v>20</v>
      </c>
      <c r="D299" s="3" t="s">
        <v>4527</v>
      </c>
      <c r="E299" s="3" t="str">
        <f t="shared" si="16"/>
        <v>8623</v>
      </c>
      <c r="F299" s="3" t="s">
        <v>22</v>
      </c>
      <c r="G299" s="3" t="s">
        <v>40</v>
      </c>
      <c r="H299" s="3" t="s">
        <v>58</v>
      </c>
      <c r="I299" s="3" t="s">
        <v>4528</v>
      </c>
      <c r="J299" s="3" t="s">
        <v>4529</v>
      </c>
      <c r="K299" s="3" t="s">
        <v>52</v>
      </c>
      <c r="L299" s="3" t="s">
        <v>53</v>
      </c>
      <c r="M299" s="8" t="s">
        <v>53</v>
      </c>
      <c r="N299" s="3" t="s">
        <v>847</v>
      </c>
      <c r="O299" s="3">
        <f ca="1" t="shared" si="17"/>
        <v>1.26</v>
      </c>
      <c r="P299" s="3">
        <v>33</v>
      </c>
      <c r="Q299" s="3">
        <f ca="1" t="shared" si="18"/>
        <v>41.58</v>
      </c>
      <c r="R299" s="10">
        <v>92.2</v>
      </c>
      <c r="S299" s="6">
        <f ca="1" t="shared" si="19"/>
        <v>0.450976138828633</v>
      </c>
      <c r="T299" s="4" cm="1">
        <f t="array" ref="T299">_xlfn.XLOOKUP(E299&amp;K299,[3]Sheet2!$B:$B&amp;[3]Sheet2!$D:$D,[3]Sheet2!$F:$F,0)</f>
        <v>0</v>
      </c>
    </row>
    <row r="300" s="4" customFormat="1" ht="20" customHeight="1" spans="1:20">
      <c r="A300" s="3">
        <v>5226730</v>
      </c>
      <c r="B300" s="3" t="s">
        <v>830</v>
      </c>
      <c r="C300" s="3" t="s">
        <v>20</v>
      </c>
      <c r="D300" s="3" t="s">
        <v>4530</v>
      </c>
      <c r="E300" s="3" t="str">
        <f t="shared" si="16"/>
        <v>4098</v>
      </c>
      <c r="F300" s="3" t="s">
        <v>22</v>
      </c>
      <c r="G300" s="3" t="s">
        <v>40</v>
      </c>
      <c r="H300" s="3" t="s">
        <v>32</v>
      </c>
      <c r="I300" s="3" t="s">
        <v>4531</v>
      </c>
      <c r="J300" s="3" t="s">
        <v>4532</v>
      </c>
      <c r="K300" s="3" t="s">
        <v>352</v>
      </c>
      <c r="L300" s="3" t="s">
        <v>3269</v>
      </c>
      <c r="M300" s="8" t="s">
        <v>3269</v>
      </c>
      <c r="N300" s="3" t="s">
        <v>2328</v>
      </c>
      <c r="O300" s="3">
        <f ca="1" t="shared" si="17"/>
        <v>0.8</v>
      </c>
      <c r="P300" s="3">
        <v>34</v>
      </c>
      <c r="Q300" s="3">
        <f ca="1" t="shared" si="18"/>
        <v>27.2</v>
      </c>
      <c r="R300" s="10">
        <v>68.4</v>
      </c>
      <c r="S300" s="6">
        <f ca="1" t="shared" si="19"/>
        <v>0.39766081871345</v>
      </c>
      <c r="T300" s="4" cm="1">
        <f t="array" ref="T300">_xlfn.XLOOKUP(E300&amp;K300,[3]Sheet2!$B:$B&amp;[3]Sheet2!$D:$D,[3]Sheet2!$F:$F,0)</f>
        <v>0</v>
      </c>
    </row>
    <row r="301" s="4" customFormat="1" ht="20" customHeight="1" spans="1:20">
      <c r="A301" s="3">
        <v>5226725</v>
      </c>
      <c r="B301" s="3" t="s">
        <v>1242</v>
      </c>
      <c r="C301" s="3" t="s">
        <v>20</v>
      </c>
      <c r="D301" s="3" t="s">
        <v>4533</v>
      </c>
      <c r="E301" s="3" t="str">
        <f t="shared" si="16"/>
        <v>7632</v>
      </c>
      <c r="F301" s="3" t="s">
        <v>22</v>
      </c>
      <c r="G301" s="3" t="s">
        <v>40</v>
      </c>
      <c r="H301" s="3" t="s">
        <v>418</v>
      </c>
      <c r="I301" s="3" t="s">
        <v>4534</v>
      </c>
      <c r="J301" s="3" t="s">
        <v>4535</v>
      </c>
      <c r="K301" s="3" t="s">
        <v>27</v>
      </c>
      <c r="L301" s="3" t="s">
        <v>1491</v>
      </c>
      <c r="M301" s="8" t="s">
        <v>1491</v>
      </c>
      <c r="N301" s="3" t="s">
        <v>1238</v>
      </c>
      <c r="O301" s="3">
        <f ca="1" t="shared" si="17"/>
        <v>1.2</v>
      </c>
      <c r="P301" s="3">
        <v>34</v>
      </c>
      <c r="Q301" s="3">
        <f ca="1" t="shared" si="18"/>
        <v>40.8</v>
      </c>
      <c r="R301" s="10">
        <v>154</v>
      </c>
      <c r="S301" s="6">
        <f ca="1" t="shared" si="19"/>
        <v>0.264935064935065</v>
      </c>
      <c r="T301" s="4" cm="1">
        <f t="array" ref="T301">_xlfn.XLOOKUP(E301&amp;K301,[3]Sheet2!$B:$B&amp;[3]Sheet2!$D:$D,[3]Sheet2!$F:$F,0)</f>
        <v>0</v>
      </c>
    </row>
    <row r="302" s="4" customFormat="1" ht="20" customHeight="1" spans="1:20">
      <c r="A302" s="3">
        <v>5226717</v>
      </c>
      <c r="B302" s="3" t="s">
        <v>4536</v>
      </c>
      <c r="C302" s="3" t="s">
        <v>20</v>
      </c>
      <c r="D302" s="3" t="s">
        <v>4537</v>
      </c>
      <c r="E302" s="3" t="str">
        <f t="shared" si="16"/>
        <v>7399</v>
      </c>
      <c r="F302" s="3" t="s">
        <v>22</v>
      </c>
      <c r="G302" s="3" t="s">
        <v>40</v>
      </c>
      <c r="H302" s="3" t="s">
        <v>32</v>
      </c>
      <c r="I302" s="3" t="s">
        <v>4538</v>
      </c>
      <c r="J302" s="3" t="s">
        <v>4539</v>
      </c>
      <c r="K302" s="3" t="s">
        <v>339</v>
      </c>
      <c r="L302" s="3" t="s">
        <v>672</v>
      </c>
      <c r="M302" s="8" t="s">
        <v>672</v>
      </c>
      <c r="N302" s="3" t="s">
        <v>1952</v>
      </c>
      <c r="O302" s="3">
        <f ca="1" t="shared" si="17"/>
        <v>1.32</v>
      </c>
      <c r="P302" s="3">
        <v>34</v>
      </c>
      <c r="Q302" s="3">
        <f ca="1" t="shared" si="18"/>
        <v>44.88</v>
      </c>
      <c r="R302" s="10">
        <v>109.8</v>
      </c>
      <c r="S302" s="6">
        <f ca="1" t="shared" si="19"/>
        <v>0.408743169398907</v>
      </c>
      <c r="T302" s="4" cm="1">
        <f t="array" ref="T302">_xlfn.XLOOKUP(E302&amp;K302,[3]Sheet2!$B:$B&amp;[3]Sheet2!$D:$D,[3]Sheet2!$F:$F,0)</f>
        <v>0</v>
      </c>
    </row>
    <row r="303" s="4" customFormat="1" ht="20" customHeight="1" spans="1:20">
      <c r="A303" s="3">
        <v>5226714</v>
      </c>
      <c r="B303" s="3" t="s">
        <v>634</v>
      </c>
      <c r="C303" s="3" t="s">
        <v>20</v>
      </c>
      <c r="D303" s="3" t="s">
        <v>4540</v>
      </c>
      <c r="E303" s="3" t="str">
        <f t="shared" si="16"/>
        <v>0469</v>
      </c>
      <c r="F303" s="3" t="s">
        <v>22</v>
      </c>
      <c r="G303" s="3" t="s">
        <v>40</v>
      </c>
      <c r="H303" s="3" t="s">
        <v>58</v>
      </c>
      <c r="I303" s="3" t="s">
        <v>4541</v>
      </c>
      <c r="J303" s="3" t="s">
        <v>4542</v>
      </c>
      <c r="K303" s="3" t="s">
        <v>94</v>
      </c>
      <c r="L303" s="3" t="s">
        <v>851</v>
      </c>
      <c r="M303" s="8" t="s">
        <v>851</v>
      </c>
      <c r="N303" s="3" t="s">
        <v>1586</v>
      </c>
      <c r="O303" s="3">
        <f ca="1" t="shared" si="17"/>
        <v>0.3</v>
      </c>
      <c r="P303" s="3">
        <v>33</v>
      </c>
      <c r="Q303" s="3">
        <f ca="1" t="shared" si="18"/>
        <v>9.9</v>
      </c>
      <c r="R303" s="10">
        <v>22</v>
      </c>
      <c r="S303" s="6">
        <f ca="1" t="shared" si="19"/>
        <v>0.45</v>
      </c>
      <c r="T303" s="4" cm="1">
        <f t="array" ref="T303">_xlfn.XLOOKUP(E303&amp;K303,[3]Sheet2!$B:$B&amp;[3]Sheet2!$D:$D,[3]Sheet2!$F:$F,0)</f>
        <v>0</v>
      </c>
    </row>
    <row r="304" s="4" customFormat="1" ht="20" customHeight="1" spans="1:20">
      <c r="A304" s="3">
        <v>5226711</v>
      </c>
      <c r="B304" s="3" t="s">
        <v>286</v>
      </c>
      <c r="C304" s="3" t="s">
        <v>20</v>
      </c>
      <c r="D304" s="3" t="s">
        <v>4543</v>
      </c>
      <c r="E304" s="3" t="str">
        <f t="shared" si="16"/>
        <v>1775</v>
      </c>
      <c r="F304" s="3" t="s">
        <v>22</v>
      </c>
      <c r="G304" s="3" t="s">
        <v>40</v>
      </c>
      <c r="H304" s="3" t="s">
        <v>58</v>
      </c>
      <c r="I304" s="3" t="s">
        <v>4544</v>
      </c>
      <c r="J304" s="3" t="s">
        <v>4545</v>
      </c>
      <c r="K304" s="3" t="s">
        <v>52</v>
      </c>
      <c r="L304" s="3" t="s">
        <v>53</v>
      </c>
      <c r="M304" s="8" t="s">
        <v>53</v>
      </c>
      <c r="N304" s="3" t="s">
        <v>1105</v>
      </c>
      <c r="O304" s="3">
        <f ca="1" t="shared" si="17"/>
        <v>0.72</v>
      </c>
      <c r="P304" s="3">
        <v>33</v>
      </c>
      <c r="Q304" s="3">
        <f ca="1" t="shared" si="18"/>
        <v>23.76</v>
      </c>
      <c r="R304" s="10">
        <v>49</v>
      </c>
      <c r="S304" s="6">
        <f ca="1" t="shared" si="19"/>
        <v>0.484897959183673</v>
      </c>
      <c r="T304" s="4" cm="1">
        <f t="array" ref="T304">_xlfn.XLOOKUP(E304&amp;K304,[3]Sheet2!$B:$B&amp;[3]Sheet2!$D:$D,[3]Sheet2!$F:$F,0)</f>
        <v>0</v>
      </c>
    </row>
    <row r="305" s="4" customFormat="1" ht="20" customHeight="1" spans="1:20">
      <c r="A305" s="3">
        <v>5226709</v>
      </c>
      <c r="B305" s="3" t="s">
        <v>74</v>
      </c>
      <c r="C305" s="3" t="s">
        <v>20</v>
      </c>
      <c r="D305" s="3" t="s">
        <v>4546</v>
      </c>
      <c r="E305" s="3" t="str">
        <f t="shared" si="16"/>
        <v>6831</v>
      </c>
      <c r="F305" s="3" t="s">
        <v>22</v>
      </c>
      <c r="G305" s="3" t="s">
        <v>57</v>
      </c>
      <c r="H305" s="3" t="s">
        <v>32</v>
      </c>
      <c r="I305" s="3" t="s">
        <v>4547</v>
      </c>
      <c r="J305" s="3" t="s">
        <v>4548</v>
      </c>
      <c r="K305" s="3" t="s">
        <v>265</v>
      </c>
      <c r="L305" s="3" t="s">
        <v>469</v>
      </c>
      <c r="M305" s="8" t="s">
        <v>469</v>
      </c>
      <c r="N305" s="3" t="s">
        <v>4549</v>
      </c>
      <c r="O305" s="3">
        <f ca="1" t="shared" si="17"/>
        <v>2.88</v>
      </c>
      <c r="P305" s="3">
        <v>34</v>
      </c>
      <c r="Q305" s="3">
        <f ca="1" t="shared" si="18"/>
        <v>97.92</v>
      </c>
      <c r="R305" s="10">
        <v>211.5</v>
      </c>
      <c r="S305" s="6">
        <f ca="1" t="shared" si="19"/>
        <v>0.462978723404255</v>
      </c>
      <c r="T305" s="4" cm="1">
        <f t="array" ref="T305">_xlfn.XLOOKUP(E305&amp;K305,[3]Sheet2!$B:$B&amp;[3]Sheet2!$D:$D,[3]Sheet2!$F:$F,0)</f>
        <v>0</v>
      </c>
    </row>
    <row r="306" s="4" customFormat="1" ht="20" customHeight="1" spans="1:20">
      <c r="A306" s="3">
        <v>5226703</v>
      </c>
      <c r="B306" s="3" t="s">
        <v>55</v>
      </c>
      <c r="C306" s="3" t="s">
        <v>20</v>
      </c>
      <c r="D306" s="3" t="s">
        <v>4550</v>
      </c>
      <c r="E306" s="3" t="str">
        <f t="shared" si="16"/>
        <v>6715</v>
      </c>
      <c r="F306" s="3" t="s">
        <v>22</v>
      </c>
      <c r="G306" s="3" t="s">
        <v>23</v>
      </c>
      <c r="H306" s="3" t="s">
        <v>58</v>
      </c>
      <c r="I306" s="3" t="s">
        <v>4551</v>
      </c>
      <c r="J306" s="3" t="s">
        <v>4552</v>
      </c>
      <c r="K306" s="3" t="s">
        <v>100</v>
      </c>
      <c r="L306" s="3" t="s">
        <v>53</v>
      </c>
      <c r="M306" s="8" t="s">
        <v>53</v>
      </c>
      <c r="N306" s="3" t="s">
        <v>1069</v>
      </c>
      <c r="O306" s="3">
        <f ca="1" t="shared" si="17"/>
        <v>0.48</v>
      </c>
      <c r="P306" s="3">
        <v>33</v>
      </c>
      <c r="Q306" s="3">
        <f ca="1" t="shared" si="18"/>
        <v>15.84</v>
      </c>
      <c r="R306" s="10">
        <v>43.2</v>
      </c>
      <c r="S306" s="6">
        <f ca="1" t="shared" si="19"/>
        <v>0.366666666666667</v>
      </c>
      <c r="T306" s="4" cm="1">
        <f t="array" ref="T306">_xlfn.XLOOKUP(E306&amp;K306,[3]Sheet2!$B:$B&amp;[3]Sheet2!$D:$D,[3]Sheet2!$F:$F,0)</f>
        <v>0</v>
      </c>
    </row>
    <row r="307" s="4" customFormat="1" ht="20" customHeight="1" spans="1:20">
      <c r="A307" s="3">
        <v>5226699</v>
      </c>
      <c r="B307" s="3" t="s">
        <v>1432</v>
      </c>
      <c r="C307" s="3" t="s">
        <v>20</v>
      </c>
      <c r="D307" s="3" t="s">
        <v>4553</v>
      </c>
      <c r="E307" s="3" t="str">
        <f t="shared" si="16"/>
        <v>8652</v>
      </c>
      <c r="F307" s="3" t="s">
        <v>22</v>
      </c>
      <c r="G307" s="3" t="s">
        <v>40</v>
      </c>
      <c r="H307" s="3" t="s">
        <v>32</v>
      </c>
      <c r="I307" s="3" t="s">
        <v>4554</v>
      </c>
      <c r="J307" s="3" t="s">
        <v>4555</v>
      </c>
      <c r="K307" s="3" t="s">
        <v>106</v>
      </c>
      <c r="L307" s="3" t="s">
        <v>53</v>
      </c>
      <c r="M307" s="8" t="s">
        <v>53</v>
      </c>
      <c r="N307" s="3" t="s">
        <v>2247</v>
      </c>
      <c r="O307" s="3">
        <f ca="1" t="shared" si="17"/>
        <v>0.68</v>
      </c>
      <c r="P307" s="3">
        <v>33</v>
      </c>
      <c r="Q307" s="3">
        <f ca="1" t="shared" si="18"/>
        <v>22.44</v>
      </c>
      <c r="R307" s="10">
        <v>54</v>
      </c>
      <c r="S307" s="6">
        <f ca="1" t="shared" si="19"/>
        <v>0.415555555555556</v>
      </c>
      <c r="T307" s="4" cm="1">
        <f t="array" ref="T307">_xlfn.XLOOKUP(E307&amp;K307,[3]Sheet2!$B:$B&amp;[3]Sheet2!$D:$D,[3]Sheet2!$F:$F,0)</f>
        <v>0</v>
      </c>
    </row>
    <row r="308" s="4" customFormat="1" ht="20" customHeight="1" spans="1:20">
      <c r="A308" s="3">
        <v>5226692</v>
      </c>
      <c r="B308" s="3" t="s">
        <v>634</v>
      </c>
      <c r="C308" s="3" t="s">
        <v>20</v>
      </c>
      <c r="D308" s="3" t="s">
        <v>4556</v>
      </c>
      <c r="E308" s="3" t="str">
        <f t="shared" si="16"/>
        <v>9715</v>
      </c>
      <c r="F308" s="3" t="s">
        <v>22</v>
      </c>
      <c r="G308" s="3" t="s">
        <v>40</v>
      </c>
      <c r="H308" s="3" t="s">
        <v>58</v>
      </c>
      <c r="I308" s="3" t="s">
        <v>4557</v>
      </c>
      <c r="J308" s="3" t="s">
        <v>4558</v>
      </c>
      <c r="K308" s="3" t="s">
        <v>100</v>
      </c>
      <c r="L308" s="3" t="s">
        <v>53</v>
      </c>
      <c r="M308" s="8" t="s">
        <v>53</v>
      </c>
      <c r="N308" s="3" t="s">
        <v>1022</v>
      </c>
      <c r="O308" s="3">
        <f ca="1" t="shared" si="17"/>
        <v>1.44</v>
      </c>
      <c r="P308" s="3">
        <v>33</v>
      </c>
      <c r="Q308" s="3">
        <f ca="1" t="shared" si="18"/>
        <v>47.52</v>
      </c>
      <c r="R308" s="10">
        <v>108.4</v>
      </c>
      <c r="S308" s="6">
        <f ca="1" t="shared" si="19"/>
        <v>0.438376383763838</v>
      </c>
      <c r="T308" s="4" cm="1">
        <f t="array" ref="T308">_xlfn.XLOOKUP(E308&amp;K308,[3]Sheet2!$B:$B&amp;[3]Sheet2!$D:$D,[3]Sheet2!$F:$F,0)</f>
        <v>0</v>
      </c>
    </row>
    <row r="309" s="4" customFormat="1" ht="20" customHeight="1" spans="1:20">
      <c r="A309" s="3">
        <v>5226690</v>
      </c>
      <c r="B309" s="3" t="s">
        <v>570</v>
      </c>
      <c r="C309" s="3" t="s">
        <v>20</v>
      </c>
      <c r="D309" s="3" t="s">
        <v>4559</v>
      </c>
      <c r="E309" s="3" t="str">
        <f t="shared" si="16"/>
        <v>9864</v>
      </c>
      <c r="F309" s="3" t="s">
        <v>22</v>
      </c>
      <c r="G309" s="3" t="s">
        <v>40</v>
      </c>
      <c r="H309" s="3" t="s">
        <v>58</v>
      </c>
      <c r="I309" s="3" t="s">
        <v>4560</v>
      </c>
      <c r="J309" s="3" t="s">
        <v>4561</v>
      </c>
      <c r="K309" s="3" t="s">
        <v>100</v>
      </c>
      <c r="L309" s="3" t="s">
        <v>53</v>
      </c>
      <c r="M309" s="8" t="s">
        <v>53</v>
      </c>
      <c r="N309" s="3" t="s">
        <v>1195</v>
      </c>
      <c r="O309" s="3">
        <f ca="1" t="shared" si="17"/>
        <v>1.28</v>
      </c>
      <c r="P309" s="3">
        <v>33</v>
      </c>
      <c r="Q309" s="3">
        <f ca="1" t="shared" si="18"/>
        <v>42.24</v>
      </c>
      <c r="R309" s="10">
        <v>95.8</v>
      </c>
      <c r="S309" s="6">
        <f ca="1" t="shared" si="19"/>
        <v>0.440918580375783</v>
      </c>
      <c r="T309" s="4" cm="1">
        <f t="array" ref="T309">_xlfn.XLOOKUP(E309&amp;K309,[3]Sheet2!$B:$B&amp;[3]Sheet2!$D:$D,[3]Sheet2!$F:$F,0)</f>
        <v>0</v>
      </c>
    </row>
    <row r="310" s="4" customFormat="1" ht="20" customHeight="1" spans="1:20">
      <c r="A310" s="3">
        <v>5226682</v>
      </c>
      <c r="B310" s="3" t="s">
        <v>4562</v>
      </c>
      <c r="C310" s="3" t="s">
        <v>20</v>
      </c>
      <c r="D310" s="3" t="s">
        <v>4563</v>
      </c>
      <c r="E310" s="3" t="str">
        <f t="shared" si="16"/>
        <v>9429</v>
      </c>
      <c r="F310" s="3" t="s">
        <v>22</v>
      </c>
      <c r="G310" s="3" t="s">
        <v>23</v>
      </c>
      <c r="H310" s="3" t="s">
        <v>32</v>
      </c>
      <c r="I310" s="3" t="s">
        <v>4564</v>
      </c>
      <c r="J310" s="3" t="s">
        <v>4565</v>
      </c>
      <c r="K310" s="3" t="s">
        <v>83</v>
      </c>
      <c r="L310" s="3" t="s">
        <v>36</v>
      </c>
      <c r="M310" s="8" t="s">
        <v>36</v>
      </c>
      <c r="N310" s="3" t="s">
        <v>381</v>
      </c>
      <c r="O310" s="3">
        <f ca="1" t="shared" si="17"/>
        <v>0.78</v>
      </c>
      <c r="P310" s="3">
        <v>33</v>
      </c>
      <c r="Q310" s="3">
        <f ca="1" t="shared" si="18"/>
        <v>25.74</v>
      </c>
      <c r="R310" s="10">
        <v>84.8</v>
      </c>
      <c r="S310" s="6">
        <f ca="1" t="shared" si="19"/>
        <v>0.303537735849057</v>
      </c>
      <c r="T310" s="4" cm="1">
        <f t="array" ref="T310">_xlfn.XLOOKUP(E310&amp;K310,[3]Sheet2!$B:$B&amp;[3]Sheet2!$D:$D,[3]Sheet2!$F:$F,0)</f>
        <v>0</v>
      </c>
    </row>
    <row r="311" s="4" customFormat="1" ht="20" customHeight="1" spans="1:20">
      <c r="A311" s="3">
        <v>5226678</v>
      </c>
      <c r="B311" s="3" t="s">
        <v>4566</v>
      </c>
      <c r="C311" s="3" t="s">
        <v>20</v>
      </c>
      <c r="D311" s="3" t="s">
        <v>4567</v>
      </c>
      <c r="E311" s="3" t="str">
        <f t="shared" si="16"/>
        <v>2297</v>
      </c>
      <c r="F311" s="3" t="s">
        <v>22</v>
      </c>
      <c r="G311" s="3" t="s">
        <v>40</v>
      </c>
      <c r="H311" s="3" t="s">
        <v>32</v>
      </c>
      <c r="I311" s="3" t="s">
        <v>4568</v>
      </c>
      <c r="J311" s="3" t="s">
        <v>4569</v>
      </c>
      <c r="K311" s="3" t="s">
        <v>293</v>
      </c>
      <c r="L311" s="3" t="s">
        <v>53</v>
      </c>
      <c r="M311" s="8" t="s">
        <v>53</v>
      </c>
      <c r="N311" s="3" t="s">
        <v>160</v>
      </c>
      <c r="O311" s="3">
        <f ca="1" t="shared" si="17"/>
        <v>0.72</v>
      </c>
      <c r="P311" s="3">
        <v>33</v>
      </c>
      <c r="Q311" s="3">
        <f ca="1" t="shared" si="18"/>
        <v>23.76</v>
      </c>
      <c r="R311" s="10">
        <v>64.8</v>
      </c>
      <c r="S311" s="6">
        <f ca="1" t="shared" si="19"/>
        <v>0.366666666666667</v>
      </c>
      <c r="T311" s="4" cm="1">
        <f t="array" ref="T311">_xlfn.XLOOKUP(E311&amp;K311,[3]Sheet2!$B:$B&amp;[3]Sheet2!$D:$D,[3]Sheet2!$F:$F,0)</f>
        <v>0</v>
      </c>
    </row>
    <row r="312" s="4" customFormat="1" ht="20" customHeight="1" spans="1:20">
      <c r="A312" s="3">
        <v>5226672</v>
      </c>
      <c r="B312" s="3" t="s">
        <v>4570</v>
      </c>
      <c r="C312" s="3" t="s">
        <v>20</v>
      </c>
      <c r="D312" s="3" t="s">
        <v>4571</v>
      </c>
      <c r="E312" s="3" t="str">
        <f t="shared" si="16"/>
        <v>0135</v>
      </c>
      <c r="F312" s="3" t="s">
        <v>22</v>
      </c>
      <c r="G312" s="3" t="s">
        <v>40</v>
      </c>
      <c r="H312" s="3" t="s">
        <v>32</v>
      </c>
      <c r="I312" s="3" t="s">
        <v>4572</v>
      </c>
      <c r="J312" s="3" t="s">
        <v>4573</v>
      </c>
      <c r="K312" s="3" t="s">
        <v>352</v>
      </c>
      <c r="L312" s="3" t="s">
        <v>53</v>
      </c>
      <c r="M312" s="8" t="s">
        <v>53</v>
      </c>
      <c r="N312" s="3" t="s">
        <v>689</v>
      </c>
      <c r="O312" s="3">
        <f ca="1" t="shared" si="17"/>
        <v>0.24</v>
      </c>
      <c r="P312" s="3">
        <v>33</v>
      </c>
      <c r="Q312" s="3">
        <f ca="1" t="shared" si="18"/>
        <v>7.92</v>
      </c>
      <c r="R312" s="10">
        <v>19</v>
      </c>
      <c r="S312" s="6">
        <f ca="1" t="shared" si="19"/>
        <v>0.416842105263158</v>
      </c>
      <c r="T312" s="4" cm="1">
        <f t="array" ref="T312">_xlfn.XLOOKUP(E312&amp;K312,[3]Sheet2!$B:$B&amp;[3]Sheet2!$D:$D,[3]Sheet2!$F:$F,0)</f>
        <v>0</v>
      </c>
    </row>
    <row r="313" s="4" customFormat="1" ht="20" customHeight="1" spans="1:20">
      <c r="A313" s="3">
        <v>5226668</v>
      </c>
      <c r="B313" s="3" t="s">
        <v>19</v>
      </c>
      <c r="C313" s="3" t="s">
        <v>20</v>
      </c>
      <c r="D313" s="3" t="s">
        <v>4574</v>
      </c>
      <c r="E313" s="3" t="str">
        <f t="shared" si="16"/>
        <v>2387</v>
      </c>
      <c r="F313" s="3" t="s">
        <v>22</v>
      </c>
      <c r="G313" s="3" t="s">
        <v>40</v>
      </c>
      <c r="H313" s="3" t="s">
        <v>87</v>
      </c>
      <c r="I313" s="3" t="s">
        <v>4575</v>
      </c>
      <c r="J313" s="3" t="s">
        <v>4576</v>
      </c>
      <c r="K313" s="3" t="s">
        <v>35</v>
      </c>
      <c r="L313" s="3" t="s">
        <v>2254</v>
      </c>
      <c r="M313" s="8" t="s">
        <v>2254</v>
      </c>
      <c r="N313" s="3" t="s">
        <v>652</v>
      </c>
      <c r="O313" s="3">
        <f ca="1" t="shared" si="17"/>
        <v>1.12</v>
      </c>
      <c r="P313" s="3">
        <v>33</v>
      </c>
      <c r="Q313" s="3">
        <f ca="1" t="shared" si="18"/>
        <v>36.96</v>
      </c>
      <c r="R313" s="10">
        <v>66.14</v>
      </c>
      <c r="S313" s="6">
        <f ca="1" t="shared" si="19"/>
        <v>0.558814635621409</v>
      </c>
      <c r="T313" s="4" cm="1">
        <f t="array" ref="T313">_xlfn.XLOOKUP(E313&amp;K313,[3]Sheet2!$B:$B&amp;[3]Sheet2!$D:$D,[3]Sheet2!$F:$F,0)</f>
        <v>0</v>
      </c>
    </row>
    <row r="314" s="4" customFormat="1" ht="20" customHeight="1" spans="1:20">
      <c r="A314" s="3">
        <v>5226644</v>
      </c>
      <c r="B314" s="3" t="s">
        <v>30</v>
      </c>
      <c r="C314" s="3" t="s">
        <v>20</v>
      </c>
      <c r="D314" s="3" t="s">
        <v>4577</v>
      </c>
      <c r="E314" s="3" t="str">
        <f t="shared" si="16"/>
        <v>0273</v>
      </c>
      <c r="F314" s="3" t="s">
        <v>22</v>
      </c>
      <c r="G314" s="3" t="s">
        <v>40</v>
      </c>
      <c r="H314" s="3" t="s">
        <v>32</v>
      </c>
      <c r="I314" s="3" t="s">
        <v>4578</v>
      </c>
      <c r="J314" s="3" t="s">
        <v>4579</v>
      </c>
      <c r="K314" s="3" t="s">
        <v>35</v>
      </c>
      <c r="L314" s="3" t="s">
        <v>53</v>
      </c>
      <c r="M314" s="8" t="s">
        <v>53</v>
      </c>
      <c r="N314" s="3" t="s">
        <v>1045</v>
      </c>
      <c r="O314" s="3">
        <f ca="1" t="shared" si="17"/>
        <v>0.88</v>
      </c>
      <c r="P314" s="3">
        <v>33</v>
      </c>
      <c r="Q314" s="3">
        <f ca="1" t="shared" si="18"/>
        <v>29.04</v>
      </c>
      <c r="R314" s="10">
        <v>69.3</v>
      </c>
      <c r="S314" s="6">
        <f ca="1" t="shared" si="19"/>
        <v>0.419047619047619</v>
      </c>
      <c r="T314" s="4" cm="1">
        <f t="array" ref="T314">_xlfn.XLOOKUP(E314&amp;K314,[3]Sheet2!$B:$B&amp;[3]Sheet2!$D:$D,[3]Sheet2!$F:$F,0)</f>
        <v>0</v>
      </c>
    </row>
    <row r="315" s="4" customFormat="1" ht="20" customHeight="1" spans="1:20">
      <c r="A315" s="3">
        <v>5226639</v>
      </c>
      <c r="B315" s="3" t="s">
        <v>79</v>
      </c>
      <c r="C315" s="3" t="s">
        <v>20</v>
      </c>
      <c r="D315" s="3" t="s">
        <v>4580</v>
      </c>
      <c r="E315" s="3" t="str">
        <f t="shared" si="16"/>
        <v>9303</v>
      </c>
      <c r="F315" s="3" t="s">
        <v>22</v>
      </c>
      <c r="G315" s="3" t="s">
        <v>40</v>
      </c>
      <c r="H315" s="3" t="s">
        <v>41</v>
      </c>
      <c r="I315" s="3" t="s">
        <v>4581</v>
      </c>
      <c r="J315" s="3" t="s">
        <v>4582</v>
      </c>
      <c r="K315" s="3" t="s">
        <v>474</v>
      </c>
      <c r="L315" s="3" t="s">
        <v>4583</v>
      </c>
      <c r="M315" s="8" t="s">
        <v>4583</v>
      </c>
      <c r="N315" s="3" t="s">
        <v>839</v>
      </c>
      <c r="O315" s="3">
        <f ca="1" t="shared" si="17"/>
        <v>0.4</v>
      </c>
      <c r="P315" s="3">
        <v>33</v>
      </c>
      <c r="Q315" s="3">
        <f ca="1" t="shared" si="18"/>
        <v>13.2</v>
      </c>
      <c r="R315" s="10">
        <v>29</v>
      </c>
      <c r="S315" s="6">
        <f ca="1" t="shared" si="19"/>
        <v>0.455172413793103</v>
      </c>
      <c r="T315" s="4" cm="1">
        <f t="array" ref="T315">_xlfn.XLOOKUP(E315&amp;K315,[3]Sheet2!$B:$B&amp;[3]Sheet2!$D:$D,[3]Sheet2!$F:$F,0)</f>
        <v>0</v>
      </c>
    </row>
    <row r="316" s="4" customFormat="1" ht="20" customHeight="1" spans="1:20">
      <c r="A316" s="3">
        <v>5226629</v>
      </c>
      <c r="B316" s="3" t="s">
        <v>634</v>
      </c>
      <c r="C316" s="3" t="s">
        <v>20</v>
      </c>
      <c r="D316" s="3" t="s">
        <v>4584</v>
      </c>
      <c r="E316" s="3" t="str">
        <f t="shared" si="16"/>
        <v>2395</v>
      </c>
      <c r="F316" s="3" t="s">
        <v>22</v>
      </c>
      <c r="G316" s="3" t="s">
        <v>40</v>
      </c>
      <c r="H316" s="3" t="s">
        <v>58</v>
      </c>
      <c r="I316" s="3" t="s">
        <v>4585</v>
      </c>
      <c r="J316" s="3" t="s">
        <v>4586</v>
      </c>
      <c r="K316" s="3" t="s">
        <v>322</v>
      </c>
      <c r="L316" s="3" t="s">
        <v>469</v>
      </c>
      <c r="M316" s="8" t="s">
        <v>469</v>
      </c>
      <c r="N316" s="3" t="s">
        <v>1091</v>
      </c>
      <c r="O316" s="3">
        <f ca="1" t="shared" si="17"/>
        <v>1.08</v>
      </c>
      <c r="P316" s="3">
        <v>34</v>
      </c>
      <c r="Q316" s="3">
        <f ca="1" t="shared" si="18"/>
        <v>36.72</v>
      </c>
      <c r="R316" s="10">
        <v>84.1</v>
      </c>
      <c r="S316" s="6">
        <f ca="1" t="shared" si="19"/>
        <v>0.436623067776457</v>
      </c>
      <c r="T316" s="4" cm="1">
        <f t="array" ref="T316">_xlfn.XLOOKUP(E316&amp;K316,[3]Sheet2!$B:$B&amp;[3]Sheet2!$D:$D,[3]Sheet2!$F:$F,0)</f>
        <v>0</v>
      </c>
    </row>
    <row r="317" s="4" customFormat="1" ht="20" customHeight="1" spans="1:20">
      <c r="A317" s="3">
        <v>5226625</v>
      </c>
      <c r="B317" s="3" t="s">
        <v>74</v>
      </c>
      <c r="C317" s="3" t="s">
        <v>20</v>
      </c>
      <c r="D317" s="3" t="s">
        <v>4587</v>
      </c>
      <c r="E317" s="3" t="str">
        <f t="shared" si="16"/>
        <v>0319</v>
      </c>
      <c r="F317" s="3" t="s">
        <v>3600</v>
      </c>
      <c r="G317" s="3" t="s">
        <v>57</v>
      </c>
      <c r="H317" s="3" t="s">
        <v>32</v>
      </c>
      <c r="I317" s="3" t="s">
        <v>4588</v>
      </c>
      <c r="J317" s="3" t="s">
        <v>4589</v>
      </c>
      <c r="K317" s="3" t="s">
        <v>130</v>
      </c>
      <c r="L317" s="3" t="s">
        <v>36</v>
      </c>
      <c r="M317" s="8" t="s">
        <v>36</v>
      </c>
      <c r="N317" s="3" t="s">
        <v>952</v>
      </c>
      <c r="O317" s="3">
        <f ca="1" t="shared" si="17"/>
        <v>0.72</v>
      </c>
      <c r="P317" s="3">
        <v>33</v>
      </c>
      <c r="Q317" s="3">
        <f ca="1" t="shared" si="18"/>
        <v>23.76</v>
      </c>
      <c r="R317" s="10">
        <v>75.6</v>
      </c>
      <c r="S317" s="6">
        <f ca="1" t="shared" si="19"/>
        <v>0.314285714285714</v>
      </c>
      <c r="T317" s="4" cm="1">
        <f t="array" ref="T317">_xlfn.XLOOKUP(E317&amp;K317,[3]Sheet2!$B:$B&amp;[3]Sheet2!$D:$D,[3]Sheet2!$F:$F,0)</f>
        <v>0</v>
      </c>
    </row>
    <row r="318" s="4" customFormat="1" ht="20" customHeight="1" spans="1:20">
      <c r="A318" s="3">
        <v>5226621</v>
      </c>
      <c r="B318" s="3" t="s">
        <v>55</v>
      </c>
      <c r="C318" s="3" t="s">
        <v>20</v>
      </c>
      <c r="D318" s="3" t="s">
        <v>4590</v>
      </c>
      <c r="E318" s="3" t="str">
        <f t="shared" si="16"/>
        <v>8279</v>
      </c>
      <c r="F318" s="3" t="s">
        <v>22</v>
      </c>
      <c r="G318" s="3" t="s">
        <v>40</v>
      </c>
      <c r="H318" s="3" t="s">
        <v>58</v>
      </c>
      <c r="I318" s="3" t="s">
        <v>4591</v>
      </c>
      <c r="J318" s="3" t="s">
        <v>4592</v>
      </c>
      <c r="K318" s="3" t="s">
        <v>352</v>
      </c>
      <c r="L318" s="3" t="s">
        <v>469</v>
      </c>
      <c r="M318" s="8" t="s">
        <v>469</v>
      </c>
      <c r="N318" s="3" t="s">
        <v>673</v>
      </c>
      <c r="O318" s="3">
        <f ca="1" t="shared" si="17"/>
        <v>0.99</v>
      </c>
      <c r="P318" s="3">
        <v>34</v>
      </c>
      <c r="Q318" s="3">
        <f ca="1" t="shared" si="18"/>
        <v>33.66</v>
      </c>
      <c r="R318" s="10">
        <v>64.12</v>
      </c>
      <c r="S318" s="6">
        <f ca="1" t="shared" si="19"/>
        <v>0.524953212726138</v>
      </c>
      <c r="T318" s="4" cm="1">
        <f t="array" ref="T318">_xlfn.XLOOKUP(E318&amp;K318,[3]Sheet2!$B:$B&amp;[3]Sheet2!$D:$D,[3]Sheet2!$F:$F,0)</f>
        <v>0</v>
      </c>
    </row>
    <row r="319" s="4" customFormat="1" ht="20" customHeight="1" spans="1:20">
      <c r="A319" s="3">
        <v>5226613</v>
      </c>
      <c r="B319" s="3" t="s">
        <v>1242</v>
      </c>
      <c r="C319" s="3" t="s">
        <v>20</v>
      </c>
      <c r="D319" s="3" t="s">
        <v>4593</v>
      </c>
      <c r="E319" s="3" t="str">
        <f t="shared" ref="E319:E382" si="20">RIGHT(D319,4)</f>
        <v>8640</v>
      </c>
      <c r="F319" s="3" t="s">
        <v>22</v>
      </c>
      <c r="G319" s="3" t="s">
        <v>40</v>
      </c>
      <c r="H319" s="3" t="s">
        <v>418</v>
      </c>
      <c r="I319" s="3" t="s">
        <v>4594</v>
      </c>
      <c r="J319" s="3" t="s">
        <v>4595</v>
      </c>
      <c r="K319" s="3" t="s">
        <v>27</v>
      </c>
      <c r="L319" s="3" t="s">
        <v>53</v>
      </c>
      <c r="M319" s="8" t="s">
        <v>53</v>
      </c>
      <c r="N319" s="3" t="s">
        <v>85</v>
      </c>
      <c r="O319" s="3">
        <f ca="1" t="shared" ref="O319:O382" si="21">EVALUATE(N319)/10000</f>
        <v>0.96</v>
      </c>
      <c r="P319" s="3">
        <v>33</v>
      </c>
      <c r="Q319" s="3">
        <f ca="1" t="shared" ref="Q319:Q382" si="22">O319*P319</f>
        <v>31.68</v>
      </c>
      <c r="R319" s="10">
        <v>86.4</v>
      </c>
      <c r="S319" s="6">
        <f ca="1" t="shared" ref="S319:S382" si="23">Q319/R319</f>
        <v>0.366666666666667</v>
      </c>
      <c r="T319" s="4" cm="1">
        <f t="array" ref="T319">_xlfn.XLOOKUP(E319&amp;K319,[3]Sheet2!$B:$B&amp;[3]Sheet2!$D:$D,[3]Sheet2!$F:$F,0)</f>
        <v>0</v>
      </c>
    </row>
    <row r="320" s="4" customFormat="1" ht="20" customHeight="1" spans="1:20">
      <c r="A320" s="3">
        <v>5226612</v>
      </c>
      <c r="B320" s="3" t="s">
        <v>194</v>
      </c>
      <c r="C320" s="3" t="s">
        <v>20</v>
      </c>
      <c r="D320" s="3" t="s">
        <v>4596</v>
      </c>
      <c r="E320" s="3" t="str">
        <f t="shared" si="20"/>
        <v>3274</v>
      </c>
      <c r="F320" s="3" t="s">
        <v>3600</v>
      </c>
      <c r="G320" s="3" t="s">
        <v>3620</v>
      </c>
      <c r="H320" s="3" t="s">
        <v>58</v>
      </c>
      <c r="I320" s="3" t="s">
        <v>4597</v>
      </c>
      <c r="J320" s="3" t="s">
        <v>4598</v>
      </c>
      <c r="K320" s="3" t="s">
        <v>52</v>
      </c>
      <c r="L320" s="3" t="s">
        <v>36</v>
      </c>
      <c r="M320" s="8" t="s">
        <v>36</v>
      </c>
      <c r="N320" s="3" t="s">
        <v>3161</v>
      </c>
      <c r="O320" s="3">
        <f ca="1" t="shared" si="21"/>
        <v>0.87</v>
      </c>
      <c r="P320" s="3">
        <v>33</v>
      </c>
      <c r="Q320" s="3">
        <f ca="1" t="shared" si="22"/>
        <v>28.71</v>
      </c>
      <c r="R320" s="10">
        <v>70.6</v>
      </c>
      <c r="S320" s="6">
        <f ca="1" t="shared" si="23"/>
        <v>0.406657223796034</v>
      </c>
      <c r="T320" s="4" cm="1">
        <f t="array" ref="T320">_xlfn.XLOOKUP(E320&amp;K320,[3]Sheet2!$B:$B&amp;[3]Sheet2!$D:$D,[3]Sheet2!$F:$F,0)</f>
        <v>0</v>
      </c>
    </row>
    <row r="321" s="4" customFormat="1" ht="20" customHeight="1" spans="1:20">
      <c r="A321" s="3">
        <v>5226608</v>
      </c>
      <c r="B321" s="3" t="s">
        <v>74</v>
      </c>
      <c r="C321" s="3" t="s">
        <v>20</v>
      </c>
      <c r="D321" s="3" t="s">
        <v>4599</v>
      </c>
      <c r="E321" s="3" t="str">
        <f t="shared" si="20"/>
        <v>9115</v>
      </c>
      <c r="F321" s="3" t="s">
        <v>22</v>
      </c>
      <c r="G321" s="3" t="s">
        <v>40</v>
      </c>
      <c r="H321" s="3" t="s">
        <v>32</v>
      </c>
      <c r="I321" s="3" t="s">
        <v>4600</v>
      </c>
      <c r="J321" s="3" t="s">
        <v>4601</v>
      </c>
      <c r="K321" s="3" t="s">
        <v>474</v>
      </c>
      <c r="L321" s="3" t="s">
        <v>334</v>
      </c>
      <c r="M321" s="8" t="s">
        <v>334</v>
      </c>
      <c r="N321" s="3" t="s">
        <v>1157</v>
      </c>
      <c r="O321" s="3">
        <f ca="1" t="shared" si="21"/>
        <v>0.96</v>
      </c>
      <c r="P321" s="3">
        <v>34</v>
      </c>
      <c r="Q321" s="3">
        <f ca="1" t="shared" si="22"/>
        <v>32.64</v>
      </c>
      <c r="R321" s="10">
        <v>69.12</v>
      </c>
      <c r="S321" s="6">
        <f ca="1" t="shared" si="23"/>
        <v>0.472222222222222</v>
      </c>
      <c r="T321" s="4" cm="1">
        <f t="array" ref="T321">_xlfn.XLOOKUP(E321&amp;K321,[3]Sheet2!$B:$B&amp;[3]Sheet2!$D:$D,[3]Sheet2!$F:$F,0)</f>
        <v>0</v>
      </c>
    </row>
    <row r="322" s="4" customFormat="1" ht="20" customHeight="1" spans="1:20">
      <c r="A322" s="3">
        <v>5226598</v>
      </c>
      <c r="B322" s="3" t="s">
        <v>79</v>
      </c>
      <c r="C322" s="3" t="s">
        <v>20</v>
      </c>
      <c r="D322" s="3" t="s">
        <v>4602</v>
      </c>
      <c r="E322" s="3" t="str">
        <f t="shared" si="20"/>
        <v>5576</v>
      </c>
      <c r="F322" s="3" t="s">
        <v>22</v>
      </c>
      <c r="G322" s="3" t="s">
        <v>40</v>
      </c>
      <c r="H322" s="3" t="s">
        <v>24</v>
      </c>
      <c r="I322" s="3" t="s">
        <v>4603</v>
      </c>
      <c r="J322" s="3" t="s">
        <v>4604</v>
      </c>
      <c r="K322" s="3" t="s">
        <v>474</v>
      </c>
      <c r="L322" s="3" t="s">
        <v>176</v>
      </c>
      <c r="M322" s="8" t="s">
        <v>176</v>
      </c>
      <c r="N322" s="3" t="s">
        <v>659</v>
      </c>
      <c r="O322" s="3">
        <f ca="1" t="shared" si="21"/>
        <v>0.6</v>
      </c>
      <c r="P322" s="3">
        <v>33</v>
      </c>
      <c r="Q322" s="3">
        <f ca="1" t="shared" si="22"/>
        <v>19.8</v>
      </c>
      <c r="R322" s="10">
        <v>36.4</v>
      </c>
      <c r="S322" s="6">
        <f ca="1" t="shared" si="23"/>
        <v>0.543956043956044</v>
      </c>
      <c r="T322" s="4" cm="1">
        <f t="array" ref="T322">_xlfn.XLOOKUP(E322&amp;K322,[3]Sheet2!$B:$B&amp;[3]Sheet2!$D:$D,[3]Sheet2!$F:$F,0)</f>
        <v>0</v>
      </c>
    </row>
    <row r="323" s="4" customFormat="1" ht="20" customHeight="1" spans="1:20">
      <c r="A323" s="3">
        <v>5226589</v>
      </c>
      <c r="B323" s="3" t="s">
        <v>19</v>
      </c>
      <c r="C323" s="3" t="s">
        <v>20</v>
      </c>
      <c r="D323" s="3" t="s">
        <v>4605</v>
      </c>
      <c r="E323" s="3" t="str">
        <f t="shared" si="20"/>
        <v>8811</v>
      </c>
      <c r="F323" s="3" t="s">
        <v>22</v>
      </c>
      <c r="G323" s="3" t="s">
        <v>40</v>
      </c>
      <c r="H323" s="3" t="s">
        <v>87</v>
      </c>
      <c r="I323" s="3" t="s">
        <v>4606</v>
      </c>
      <c r="J323" s="3" t="s">
        <v>4607</v>
      </c>
      <c r="K323" s="3" t="s">
        <v>145</v>
      </c>
      <c r="L323" s="3" t="s">
        <v>36</v>
      </c>
      <c r="M323" s="8" t="s">
        <v>36</v>
      </c>
      <c r="N323" s="3" t="s">
        <v>4608</v>
      </c>
      <c r="O323" s="3">
        <f ca="1" t="shared" si="21"/>
        <v>1.35</v>
      </c>
      <c r="P323" s="3">
        <v>33</v>
      </c>
      <c r="Q323" s="3">
        <f ca="1" t="shared" si="22"/>
        <v>44.55</v>
      </c>
      <c r="R323" s="10">
        <v>140</v>
      </c>
      <c r="S323" s="6">
        <f ca="1" t="shared" si="23"/>
        <v>0.318214285714286</v>
      </c>
      <c r="T323" s="4" cm="1">
        <f t="array" ref="T323">_xlfn.XLOOKUP(E323&amp;K323,[3]Sheet2!$B:$B&amp;[3]Sheet2!$D:$D,[3]Sheet2!$F:$F,0)</f>
        <v>0</v>
      </c>
    </row>
    <row r="324" s="4" customFormat="1" ht="20" customHeight="1" spans="1:20">
      <c r="A324" s="3">
        <v>5226579</v>
      </c>
      <c r="B324" s="3" t="s">
        <v>634</v>
      </c>
      <c r="C324" s="3" t="s">
        <v>20</v>
      </c>
      <c r="D324" s="3" t="s">
        <v>4609</v>
      </c>
      <c r="E324" s="3" t="str">
        <f t="shared" si="20"/>
        <v>3953</v>
      </c>
      <c r="F324" s="3" t="s">
        <v>22</v>
      </c>
      <c r="G324" s="3" t="s">
        <v>40</v>
      </c>
      <c r="H324" s="3" t="s">
        <v>58</v>
      </c>
      <c r="I324" s="3" t="s">
        <v>4512</v>
      </c>
      <c r="J324" s="3" t="s">
        <v>4610</v>
      </c>
      <c r="K324" s="3" t="s">
        <v>322</v>
      </c>
      <c r="L324" s="3" t="s">
        <v>53</v>
      </c>
      <c r="M324" s="8" t="s">
        <v>53</v>
      </c>
      <c r="N324" s="3" t="s">
        <v>590</v>
      </c>
      <c r="O324" s="3">
        <f ca="1" t="shared" si="21"/>
        <v>0.96</v>
      </c>
      <c r="P324" s="3">
        <v>33</v>
      </c>
      <c r="Q324" s="3">
        <f ca="1" t="shared" si="22"/>
        <v>31.68</v>
      </c>
      <c r="R324" s="10">
        <v>81.4</v>
      </c>
      <c r="S324" s="6">
        <f ca="1" t="shared" si="23"/>
        <v>0.389189189189189</v>
      </c>
      <c r="T324" s="4" cm="1">
        <f t="array" ref="T324">_xlfn.XLOOKUP(E324&amp;K324,[3]Sheet2!$B:$B&amp;[3]Sheet2!$D:$D,[3]Sheet2!$F:$F,0)</f>
        <v>0</v>
      </c>
    </row>
    <row r="325" s="4" customFormat="1" ht="20" customHeight="1" spans="1:20">
      <c r="A325" s="3">
        <v>5226577</v>
      </c>
      <c r="B325" s="3" t="s">
        <v>79</v>
      </c>
      <c r="C325" s="3" t="s">
        <v>20</v>
      </c>
      <c r="D325" s="3" t="s">
        <v>4611</v>
      </c>
      <c r="E325" s="3" t="str">
        <f t="shared" si="20"/>
        <v>5096</v>
      </c>
      <c r="F325" s="3" t="s">
        <v>22</v>
      </c>
      <c r="G325" s="3" t="s">
        <v>40</v>
      </c>
      <c r="H325" s="3" t="s">
        <v>24</v>
      </c>
      <c r="I325" s="3" t="s">
        <v>4612</v>
      </c>
      <c r="J325" s="3" t="s">
        <v>4613</v>
      </c>
      <c r="K325" s="3" t="s">
        <v>552</v>
      </c>
      <c r="L325" s="3" t="s">
        <v>4614</v>
      </c>
      <c r="M325" s="8" t="s">
        <v>4614</v>
      </c>
      <c r="N325" s="3" t="s">
        <v>141</v>
      </c>
      <c r="O325" s="3">
        <f ca="1" t="shared" si="21"/>
        <v>1.12</v>
      </c>
      <c r="P325" s="3">
        <v>33</v>
      </c>
      <c r="Q325" s="3">
        <f ca="1" t="shared" si="22"/>
        <v>36.96</v>
      </c>
      <c r="R325" s="10">
        <v>70</v>
      </c>
      <c r="S325" s="6">
        <f ca="1" t="shared" si="23"/>
        <v>0.528</v>
      </c>
      <c r="T325" s="4" cm="1">
        <f t="array" ref="T325">_xlfn.XLOOKUP(E325&amp;K325,[3]Sheet2!$B:$B&amp;[3]Sheet2!$D:$D,[3]Sheet2!$F:$F,0)</f>
        <v>0</v>
      </c>
    </row>
    <row r="326" s="4" customFormat="1" ht="20" customHeight="1" spans="1:20">
      <c r="A326" s="3">
        <v>5226567</v>
      </c>
      <c r="B326" s="3" t="s">
        <v>79</v>
      </c>
      <c r="C326" s="3" t="s">
        <v>20</v>
      </c>
      <c r="D326" s="3" t="s">
        <v>4615</v>
      </c>
      <c r="E326" s="3" t="str">
        <f t="shared" si="20"/>
        <v>9303</v>
      </c>
      <c r="F326" s="3" t="s">
        <v>3600</v>
      </c>
      <c r="G326" s="3" t="s">
        <v>23</v>
      </c>
      <c r="H326" s="3" t="s">
        <v>41</v>
      </c>
      <c r="I326" s="3" t="s">
        <v>4616</v>
      </c>
      <c r="J326" s="3" t="s">
        <v>4617</v>
      </c>
      <c r="K326" s="3" t="s">
        <v>474</v>
      </c>
      <c r="L326" s="3" t="s">
        <v>838</v>
      </c>
      <c r="M326" s="8" t="s">
        <v>838</v>
      </c>
      <c r="N326" s="3" t="s">
        <v>839</v>
      </c>
      <c r="O326" s="3">
        <f ca="1" t="shared" si="21"/>
        <v>0.4</v>
      </c>
      <c r="P326" s="3">
        <v>33</v>
      </c>
      <c r="Q326" s="3">
        <f ca="1" t="shared" si="22"/>
        <v>13.2</v>
      </c>
      <c r="R326" s="10">
        <v>30</v>
      </c>
      <c r="S326" s="6">
        <f ca="1" t="shared" si="23"/>
        <v>0.44</v>
      </c>
      <c r="T326" s="4" cm="1">
        <f t="array" ref="T326">_xlfn.XLOOKUP(E326&amp;K326,[3]Sheet2!$B:$B&amp;[3]Sheet2!$D:$D,[3]Sheet2!$F:$F,0)</f>
        <v>0</v>
      </c>
    </row>
    <row r="327" s="4" customFormat="1" ht="20" customHeight="1" spans="1:20">
      <c r="A327" s="3">
        <v>5226562</v>
      </c>
      <c r="B327" s="3" t="s">
        <v>55</v>
      </c>
      <c r="C327" s="3" t="s">
        <v>20</v>
      </c>
      <c r="D327" s="3" t="s">
        <v>4618</v>
      </c>
      <c r="E327" s="3" t="str">
        <f t="shared" si="20"/>
        <v>4983</v>
      </c>
      <c r="F327" s="3" t="s">
        <v>3600</v>
      </c>
      <c r="G327" s="3" t="s">
        <v>23</v>
      </c>
      <c r="H327" s="3" t="s">
        <v>58</v>
      </c>
      <c r="I327" s="3" t="s">
        <v>4619</v>
      </c>
      <c r="J327" s="3" t="s">
        <v>4620</v>
      </c>
      <c r="K327" s="3" t="s">
        <v>535</v>
      </c>
      <c r="L327" s="3" t="s">
        <v>119</v>
      </c>
      <c r="M327" s="8" t="s">
        <v>119</v>
      </c>
      <c r="N327" s="3" t="s">
        <v>37</v>
      </c>
      <c r="O327" s="3">
        <f ca="1" t="shared" si="21"/>
        <v>1.26</v>
      </c>
      <c r="P327" s="3">
        <v>33</v>
      </c>
      <c r="Q327" s="3">
        <f ca="1" t="shared" si="22"/>
        <v>41.58</v>
      </c>
      <c r="R327" s="10">
        <v>113.8</v>
      </c>
      <c r="S327" s="6">
        <f ca="1" t="shared" si="23"/>
        <v>0.365377855887522</v>
      </c>
      <c r="T327" s="4" cm="1">
        <f t="array" ref="T327">_xlfn.XLOOKUP(E327&amp;K327,[3]Sheet2!$B:$B&amp;[3]Sheet2!$D:$D,[3]Sheet2!$F:$F,0)</f>
        <v>0</v>
      </c>
    </row>
    <row r="328" s="4" customFormat="1" ht="20" customHeight="1" spans="1:20">
      <c r="A328" s="3">
        <v>5226558</v>
      </c>
      <c r="B328" s="3" t="s">
        <v>74</v>
      </c>
      <c r="C328" s="3" t="s">
        <v>20</v>
      </c>
      <c r="D328" s="3" t="s">
        <v>4621</v>
      </c>
      <c r="E328" s="3" t="str">
        <f t="shared" si="20"/>
        <v>7151</v>
      </c>
      <c r="F328" s="3" t="s">
        <v>3571</v>
      </c>
      <c r="G328" s="3" t="s">
        <v>57</v>
      </c>
      <c r="H328" s="3" t="s">
        <v>32</v>
      </c>
      <c r="I328" s="3" t="s">
        <v>4622</v>
      </c>
      <c r="J328" s="3" t="s">
        <v>4623</v>
      </c>
      <c r="K328" s="3" t="s">
        <v>118</v>
      </c>
      <c r="L328" s="3" t="s">
        <v>36</v>
      </c>
      <c r="M328" s="8" t="s">
        <v>36</v>
      </c>
      <c r="N328" s="3" t="s">
        <v>736</v>
      </c>
      <c r="O328" s="3">
        <f ca="1" t="shared" si="21"/>
        <v>0.42</v>
      </c>
      <c r="P328" s="3">
        <v>33</v>
      </c>
      <c r="Q328" s="3">
        <f ca="1" t="shared" si="22"/>
        <v>13.86</v>
      </c>
      <c r="R328" s="10">
        <v>37.8</v>
      </c>
      <c r="S328" s="6">
        <f ca="1" t="shared" si="23"/>
        <v>0.366666666666667</v>
      </c>
      <c r="T328" s="4" cm="1">
        <f t="array" ref="T328">_xlfn.XLOOKUP(E328&amp;K328,[3]Sheet2!$B:$B&amp;[3]Sheet2!$D:$D,[3]Sheet2!$F:$F,0)</f>
        <v>0</v>
      </c>
    </row>
    <row r="329" s="4" customFormat="1" ht="20" customHeight="1" spans="1:20">
      <c r="A329" s="3">
        <v>5226556</v>
      </c>
      <c r="B329" s="3" t="s">
        <v>55</v>
      </c>
      <c r="C329" s="3" t="s">
        <v>20</v>
      </c>
      <c r="D329" s="3" t="s">
        <v>4624</v>
      </c>
      <c r="E329" s="3" t="str">
        <f t="shared" si="20"/>
        <v>2160</v>
      </c>
      <c r="F329" s="3" t="s">
        <v>22</v>
      </c>
      <c r="G329" s="3" t="s">
        <v>40</v>
      </c>
      <c r="H329" s="3" t="s">
        <v>418</v>
      </c>
      <c r="I329" s="3" t="s">
        <v>4625</v>
      </c>
      <c r="J329" s="3" t="s">
        <v>4626</v>
      </c>
      <c r="K329" s="3" t="s">
        <v>118</v>
      </c>
      <c r="L329" s="3" t="s">
        <v>107</v>
      </c>
      <c r="M329" s="8" t="s">
        <v>107</v>
      </c>
      <c r="N329" s="3" t="s">
        <v>499</v>
      </c>
      <c r="O329" s="3">
        <f ca="1" t="shared" si="21"/>
        <v>0.24</v>
      </c>
      <c r="P329" s="3">
        <v>33</v>
      </c>
      <c r="Q329" s="3">
        <f ca="1" t="shared" si="22"/>
        <v>7.92</v>
      </c>
      <c r="R329" s="10">
        <v>24</v>
      </c>
      <c r="S329" s="6">
        <f ca="1" t="shared" si="23"/>
        <v>0.33</v>
      </c>
      <c r="T329" s="4" cm="1">
        <f t="array" ref="T329">_xlfn.XLOOKUP(E329&amp;K329,[3]Sheet2!$B:$B&amp;[3]Sheet2!$D:$D,[3]Sheet2!$F:$F,0)</f>
        <v>0</v>
      </c>
    </row>
    <row r="330" s="4" customFormat="1" ht="20" customHeight="1" spans="1:20">
      <c r="A330" s="3">
        <v>5226550</v>
      </c>
      <c r="B330" s="3" t="s">
        <v>55</v>
      </c>
      <c r="C330" s="3" t="s">
        <v>20</v>
      </c>
      <c r="D330" s="3" t="s">
        <v>4627</v>
      </c>
      <c r="E330" s="3" t="str">
        <f t="shared" si="20"/>
        <v>2000</v>
      </c>
      <c r="F330" s="3" t="s">
        <v>22</v>
      </c>
      <c r="G330" s="3" t="s">
        <v>40</v>
      </c>
      <c r="H330" s="3" t="s">
        <v>418</v>
      </c>
      <c r="I330" s="3" t="s">
        <v>4628</v>
      </c>
      <c r="J330" s="3" t="s">
        <v>4629</v>
      </c>
      <c r="K330" s="3" t="s">
        <v>118</v>
      </c>
      <c r="L330" s="3" t="s">
        <v>107</v>
      </c>
      <c r="M330" s="8" t="s">
        <v>107</v>
      </c>
      <c r="N330" s="3" t="s">
        <v>164</v>
      </c>
      <c r="O330" s="3">
        <f ca="1" t="shared" si="21"/>
        <v>0.32</v>
      </c>
      <c r="P330" s="3">
        <v>33</v>
      </c>
      <c r="Q330" s="3">
        <f ca="1" t="shared" si="22"/>
        <v>10.56</v>
      </c>
      <c r="R330" s="10">
        <v>28.8</v>
      </c>
      <c r="S330" s="6">
        <f ca="1" t="shared" si="23"/>
        <v>0.366666666666667</v>
      </c>
      <c r="T330" s="4" cm="1">
        <f t="array" ref="T330">_xlfn.XLOOKUP(E330&amp;K330,[3]Sheet2!$B:$B&amp;[3]Sheet2!$D:$D,[3]Sheet2!$F:$F,0)</f>
        <v>0</v>
      </c>
    </row>
    <row r="331" s="4" customFormat="1" ht="20" customHeight="1" spans="1:20">
      <c r="A331" s="3">
        <v>5226540</v>
      </c>
      <c r="B331" s="3" t="s">
        <v>74</v>
      </c>
      <c r="C331" s="3" t="s">
        <v>20</v>
      </c>
      <c r="D331" s="3" t="s">
        <v>4630</v>
      </c>
      <c r="E331" s="3" t="str">
        <f t="shared" si="20"/>
        <v>4271</v>
      </c>
      <c r="F331" s="3" t="s">
        <v>3600</v>
      </c>
      <c r="G331" s="3" t="s">
        <v>57</v>
      </c>
      <c r="H331" s="3" t="s">
        <v>32</v>
      </c>
      <c r="I331" s="3" t="s">
        <v>4631</v>
      </c>
      <c r="J331" s="3" t="s">
        <v>4632</v>
      </c>
      <c r="K331" s="3" t="s">
        <v>118</v>
      </c>
      <c r="L331" s="3" t="s">
        <v>36</v>
      </c>
      <c r="M331" s="8" t="s">
        <v>36</v>
      </c>
      <c r="N331" s="3" t="s">
        <v>1069</v>
      </c>
      <c r="O331" s="3">
        <f ca="1" t="shared" si="21"/>
        <v>0.48</v>
      </c>
      <c r="P331" s="3">
        <v>33</v>
      </c>
      <c r="Q331" s="3">
        <f ca="1" t="shared" si="22"/>
        <v>15.84</v>
      </c>
      <c r="R331" s="10">
        <v>43.2</v>
      </c>
      <c r="S331" s="6">
        <f ca="1" t="shared" si="23"/>
        <v>0.366666666666667</v>
      </c>
      <c r="T331" s="4" cm="1">
        <f t="array" ref="T331">_xlfn.XLOOKUP(E331&amp;K331,[3]Sheet2!$B:$B&amp;[3]Sheet2!$D:$D,[3]Sheet2!$F:$F,0)</f>
        <v>0</v>
      </c>
    </row>
    <row r="332" s="4" customFormat="1" ht="20" customHeight="1" spans="1:20">
      <c r="A332" s="3">
        <v>5226539</v>
      </c>
      <c r="B332" s="3" t="s">
        <v>55</v>
      </c>
      <c r="C332" s="3" t="s">
        <v>20</v>
      </c>
      <c r="D332" s="3" t="s">
        <v>4633</v>
      </c>
      <c r="E332" s="3" t="str">
        <f t="shared" si="20"/>
        <v>0216</v>
      </c>
      <c r="F332" s="3" t="s">
        <v>22</v>
      </c>
      <c r="G332" s="3" t="s">
        <v>40</v>
      </c>
      <c r="H332" s="3" t="s">
        <v>58</v>
      </c>
      <c r="I332" s="3" t="s">
        <v>4634</v>
      </c>
      <c r="J332" s="3" t="s">
        <v>4635</v>
      </c>
      <c r="K332" s="3" t="s">
        <v>94</v>
      </c>
      <c r="L332" s="3" t="s">
        <v>53</v>
      </c>
      <c r="M332" s="8" t="s">
        <v>53</v>
      </c>
      <c r="N332" s="3" t="s">
        <v>948</v>
      </c>
      <c r="O332" s="3">
        <f ca="1" t="shared" si="21"/>
        <v>0.8</v>
      </c>
      <c r="P332" s="3">
        <v>33</v>
      </c>
      <c r="Q332" s="3">
        <f ca="1" t="shared" si="22"/>
        <v>26.4</v>
      </c>
      <c r="R332" s="10">
        <v>56.2</v>
      </c>
      <c r="S332" s="6">
        <f ca="1" t="shared" si="23"/>
        <v>0.469750889679715</v>
      </c>
      <c r="T332" s="4" cm="1">
        <f t="array" ref="T332">_xlfn.XLOOKUP(E332&amp;K332,[3]Sheet2!$B:$B&amp;[3]Sheet2!$D:$D,[3]Sheet2!$F:$F,0)</f>
        <v>0</v>
      </c>
    </row>
    <row r="333" s="4" customFormat="1" ht="20" customHeight="1" spans="1:20">
      <c r="A333" s="3">
        <v>5226531</v>
      </c>
      <c r="B333" s="3" t="s">
        <v>19</v>
      </c>
      <c r="C333" s="3" t="s">
        <v>20</v>
      </c>
      <c r="D333" s="3" t="s">
        <v>4636</v>
      </c>
      <c r="E333" s="3" t="str">
        <f t="shared" si="20"/>
        <v>8132</v>
      </c>
      <c r="F333" s="3" t="s">
        <v>3600</v>
      </c>
      <c r="G333" s="3" t="s">
        <v>23</v>
      </c>
      <c r="H333" s="3" t="s">
        <v>98</v>
      </c>
      <c r="I333" s="3" t="s">
        <v>4637</v>
      </c>
      <c r="J333" s="3" t="s">
        <v>4638</v>
      </c>
      <c r="K333" s="3" t="s">
        <v>100</v>
      </c>
      <c r="L333" s="3" t="s">
        <v>36</v>
      </c>
      <c r="M333" s="8" t="s">
        <v>36</v>
      </c>
      <c r="N333" s="3" t="s">
        <v>160</v>
      </c>
      <c r="O333" s="3">
        <f ca="1" t="shared" si="21"/>
        <v>0.72</v>
      </c>
      <c r="P333" s="3">
        <v>33</v>
      </c>
      <c r="Q333" s="3">
        <f ca="1" t="shared" si="22"/>
        <v>23.76</v>
      </c>
      <c r="R333" s="10">
        <v>45</v>
      </c>
      <c r="S333" s="6">
        <f ca="1" t="shared" si="23"/>
        <v>0.528</v>
      </c>
      <c r="T333" s="4" cm="1">
        <f t="array" ref="T333">_xlfn.XLOOKUP(E333&amp;K333,[3]Sheet2!$B:$B&amp;[3]Sheet2!$D:$D,[3]Sheet2!$F:$F,0)</f>
        <v>0</v>
      </c>
    </row>
    <row r="334" s="4" customFormat="1" ht="20" customHeight="1" spans="1:20">
      <c r="A334" s="3">
        <v>5226530</v>
      </c>
      <c r="B334" s="3" t="s">
        <v>776</v>
      </c>
      <c r="C334" s="3" t="s">
        <v>20</v>
      </c>
      <c r="D334" s="3" t="s">
        <v>4639</v>
      </c>
      <c r="E334" s="3" t="str">
        <f t="shared" si="20"/>
        <v>0910</v>
      </c>
      <c r="F334" s="3" t="s">
        <v>22</v>
      </c>
      <c r="G334" s="3" t="s">
        <v>40</v>
      </c>
      <c r="H334" s="3" t="s">
        <v>32</v>
      </c>
      <c r="I334" s="3" t="s">
        <v>4640</v>
      </c>
      <c r="J334" s="3" t="s">
        <v>4641</v>
      </c>
      <c r="K334" s="3" t="s">
        <v>552</v>
      </c>
      <c r="L334" s="3" t="s">
        <v>53</v>
      </c>
      <c r="M334" s="8" t="s">
        <v>53</v>
      </c>
      <c r="N334" s="3" t="s">
        <v>172</v>
      </c>
      <c r="O334" s="3">
        <f ca="1" t="shared" si="21"/>
        <v>0.36</v>
      </c>
      <c r="P334" s="3">
        <v>33</v>
      </c>
      <c r="Q334" s="3">
        <f ca="1" t="shared" si="22"/>
        <v>11.88</v>
      </c>
      <c r="R334" s="10">
        <v>32.4</v>
      </c>
      <c r="S334" s="6">
        <f ca="1" t="shared" si="23"/>
        <v>0.366666666666667</v>
      </c>
      <c r="T334" s="4" cm="1">
        <f t="array" ref="T334">_xlfn.XLOOKUP(E334&amp;K334,[3]Sheet2!$B:$B&amp;[3]Sheet2!$D:$D,[3]Sheet2!$F:$F,0)</f>
        <v>0</v>
      </c>
    </row>
    <row r="335" s="4" customFormat="1" ht="20" customHeight="1" spans="1:20">
      <c r="A335" s="3">
        <v>5226526</v>
      </c>
      <c r="B335" s="3" t="s">
        <v>776</v>
      </c>
      <c r="C335" s="3" t="s">
        <v>20</v>
      </c>
      <c r="D335" s="3" t="s">
        <v>4642</v>
      </c>
      <c r="E335" s="3" t="str">
        <f t="shared" si="20"/>
        <v>6302</v>
      </c>
      <c r="F335" s="3" t="s">
        <v>22</v>
      </c>
      <c r="G335" s="3" t="s">
        <v>40</v>
      </c>
      <c r="H335" s="3" t="s">
        <v>32</v>
      </c>
      <c r="I335" s="3" t="s">
        <v>4643</v>
      </c>
      <c r="J335" s="3" t="s">
        <v>4644</v>
      </c>
      <c r="K335" s="3" t="s">
        <v>552</v>
      </c>
      <c r="L335" s="3" t="s">
        <v>53</v>
      </c>
      <c r="M335" s="8" t="s">
        <v>53</v>
      </c>
      <c r="N335" s="3" t="s">
        <v>663</v>
      </c>
      <c r="O335" s="3">
        <f ca="1" t="shared" si="21"/>
        <v>0.2</v>
      </c>
      <c r="P335" s="3">
        <v>33</v>
      </c>
      <c r="Q335" s="3">
        <f ca="1" t="shared" si="22"/>
        <v>6.6</v>
      </c>
      <c r="R335" s="10">
        <v>18</v>
      </c>
      <c r="S335" s="6">
        <f ca="1" t="shared" si="23"/>
        <v>0.366666666666667</v>
      </c>
      <c r="T335" s="4" cm="1">
        <f t="array" ref="T335">_xlfn.XLOOKUP(E335&amp;K335,[3]Sheet2!$B:$B&amp;[3]Sheet2!$D:$D,[3]Sheet2!$F:$F,0)</f>
        <v>0</v>
      </c>
    </row>
    <row r="336" s="4" customFormat="1" ht="20" customHeight="1" spans="1:20">
      <c r="A336" s="3">
        <v>5226525</v>
      </c>
      <c r="B336" s="3" t="s">
        <v>74</v>
      </c>
      <c r="C336" s="3" t="s">
        <v>20</v>
      </c>
      <c r="D336" s="3" t="s">
        <v>4645</v>
      </c>
      <c r="E336" s="3" t="str">
        <f t="shared" si="20"/>
        <v>7166</v>
      </c>
      <c r="F336" s="3" t="s">
        <v>22</v>
      </c>
      <c r="G336" s="3" t="s">
        <v>40</v>
      </c>
      <c r="H336" s="3" t="s">
        <v>32</v>
      </c>
      <c r="I336" s="3" t="s">
        <v>4646</v>
      </c>
      <c r="J336" s="3" t="s">
        <v>4647</v>
      </c>
      <c r="K336" s="3" t="s">
        <v>52</v>
      </c>
      <c r="L336" s="3" t="s">
        <v>53</v>
      </c>
      <c r="M336" s="8" t="s">
        <v>53</v>
      </c>
      <c r="N336" s="3" t="s">
        <v>1153</v>
      </c>
      <c r="O336" s="3">
        <f ca="1" t="shared" si="21"/>
        <v>0.6</v>
      </c>
      <c r="P336" s="3">
        <v>33</v>
      </c>
      <c r="Q336" s="3">
        <f ca="1" t="shared" si="22"/>
        <v>19.8</v>
      </c>
      <c r="R336" s="10">
        <v>54</v>
      </c>
      <c r="S336" s="6">
        <f ca="1" t="shared" si="23"/>
        <v>0.366666666666667</v>
      </c>
      <c r="T336" s="4" cm="1">
        <f t="array" ref="T336">_xlfn.XLOOKUP(E336&amp;K336,[3]Sheet2!$B:$B&amp;[3]Sheet2!$D:$D,[3]Sheet2!$F:$F,0)</f>
        <v>0</v>
      </c>
    </row>
    <row r="337" s="4" customFormat="1" ht="20" customHeight="1" spans="1:20">
      <c r="A337" s="3">
        <v>5226523</v>
      </c>
      <c r="B337" s="3" t="s">
        <v>4648</v>
      </c>
      <c r="C337" s="3" t="s">
        <v>20</v>
      </c>
      <c r="D337" s="3" t="s">
        <v>4649</v>
      </c>
      <c r="E337" s="3" t="str">
        <f t="shared" si="20"/>
        <v>9162</v>
      </c>
      <c r="F337" s="3" t="s">
        <v>3600</v>
      </c>
      <c r="G337" s="3" t="s">
        <v>3620</v>
      </c>
      <c r="H337" s="3" t="s">
        <v>58</v>
      </c>
      <c r="I337" s="3" t="s">
        <v>4650</v>
      </c>
      <c r="J337" s="3" t="s">
        <v>4651</v>
      </c>
      <c r="K337" s="3" t="s">
        <v>35</v>
      </c>
      <c r="L337" s="3" t="s">
        <v>36</v>
      </c>
      <c r="M337" s="8" t="s">
        <v>36</v>
      </c>
      <c r="N337" s="3" t="s">
        <v>113</v>
      </c>
      <c r="O337" s="3">
        <f ca="1" t="shared" si="21"/>
        <v>0.48</v>
      </c>
      <c r="P337" s="3">
        <v>33</v>
      </c>
      <c r="Q337" s="3">
        <f ca="1" t="shared" si="22"/>
        <v>15.84</v>
      </c>
      <c r="R337" s="10">
        <v>36.69</v>
      </c>
      <c r="S337" s="6">
        <f ca="1" t="shared" si="23"/>
        <v>0.431725265739984</v>
      </c>
      <c r="T337" s="4" cm="1">
        <f t="array" ref="T337">_xlfn.XLOOKUP(E337&amp;K337,[3]Sheet2!$B:$B&amp;[3]Sheet2!$D:$D,[3]Sheet2!$F:$F,0)</f>
        <v>0</v>
      </c>
    </row>
    <row r="338" s="4" customFormat="1" ht="20" customHeight="1" spans="1:20">
      <c r="A338" s="3">
        <v>5226522</v>
      </c>
      <c r="B338" s="3" t="s">
        <v>943</v>
      </c>
      <c r="C338" s="3" t="s">
        <v>20</v>
      </c>
      <c r="D338" s="3" t="s">
        <v>4652</v>
      </c>
      <c r="E338" s="3" t="str">
        <f t="shared" si="20"/>
        <v>1162</v>
      </c>
      <c r="F338" s="3" t="s">
        <v>3600</v>
      </c>
      <c r="G338" s="3" t="s">
        <v>3620</v>
      </c>
      <c r="H338" s="3" t="s">
        <v>58</v>
      </c>
      <c r="I338" s="3" t="s">
        <v>4653</v>
      </c>
      <c r="J338" s="3" t="s">
        <v>4651</v>
      </c>
      <c r="K338" s="3" t="s">
        <v>35</v>
      </c>
      <c r="L338" s="3" t="s">
        <v>36</v>
      </c>
      <c r="M338" s="8" t="s">
        <v>36</v>
      </c>
      <c r="N338" s="3" t="s">
        <v>64</v>
      </c>
      <c r="O338" s="3">
        <f ca="1" t="shared" si="21"/>
        <v>0.8</v>
      </c>
      <c r="P338" s="3">
        <v>33</v>
      </c>
      <c r="Q338" s="3">
        <f ca="1" t="shared" si="22"/>
        <v>26.4</v>
      </c>
      <c r="R338" s="10">
        <v>61.15</v>
      </c>
      <c r="S338" s="6">
        <f ca="1" t="shared" si="23"/>
        <v>0.431725265739984</v>
      </c>
      <c r="T338" s="4" cm="1">
        <f t="array" ref="T338">_xlfn.XLOOKUP(E338&amp;K338,[3]Sheet2!$B:$B&amp;[3]Sheet2!$D:$D,[3]Sheet2!$F:$F,0)</f>
        <v>0</v>
      </c>
    </row>
    <row r="339" s="4" customFormat="1" ht="20" customHeight="1" spans="1:20">
      <c r="A339" s="3">
        <v>5226521</v>
      </c>
      <c r="B339" s="3" t="s">
        <v>4654</v>
      </c>
      <c r="C339" s="3" t="s">
        <v>20</v>
      </c>
      <c r="D339" s="3" t="s">
        <v>4655</v>
      </c>
      <c r="E339" s="3" t="str">
        <f t="shared" si="20"/>
        <v>3162</v>
      </c>
      <c r="F339" s="3" t="s">
        <v>22</v>
      </c>
      <c r="G339" s="3" t="s">
        <v>40</v>
      </c>
      <c r="H339" s="3" t="s">
        <v>58</v>
      </c>
      <c r="I339" s="3" t="s">
        <v>4656</v>
      </c>
      <c r="J339" s="3" t="s">
        <v>4651</v>
      </c>
      <c r="K339" s="3" t="s">
        <v>35</v>
      </c>
      <c r="L339" s="3" t="s">
        <v>53</v>
      </c>
      <c r="M339" s="8" t="s">
        <v>53</v>
      </c>
      <c r="N339" s="3" t="s">
        <v>495</v>
      </c>
      <c r="O339" s="3">
        <f ca="1" t="shared" si="21"/>
        <v>0.84</v>
      </c>
      <c r="P339" s="3">
        <v>33</v>
      </c>
      <c r="Q339" s="3">
        <f ca="1" t="shared" si="22"/>
        <v>27.72</v>
      </c>
      <c r="R339" s="10">
        <v>67.26</v>
      </c>
      <c r="S339" s="6">
        <f ca="1" t="shared" si="23"/>
        <v>0.412132024977698</v>
      </c>
      <c r="T339" s="4" cm="1">
        <f t="array" ref="T339">_xlfn.XLOOKUP(E339&amp;K339,[3]Sheet2!$B:$B&amp;[3]Sheet2!$D:$D,[3]Sheet2!$F:$F,0)</f>
        <v>0</v>
      </c>
    </row>
    <row r="340" s="4" customFormat="1" ht="20" customHeight="1" spans="1:20">
      <c r="A340" s="3">
        <v>5226519</v>
      </c>
      <c r="B340" s="3" t="s">
        <v>55</v>
      </c>
      <c r="C340" s="3" t="s">
        <v>20</v>
      </c>
      <c r="D340" s="3" t="s">
        <v>4657</v>
      </c>
      <c r="E340" s="3" t="str">
        <f t="shared" si="20"/>
        <v>6799</v>
      </c>
      <c r="F340" s="3" t="s">
        <v>22</v>
      </c>
      <c r="G340" s="3" t="s">
        <v>40</v>
      </c>
      <c r="H340" s="3" t="s">
        <v>58</v>
      </c>
      <c r="I340" s="3" t="s">
        <v>4658</v>
      </c>
      <c r="J340" s="3" t="s">
        <v>4659</v>
      </c>
      <c r="K340" s="3" t="s">
        <v>100</v>
      </c>
      <c r="L340" s="3" t="s">
        <v>53</v>
      </c>
      <c r="M340" s="8" t="s">
        <v>53</v>
      </c>
      <c r="N340" s="3" t="s">
        <v>266</v>
      </c>
      <c r="O340" s="3">
        <f ca="1" t="shared" si="21"/>
        <v>1.69</v>
      </c>
      <c r="P340" s="3">
        <v>33</v>
      </c>
      <c r="Q340" s="3">
        <f ca="1" t="shared" si="22"/>
        <v>55.77</v>
      </c>
      <c r="R340" s="10">
        <v>171.4</v>
      </c>
      <c r="S340" s="6">
        <f ca="1" t="shared" si="23"/>
        <v>0.325379229871645</v>
      </c>
      <c r="T340" s="4" cm="1">
        <f t="array" ref="T340">_xlfn.XLOOKUP(E340&amp;K340,[3]Sheet2!$B:$B&amp;[3]Sheet2!$D:$D,[3]Sheet2!$F:$F,0)</f>
        <v>0</v>
      </c>
    </row>
    <row r="341" s="4" customFormat="1" ht="20" customHeight="1" spans="1:20">
      <c r="A341" s="3">
        <v>5226506</v>
      </c>
      <c r="B341" s="3" t="s">
        <v>548</v>
      </c>
      <c r="C341" s="3" t="s">
        <v>20</v>
      </c>
      <c r="D341" s="3" t="s">
        <v>4660</v>
      </c>
      <c r="E341" s="3" t="str">
        <f t="shared" si="20"/>
        <v>7852</v>
      </c>
      <c r="F341" s="3" t="s">
        <v>22</v>
      </c>
      <c r="G341" s="3" t="s">
        <v>40</v>
      </c>
      <c r="H341" s="3" t="s">
        <v>32</v>
      </c>
      <c r="I341" s="3" t="s">
        <v>4661</v>
      </c>
      <c r="J341" s="3" t="s">
        <v>4662</v>
      </c>
      <c r="K341" s="3" t="s">
        <v>52</v>
      </c>
      <c r="L341" s="3" t="s">
        <v>53</v>
      </c>
      <c r="M341" s="8" t="s">
        <v>53</v>
      </c>
      <c r="N341" s="3" t="s">
        <v>4663</v>
      </c>
      <c r="O341" s="3">
        <f ca="1" t="shared" si="21"/>
        <v>1.05</v>
      </c>
      <c r="P341" s="3">
        <v>33</v>
      </c>
      <c r="Q341" s="3">
        <f ca="1" t="shared" si="22"/>
        <v>34.65</v>
      </c>
      <c r="R341" s="10">
        <v>94.5</v>
      </c>
      <c r="S341" s="6">
        <f ca="1" t="shared" si="23"/>
        <v>0.366666666666667</v>
      </c>
      <c r="T341" s="4" cm="1">
        <f t="array" ref="T341">_xlfn.XLOOKUP(E341&amp;K341,[3]Sheet2!$B:$B&amp;[3]Sheet2!$D:$D,[3]Sheet2!$F:$F,0)</f>
        <v>0</v>
      </c>
    </row>
    <row r="342" s="4" customFormat="1" ht="20" customHeight="1" spans="1:20">
      <c r="A342" s="3">
        <v>5226502</v>
      </c>
      <c r="B342" s="3" t="s">
        <v>776</v>
      </c>
      <c r="C342" s="3" t="s">
        <v>20</v>
      </c>
      <c r="D342" s="3" t="s">
        <v>4664</v>
      </c>
      <c r="E342" s="3" t="str">
        <f t="shared" si="20"/>
        <v>4711</v>
      </c>
      <c r="F342" s="3" t="s">
        <v>22</v>
      </c>
      <c r="G342" s="3" t="s">
        <v>23</v>
      </c>
      <c r="H342" s="3" t="s">
        <v>32</v>
      </c>
      <c r="I342" s="3" t="s">
        <v>4665</v>
      </c>
      <c r="J342" s="3" t="s">
        <v>4666</v>
      </c>
      <c r="K342" s="3" t="s">
        <v>72</v>
      </c>
      <c r="L342" s="3" t="s">
        <v>53</v>
      </c>
      <c r="M342" s="8" t="s">
        <v>53</v>
      </c>
      <c r="N342" s="3" t="s">
        <v>113</v>
      </c>
      <c r="O342" s="3">
        <f ca="1" t="shared" si="21"/>
        <v>0.48</v>
      </c>
      <c r="P342" s="3">
        <v>33</v>
      </c>
      <c r="Q342" s="3">
        <f ca="1" t="shared" si="22"/>
        <v>15.84</v>
      </c>
      <c r="R342" s="10">
        <v>37.8</v>
      </c>
      <c r="S342" s="6">
        <f ca="1" t="shared" si="23"/>
        <v>0.419047619047619</v>
      </c>
      <c r="T342" s="4" cm="1">
        <f t="array" ref="T342">_xlfn.XLOOKUP(E342&amp;K342,[3]Sheet2!$B:$B&amp;[3]Sheet2!$D:$D,[3]Sheet2!$F:$F,0)</f>
        <v>0</v>
      </c>
    </row>
    <row r="343" s="4" customFormat="1" ht="20" customHeight="1" spans="1:20">
      <c r="A343" s="3">
        <v>5226494</v>
      </c>
      <c r="B343" s="3" t="s">
        <v>4667</v>
      </c>
      <c r="C343" s="3" t="s">
        <v>20</v>
      </c>
      <c r="D343" s="3" t="s">
        <v>4668</v>
      </c>
      <c r="E343" s="3" t="str">
        <f t="shared" si="20"/>
        <v>7119</v>
      </c>
      <c r="F343" s="3" t="s">
        <v>22</v>
      </c>
      <c r="G343" s="3" t="s">
        <v>40</v>
      </c>
      <c r="H343" s="3" t="s">
        <v>32</v>
      </c>
      <c r="I343" s="3" t="s">
        <v>4669</v>
      </c>
      <c r="J343" s="3" t="s">
        <v>4670</v>
      </c>
      <c r="K343" s="3" t="s">
        <v>72</v>
      </c>
      <c r="L343" s="3" t="s">
        <v>53</v>
      </c>
      <c r="M343" s="8" t="s">
        <v>53</v>
      </c>
      <c r="N343" s="3" t="s">
        <v>1179</v>
      </c>
      <c r="O343" s="3">
        <f ca="1" t="shared" si="21"/>
        <v>0.91</v>
      </c>
      <c r="P343" s="3">
        <v>33</v>
      </c>
      <c r="Q343" s="3">
        <f ca="1" t="shared" si="22"/>
        <v>30.03</v>
      </c>
      <c r="R343" s="10">
        <v>81.9</v>
      </c>
      <c r="S343" s="6">
        <f ca="1" t="shared" si="23"/>
        <v>0.366666666666667</v>
      </c>
      <c r="T343" s="4" cm="1">
        <f t="array" ref="T343">_xlfn.XLOOKUP(E343&amp;K343,[3]Sheet2!$B:$B&amp;[3]Sheet2!$D:$D,[3]Sheet2!$F:$F,0)</f>
        <v>0</v>
      </c>
    </row>
    <row r="344" s="4" customFormat="1" ht="20" customHeight="1" spans="1:20">
      <c r="A344" s="3">
        <v>5226469</v>
      </c>
      <c r="B344" s="3" t="s">
        <v>19</v>
      </c>
      <c r="C344" s="3" t="s">
        <v>20</v>
      </c>
      <c r="D344" s="3" t="s">
        <v>4671</v>
      </c>
      <c r="E344" s="3" t="str">
        <f t="shared" si="20"/>
        <v>6956</v>
      </c>
      <c r="F344" s="3" t="s">
        <v>22</v>
      </c>
      <c r="G344" s="3" t="s">
        <v>40</v>
      </c>
      <c r="H344" s="3" t="s">
        <v>466</v>
      </c>
      <c r="I344" s="3" t="s">
        <v>4672</v>
      </c>
      <c r="J344" s="3" t="s">
        <v>4673</v>
      </c>
      <c r="K344" s="3" t="s">
        <v>265</v>
      </c>
      <c r="L344" s="3" t="s">
        <v>2387</v>
      </c>
      <c r="M344" s="8" t="s">
        <v>2387</v>
      </c>
      <c r="N344" s="3" t="s">
        <v>1952</v>
      </c>
      <c r="O344" s="3">
        <f ca="1" t="shared" si="21"/>
        <v>1.32</v>
      </c>
      <c r="P344" s="3">
        <v>34</v>
      </c>
      <c r="Q344" s="3">
        <f ca="1" t="shared" si="22"/>
        <v>44.88</v>
      </c>
      <c r="R344" s="10">
        <v>72</v>
      </c>
      <c r="S344" s="6">
        <f ca="1" t="shared" si="23"/>
        <v>0.623333333333333</v>
      </c>
      <c r="T344" s="4" cm="1">
        <f t="array" ref="T344">_xlfn.XLOOKUP(E344&amp;K344,[3]Sheet2!$B:$B&amp;[3]Sheet2!$D:$D,[3]Sheet2!$F:$F,0)</f>
        <v>0</v>
      </c>
    </row>
    <row r="345" s="4" customFormat="1" ht="20" customHeight="1" spans="1:20">
      <c r="A345" s="3">
        <v>5226467</v>
      </c>
      <c r="B345" s="3" t="s">
        <v>114</v>
      </c>
      <c r="C345" s="3" t="s">
        <v>20</v>
      </c>
      <c r="D345" s="3" t="s">
        <v>4674</v>
      </c>
      <c r="E345" s="3" t="str">
        <f t="shared" si="20"/>
        <v>5109</v>
      </c>
      <c r="F345" s="3" t="s">
        <v>22</v>
      </c>
      <c r="G345" s="3" t="s">
        <v>23</v>
      </c>
      <c r="H345" s="3" t="s">
        <v>32</v>
      </c>
      <c r="I345" s="3" t="s">
        <v>4077</v>
      </c>
      <c r="J345" s="3" t="s">
        <v>4675</v>
      </c>
      <c r="K345" s="3" t="s">
        <v>52</v>
      </c>
      <c r="L345" s="3" t="s">
        <v>53</v>
      </c>
      <c r="M345" s="8" t="s">
        <v>53</v>
      </c>
      <c r="N345" s="3" t="s">
        <v>2048</v>
      </c>
      <c r="O345" s="3">
        <f ca="1" t="shared" si="21"/>
        <v>1.2</v>
      </c>
      <c r="P345" s="3">
        <v>33</v>
      </c>
      <c r="Q345" s="3">
        <f ca="1" t="shared" si="22"/>
        <v>39.6</v>
      </c>
      <c r="R345" s="10">
        <v>94.5</v>
      </c>
      <c r="S345" s="6">
        <f ca="1" t="shared" si="23"/>
        <v>0.419047619047619</v>
      </c>
      <c r="T345" s="4" cm="1">
        <f t="array" ref="T345">_xlfn.XLOOKUP(E345&amp;K345,[3]Sheet2!$B:$B&amp;[3]Sheet2!$D:$D,[3]Sheet2!$F:$F,0)</f>
        <v>0</v>
      </c>
    </row>
    <row r="346" s="4" customFormat="1" ht="20" customHeight="1" spans="1:20">
      <c r="A346" s="3">
        <v>5226466</v>
      </c>
      <c r="B346" s="3" t="s">
        <v>19</v>
      </c>
      <c r="C346" s="3" t="s">
        <v>20</v>
      </c>
      <c r="D346" s="3" t="s">
        <v>4676</v>
      </c>
      <c r="E346" s="3" t="str">
        <f t="shared" si="20"/>
        <v>9016</v>
      </c>
      <c r="F346" s="3" t="s">
        <v>22</v>
      </c>
      <c r="G346" s="3" t="s">
        <v>57</v>
      </c>
      <c r="H346" s="3" t="s">
        <v>24</v>
      </c>
      <c r="I346" s="3" t="s">
        <v>4677</v>
      </c>
      <c r="J346" s="3" t="s">
        <v>4678</v>
      </c>
      <c r="K346" s="3" t="s">
        <v>94</v>
      </c>
      <c r="L346" s="3" t="s">
        <v>84</v>
      </c>
      <c r="M346" s="8" t="s">
        <v>84</v>
      </c>
      <c r="N346" s="3" t="s">
        <v>678</v>
      </c>
      <c r="O346" s="3">
        <f ca="1" t="shared" si="21"/>
        <v>0.54</v>
      </c>
      <c r="P346" s="3">
        <v>33</v>
      </c>
      <c r="Q346" s="3">
        <f ca="1" t="shared" si="22"/>
        <v>17.82</v>
      </c>
      <c r="R346" s="10">
        <v>39</v>
      </c>
      <c r="S346" s="6">
        <f ca="1" t="shared" si="23"/>
        <v>0.456923076923077</v>
      </c>
      <c r="T346" s="4" cm="1">
        <f t="array" ref="T346">_xlfn.XLOOKUP(E346&amp;K346,[3]Sheet2!$B:$B&amp;[3]Sheet2!$D:$D,[3]Sheet2!$F:$F,0)</f>
        <v>0</v>
      </c>
    </row>
    <row r="347" s="4" customFormat="1" ht="20" customHeight="1" spans="1:20">
      <c r="A347" s="3">
        <v>5226465</v>
      </c>
      <c r="B347" s="3" t="s">
        <v>55</v>
      </c>
      <c r="C347" s="3" t="s">
        <v>20</v>
      </c>
      <c r="D347" s="3" t="s">
        <v>4679</v>
      </c>
      <c r="E347" s="3" t="str">
        <f t="shared" si="20"/>
        <v>2977</v>
      </c>
      <c r="F347" s="3" t="s">
        <v>22</v>
      </c>
      <c r="G347" s="3" t="s">
        <v>23</v>
      </c>
      <c r="H347" s="3" t="s">
        <v>58</v>
      </c>
      <c r="I347" s="3" t="s">
        <v>4680</v>
      </c>
      <c r="J347" s="3" t="s">
        <v>4681</v>
      </c>
      <c r="K347" s="3" t="s">
        <v>145</v>
      </c>
      <c r="L347" s="3" t="s">
        <v>36</v>
      </c>
      <c r="M347" s="8" t="s">
        <v>36</v>
      </c>
      <c r="N347" s="3" t="s">
        <v>2036</v>
      </c>
      <c r="O347" s="3">
        <f ca="1" t="shared" si="21"/>
        <v>1.14</v>
      </c>
      <c r="P347" s="3">
        <v>33</v>
      </c>
      <c r="Q347" s="3">
        <f ca="1" t="shared" si="22"/>
        <v>37.62</v>
      </c>
      <c r="R347" s="10">
        <v>103</v>
      </c>
      <c r="S347" s="6">
        <f ca="1" t="shared" si="23"/>
        <v>0.365242718446602</v>
      </c>
      <c r="T347" s="4" cm="1">
        <f t="array" ref="T347">_xlfn.XLOOKUP(E347&amp;K347,[3]Sheet2!$B:$B&amp;[3]Sheet2!$D:$D,[3]Sheet2!$F:$F,0)</f>
        <v>0</v>
      </c>
    </row>
    <row r="348" s="4" customFormat="1" ht="20" customHeight="1" spans="1:20">
      <c r="A348" s="3">
        <v>5226461</v>
      </c>
      <c r="B348" s="3" t="s">
        <v>241</v>
      </c>
      <c r="C348" s="3" t="s">
        <v>20</v>
      </c>
      <c r="D348" s="3" t="s">
        <v>4682</v>
      </c>
      <c r="E348" s="3" t="str">
        <f t="shared" si="20"/>
        <v>9708</v>
      </c>
      <c r="F348" s="3" t="s">
        <v>22</v>
      </c>
      <c r="G348" s="3" t="s">
        <v>23</v>
      </c>
      <c r="H348" s="3" t="s">
        <v>32</v>
      </c>
      <c r="I348" s="3" t="s">
        <v>4683</v>
      </c>
      <c r="J348" s="3" t="s">
        <v>4684</v>
      </c>
      <c r="K348" s="3" t="s">
        <v>44</v>
      </c>
      <c r="L348" s="3" t="s">
        <v>36</v>
      </c>
      <c r="M348" s="8" t="s">
        <v>36</v>
      </c>
      <c r="N348" s="3" t="s">
        <v>78</v>
      </c>
      <c r="O348" s="3">
        <f ca="1" t="shared" si="21"/>
        <v>0.21</v>
      </c>
      <c r="P348" s="3">
        <v>33</v>
      </c>
      <c r="Q348" s="3">
        <f ca="1" t="shared" si="22"/>
        <v>6.93</v>
      </c>
      <c r="R348" s="10">
        <v>22.5</v>
      </c>
      <c r="S348" s="6">
        <f ca="1" t="shared" si="23"/>
        <v>0.308</v>
      </c>
      <c r="T348" s="4" cm="1">
        <f t="array" ref="T348">_xlfn.XLOOKUP(E348&amp;K348,[3]Sheet2!$B:$B&amp;[3]Sheet2!$D:$D,[3]Sheet2!$F:$F,0)</f>
        <v>0</v>
      </c>
    </row>
    <row r="349" s="4" customFormat="1" ht="20" customHeight="1" spans="1:20">
      <c r="A349" s="3">
        <v>5226459</v>
      </c>
      <c r="B349" s="3" t="s">
        <v>19</v>
      </c>
      <c r="C349" s="3" t="s">
        <v>20</v>
      </c>
      <c r="D349" s="3" t="s">
        <v>4685</v>
      </c>
      <c r="E349" s="3" t="str">
        <f t="shared" si="20"/>
        <v>6143</v>
      </c>
      <c r="F349" s="3" t="s">
        <v>22</v>
      </c>
      <c r="G349" s="3" t="s">
        <v>40</v>
      </c>
      <c r="H349" s="3" t="s">
        <v>466</v>
      </c>
      <c r="I349" s="3" t="s">
        <v>4686</v>
      </c>
      <c r="J349" s="3" t="s">
        <v>4687</v>
      </c>
      <c r="K349" s="3" t="s">
        <v>145</v>
      </c>
      <c r="L349" s="3" t="s">
        <v>4688</v>
      </c>
      <c r="M349" s="8" t="s">
        <v>4688</v>
      </c>
      <c r="N349" s="3" t="s">
        <v>1246</v>
      </c>
      <c r="O349" s="3">
        <f ca="1" t="shared" si="21"/>
        <v>0.76</v>
      </c>
      <c r="P349" s="3">
        <v>33</v>
      </c>
      <c r="Q349" s="3">
        <f ca="1" t="shared" si="22"/>
        <v>25.08</v>
      </c>
      <c r="R349" s="10">
        <v>71</v>
      </c>
      <c r="S349" s="6">
        <f ca="1" t="shared" si="23"/>
        <v>0.353239436619718</v>
      </c>
      <c r="T349" s="4" cm="1">
        <f t="array" ref="T349">_xlfn.XLOOKUP(E349&amp;K349,[3]Sheet2!$B:$B&amp;[3]Sheet2!$D:$D,[3]Sheet2!$F:$F,0)</f>
        <v>0</v>
      </c>
    </row>
    <row r="350" s="4" customFormat="1" ht="20" customHeight="1" spans="1:20">
      <c r="A350" s="3">
        <v>5226447</v>
      </c>
      <c r="B350" s="3" t="s">
        <v>30</v>
      </c>
      <c r="C350" s="3" t="s">
        <v>20</v>
      </c>
      <c r="D350" s="3" t="s">
        <v>4689</v>
      </c>
      <c r="E350" s="3" t="str">
        <f t="shared" si="20"/>
        <v>1078</v>
      </c>
      <c r="F350" s="3" t="s">
        <v>22</v>
      </c>
      <c r="G350" s="3" t="s">
        <v>40</v>
      </c>
      <c r="H350" s="3" t="s">
        <v>32</v>
      </c>
      <c r="I350" s="3" t="s">
        <v>4690</v>
      </c>
      <c r="J350" s="3" t="s">
        <v>4691</v>
      </c>
      <c r="K350" s="3" t="s">
        <v>130</v>
      </c>
      <c r="L350" s="3" t="s">
        <v>469</v>
      </c>
      <c r="M350" s="8" t="s">
        <v>469</v>
      </c>
      <c r="N350" s="3" t="s">
        <v>2671</v>
      </c>
      <c r="O350" s="3">
        <f ca="1" t="shared" si="21"/>
        <v>1.44</v>
      </c>
      <c r="P350" s="3">
        <v>34</v>
      </c>
      <c r="Q350" s="3">
        <f ca="1" t="shared" si="22"/>
        <v>48.96</v>
      </c>
      <c r="R350" s="10">
        <v>109.8</v>
      </c>
      <c r="S350" s="6">
        <f ca="1" t="shared" si="23"/>
        <v>0.445901639344262</v>
      </c>
      <c r="T350" s="4" cm="1">
        <f t="array" ref="T350">_xlfn.XLOOKUP(E350&amp;K350,[3]Sheet2!$B:$B&amp;[3]Sheet2!$D:$D,[3]Sheet2!$F:$F,0)</f>
        <v>0</v>
      </c>
    </row>
    <row r="351" s="4" customFormat="1" ht="20" customHeight="1" spans="1:20">
      <c r="A351" s="3">
        <v>5226443</v>
      </c>
      <c r="B351" s="3" t="s">
        <v>121</v>
      </c>
      <c r="C351" s="3" t="s">
        <v>20</v>
      </c>
      <c r="D351" s="3" t="s">
        <v>4692</v>
      </c>
      <c r="E351" s="3" t="str">
        <f t="shared" si="20"/>
        <v>5853</v>
      </c>
      <c r="F351" s="3" t="s">
        <v>22</v>
      </c>
      <c r="G351" s="3" t="s">
        <v>40</v>
      </c>
      <c r="H351" s="3" t="s">
        <v>58</v>
      </c>
      <c r="I351" s="3" t="s">
        <v>4693</v>
      </c>
      <c r="J351" s="3" t="s">
        <v>4694</v>
      </c>
      <c r="K351" s="3" t="s">
        <v>145</v>
      </c>
      <c r="L351" s="3" t="s">
        <v>53</v>
      </c>
      <c r="M351" s="8" t="s">
        <v>53</v>
      </c>
      <c r="N351" s="3" t="s">
        <v>4695</v>
      </c>
      <c r="O351" s="3">
        <f ca="1" t="shared" si="21"/>
        <v>0.85</v>
      </c>
      <c r="P351" s="3">
        <v>33</v>
      </c>
      <c r="Q351" s="3">
        <f ca="1" t="shared" si="22"/>
        <v>28.05</v>
      </c>
      <c r="R351" s="10">
        <v>61.2</v>
      </c>
      <c r="S351" s="6">
        <f ca="1" t="shared" si="23"/>
        <v>0.458333333333333</v>
      </c>
      <c r="T351" s="4" cm="1">
        <f t="array" ref="T351">_xlfn.XLOOKUP(E351&amp;K351,[3]Sheet2!$B:$B&amp;[3]Sheet2!$D:$D,[3]Sheet2!$F:$F,0)</f>
        <v>0</v>
      </c>
    </row>
    <row r="352" s="4" customFormat="1" ht="20" customHeight="1" spans="1:20">
      <c r="A352" s="3">
        <v>5226438</v>
      </c>
      <c r="B352" s="3" t="s">
        <v>121</v>
      </c>
      <c r="C352" s="3" t="s">
        <v>20</v>
      </c>
      <c r="D352" s="3" t="s">
        <v>4696</v>
      </c>
      <c r="E352" s="3" t="str">
        <f t="shared" si="20"/>
        <v>0946</v>
      </c>
      <c r="F352" s="3" t="s">
        <v>22</v>
      </c>
      <c r="G352" s="3" t="s">
        <v>40</v>
      </c>
      <c r="H352" s="3" t="s">
        <v>58</v>
      </c>
      <c r="I352" s="3" t="s">
        <v>4697</v>
      </c>
      <c r="J352" s="3" t="s">
        <v>4698</v>
      </c>
      <c r="K352" s="3" t="s">
        <v>72</v>
      </c>
      <c r="L352" s="3" t="s">
        <v>53</v>
      </c>
      <c r="M352" s="8" t="s">
        <v>53</v>
      </c>
      <c r="N352" s="3" t="s">
        <v>1218</v>
      </c>
      <c r="O352" s="3">
        <f ca="1" t="shared" si="21"/>
        <v>0.84</v>
      </c>
      <c r="P352" s="3">
        <v>33</v>
      </c>
      <c r="Q352" s="3">
        <f ca="1" t="shared" si="22"/>
        <v>27.72</v>
      </c>
      <c r="R352" s="10">
        <v>65.2</v>
      </c>
      <c r="S352" s="6">
        <f ca="1" t="shared" si="23"/>
        <v>0.425153374233129</v>
      </c>
      <c r="T352" s="4" cm="1">
        <f t="array" ref="T352">_xlfn.XLOOKUP(E352&amp;K352,[3]Sheet2!$B:$B&amp;[3]Sheet2!$D:$D,[3]Sheet2!$F:$F,0)</f>
        <v>0</v>
      </c>
    </row>
    <row r="353" s="4" customFormat="1" ht="20" customHeight="1" spans="1:20">
      <c r="A353" s="3">
        <v>5226437</v>
      </c>
      <c r="B353" s="3" t="s">
        <v>1046</v>
      </c>
      <c r="C353" s="3" t="s">
        <v>20</v>
      </c>
      <c r="D353" s="3" t="s">
        <v>4699</v>
      </c>
      <c r="E353" s="3" t="str">
        <f t="shared" si="20"/>
        <v>0541</v>
      </c>
      <c r="F353" s="3" t="s">
        <v>3600</v>
      </c>
      <c r="G353" s="3" t="s">
        <v>23</v>
      </c>
      <c r="H353" s="3" t="s">
        <v>58</v>
      </c>
      <c r="I353" s="3" t="s">
        <v>4700</v>
      </c>
      <c r="J353" s="3" t="s">
        <v>4701</v>
      </c>
      <c r="K353" s="3" t="s">
        <v>100</v>
      </c>
      <c r="L353" s="3" t="s">
        <v>36</v>
      </c>
      <c r="M353" s="8" t="s">
        <v>36</v>
      </c>
      <c r="N353" s="3" t="s">
        <v>1358</v>
      </c>
      <c r="O353" s="3">
        <f ca="1" t="shared" si="21"/>
        <v>0.27</v>
      </c>
      <c r="P353" s="3">
        <v>33</v>
      </c>
      <c r="Q353" s="3">
        <f ca="1" t="shared" si="22"/>
        <v>8.91</v>
      </c>
      <c r="R353" s="10">
        <v>24.3</v>
      </c>
      <c r="S353" s="6">
        <f ca="1" t="shared" si="23"/>
        <v>0.366666666666667</v>
      </c>
      <c r="T353" s="4" cm="1">
        <f t="array" ref="T353">_xlfn.XLOOKUP(E353&amp;K353,[3]Sheet2!$B:$B&amp;[3]Sheet2!$D:$D,[3]Sheet2!$F:$F,0)</f>
        <v>0</v>
      </c>
    </row>
    <row r="354" s="4" customFormat="1" ht="20" customHeight="1" spans="1:20">
      <c r="A354" s="3">
        <v>5226425</v>
      </c>
      <c r="B354" s="3" t="s">
        <v>30</v>
      </c>
      <c r="C354" s="3" t="s">
        <v>20</v>
      </c>
      <c r="D354" s="3" t="s">
        <v>4702</v>
      </c>
      <c r="E354" s="3" t="str">
        <f t="shared" si="20"/>
        <v>7415</v>
      </c>
      <c r="F354" s="3" t="s">
        <v>22</v>
      </c>
      <c r="G354" s="3" t="s">
        <v>40</v>
      </c>
      <c r="H354" s="3" t="s">
        <v>32</v>
      </c>
      <c r="I354" s="3" t="s">
        <v>4703</v>
      </c>
      <c r="J354" s="3" t="s">
        <v>4704</v>
      </c>
      <c r="K354" s="3" t="s">
        <v>72</v>
      </c>
      <c r="L354" s="3" t="s">
        <v>53</v>
      </c>
      <c r="M354" s="8" t="s">
        <v>53</v>
      </c>
      <c r="N354" s="3" t="s">
        <v>1186</v>
      </c>
      <c r="O354" s="3">
        <f ca="1" t="shared" si="21"/>
        <v>0.84</v>
      </c>
      <c r="P354" s="3">
        <v>33</v>
      </c>
      <c r="Q354" s="3">
        <f ca="1" t="shared" si="22"/>
        <v>27.72</v>
      </c>
      <c r="R354" s="10">
        <v>75.6</v>
      </c>
      <c r="S354" s="6">
        <f ca="1" t="shared" si="23"/>
        <v>0.366666666666667</v>
      </c>
      <c r="T354" s="4" cm="1">
        <f t="array" ref="T354">_xlfn.XLOOKUP(E354&amp;K354,[3]Sheet2!$B:$B&amp;[3]Sheet2!$D:$D,[3]Sheet2!$F:$F,0)</f>
        <v>0</v>
      </c>
    </row>
    <row r="355" s="4" customFormat="1" ht="20" customHeight="1" spans="1:20">
      <c r="A355" s="3">
        <v>5226423</v>
      </c>
      <c r="B355" s="3" t="s">
        <v>4705</v>
      </c>
      <c r="C355" s="3" t="s">
        <v>20</v>
      </c>
      <c r="D355" s="3" t="s">
        <v>4706</v>
      </c>
      <c r="E355" s="3" t="str">
        <f t="shared" si="20"/>
        <v>6577</v>
      </c>
      <c r="F355" s="3" t="s">
        <v>22</v>
      </c>
      <c r="G355" s="3" t="s">
        <v>40</v>
      </c>
      <c r="H355" s="3" t="s">
        <v>32</v>
      </c>
      <c r="I355" s="3" t="s">
        <v>4707</v>
      </c>
      <c r="J355" s="3" t="s">
        <v>4708</v>
      </c>
      <c r="K355" s="3" t="s">
        <v>293</v>
      </c>
      <c r="L355" s="3" t="s">
        <v>4709</v>
      </c>
      <c r="M355" s="8" t="s">
        <v>4709</v>
      </c>
      <c r="N355" s="3" t="s">
        <v>4710</v>
      </c>
      <c r="O355" s="3">
        <f ca="1" t="shared" si="21"/>
        <v>1.68</v>
      </c>
      <c r="P355" s="3">
        <v>38</v>
      </c>
      <c r="Q355" s="3">
        <f ca="1" t="shared" si="22"/>
        <v>63.84</v>
      </c>
      <c r="R355" s="10">
        <v>135.9</v>
      </c>
      <c r="S355" s="6">
        <f ca="1" t="shared" si="23"/>
        <v>0.469757174392936</v>
      </c>
      <c r="T355" s="4" cm="1">
        <f t="array" ref="T355">_xlfn.XLOOKUP(E355&amp;K355,[3]Sheet2!$B:$B&amp;[3]Sheet2!$D:$D,[3]Sheet2!$F:$F,0)</f>
        <v>0</v>
      </c>
    </row>
    <row r="356" s="4" customFormat="1" ht="20" customHeight="1" spans="1:20">
      <c r="A356" s="3">
        <v>5226420</v>
      </c>
      <c r="B356" s="3" t="s">
        <v>348</v>
      </c>
      <c r="C356" s="3" t="s">
        <v>20</v>
      </c>
      <c r="D356" s="3" t="s">
        <v>4711</v>
      </c>
      <c r="E356" s="3" t="str">
        <f t="shared" si="20"/>
        <v>6086</v>
      </c>
      <c r="F356" s="3" t="s">
        <v>22</v>
      </c>
      <c r="G356" s="3" t="s">
        <v>40</v>
      </c>
      <c r="H356" s="3" t="s">
        <v>58</v>
      </c>
      <c r="I356" s="3" t="s">
        <v>4712</v>
      </c>
      <c r="J356" s="3" t="s">
        <v>4713</v>
      </c>
      <c r="K356" s="3" t="s">
        <v>535</v>
      </c>
      <c r="L356" s="3" t="s">
        <v>53</v>
      </c>
      <c r="M356" s="8" t="s">
        <v>53</v>
      </c>
      <c r="N356" s="3" t="s">
        <v>942</v>
      </c>
      <c r="O356" s="3">
        <f ca="1" t="shared" si="21"/>
        <v>0.49</v>
      </c>
      <c r="P356" s="3">
        <v>33</v>
      </c>
      <c r="Q356" s="3">
        <f ca="1" t="shared" si="22"/>
        <v>16.17</v>
      </c>
      <c r="R356" s="10">
        <v>39.1</v>
      </c>
      <c r="S356" s="6">
        <f ca="1" t="shared" si="23"/>
        <v>0.413554987212276</v>
      </c>
      <c r="T356" s="4" cm="1">
        <f t="array" ref="T356">_xlfn.XLOOKUP(E356&amp;K356,[3]Sheet2!$B:$B&amp;[3]Sheet2!$D:$D,[3]Sheet2!$F:$F,0)</f>
        <v>0</v>
      </c>
    </row>
    <row r="357" s="4" customFormat="1" ht="20" customHeight="1" spans="1:20">
      <c r="A357" s="3">
        <v>5226415</v>
      </c>
      <c r="B357" s="3" t="s">
        <v>921</v>
      </c>
      <c r="C357" s="3" t="s">
        <v>20</v>
      </c>
      <c r="D357" s="3" t="s">
        <v>4714</v>
      </c>
      <c r="E357" s="3" t="str">
        <f t="shared" si="20"/>
        <v>0812</v>
      </c>
      <c r="F357" s="3" t="s">
        <v>22</v>
      </c>
      <c r="G357" s="3" t="s">
        <v>40</v>
      </c>
      <c r="H357" s="3" t="s">
        <v>32</v>
      </c>
      <c r="I357" s="3" t="s">
        <v>4715</v>
      </c>
      <c r="J357" s="3" t="s">
        <v>4716</v>
      </c>
      <c r="K357" s="3" t="s">
        <v>52</v>
      </c>
      <c r="L357" s="3" t="s">
        <v>851</v>
      </c>
      <c r="M357" s="8" t="s">
        <v>851</v>
      </c>
      <c r="N357" s="3" t="s">
        <v>898</v>
      </c>
      <c r="O357" s="3">
        <f ca="1" t="shared" si="21"/>
        <v>0.4</v>
      </c>
      <c r="P357" s="3">
        <v>33</v>
      </c>
      <c r="Q357" s="3">
        <f ca="1" t="shared" si="22"/>
        <v>13.2</v>
      </c>
      <c r="R357" s="10">
        <v>33.3</v>
      </c>
      <c r="S357" s="6">
        <f ca="1" t="shared" si="23"/>
        <v>0.396396396396396</v>
      </c>
      <c r="T357" s="4" cm="1">
        <f t="array" ref="T357">_xlfn.XLOOKUP(E357&amp;K357,[3]Sheet2!$B:$B&amp;[3]Sheet2!$D:$D,[3]Sheet2!$F:$F,0)</f>
        <v>0</v>
      </c>
    </row>
    <row r="358" s="4" customFormat="1" ht="20" customHeight="1" spans="1:20">
      <c r="A358" s="3">
        <v>5226411</v>
      </c>
      <c r="B358" s="3" t="s">
        <v>55</v>
      </c>
      <c r="C358" s="3" t="s">
        <v>20</v>
      </c>
      <c r="D358" s="3" t="s">
        <v>4717</v>
      </c>
      <c r="E358" s="3" t="str">
        <f t="shared" si="20"/>
        <v>3680</v>
      </c>
      <c r="F358" s="3" t="s">
        <v>22</v>
      </c>
      <c r="G358" s="3" t="s">
        <v>40</v>
      </c>
      <c r="H358" s="3" t="s">
        <v>58</v>
      </c>
      <c r="I358" s="3" t="s">
        <v>4718</v>
      </c>
      <c r="J358" s="3" t="s">
        <v>4719</v>
      </c>
      <c r="K358" s="3" t="s">
        <v>535</v>
      </c>
      <c r="L358" s="3" t="s">
        <v>4720</v>
      </c>
      <c r="M358" s="8" t="s">
        <v>4720</v>
      </c>
      <c r="N358" s="3" t="s">
        <v>113</v>
      </c>
      <c r="O358" s="3">
        <f ca="1" t="shared" si="21"/>
        <v>0.48</v>
      </c>
      <c r="P358" s="3">
        <v>33</v>
      </c>
      <c r="Q358" s="3">
        <f ca="1" t="shared" si="22"/>
        <v>15.84</v>
      </c>
      <c r="R358" s="10">
        <v>39.1</v>
      </c>
      <c r="S358" s="6">
        <f ca="1" t="shared" si="23"/>
        <v>0.405115089514066</v>
      </c>
      <c r="T358" s="4" cm="1">
        <f t="array" ref="T358">_xlfn.XLOOKUP(E358&amp;K358,[3]Sheet2!$B:$B&amp;[3]Sheet2!$D:$D,[3]Sheet2!$F:$F,0)</f>
        <v>0</v>
      </c>
    </row>
    <row r="359" s="4" customFormat="1" ht="20" customHeight="1" spans="1:20">
      <c r="A359" s="3">
        <v>5226402</v>
      </c>
      <c r="B359" s="3" t="s">
        <v>203</v>
      </c>
      <c r="C359" s="3" t="s">
        <v>20</v>
      </c>
      <c r="D359" s="3" t="s">
        <v>4721</v>
      </c>
      <c r="E359" s="3" t="str">
        <f t="shared" si="20"/>
        <v>7767</v>
      </c>
      <c r="F359" s="3" t="s">
        <v>22</v>
      </c>
      <c r="G359" s="3" t="s">
        <v>23</v>
      </c>
      <c r="H359" s="3" t="s">
        <v>281</v>
      </c>
      <c r="I359" s="3" t="s">
        <v>4722</v>
      </c>
      <c r="J359" s="3" t="s">
        <v>4723</v>
      </c>
      <c r="K359" s="3" t="s">
        <v>94</v>
      </c>
      <c r="L359" s="3" t="s">
        <v>4724</v>
      </c>
      <c r="M359" s="8" t="s">
        <v>4724</v>
      </c>
      <c r="N359" s="3" t="s">
        <v>4725</v>
      </c>
      <c r="O359" s="3">
        <f ca="1" t="shared" si="21"/>
        <v>2.52</v>
      </c>
      <c r="P359" s="3">
        <v>34</v>
      </c>
      <c r="Q359" s="3">
        <f ca="1" t="shared" si="22"/>
        <v>85.68</v>
      </c>
      <c r="R359" s="10">
        <v>214</v>
      </c>
      <c r="S359" s="6">
        <f ca="1" t="shared" si="23"/>
        <v>0.400373831775701</v>
      </c>
      <c r="T359" s="4" cm="1">
        <f t="array" ref="T359">_xlfn.XLOOKUP(E359&amp;K359,[3]Sheet2!$B:$B&amp;[3]Sheet2!$D:$D,[3]Sheet2!$F:$F,0)</f>
        <v>0</v>
      </c>
    </row>
    <row r="360" s="4" customFormat="1" ht="20" customHeight="1" spans="1:20">
      <c r="A360" s="3">
        <v>5226397</v>
      </c>
      <c r="B360" s="3" t="s">
        <v>137</v>
      </c>
      <c r="C360" s="3" t="s">
        <v>20</v>
      </c>
      <c r="D360" s="3" t="s">
        <v>4726</v>
      </c>
      <c r="E360" s="3" t="str">
        <f t="shared" si="20"/>
        <v>0720</v>
      </c>
      <c r="F360" s="3" t="s">
        <v>22</v>
      </c>
      <c r="G360" s="3" t="s">
        <v>40</v>
      </c>
      <c r="H360" s="3" t="s">
        <v>32</v>
      </c>
      <c r="I360" s="3" t="s">
        <v>4727</v>
      </c>
      <c r="J360" s="3" t="s">
        <v>4728</v>
      </c>
      <c r="K360" s="3" t="s">
        <v>259</v>
      </c>
      <c r="L360" s="3" t="s">
        <v>53</v>
      </c>
      <c r="M360" s="8" t="s">
        <v>53</v>
      </c>
      <c r="N360" s="3" t="s">
        <v>366</v>
      </c>
      <c r="O360" s="3">
        <f ca="1" t="shared" si="21"/>
        <v>1.04</v>
      </c>
      <c r="P360" s="3">
        <v>33</v>
      </c>
      <c r="Q360" s="3">
        <f ca="1" t="shared" si="22"/>
        <v>34.32</v>
      </c>
      <c r="R360" s="10">
        <v>79.2</v>
      </c>
      <c r="S360" s="6">
        <f ca="1" t="shared" si="23"/>
        <v>0.433333333333333</v>
      </c>
      <c r="T360" s="4" cm="1">
        <f t="array" ref="T360">_xlfn.XLOOKUP(E360&amp;K360,[3]Sheet2!$B:$B&amp;[3]Sheet2!$D:$D,[3]Sheet2!$F:$F,0)</f>
        <v>0</v>
      </c>
    </row>
    <row r="361" s="4" customFormat="1" ht="20" customHeight="1" spans="1:20">
      <c r="A361" s="3">
        <v>5226385</v>
      </c>
      <c r="B361" s="3" t="s">
        <v>55</v>
      </c>
      <c r="C361" s="3" t="s">
        <v>20</v>
      </c>
      <c r="D361" s="3" t="s">
        <v>4729</v>
      </c>
      <c r="E361" s="3" t="str">
        <f t="shared" si="20"/>
        <v>7736</v>
      </c>
      <c r="F361" s="3" t="s">
        <v>22</v>
      </c>
      <c r="G361" s="3" t="s">
        <v>57</v>
      </c>
      <c r="H361" s="3" t="s">
        <v>58</v>
      </c>
      <c r="I361" s="3" t="s">
        <v>4730</v>
      </c>
      <c r="J361" s="3" t="s">
        <v>4731</v>
      </c>
      <c r="K361" s="3" t="s">
        <v>394</v>
      </c>
      <c r="L361" s="3" t="s">
        <v>53</v>
      </c>
      <c r="M361" s="8" t="s">
        <v>53</v>
      </c>
      <c r="N361" s="3" t="s">
        <v>1250</v>
      </c>
      <c r="O361" s="3">
        <f ca="1" t="shared" si="21"/>
        <v>1.02</v>
      </c>
      <c r="P361" s="3">
        <v>33</v>
      </c>
      <c r="Q361" s="3">
        <f ca="1" t="shared" si="22"/>
        <v>33.66</v>
      </c>
      <c r="R361" s="10">
        <v>94.5</v>
      </c>
      <c r="S361" s="6">
        <f ca="1" t="shared" si="23"/>
        <v>0.356190476190476</v>
      </c>
      <c r="T361" s="4" cm="1">
        <f t="array" ref="T361">_xlfn.XLOOKUP(E361&amp;K361,[3]Sheet2!$B:$B&amp;[3]Sheet2!$D:$D,[3]Sheet2!$F:$F,0)</f>
        <v>0</v>
      </c>
    </row>
    <row r="362" s="4" customFormat="1" ht="20" customHeight="1" spans="1:20">
      <c r="A362" s="3">
        <v>5226375</v>
      </c>
      <c r="B362" s="3" t="s">
        <v>4732</v>
      </c>
      <c r="C362" s="3" t="s">
        <v>20</v>
      </c>
      <c r="D362" s="3" t="s">
        <v>4733</v>
      </c>
      <c r="E362" s="3" t="str">
        <f t="shared" si="20"/>
        <v>7320</v>
      </c>
      <c r="F362" s="3" t="s">
        <v>22</v>
      </c>
      <c r="G362" s="3" t="s">
        <v>23</v>
      </c>
      <c r="H362" s="3" t="s">
        <v>32</v>
      </c>
      <c r="I362" s="3" t="s">
        <v>4734</v>
      </c>
      <c r="J362" s="3" t="s">
        <v>4735</v>
      </c>
      <c r="K362" s="3" t="s">
        <v>1309</v>
      </c>
      <c r="L362" s="3" t="s">
        <v>36</v>
      </c>
      <c r="M362" s="8" t="s">
        <v>36</v>
      </c>
      <c r="N362" s="3" t="s">
        <v>809</v>
      </c>
      <c r="O362" s="3">
        <f ca="1" t="shared" si="21"/>
        <v>1.17</v>
      </c>
      <c r="P362" s="3">
        <v>33</v>
      </c>
      <c r="Q362" s="3">
        <f ca="1" t="shared" si="22"/>
        <v>38.61</v>
      </c>
      <c r="R362" s="10">
        <v>88.1</v>
      </c>
      <c r="S362" s="6">
        <f ca="1" t="shared" si="23"/>
        <v>0.438251986379115</v>
      </c>
      <c r="T362" s="4" cm="1">
        <f t="array" ref="T362">_xlfn.XLOOKUP(E362&amp;K362,[3]Sheet2!$B:$B&amp;[3]Sheet2!$D:$D,[3]Sheet2!$F:$F,0)</f>
        <v>0</v>
      </c>
    </row>
    <row r="363" s="4" customFormat="1" ht="20" customHeight="1" spans="1:20">
      <c r="A363" s="3">
        <v>5226373</v>
      </c>
      <c r="B363" s="3" t="s">
        <v>55</v>
      </c>
      <c r="C363" s="3" t="s">
        <v>20</v>
      </c>
      <c r="D363" s="3" t="s">
        <v>4736</v>
      </c>
      <c r="E363" s="3" t="str">
        <f t="shared" si="20"/>
        <v>5736</v>
      </c>
      <c r="F363" s="3" t="s">
        <v>22</v>
      </c>
      <c r="G363" s="3" t="s">
        <v>40</v>
      </c>
      <c r="H363" s="3" t="s">
        <v>58</v>
      </c>
      <c r="I363" s="3" t="s">
        <v>4737</v>
      </c>
      <c r="J363" s="3" t="s">
        <v>4738</v>
      </c>
      <c r="K363" s="3" t="s">
        <v>394</v>
      </c>
      <c r="L363" s="3" t="s">
        <v>53</v>
      </c>
      <c r="M363" s="8" t="s">
        <v>53</v>
      </c>
      <c r="N363" s="3" t="s">
        <v>369</v>
      </c>
      <c r="O363" s="3">
        <f ca="1" t="shared" si="21"/>
        <v>0.68</v>
      </c>
      <c r="P363" s="3">
        <v>33</v>
      </c>
      <c r="Q363" s="3">
        <f ca="1" t="shared" si="22"/>
        <v>22.44</v>
      </c>
      <c r="R363" s="10">
        <v>49</v>
      </c>
      <c r="S363" s="6">
        <f ca="1" t="shared" si="23"/>
        <v>0.457959183673469</v>
      </c>
      <c r="T363" s="4" cm="1">
        <f t="array" ref="T363">_xlfn.XLOOKUP(E363&amp;K363,[3]Sheet2!$B:$B&amp;[3]Sheet2!$D:$D,[3]Sheet2!$F:$F,0)</f>
        <v>0</v>
      </c>
    </row>
    <row r="364" s="4" customFormat="1" ht="20" customHeight="1" spans="1:20">
      <c r="A364" s="3">
        <v>5226367</v>
      </c>
      <c r="B364" s="3" t="s">
        <v>79</v>
      </c>
      <c r="C364" s="3" t="s">
        <v>20</v>
      </c>
      <c r="D364" s="3" t="s">
        <v>4739</v>
      </c>
      <c r="E364" s="3" t="str">
        <f t="shared" si="20"/>
        <v>4908</v>
      </c>
      <c r="F364" s="3" t="s">
        <v>22</v>
      </c>
      <c r="G364" s="3" t="s">
        <v>40</v>
      </c>
      <c r="H364" s="3" t="s">
        <v>24</v>
      </c>
      <c r="I364" s="3" t="s">
        <v>4740</v>
      </c>
      <c r="J364" s="3" t="s">
        <v>4741</v>
      </c>
      <c r="K364" s="3" t="s">
        <v>118</v>
      </c>
      <c r="L364" s="3" t="s">
        <v>95</v>
      </c>
      <c r="M364" s="8" t="s">
        <v>95</v>
      </c>
      <c r="N364" s="3" t="s">
        <v>1853</v>
      </c>
      <c r="O364" s="3">
        <f ca="1" t="shared" si="21"/>
        <v>0.45</v>
      </c>
      <c r="P364" s="3">
        <v>33</v>
      </c>
      <c r="Q364" s="3">
        <f ca="1" t="shared" si="22"/>
        <v>14.85</v>
      </c>
      <c r="R364" s="10">
        <v>33</v>
      </c>
      <c r="S364" s="6">
        <f ca="1" t="shared" si="23"/>
        <v>0.45</v>
      </c>
      <c r="T364" s="4" cm="1">
        <f t="array" ref="T364">_xlfn.XLOOKUP(E364&amp;K364,[3]Sheet2!$B:$B&amp;[3]Sheet2!$D:$D,[3]Sheet2!$F:$F,0)</f>
        <v>0</v>
      </c>
    </row>
    <row r="365" s="4" customFormat="1" ht="20" customHeight="1" spans="1:20">
      <c r="A365" s="3">
        <v>5226362</v>
      </c>
      <c r="B365" s="3" t="s">
        <v>4742</v>
      </c>
      <c r="C365" s="3" t="s">
        <v>20</v>
      </c>
      <c r="D365" s="3" t="s">
        <v>4743</v>
      </c>
      <c r="E365" s="3" t="str">
        <f t="shared" si="20"/>
        <v>1851</v>
      </c>
      <c r="F365" s="3" t="s">
        <v>22</v>
      </c>
      <c r="G365" s="3" t="s">
        <v>40</v>
      </c>
      <c r="H365" s="3" t="s">
        <v>32</v>
      </c>
      <c r="I365" s="3" t="s">
        <v>4744</v>
      </c>
      <c r="J365" s="3" t="s">
        <v>4745</v>
      </c>
      <c r="K365" s="3" t="s">
        <v>52</v>
      </c>
      <c r="L365" s="3" t="s">
        <v>53</v>
      </c>
      <c r="M365" s="8" t="s">
        <v>53</v>
      </c>
      <c r="N365" s="3" t="s">
        <v>910</v>
      </c>
      <c r="O365" s="3">
        <f ca="1" t="shared" si="21"/>
        <v>0.36</v>
      </c>
      <c r="P365" s="3">
        <v>33</v>
      </c>
      <c r="Q365" s="3">
        <f ca="1" t="shared" si="22"/>
        <v>11.88</v>
      </c>
      <c r="R365" s="10">
        <v>32.4</v>
      </c>
      <c r="S365" s="6">
        <f ca="1" t="shared" si="23"/>
        <v>0.366666666666667</v>
      </c>
      <c r="T365" s="4" cm="1">
        <f t="array" ref="T365">_xlfn.XLOOKUP(E365&amp;K365,[3]Sheet2!$B:$B&amp;[3]Sheet2!$D:$D,[3]Sheet2!$F:$F,0)</f>
        <v>0</v>
      </c>
    </row>
    <row r="366" s="4" customFormat="1" ht="20" customHeight="1" spans="1:20">
      <c r="A366" s="3">
        <v>5226358</v>
      </c>
      <c r="B366" s="3" t="s">
        <v>121</v>
      </c>
      <c r="C366" s="3" t="s">
        <v>20</v>
      </c>
      <c r="D366" s="3" t="s">
        <v>4746</v>
      </c>
      <c r="E366" s="3" t="str">
        <f t="shared" si="20"/>
        <v>1445</v>
      </c>
      <c r="F366" s="3" t="s">
        <v>22</v>
      </c>
      <c r="G366" s="3" t="s">
        <v>40</v>
      </c>
      <c r="H366" s="3" t="s">
        <v>58</v>
      </c>
      <c r="I366" s="3" t="s">
        <v>4747</v>
      </c>
      <c r="J366" s="3" t="s">
        <v>4748</v>
      </c>
      <c r="K366" s="3" t="s">
        <v>52</v>
      </c>
      <c r="L366" s="3" t="s">
        <v>53</v>
      </c>
      <c r="M366" s="8" t="s">
        <v>53</v>
      </c>
      <c r="N366" s="3" t="s">
        <v>536</v>
      </c>
      <c r="O366" s="3">
        <f ca="1" t="shared" si="21"/>
        <v>0.75</v>
      </c>
      <c r="P366" s="3">
        <v>33</v>
      </c>
      <c r="Q366" s="3">
        <f ca="1" t="shared" si="22"/>
        <v>24.75</v>
      </c>
      <c r="R366" s="10">
        <v>59.8</v>
      </c>
      <c r="S366" s="6">
        <f ca="1" t="shared" si="23"/>
        <v>0.413879598662207</v>
      </c>
      <c r="T366" s="4" cm="1">
        <f t="array" ref="T366">_xlfn.XLOOKUP(E366&amp;K366,[3]Sheet2!$B:$B&amp;[3]Sheet2!$D:$D,[3]Sheet2!$F:$F,0)</f>
        <v>0</v>
      </c>
    </row>
    <row r="367" s="4" customFormat="1" ht="20" customHeight="1" spans="1:20">
      <c r="A367" s="3">
        <v>5226356</v>
      </c>
      <c r="B367" s="3" t="s">
        <v>55</v>
      </c>
      <c r="C367" s="3" t="s">
        <v>20</v>
      </c>
      <c r="D367" s="3" t="s">
        <v>4749</v>
      </c>
      <c r="E367" s="3" t="str">
        <f t="shared" si="20"/>
        <v>2499</v>
      </c>
      <c r="F367" s="3" t="s">
        <v>22</v>
      </c>
      <c r="G367" s="3" t="s">
        <v>40</v>
      </c>
      <c r="H367" s="3" t="s">
        <v>58</v>
      </c>
      <c r="I367" s="3" t="s">
        <v>4750</v>
      </c>
      <c r="J367" s="3" t="s">
        <v>4751</v>
      </c>
      <c r="K367" s="3" t="s">
        <v>52</v>
      </c>
      <c r="L367" s="3" t="s">
        <v>53</v>
      </c>
      <c r="M367" s="8" t="s">
        <v>53</v>
      </c>
      <c r="N367" s="3" t="s">
        <v>160</v>
      </c>
      <c r="O367" s="3">
        <f ca="1" t="shared" si="21"/>
        <v>0.72</v>
      </c>
      <c r="P367" s="3">
        <v>33</v>
      </c>
      <c r="Q367" s="3">
        <f ca="1" t="shared" si="22"/>
        <v>23.76</v>
      </c>
      <c r="R367" s="10">
        <v>61.2</v>
      </c>
      <c r="S367" s="6">
        <f ca="1" t="shared" si="23"/>
        <v>0.388235294117647</v>
      </c>
      <c r="T367" s="4" cm="1">
        <f t="array" ref="T367">_xlfn.XLOOKUP(E367&amp;K367,[3]Sheet2!$B:$B&amp;[3]Sheet2!$D:$D,[3]Sheet2!$F:$F,0)</f>
        <v>0</v>
      </c>
    </row>
    <row r="368" s="4" customFormat="1" ht="20" customHeight="1" spans="1:20">
      <c r="A368" s="3">
        <v>5226355</v>
      </c>
      <c r="B368" s="3" t="s">
        <v>570</v>
      </c>
      <c r="C368" s="3" t="s">
        <v>20</v>
      </c>
      <c r="D368" s="3" t="s">
        <v>4752</v>
      </c>
      <c r="E368" s="3" t="str">
        <f t="shared" si="20"/>
        <v>9420</v>
      </c>
      <c r="F368" s="3" t="s">
        <v>22</v>
      </c>
      <c r="G368" s="3" t="s">
        <v>40</v>
      </c>
      <c r="H368" s="3" t="s">
        <v>58</v>
      </c>
      <c r="I368" s="3" t="s">
        <v>4753</v>
      </c>
      <c r="J368" s="3" t="s">
        <v>4754</v>
      </c>
      <c r="K368" s="3" t="s">
        <v>535</v>
      </c>
      <c r="L368" s="3" t="s">
        <v>119</v>
      </c>
      <c r="M368" s="8" t="s">
        <v>119</v>
      </c>
      <c r="N368" s="3" t="s">
        <v>663</v>
      </c>
      <c r="O368" s="3">
        <f ca="1" t="shared" si="21"/>
        <v>0.2</v>
      </c>
      <c r="P368" s="3">
        <v>33</v>
      </c>
      <c r="Q368" s="3">
        <f ca="1" t="shared" si="22"/>
        <v>6.6</v>
      </c>
      <c r="R368" s="10">
        <v>13</v>
      </c>
      <c r="S368" s="6">
        <f ca="1" t="shared" si="23"/>
        <v>0.507692307692308</v>
      </c>
      <c r="T368" s="4" cm="1">
        <f t="array" ref="T368">_xlfn.XLOOKUP(E368&amp;K368,[3]Sheet2!$B:$B&amp;[3]Sheet2!$D:$D,[3]Sheet2!$F:$F,0)</f>
        <v>0</v>
      </c>
    </row>
    <row r="369" s="4" customFormat="1" ht="20" customHeight="1" spans="1:20">
      <c r="A369" s="3">
        <v>5226347</v>
      </c>
      <c r="B369" s="3" t="s">
        <v>286</v>
      </c>
      <c r="C369" s="3" t="s">
        <v>20</v>
      </c>
      <c r="D369" s="3" t="s">
        <v>4755</v>
      </c>
      <c r="E369" s="3" t="str">
        <f t="shared" si="20"/>
        <v>5499</v>
      </c>
      <c r="F369" s="3" t="s">
        <v>22</v>
      </c>
      <c r="G369" s="3" t="s">
        <v>40</v>
      </c>
      <c r="H369" s="3" t="s">
        <v>58</v>
      </c>
      <c r="I369" s="3" t="s">
        <v>4756</v>
      </c>
      <c r="J369" s="3" t="s">
        <v>4757</v>
      </c>
      <c r="K369" s="3" t="s">
        <v>52</v>
      </c>
      <c r="L369" s="3" t="s">
        <v>53</v>
      </c>
      <c r="M369" s="8" t="s">
        <v>53</v>
      </c>
      <c r="N369" s="3" t="s">
        <v>285</v>
      </c>
      <c r="O369" s="3">
        <f ca="1" t="shared" si="21"/>
        <v>0.52</v>
      </c>
      <c r="P369" s="3">
        <v>33</v>
      </c>
      <c r="Q369" s="3">
        <f ca="1" t="shared" si="22"/>
        <v>17.16</v>
      </c>
      <c r="R369" s="10">
        <v>36.4</v>
      </c>
      <c r="S369" s="6">
        <f ca="1" t="shared" si="23"/>
        <v>0.471428571428571</v>
      </c>
      <c r="T369" s="4" cm="1">
        <f t="array" ref="T369">_xlfn.XLOOKUP(E369&amp;K369,[3]Sheet2!$B:$B&amp;[3]Sheet2!$D:$D,[3]Sheet2!$F:$F,0)</f>
        <v>0</v>
      </c>
    </row>
    <row r="370" s="4" customFormat="1" ht="20" customHeight="1" spans="1:20">
      <c r="A370" s="3">
        <v>5226325</v>
      </c>
      <c r="B370" s="3" t="s">
        <v>19</v>
      </c>
      <c r="C370" s="3" t="s">
        <v>20</v>
      </c>
      <c r="D370" s="3" t="s">
        <v>4758</v>
      </c>
      <c r="E370" s="3" t="str">
        <f t="shared" si="20"/>
        <v>1821</v>
      </c>
      <c r="F370" s="3" t="s">
        <v>22</v>
      </c>
      <c r="G370" s="3" t="s">
        <v>40</v>
      </c>
      <c r="H370" s="3" t="s">
        <v>24</v>
      </c>
      <c r="I370" s="3" t="s">
        <v>4759</v>
      </c>
      <c r="J370" s="3" t="s">
        <v>4760</v>
      </c>
      <c r="K370" s="3" t="s">
        <v>44</v>
      </c>
      <c r="L370" s="3" t="s">
        <v>255</v>
      </c>
      <c r="M370" s="8" t="s">
        <v>255</v>
      </c>
      <c r="N370" s="3" t="s">
        <v>1179</v>
      </c>
      <c r="O370" s="3">
        <f ca="1" t="shared" si="21"/>
        <v>0.91</v>
      </c>
      <c r="P370" s="3">
        <v>33</v>
      </c>
      <c r="Q370" s="3">
        <f ca="1" t="shared" si="22"/>
        <v>30.03</v>
      </c>
      <c r="R370" s="10">
        <v>57</v>
      </c>
      <c r="S370" s="6">
        <f ca="1" t="shared" si="23"/>
        <v>0.526842105263158</v>
      </c>
      <c r="T370" s="4" cm="1">
        <f t="array" ref="T370">_xlfn.XLOOKUP(E370&amp;K370,[3]Sheet2!$B:$B&amp;[3]Sheet2!$D:$D,[3]Sheet2!$F:$F,0)</f>
        <v>0</v>
      </c>
    </row>
    <row r="371" s="4" customFormat="1" ht="20" customHeight="1" spans="1:20">
      <c r="A371" s="3">
        <v>5226304</v>
      </c>
      <c r="B371" s="3" t="s">
        <v>634</v>
      </c>
      <c r="C371" s="3" t="s">
        <v>20</v>
      </c>
      <c r="D371" s="3" t="s">
        <v>4761</v>
      </c>
      <c r="E371" s="3" t="str">
        <f t="shared" si="20"/>
        <v>1493</v>
      </c>
      <c r="F371" s="3" t="s">
        <v>3600</v>
      </c>
      <c r="G371" s="3" t="s">
        <v>3620</v>
      </c>
      <c r="H371" s="3" t="s">
        <v>58</v>
      </c>
      <c r="I371" s="3" t="s">
        <v>4762</v>
      </c>
      <c r="J371" s="3" t="s">
        <v>4763</v>
      </c>
      <c r="K371" s="3" t="s">
        <v>35</v>
      </c>
      <c r="L371" s="3" t="s">
        <v>36</v>
      </c>
      <c r="M371" s="8" t="s">
        <v>36</v>
      </c>
      <c r="N371" s="3" t="s">
        <v>141</v>
      </c>
      <c r="O371" s="3">
        <f ca="1" t="shared" si="21"/>
        <v>1.12</v>
      </c>
      <c r="P371" s="3">
        <v>33</v>
      </c>
      <c r="Q371" s="3">
        <f ca="1" t="shared" si="22"/>
        <v>36.96</v>
      </c>
      <c r="R371" s="10">
        <v>58</v>
      </c>
      <c r="S371" s="6">
        <f ca="1" t="shared" si="23"/>
        <v>0.637241379310345</v>
      </c>
      <c r="T371" s="4" cm="1">
        <f t="array" ref="T371">_xlfn.XLOOKUP(E371&amp;K371,[3]Sheet2!$B:$B&amp;[3]Sheet2!$D:$D,[3]Sheet2!$F:$F,0)</f>
        <v>0</v>
      </c>
    </row>
    <row r="372" s="4" customFormat="1" ht="20" customHeight="1" spans="1:20">
      <c r="A372" s="3">
        <v>5226297</v>
      </c>
      <c r="B372" s="3" t="s">
        <v>109</v>
      </c>
      <c r="C372" s="3" t="s">
        <v>20</v>
      </c>
      <c r="D372" s="3" t="s">
        <v>4764</v>
      </c>
      <c r="E372" s="3" t="str">
        <f t="shared" si="20"/>
        <v>9531</v>
      </c>
      <c r="F372" s="3" t="s">
        <v>22</v>
      </c>
      <c r="G372" s="3" t="s">
        <v>23</v>
      </c>
      <c r="H372" s="3" t="s">
        <v>58</v>
      </c>
      <c r="I372" s="3" t="s">
        <v>4765</v>
      </c>
      <c r="J372" s="3" t="s">
        <v>4766</v>
      </c>
      <c r="K372" s="3" t="s">
        <v>52</v>
      </c>
      <c r="L372" s="3" t="s">
        <v>53</v>
      </c>
      <c r="M372" s="8" t="s">
        <v>53</v>
      </c>
      <c r="N372" s="3" t="s">
        <v>1781</v>
      </c>
      <c r="O372" s="3">
        <f ca="1" t="shared" si="21"/>
        <v>0.48</v>
      </c>
      <c r="P372" s="3">
        <v>33</v>
      </c>
      <c r="Q372" s="3">
        <f ca="1" t="shared" si="22"/>
        <v>15.84</v>
      </c>
      <c r="R372" s="10">
        <v>37.8</v>
      </c>
      <c r="S372" s="6">
        <f ca="1" t="shared" si="23"/>
        <v>0.419047619047619</v>
      </c>
      <c r="T372" s="4" cm="1">
        <f t="array" ref="T372">_xlfn.XLOOKUP(E372&amp;K372,[3]Sheet2!$B:$B&amp;[3]Sheet2!$D:$D,[3]Sheet2!$F:$F,0)</f>
        <v>0</v>
      </c>
    </row>
    <row r="373" s="4" customFormat="1" ht="20" customHeight="1" spans="1:20">
      <c r="A373" s="3">
        <v>5226295</v>
      </c>
      <c r="B373" s="3" t="s">
        <v>109</v>
      </c>
      <c r="C373" s="3" t="s">
        <v>20</v>
      </c>
      <c r="D373" s="3" t="s">
        <v>4767</v>
      </c>
      <c r="E373" s="3" t="str">
        <f t="shared" si="20"/>
        <v>1531</v>
      </c>
      <c r="F373" s="3" t="s">
        <v>22</v>
      </c>
      <c r="G373" s="3" t="s">
        <v>40</v>
      </c>
      <c r="H373" s="3" t="s">
        <v>58</v>
      </c>
      <c r="I373" s="3" t="s">
        <v>4768</v>
      </c>
      <c r="J373" s="3" t="s">
        <v>4769</v>
      </c>
      <c r="K373" s="3" t="s">
        <v>52</v>
      </c>
      <c r="L373" s="3" t="s">
        <v>53</v>
      </c>
      <c r="M373" s="8" t="s">
        <v>53</v>
      </c>
      <c r="N373" s="3" t="s">
        <v>4770</v>
      </c>
      <c r="O373" s="3">
        <f ca="1" t="shared" si="21"/>
        <v>0.36</v>
      </c>
      <c r="P373" s="3">
        <v>33</v>
      </c>
      <c r="Q373" s="3">
        <f ca="1" t="shared" si="22"/>
        <v>11.88</v>
      </c>
      <c r="R373" s="10">
        <v>29.7</v>
      </c>
      <c r="S373" s="6">
        <f ca="1" t="shared" si="23"/>
        <v>0.4</v>
      </c>
      <c r="T373" s="4" cm="1">
        <f t="array" ref="T373">_xlfn.XLOOKUP(E373&amp;K373,[3]Sheet2!$B:$B&amp;[3]Sheet2!$D:$D,[3]Sheet2!$F:$F,0)</f>
        <v>0</v>
      </c>
    </row>
    <row r="374" s="4" customFormat="1" ht="20" customHeight="1" spans="1:20">
      <c r="A374" s="3">
        <v>5226293</v>
      </c>
      <c r="B374" s="3" t="s">
        <v>121</v>
      </c>
      <c r="C374" s="3" t="s">
        <v>20</v>
      </c>
      <c r="D374" s="3" t="s">
        <v>4771</v>
      </c>
      <c r="E374" s="3" t="str">
        <f t="shared" si="20"/>
        <v>9531</v>
      </c>
      <c r="F374" s="3" t="s">
        <v>22</v>
      </c>
      <c r="G374" s="3" t="s">
        <v>40</v>
      </c>
      <c r="H374" s="3" t="s">
        <v>58</v>
      </c>
      <c r="I374" s="3" t="s">
        <v>4772</v>
      </c>
      <c r="J374" s="3" t="s">
        <v>4773</v>
      </c>
      <c r="K374" s="3" t="s">
        <v>52</v>
      </c>
      <c r="L374" s="3" t="s">
        <v>53</v>
      </c>
      <c r="M374" s="8" t="s">
        <v>53</v>
      </c>
      <c r="N374" s="3" t="s">
        <v>2415</v>
      </c>
      <c r="O374" s="3">
        <f ca="1" t="shared" si="21"/>
        <v>1.44</v>
      </c>
      <c r="P374" s="3">
        <v>33</v>
      </c>
      <c r="Q374" s="3">
        <f ca="1" t="shared" si="22"/>
        <v>47.52</v>
      </c>
      <c r="R374" s="10">
        <v>108.4</v>
      </c>
      <c r="S374" s="6">
        <f ca="1" t="shared" si="23"/>
        <v>0.438376383763838</v>
      </c>
      <c r="T374" s="4" cm="1">
        <f t="array" ref="T374">_xlfn.XLOOKUP(E374&amp;K374,[3]Sheet2!$B:$B&amp;[3]Sheet2!$D:$D,[3]Sheet2!$F:$F,0)</f>
        <v>0</v>
      </c>
    </row>
    <row r="375" s="4" customFormat="1" ht="20" customHeight="1" spans="1:20">
      <c r="A375" s="3">
        <v>5226292</v>
      </c>
      <c r="B375" s="3" t="s">
        <v>19</v>
      </c>
      <c r="C375" s="3" t="s">
        <v>20</v>
      </c>
      <c r="D375" s="3" t="s">
        <v>4774</v>
      </c>
      <c r="E375" s="3" t="str">
        <f t="shared" si="20"/>
        <v>7758</v>
      </c>
      <c r="F375" s="3" t="s">
        <v>22</v>
      </c>
      <c r="G375" s="3" t="s">
        <v>40</v>
      </c>
      <c r="H375" s="3" t="s">
        <v>87</v>
      </c>
      <c r="I375" s="3" t="s">
        <v>4775</v>
      </c>
      <c r="J375" s="3" t="s">
        <v>4776</v>
      </c>
      <c r="K375" s="3" t="s">
        <v>100</v>
      </c>
      <c r="L375" s="3" t="s">
        <v>1317</v>
      </c>
      <c r="M375" s="8" t="s">
        <v>1317</v>
      </c>
      <c r="N375" s="3" t="s">
        <v>673</v>
      </c>
      <c r="O375" s="3">
        <f ca="1" t="shared" si="21"/>
        <v>0.99</v>
      </c>
      <c r="P375" s="3">
        <v>28</v>
      </c>
      <c r="Q375" s="3">
        <f ca="1" t="shared" si="22"/>
        <v>27.72</v>
      </c>
      <c r="R375" s="10">
        <v>64</v>
      </c>
      <c r="S375" s="6">
        <f ca="1" t="shared" si="23"/>
        <v>0.433125</v>
      </c>
      <c r="T375" s="4" cm="1">
        <f t="array" ref="T375">_xlfn.XLOOKUP(E375&amp;K375,[3]Sheet2!$B:$B&amp;[3]Sheet2!$D:$D,[3]Sheet2!$F:$F,0)</f>
        <v>0</v>
      </c>
    </row>
    <row r="376" s="4" customFormat="1" ht="20" customHeight="1" spans="1:20">
      <c r="A376" s="3">
        <v>5226291</v>
      </c>
      <c r="B376" s="3" t="s">
        <v>55</v>
      </c>
      <c r="C376" s="3" t="s">
        <v>20</v>
      </c>
      <c r="D376" s="3" t="s">
        <v>4777</v>
      </c>
      <c r="E376" s="3" t="str">
        <f t="shared" si="20"/>
        <v>4464</v>
      </c>
      <c r="F376" s="3" t="s">
        <v>22</v>
      </c>
      <c r="G376" s="3" t="s">
        <v>40</v>
      </c>
      <c r="H376" s="3" t="s">
        <v>58</v>
      </c>
      <c r="I376" s="3" t="s">
        <v>4778</v>
      </c>
      <c r="J376" s="3" t="s">
        <v>4779</v>
      </c>
      <c r="K376" s="3" t="s">
        <v>72</v>
      </c>
      <c r="L376" s="3" t="s">
        <v>851</v>
      </c>
      <c r="M376" s="8" t="s">
        <v>851</v>
      </c>
      <c r="N376" s="3" t="s">
        <v>499</v>
      </c>
      <c r="O376" s="3">
        <f ca="1" t="shared" si="21"/>
        <v>0.24</v>
      </c>
      <c r="P376" s="3">
        <v>33</v>
      </c>
      <c r="Q376" s="3">
        <f ca="1" t="shared" si="22"/>
        <v>7.92</v>
      </c>
      <c r="R376" s="10">
        <v>21.6</v>
      </c>
      <c r="S376" s="6">
        <f ca="1" t="shared" si="23"/>
        <v>0.366666666666667</v>
      </c>
      <c r="T376" s="4" cm="1">
        <f t="array" ref="T376">_xlfn.XLOOKUP(E376&amp;K376,[3]Sheet2!$B:$B&amp;[3]Sheet2!$D:$D,[3]Sheet2!$F:$F,0)</f>
        <v>0</v>
      </c>
    </row>
    <row r="377" s="4" customFormat="1" ht="20" customHeight="1" spans="1:20">
      <c r="A377" s="3">
        <v>5226289</v>
      </c>
      <c r="B377" s="3" t="s">
        <v>4780</v>
      </c>
      <c r="C377" s="3" t="s">
        <v>20</v>
      </c>
      <c r="D377" s="3" t="s">
        <v>4781</v>
      </c>
      <c r="E377" s="3" t="str">
        <f t="shared" si="20"/>
        <v>1294</v>
      </c>
      <c r="F377" s="3" t="s">
        <v>3571</v>
      </c>
      <c r="G377" s="3" t="s">
        <v>57</v>
      </c>
      <c r="H377" s="3" t="s">
        <v>32</v>
      </c>
      <c r="I377" s="3" t="s">
        <v>4782</v>
      </c>
      <c r="J377" s="3" t="s">
        <v>4783</v>
      </c>
      <c r="K377" s="3" t="s">
        <v>83</v>
      </c>
      <c r="L377" s="3" t="s">
        <v>36</v>
      </c>
      <c r="M377" s="8" t="s">
        <v>36</v>
      </c>
      <c r="N377" s="3" t="s">
        <v>155</v>
      </c>
      <c r="O377" s="3">
        <f ca="1" t="shared" si="21"/>
        <v>1</v>
      </c>
      <c r="P377" s="3">
        <v>33</v>
      </c>
      <c r="Q377" s="3">
        <f ca="1" t="shared" si="22"/>
        <v>33</v>
      </c>
      <c r="R377" s="10">
        <v>99.2</v>
      </c>
      <c r="S377" s="6">
        <f ca="1" t="shared" si="23"/>
        <v>0.332661290322581</v>
      </c>
      <c r="T377" s="4" cm="1">
        <f t="array" ref="T377">_xlfn.XLOOKUP(E377&amp;K377,[3]Sheet2!$B:$B&amp;[3]Sheet2!$D:$D,[3]Sheet2!$F:$F,0)</f>
        <v>0</v>
      </c>
    </row>
    <row r="378" s="4" customFormat="1" ht="20" customHeight="1" spans="1:20">
      <c r="A378" s="3">
        <v>5226278</v>
      </c>
      <c r="B378" s="3" t="s">
        <v>79</v>
      </c>
      <c r="C378" s="3" t="s">
        <v>20</v>
      </c>
      <c r="D378" s="3" t="s">
        <v>4784</v>
      </c>
      <c r="E378" s="3" t="str">
        <f t="shared" si="20"/>
        <v>5552</v>
      </c>
      <c r="F378" s="3" t="s">
        <v>22</v>
      </c>
      <c r="G378" s="3" t="s">
        <v>40</v>
      </c>
      <c r="H378" s="3" t="s">
        <v>41</v>
      </c>
      <c r="I378" s="3" t="s">
        <v>4785</v>
      </c>
      <c r="J378" s="3" t="s">
        <v>4786</v>
      </c>
      <c r="K378" s="3" t="s">
        <v>52</v>
      </c>
      <c r="L378" s="3" t="s">
        <v>4787</v>
      </c>
      <c r="M378" s="8" t="s">
        <v>4787</v>
      </c>
      <c r="N378" s="3" t="s">
        <v>1735</v>
      </c>
      <c r="O378" s="3">
        <f ca="1" t="shared" si="21"/>
        <v>1.44</v>
      </c>
      <c r="P378" s="3">
        <v>34</v>
      </c>
      <c r="Q378" s="3">
        <f ca="1" t="shared" si="22"/>
        <v>48.96</v>
      </c>
      <c r="R378" s="10">
        <v>100</v>
      </c>
      <c r="S378" s="6">
        <f ca="1" t="shared" si="23"/>
        <v>0.4896</v>
      </c>
      <c r="T378" s="4" cm="1">
        <f t="array" ref="T378">_xlfn.XLOOKUP(E378&amp;K378,[3]Sheet2!$B:$B&amp;[3]Sheet2!$D:$D,[3]Sheet2!$F:$F,0)</f>
        <v>0</v>
      </c>
    </row>
    <row r="379" s="4" customFormat="1" ht="20" customHeight="1" spans="1:20">
      <c r="A379" s="3">
        <v>5226277</v>
      </c>
      <c r="B379" s="3" t="s">
        <v>19</v>
      </c>
      <c r="C379" s="3" t="s">
        <v>20</v>
      </c>
      <c r="D379" s="3" t="s">
        <v>4788</v>
      </c>
      <c r="E379" s="3" t="str">
        <f t="shared" si="20"/>
        <v>7947</v>
      </c>
      <c r="F379" s="3" t="s">
        <v>22</v>
      </c>
      <c r="G379" s="3" t="s">
        <v>23</v>
      </c>
      <c r="H379" s="3" t="s">
        <v>87</v>
      </c>
      <c r="I379" s="3" t="s">
        <v>4789</v>
      </c>
      <c r="J379" s="3" t="s">
        <v>4790</v>
      </c>
      <c r="K379" s="3" t="s">
        <v>100</v>
      </c>
      <c r="L379" s="3" t="s">
        <v>53</v>
      </c>
      <c r="M379" s="8" t="s">
        <v>53</v>
      </c>
      <c r="N379" s="3" t="s">
        <v>108</v>
      </c>
      <c r="O379" s="3">
        <f ca="1" t="shared" si="21"/>
        <v>0.33</v>
      </c>
      <c r="P379" s="3">
        <v>33</v>
      </c>
      <c r="Q379" s="3">
        <f ca="1" t="shared" si="22"/>
        <v>10.89</v>
      </c>
      <c r="R379" s="10">
        <v>31</v>
      </c>
      <c r="S379" s="6">
        <f ca="1" t="shared" si="23"/>
        <v>0.351290322580645</v>
      </c>
      <c r="T379" s="4" cm="1">
        <f t="array" ref="T379">_xlfn.XLOOKUP(E379&amp;K379,[3]Sheet2!$B:$B&amp;[3]Sheet2!$D:$D,[3]Sheet2!$F:$F,0)</f>
        <v>0</v>
      </c>
    </row>
    <row r="380" s="4" customFormat="1" ht="20" customHeight="1" spans="1:20">
      <c r="A380" s="3">
        <v>5226275</v>
      </c>
      <c r="B380" s="3" t="s">
        <v>4791</v>
      </c>
      <c r="C380" s="3" t="s">
        <v>20</v>
      </c>
      <c r="D380" s="3" t="s">
        <v>4792</v>
      </c>
      <c r="E380" s="3" t="str">
        <f t="shared" si="20"/>
        <v>6277</v>
      </c>
      <c r="F380" s="3" t="s">
        <v>22</v>
      </c>
      <c r="G380" s="3" t="s">
        <v>40</v>
      </c>
      <c r="H380" s="3" t="s">
        <v>3043</v>
      </c>
      <c r="I380" s="3" t="s">
        <v>4793</v>
      </c>
      <c r="J380" s="3" t="s">
        <v>4794</v>
      </c>
      <c r="K380" s="3" t="s">
        <v>52</v>
      </c>
      <c r="L380" s="3" t="s">
        <v>53</v>
      </c>
      <c r="M380" s="8" t="s">
        <v>53</v>
      </c>
      <c r="N380" s="3" t="s">
        <v>164</v>
      </c>
      <c r="O380" s="3">
        <f ca="1" t="shared" si="21"/>
        <v>0.32</v>
      </c>
      <c r="P380" s="3">
        <v>33</v>
      </c>
      <c r="Q380" s="3">
        <f ca="1" t="shared" si="22"/>
        <v>10.56</v>
      </c>
      <c r="R380" s="10">
        <v>27</v>
      </c>
      <c r="S380" s="6">
        <f ca="1" t="shared" si="23"/>
        <v>0.391111111111111</v>
      </c>
      <c r="T380" s="4" cm="1">
        <f t="array" ref="T380">_xlfn.XLOOKUP(E380&amp;K380,[3]Sheet2!$B:$B&amp;[3]Sheet2!$D:$D,[3]Sheet2!$F:$F,0)</f>
        <v>0</v>
      </c>
    </row>
    <row r="381" s="4" customFormat="1" ht="20" customHeight="1" spans="1:20">
      <c r="A381" s="3">
        <v>5226261</v>
      </c>
      <c r="B381" s="3" t="s">
        <v>19</v>
      </c>
      <c r="C381" s="3" t="s">
        <v>20</v>
      </c>
      <c r="D381" s="3" t="s">
        <v>4795</v>
      </c>
      <c r="E381" s="3" t="str">
        <f t="shared" si="20"/>
        <v>6555</v>
      </c>
      <c r="F381" s="3" t="s">
        <v>22</v>
      </c>
      <c r="G381" s="3" t="s">
        <v>40</v>
      </c>
      <c r="H381" s="3" t="s">
        <v>87</v>
      </c>
      <c r="I381" s="3" t="s">
        <v>4796</v>
      </c>
      <c r="J381" s="3" t="s">
        <v>4797</v>
      </c>
      <c r="K381" s="3" t="s">
        <v>1095</v>
      </c>
      <c r="L381" s="3" t="s">
        <v>1317</v>
      </c>
      <c r="M381" s="8" t="s">
        <v>1317</v>
      </c>
      <c r="N381" s="3" t="s">
        <v>223</v>
      </c>
      <c r="O381" s="3">
        <f ca="1" t="shared" si="21"/>
        <v>1.2</v>
      </c>
      <c r="P381" s="3">
        <v>28</v>
      </c>
      <c r="Q381" s="3">
        <f ca="1" t="shared" si="22"/>
        <v>33.6</v>
      </c>
      <c r="R381" s="10">
        <v>61.6</v>
      </c>
      <c r="S381" s="6">
        <f ca="1" t="shared" si="23"/>
        <v>0.545454545454545</v>
      </c>
      <c r="T381" s="4" cm="1">
        <f t="array" ref="T381">_xlfn.XLOOKUP(E381&amp;K381,[3]Sheet2!$B:$B&amp;[3]Sheet2!$D:$D,[3]Sheet2!$F:$F,0)</f>
        <v>0</v>
      </c>
    </row>
    <row r="382" s="4" customFormat="1" ht="20" customHeight="1" spans="1:20">
      <c r="A382" s="3">
        <v>5226260</v>
      </c>
      <c r="B382" s="3" t="s">
        <v>3295</v>
      </c>
      <c r="C382" s="3" t="s">
        <v>20</v>
      </c>
      <c r="D382" s="3" t="s">
        <v>4798</v>
      </c>
      <c r="E382" s="3" t="str">
        <f t="shared" si="20"/>
        <v>9831</v>
      </c>
      <c r="F382" s="3" t="s">
        <v>22</v>
      </c>
      <c r="G382" s="3" t="s">
        <v>40</v>
      </c>
      <c r="H382" s="3" t="s">
        <v>32</v>
      </c>
      <c r="I382" s="3" t="s">
        <v>4799</v>
      </c>
      <c r="J382" s="3" t="s">
        <v>4800</v>
      </c>
      <c r="K382" s="3" t="s">
        <v>52</v>
      </c>
      <c r="L382" s="3" t="s">
        <v>53</v>
      </c>
      <c r="M382" s="8" t="s">
        <v>53</v>
      </c>
      <c r="N382" s="3" t="s">
        <v>1495</v>
      </c>
      <c r="O382" s="3">
        <f ca="1" t="shared" si="21"/>
        <v>0.18</v>
      </c>
      <c r="P382" s="3">
        <v>33</v>
      </c>
      <c r="Q382" s="3">
        <f ca="1" t="shared" si="22"/>
        <v>5.94</v>
      </c>
      <c r="R382" s="10">
        <v>21.6</v>
      </c>
      <c r="S382" s="6">
        <f ca="1" t="shared" si="23"/>
        <v>0.275</v>
      </c>
      <c r="T382" s="4" cm="1">
        <f t="array" ref="T382">_xlfn.XLOOKUP(E382&amp;K382,[3]Sheet2!$B:$B&amp;[3]Sheet2!$D:$D,[3]Sheet2!$F:$F,0)</f>
        <v>0</v>
      </c>
    </row>
    <row r="383" s="4" customFormat="1" ht="20" customHeight="1" spans="1:20">
      <c r="A383" s="3">
        <v>5226250</v>
      </c>
      <c r="B383" s="3" t="s">
        <v>74</v>
      </c>
      <c r="C383" s="3" t="s">
        <v>20</v>
      </c>
      <c r="D383" s="3" t="s">
        <v>4801</v>
      </c>
      <c r="E383" s="3" t="str">
        <f>RIGHT(D383,4)</f>
        <v>6621</v>
      </c>
      <c r="F383" s="3" t="s">
        <v>3571</v>
      </c>
      <c r="G383" s="3" t="s">
        <v>57</v>
      </c>
      <c r="H383" s="3" t="s">
        <v>32</v>
      </c>
      <c r="I383" s="3" t="s">
        <v>4802</v>
      </c>
      <c r="J383" s="3" t="s">
        <v>4803</v>
      </c>
      <c r="K383" s="3" t="s">
        <v>547</v>
      </c>
      <c r="L383" s="3" t="s">
        <v>36</v>
      </c>
      <c r="M383" s="8" t="s">
        <v>36</v>
      </c>
      <c r="N383" s="3" t="s">
        <v>1246</v>
      </c>
      <c r="O383" s="3">
        <f ca="1">EVALUATE(N383)/10000</f>
        <v>0.76</v>
      </c>
      <c r="P383" s="3">
        <v>33</v>
      </c>
      <c r="Q383" s="3">
        <f ca="1">O383*P383</f>
        <v>25.08</v>
      </c>
      <c r="R383" s="10">
        <v>56.7</v>
      </c>
      <c r="S383" s="6">
        <f ca="1">Q383/R383</f>
        <v>0.442328042328042</v>
      </c>
      <c r="T383" s="4" cm="1">
        <f t="array" ref="T383">_xlfn.XLOOKUP(E383&amp;K383,[3]Sheet2!$B:$B&amp;[3]Sheet2!$D:$D,[3]Sheet2!$F:$F,0)</f>
        <v>0</v>
      </c>
    </row>
    <row r="384" s="4" customFormat="1" ht="20" customHeight="1" spans="1:20">
      <c r="A384" s="3">
        <v>5226248</v>
      </c>
      <c r="B384" s="3" t="s">
        <v>55</v>
      </c>
      <c r="C384" s="3" t="s">
        <v>20</v>
      </c>
      <c r="D384" s="3" t="s">
        <v>4804</v>
      </c>
      <c r="E384" s="3" t="str">
        <f>RIGHT(D384,4)</f>
        <v>7645</v>
      </c>
      <c r="F384" s="3" t="s">
        <v>22</v>
      </c>
      <c r="G384" s="3" t="s">
        <v>40</v>
      </c>
      <c r="H384" s="3" t="s">
        <v>58</v>
      </c>
      <c r="I384" s="3" t="s">
        <v>4805</v>
      </c>
      <c r="J384" s="3" t="s">
        <v>4806</v>
      </c>
      <c r="K384" s="3" t="s">
        <v>52</v>
      </c>
      <c r="L384" s="3" t="s">
        <v>53</v>
      </c>
      <c r="M384" s="8" t="s">
        <v>53</v>
      </c>
      <c r="N384" s="3" t="s">
        <v>495</v>
      </c>
      <c r="O384" s="3">
        <f ca="1">EVALUATE(N384)/10000</f>
        <v>0.84</v>
      </c>
      <c r="P384" s="3">
        <v>33</v>
      </c>
      <c r="Q384" s="3">
        <f ca="1">O384*P384</f>
        <v>27.72</v>
      </c>
      <c r="R384" s="10">
        <v>63</v>
      </c>
      <c r="S384" s="6">
        <f ca="1">Q384/R384</f>
        <v>0.44</v>
      </c>
      <c r="T384" s="4" cm="1">
        <f t="array" ref="T384">_xlfn.XLOOKUP(E384&amp;K384,[3]Sheet2!$B:$B&amp;[3]Sheet2!$D:$D,[3]Sheet2!$F:$F,0)</f>
        <v>0</v>
      </c>
    </row>
    <row r="385" s="4" customFormat="1" ht="20" customHeight="1" spans="1:20">
      <c r="A385" s="3">
        <v>5226245</v>
      </c>
      <c r="B385" s="3" t="s">
        <v>55</v>
      </c>
      <c r="C385" s="3" t="s">
        <v>20</v>
      </c>
      <c r="D385" s="3" t="s">
        <v>4807</v>
      </c>
      <c r="E385" s="3" t="str">
        <f>RIGHT(D385,4)</f>
        <v>1530</v>
      </c>
      <c r="F385" s="3" t="s">
        <v>22</v>
      </c>
      <c r="G385" s="3" t="s">
        <v>40</v>
      </c>
      <c r="H385" s="3" t="s">
        <v>58</v>
      </c>
      <c r="I385" s="3" t="s">
        <v>4808</v>
      </c>
      <c r="J385" s="3" t="s">
        <v>4809</v>
      </c>
      <c r="K385" s="3" t="s">
        <v>352</v>
      </c>
      <c r="L385" s="3" t="s">
        <v>53</v>
      </c>
      <c r="M385" s="8" t="s">
        <v>53</v>
      </c>
      <c r="N385" s="3" t="s">
        <v>1298</v>
      </c>
      <c r="O385" s="3">
        <f ca="1">EVALUATE(N385)/10000</f>
        <v>0.63</v>
      </c>
      <c r="P385" s="3">
        <v>33</v>
      </c>
      <c r="Q385" s="3">
        <f ca="1">O385*P385</f>
        <v>20.79</v>
      </c>
      <c r="R385" s="10">
        <v>72.9</v>
      </c>
      <c r="S385" s="6">
        <f ca="1">Q385/R385</f>
        <v>0.285185185185185</v>
      </c>
      <c r="T385" s="4" cm="1">
        <f t="array" ref="T385">_xlfn.XLOOKUP(E385&amp;K385,[3]Sheet2!$B:$B&amp;[3]Sheet2!$D:$D,[3]Sheet2!$F:$F,0)</f>
        <v>0</v>
      </c>
    </row>
    <row r="386" s="4" customFormat="1" ht="20" customHeight="1" spans="1:20">
      <c r="A386" s="3">
        <v>5226235</v>
      </c>
      <c r="B386" s="3" t="s">
        <v>19</v>
      </c>
      <c r="C386" s="3" t="s">
        <v>20</v>
      </c>
      <c r="D386" s="3" t="s">
        <v>4810</v>
      </c>
      <c r="E386" s="3" t="str">
        <f>RIGHT(D386,4)</f>
        <v>9780</v>
      </c>
      <c r="F386" s="3" t="s">
        <v>22</v>
      </c>
      <c r="G386" s="3" t="s">
        <v>40</v>
      </c>
      <c r="H386" s="3" t="s">
        <v>87</v>
      </c>
      <c r="I386" s="3" t="s">
        <v>4811</v>
      </c>
      <c r="J386" s="3" t="s">
        <v>4812</v>
      </c>
      <c r="K386" s="3" t="s">
        <v>118</v>
      </c>
      <c r="L386" s="3" t="s">
        <v>53</v>
      </c>
      <c r="M386" s="8" t="s">
        <v>53</v>
      </c>
      <c r="N386" s="3" t="s">
        <v>2358</v>
      </c>
      <c r="O386" s="3">
        <f ca="1">EVALUATE(N386)/10000</f>
        <v>0.78</v>
      </c>
      <c r="P386" s="3">
        <v>33</v>
      </c>
      <c r="Q386" s="3">
        <f ca="1">O386*P386</f>
        <v>25.74</v>
      </c>
      <c r="R386" s="10">
        <v>58.2</v>
      </c>
      <c r="S386" s="6">
        <f ca="1">Q386/R386</f>
        <v>0.442268041237113</v>
      </c>
      <c r="T386" s="4" cm="1">
        <f t="array" ref="T386">_xlfn.XLOOKUP(E386&amp;K386,[3]Sheet2!$B:$B&amp;[3]Sheet2!$D:$D,[3]Sheet2!$F:$F,0)</f>
        <v>0</v>
      </c>
    </row>
    <row r="387" s="4" customFormat="1" ht="20" customHeight="1" spans="1:20">
      <c r="A387" s="3">
        <v>5226234</v>
      </c>
      <c r="B387" s="3" t="s">
        <v>203</v>
      </c>
      <c r="C387" s="3" t="s">
        <v>20</v>
      </c>
      <c r="D387" s="3" t="s">
        <v>4813</v>
      </c>
      <c r="E387" s="3" t="str">
        <f>RIGHT(D387,4)</f>
        <v>2347</v>
      </c>
      <c r="F387" s="3" t="s">
        <v>3571</v>
      </c>
      <c r="G387" s="3" t="s">
        <v>57</v>
      </c>
      <c r="H387" s="3" t="s">
        <v>32</v>
      </c>
      <c r="I387" s="3" t="s">
        <v>4814</v>
      </c>
      <c r="J387" s="3" t="s">
        <v>4815</v>
      </c>
      <c r="K387" s="3" t="s">
        <v>145</v>
      </c>
      <c r="L387" s="3" t="s">
        <v>804</v>
      </c>
      <c r="M387" s="8" t="s">
        <v>804</v>
      </c>
      <c r="N387" s="3" t="s">
        <v>4816</v>
      </c>
      <c r="O387" s="3">
        <f ca="1">EVALUATE(N387)/10000</f>
        <v>1.36</v>
      </c>
      <c r="P387" s="3">
        <v>46</v>
      </c>
      <c r="Q387" s="3">
        <f ca="1">O387*P387</f>
        <v>62.56</v>
      </c>
      <c r="R387" s="10">
        <v>171</v>
      </c>
      <c r="S387" s="6">
        <f ca="1">Q387/R387</f>
        <v>0.365847953216374</v>
      </c>
      <c r="T387" s="4" cm="1">
        <f t="array" ref="T387">_xlfn.XLOOKUP(E387&amp;K387,[3]Sheet2!$B:$B&amp;[3]Sheet2!$D:$D,[3]Sheet2!$F:$F,0)</f>
        <v>0</v>
      </c>
    </row>
    <row r="388" s="4" customFormat="1" ht="20" customHeight="1" spans="1:20">
      <c r="A388" s="3">
        <v>5226233</v>
      </c>
      <c r="B388" s="3" t="s">
        <v>74</v>
      </c>
      <c r="C388" s="3" t="s">
        <v>20</v>
      </c>
      <c r="D388" s="3" t="s">
        <v>4817</v>
      </c>
      <c r="E388" s="3" t="str">
        <f>RIGHT(D388,4)</f>
        <v>4466</v>
      </c>
      <c r="F388" s="3" t="s">
        <v>22</v>
      </c>
      <c r="G388" s="3" t="s">
        <v>40</v>
      </c>
      <c r="H388" s="3" t="s">
        <v>32</v>
      </c>
      <c r="I388" s="3" t="s">
        <v>4818</v>
      </c>
      <c r="J388" s="3" t="s">
        <v>4819</v>
      </c>
      <c r="K388" s="3" t="s">
        <v>265</v>
      </c>
      <c r="L388" s="3" t="s">
        <v>334</v>
      </c>
      <c r="M388" s="8" t="s">
        <v>334</v>
      </c>
      <c r="N388" s="3" t="s">
        <v>847</v>
      </c>
      <c r="O388" s="3">
        <f ca="1">EVALUATE(N388)/10000</f>
        <v>1.26</v>
      </c>
      <c r="P388" s="3">
        <v>34</v>
      </c>
      <c r="Q388" s="3">
        <f ca="1">O388*P388</f>
        <v>42.84</v>
      </c>
      <c r="R388" s="10">
        <v>97.2</v>
      </c>
      <c r="S388" s="6">
        <f ca="1">Q388/R388</f>
        <v>0.440740740740741</v>
      </c>
      <c r="T388" s="4" cm="1">
        <f t="array" ref="T388">_xlfn.XLOOKUP(E388&amp;K388,[3]Sheet2!$B:$B&amp;[3]Sheet2!$D:$D,[3]Sheet2!$F:$F,0)</f>
        <v>0</v>
      </c>
    </row>
    <row r="389" s="4" customFormat="1" ht="20" customHeight="1" spans="1:20">
      <c r="A389" s="3">
        <v>5226231</v>
      </c>
      <c r="B389" s="3" t="s">
        <v>121</v>
      </c>
      <c r="C389" s="3" t="s">
        <v>20</v>
      </c>
      <c r="D389" s="3" t="s">
        <v>4820</v>
      </c>
      <c r="E389" s="3" t="str">
        <f>RIGHT(D389,4)</f>
        <v>2853</v>
      </c>
      <c r="F389" s="3" t="s">
        <v>22</v>
      </c>
      <c r="G389" s="3" t="s">
        <v>40</v>
      </c>
      <c r="H389" s="3" t="s">
        <v>58</v>
      </c>
      <c r="I389" s="3" t="s">
        <v>4821</v>
      </c>
      <c r="J389" s="3" t="s">
        <v>4822</v>
      </c>
      <c r="K389" s="3" t="s">
        <v>145</v>
      </c>
      <c r="L389" s="3" t="s">
        <v>107</v>
      </c>
      <c r="M389" s="8" t="s">
        <v>107</v>
      </c>
      <c r="N389" s="3" t="s">
        <v>2358</v>
      </c>
      <c r="O389" s="3">
        <f ca="1">EVALUATE(N389)/10000</f>
        <v>0.78</v>
      </c>
      <c r="P389" s="3">
        <v>33</v>
      </c>
      <c r="Q389" s="3">
        <f ca="1">O389*P389</f>
        <v>25.74</v>
      </c>
      <c r="R389" s="10">
        <v>70.2</v>
      </c>
      <c r="S389" s="6">
        <f ca="1">Q389/R389</f>
        <v>0.366666666666667</v>
      </c>
      <c r="T389" s="4" cm="1">
        <f t="array" ref="T389">_xlfn.XLOOKUP(E389&amp;K389,[3]Sheet2!$B:$B&amp;[3]Sheet2!$D:$D,[3]Sheet2!$F:$F,0)</f>
        <v>0</v>
      </c>
    </row>
    <row r="390" s="4" customFormat="1" ht="20" customHeight="1" spans="1:20">
      <c r="A390" s="3">
        <v>5226227</v>
      </c>
      <c r="B390" s="3" t="s">
        <v>1450</v>
      </c>
      <c r="C390" s="3" t="s">
        <v>20</v>
      </c>
      <c r="D390" s="3" t="s">
        <v>4823</v>
      </c>
      <c r="E390" s="3" t="str">
        <f>RIGHT(D390,4)</f>
        <v>0386</v>
      </c>
      <c r="F390" s="3" t="s">
        <v>22</v>
      </c>
      <c r="G390" s="3" t="s">
        <v>40</v>
      </c>
      <c r="H390" s="3" t="s">
        <v>58</v>
      </c>
      <c r="I390" s="3" t="s">
        <v>4824</v>
      </c>
      <c r="J390" s="3" t="s">
        <v>4825</v>
      </c>
      <c r="K390" s="3" t="s">
        <v>145</v>
      </c>
      <c r="L390" s="3" t="s">
        <v>851</v>
      </c>
      <c r="M390" s="8" t="s">
        <v>851</v>
      </c>
      <c r="N390" s="3" t="s">
        <v>663</v>
      </c>
      <c r="O390" s="3">
        <f ca="1">EVALUATE(N390)/10000</f>
        <v>0.2</v>
      </c>
      <c r="P390" s="3">
        <v>33</v>
      </c>
      <c r="Q390" s="3">
        <f ca="1">O390*P390</f>
        <v>6.6</v>
      </c>
      <c r="R390" s="10">
        <v>13</v>
      </c>
      <c r="S390" s="6">
        <f ca="1">Q390/R390</f>
        <v>0.507692307692308</v>
      </c>
      <c r="T390" s="4" cm="1">
        <f t="array" ref="T390">_xlfn.XLOOKUP(E390&amp;K390,[3]Sheet2!$B:$B&amp;[3]Sheet2!$D:$D,[3]Sheet2!$F:$F,0)</f>
        <v>0</v>
      </c>
    </row>
    <row r="391" s="4" customFormat="1" ht="20" customHeight="1" spans="1:20">
      <c r="A391" s="3">
        <v>5226224</v>
      </c>
      <c r="B391" s="3" t="s">
        <v>4826</v>
      </c>
      <c r="C391" s="3" t="s">
        <v>20</v>
      </c>
      <c r="D391" s="3" t="s">
        <v>4827</v>
      </c>
      <c r="E391" s="3" t="str">
        <f>RIGHT(D391,4)</f>
        <v>6908</v>
      </c>
      <c r="F391" s="3" t="s">
        <v>22</v>
      </c>
      <c r="G391" s="3" t="s">
        <v>23</v>
      </c>
      <c r="H391" s="3" t="s">
        <v>32</v>
      </c>
      <c r="I391" s="3" t="s">
        <v>4828</v>
      </c>
      <c r="J391" s="3" t="s">
        <v>4829</v>
      </c>
      <c r="K391" s="3" t="s">
        <v>145</v>
      </c>
      <c r="L391" s="3" t="s">
        <v>53</v>
      </c>
      <c r="M391" s="8" t="s">
        <v>53</v>
      </c>
      <c r="N391" s="3" t="s">
        <v>3496</v>
      </c>
      <c r="O391" s="3">
        <f ca="1">EVALUATE(N391)/10000</f>
        <v>0.3</v>
      </c>
      <c r="P391" s="3">
        <v>33</v>
      </c>
      <c r="Q391" s="3">
        <f ca="1">O391*P391</f>
        <v>9.9</v>
      </c>
      <c r="R391" s="10">
        <v>25</v>
      </c>
      <c r="S391" s="6">
        <f ca="1">Q391/R391</f>
        <v>0.396</v>
      </c>
      <c r="T391" s="4" cm="1">
        <f t="array" ref="T391">_xlfn.XLOOKUP(E391&amp;K391,[3]Sheet2!$B:$B&amp;[3]Sheet2!$D:$D,[3]Sheet2!$F:$F,0)</f>
        <v>0</v>
      </c>
    </row>
    <row r="392" s="4" customFormat="1" ht="20" customHeight="1" spans="1:20">
      <c r="A392" s="3">
        <v>5226223</v>
      </c>
      <c r="B392" s="3" t="s">
        <v>30</v>
      </c>
      <c r="C392" s="3" t="s">
        <v>20</v>
      </c>
      <c r="D392" s="3" t="s">
        <v>4830</v>
      </c>
      <c r="E392" s="3" t="str">
        <f>RIGHT(D392,4)</f>
        <v>1965</v>
      </c>
      <c r="F392" s="3" t="s">
        <v>22</v>
      </c>
      <c r="G392" s="3" t="s">
        <v>40</v>
      </c>
      <c r="H392" s="3" t="s">
        <v>32</v>
      </c>
      <c r="I392" s="3" t="s">
        <v>4831</v>
      </c>
      <c r="J392" s="3" t="s">
        <v>4832</v>
      </c>
      <c r="K392" s="3" t="s">
        <v>145</v>
      </c>
      <c r="L392" s="3" t="s">
        <v>53</v>
      </c>
      <c r="M392" s="8" t="s">
        <v>53</v>
      </c>
      <c r="N392" s="3" t="s">
        <v>85</v>
      </c>
      <c r="O392" s="3">
        <f ca="1">EVALUATE(N392)/10000</f>
        <v>0.96</v>
      </c>
      <c r="P392" s="3">
        <v>33</v>
      </c>
      <c r="Q392" s="3">
        <f ca="1">O392*P392</f>
        <v>31.68</v>
      </c>
      <c r="R392" s="10">
        <v>75.6</v>
      </c>
      <c r="S392" s="6">
        <f ca="1">Q392/R392</f>
        <v>0.419047619047619</v>
      </c>
      <c r="T392" s="4" cm="1">
        <f t="array" ref="T392">_xlfn.XLOOKUP(E392&amp;K392,[3]Sheet2!$B:$B&amp;[3]Sheet2!$D:$D,[3]Sheet2!$F:$F,0)</f>
        <v>0</v>
      </c>
    </row>
    <row r="393" s="4" customFormat="1" ht="20" customHeight="1" spans="1:20">
      <c r="A393" s="3">
        <v>5226222</v>
      </c>
      <c r="B393" s="3" t="s">
        <v>55</v>
      </c>
      <c r="C393" s="3" t="s">
        <v>20</v>
      </c>
      <c r="D393" s="3" t="s">
        <v>4833</v>
      </c>
      <c r="E393" s="3" t="str">
        <f>RIGHT(D393,4)</f>
        <v>2530</v>
      </c>
      <c r="F393" s="3" t="s">
        <v>22</v>
      </c>
      <c r="G393" s="3" t="s">
        <v>40</v>
      </c>
      <c r="H393" s="3" t="s">
        <v>58</v>
      </c>
      <c r="I393" s="3" t="s">
        <v>4834</v>
      </c>
      <c r="J393" s="3" t="s">
        <v>4835</v>
      </c>
      <c r="K393" s="3" t="s">
        <v>352</v>
      </c>
      <c r="L393" s="3" t="s">
        <v>53</v>
      </c>
      <c r="M393" s="8" t="s">
        <v>53</v>
      </c>
      <c r="N393" s="3" t="s">
        <v>113</v>
      </c>
      <c r="O393" s="3">
        <f ca="1">EVALUATE(N393)/10000</f>
        <v>0.48</v>
      </c>
      <c r="P393" s="3">
        <v>33</v>
      </c>
      <c r="Q393" s="3">
        <f ca="1">O393*P393</f>
        <v>15.84</v>
      </c>
      <c r="R393" s="10">
        <v>32.4</v>
      </c>
      <c r="S393" s="6">
        <f ca="1">Q393/R393</f>
        <v>0.488888888888889</v>
      </c>
      <c r="T393" s="4" cm="1">
        <f t="array" ref="T393">_xlfn.XLOOKUP(E393&amp;K393,[3]Sheet2!$B:$B&amp;[3]Sheet2!$D:$D,[3]Sheet2!$F:$F,0)</f>
        <v>0</v>
      </c>
    </row>
    <row r="394" s="4" customFormat="1" ht="20" customHeight="1" spans="1:20">
      <c r="A394" s="3">
        <v>5226221</v>
      </c>
      <c r="B394" s="3" t="s">
        <v>224</v>
      </c>
      <c r="C394" s="3" t="s">
        <v>20</v>
      </c>
      <c r="D394" s="3" t="s">
        <v>4836</v>
      </c>
      <c r="E394" s="3" t="str">
        <f>RIGHT(D394,4)</f>
        <v>9386</v>
      </c>
      <c r="F394" s="3" t="s">
        <v>22</v>
      </c>
      <c r="G394" s="3" t="s">
        <v>40</v>
      </c>
      <c r="H394" s="3" t="s">
        <v>32</v>
      </c>
      <c r="I394" s="3" t="s">
        <v>4837</v>
      </c>
      <c r="J394" s="3" t="s">
        <v>4838</v>
      </c>
      <c r="K394" s="3" t="s">
        <v>52</v>
      </c>
      <c r="L394" s="3" t="s">
        <v>53</v>
      </c>
      <c r="M394" s="8" t="s">
        <v>53</v>
      </c>
      <c r="N394" s="3" t="s">
        <v>1109</v>
      </c>
      <c r="O394" s="3">
        <f ca="1">EVALUATE(N394)/10000</f>
        <v>0.6</v>
      </c>
      <c r="P394" s="3">
        <v>33</v>
      </c>
      <c r="Q394" s="3">
        <f ca="1">O394*P394</f>
        <v>19.8</v>
      </c>
      <c r="R394" s="10">
        <v>47.7</v>
      </c>
      <c r="S394" s="6">
        <f ca="1">Q394/R394</f>
        <v>0.415094339622641</v>
      </c>
      <c r="T394" s="4" cm="1">
        <f t="array" ref="T394">_xlfn.XLOOKUP(E394&amp;K394,[3]Sheet2!$B:$B&amp;[3]Sheet2!$D:$D,[3]Sheet2!$F:$F,0)</f>
        <v>0</v>
      </c>
    </row>
    <row r="395" s="4" customFormat="1" ht="20" customHeight="1" spans="1:20">
      <c r="A395" s="3">
        <v>5226210</v>
      </c>
      <c r="B395" s="3" t="s">
        <v>724</v>
      </c>
      <c r="C395" s="3" t="s">
        <v>20</v>
      </c>
      <c r="D395" s="3" t="s">
        <v>4839</v>
      </c>
      <c r="E395" s="3" t="str">
        <f>RIGHT(D395,4)</f>
        <v>1746</v>
      </c>
      <c r="F395" s="3" t="s">
        <v>22</v>
      </c>
      <c r="G395" s="3" t="s">
        <v>40</v>
      </c>
      <c r="H395" s="3" t="s">
        <v>58</v>
      </c>
      <c r="I395" s="3" t="s">
        <v>4840</v>
      </c>
      <c r="J395" s="3" t="s">
        <v>4841</v>
      </c>
      <c r="K395" s="3" t="s">
        <v>322</v>
      </c>
      <c r="L395" s="3" t="s">
        <v>36</v>
      </c>
      <c r="M395" s="8" t="s">
        <v>36</v>
      </c>
      <c r="N395" s="3" t="s">
        <v>4842</v>
      </c>
      <c r="O395" s="3">
        <f ca="1">EVALUATE(N395)/10000</f>
        <v>2.04</v>
      </c>
      <c r="P395" s="3">
        <v>33</v>
      </c>
      <c r="Q395" s="3">
        <f ca="1">O395*P395</f>
        <v>67.32</v>
      </c>
      <c r="R395" s="10">
        <v>173.2</v>
      </c>
      <c r="S395" s="6">
        <f ca="1">Q395/R395</f>
        <v>0.388683602771363</v>
      </c>
      <c r="T395" s="4" cm="1">
        <f t="array" ref="T395">_xlfn.XLOOKUP(E395&amp;K395,[3]Sheet2!$B:$B&amp;[3]Sheet2!$D:$D,[3]Sheet2!$F:$F,0)</f>
        <v>0</v>
      </c>
    </row>
    <row r="396" s="4" customFormat="1" ht="20" customHeight="1" spans="1:20">
      <c r="A396" s="3">
        <v>5226207</v>
      </c>
      <c r="B396" s="3" t="s">
        <v>74</v>
      </c>
      <c r="C396" s="3" t="s">
        <v>20</v>
      </c>
      <c r="D396" s="3" t="s">
        <v>4843</v>
      </c>
      <c r="E396" s="3" t="str">
        <f t="shared" ref="E396:E445" si="24">RIGHT(D396,4)</f>
        <v>7610</v>
      </c>
      <c r="F396" s="3" t="s">
        <v>22</v>
      </c>
      <c r="G396" s="3" t="s">
        <v>40</v>
      </c>
      <c r="H396" s="3" t="s">
        <v>32</v>
      </c>
      <c r="I396" s="3" t="s">
        <v>4844</v>
      </c>
      <c r="J396" s="3" t="s">
        <v>4845</v>
      </c>
      <c r="K396" s="3" t="s">
        <v>118</v>
      </c>
      <c r="L396" s="3" t="s">
        <v>53</v>
      </c>
      <c r="M396" s="8" t="s">
        <v>53</v>
      </c>
      <c r="N396" s="3" t="s">
        <v>141</v>
      </c>
      <c r="O396" s="3">
        <f ca="1" t="shared" ref="O396:O445" si="25">EVALUATE(N396)/10000</f>
        <v>1.12</v>
      </c>
      <c r="P396" s="3">
        <v>33</v>
      </c>
      <c r="Q396" s="3">
        <f ca="1" t="shared" ref="Q396:Q445" si="26">O396*P396</f>
        <v>36.96</v>
      </c>
      <c r="R396" s="10">
        <v>88.2</v>
      </c>
      <c r="S396" s="6">
        <f ca="1" t="shared" ref="S396:S445" si="27">Q396/R396</f>
        <v>0.419047619047619</v>
      </c>
      <c r="T396" s="4" cm="1">
        <f t="array" ref="T396">_xlfn.XLOOKUP(E396&amp;K396,[3]Sheet2!$B:$B&amp;[3]Sheet2!$D:$D,[3]Sheet2!$F:$F,0)</f>
        <v>0</v>
      </c>
    </row>
    <row r="397" s="4" customFormat="1" ht="20" customHeight="1" spans="1:20">
      <c r="A397" s="3">
        <v>5226202</v>
      </c>
      <c r="B397" s="3" t="s">
        <v>79</v>
      </c>
      <c r="C397" s="3" t="s">
        <v>20</v>
      </c>
      <c r="D397" s="3" t="s">
        <v>4846</v>
      </c>
      <c r="E397" s="3" t="str">
        <f t="shared" si="24"/>
        <v>1036</v>
      </c>
      <c r="F397" s="3" t="s">
        <v>22</v>
      </c>
      <c r="G397" s="3" t="s">
        <v>23</v>
      </c>
      <c r="H397" s="3" t="s">
        <v>24</v>
      </c>
      <c r="I397" s="3" t="s">
        <v>4847</v>
      </c>
      <c r="J397" s="3" t="s">
        <v>4848</v>
      </c>
      <c r="K397" s="3" t="s">
        <v>259</v>
      </c>
      <c r="L397" s="3" t="s">
        <v>95</v>
      </c>
      <c r="M397" s="8" t="s">
        <v>95</v>
      </c>
      <c r="N397" s="3" t="s">
        <v>952</v>
      </c>
      <c r="O397" s="3">
        <f ca="1" t="shared" si="25"/>
        <v>0.72</v>
      </c>
      <c r="P397" s="3">
        <v>33</v>
      </c>
      <c r="Q397" s="3">
        <f ca="1" t="shared" si="26"/>
        <v>23.76</v>
      </c>
      <c r="R397" s="10">
        <v>149</v>
      </c>
      <c r="S397" s="6">
        <f ca="1" t="shared" si="27"/>
        <v>0.159463087248322</v>
      </c>
      <c r="T397" s="4" cm="1">
        <f t="array" ref="T397">_xlfn.XLOOKUP(E397&amp;K397,[3]Sheet2!$B:$B&amp;[3]Sheet2!$D:$D,[3]Sheet2!$F:$F,0)</f>
        <v>105</v>
      </c>
    </row>
    <row r="398" s="4" customFormat="1" ht="20" customHeight="1" spans="1:20">
      <c r="A398" s="3">
        <v>5226199</v>
      </c>
      <c r="B398" s="3" t="s">
        <v>102</v>
      </c>
      <c r="C398" s="3" t="s">
        <v>20</v>
      </c>
      <c r="D398" s="3" t="s">
        <v>4849</v>
      </c>
      <c r="E398" s="3" t="str">
        <f t="shared" si="24"/>
        <v>1882</v>
      </c>
      <c r="F398" s="3" t="s">
        <v>22</v>
      </c>
      <c r="G398" s="3" t="s">
        <v>40</v>
      </c>
      <c r="H398" s="3" t="s">
        <v>32</v>
      </c>
      <c r="I398" s="3" t="s">
        <v>4850</v>
      </c>
      <c r="J398" s="3" t="s">
        <v>4851</v>
      </c>
      <c r="K398" s="3" t="s">
        <v>52</v>
      </c>
      <c r="L398" s="3" t="s">
        <v>53</v>
      </c>
      <c r="M398" s="8" t="s">
        <v>53</v>
      </c>
      <c r="N398" s="3" t="s">
        <v>164</v>
      </c>
      <c r="O398" s="3">
        <f ca="1" t="shared" si="25"/>
        <v>0.32</v>
      </c>
      <c r="P398" s="3">
        <v>33</v>
      </c>
      <c r="Q398" s="3">
        <f ca="1" t="shared" si="26"/>
        <v>10.56</v>
      </c>
      <c r="R398" s="10">
        <v>28.8</v>
      </c>
      <c r="S398" s="6">
        <f ca="1" t="shared" si="27"/>
        <v>0.366666666666667</v>
      </c>
      <c r="T398" s="4" cm="1">
        <f t="array" ref="T398">_xlfn.XLOOKUP(E398&amp;K398,[3]Sheet2!$B:$B&amp;[3]Sheet2!$D:$D,[3]Sheet2!$F:$F,0)</f>
        <v>0</v>
      </c>
    </row>
    <row r="399" s="4" customFormat="1" ht="20" customHeight="1" spans="1:20">
      <c r="A399" s="3">
        <v>5226197</v>
      </c>
      <c r="B399" s="3" t="s">
        <v>1242</v>
      </c>
      <c r="C399" s="3" t="s">
        <v>20</v>
      </c>
      <c r="D399" s="3" t="s">
        <v>4852</v>
      </c>
      <c r="E399" s="3" t="str">
        <f t="shared" si="24"/>
        <v>2608</v>
      </c>
      <c r="F399" s="3" t="s">
        <v>22</v>
      </c>
      <c r="G399" s="3" t="s">
        <v>40</v>
      </c>
      <c r="H399" s="3" t="s">
        <v>418</v>
      </c>
      <c r="I399" s="3" t="s">
        <v>4853</v>
      </c>
      <c r="J399" s="3" t="s">
        <v>4854</v>
      </c>
      <c r="K399" s="3" t="s">
        <v>322</v>
      </c>
      <c r="L399" s="3" t="s">
        <v>53</v>
      </c>
      <c r="M399" s="8" t="s">
        <v>53</v>
      </c>
      <c r="N399" s="3" t="s">
        <v>1519</v>
      </c>
      <c r="O399" s="3">
        <f ca="1" t="shared" si="25"/>
        <v>1</v>
      </c>
      <c r="P399" s="3">
        <v>33</v>
      </c>
      <c r="Q399" s="3">
        <f ca="1" t="shared" si="26"/>
        <v>33</v>
      </c>
      <c r="R399" s="10">
        <v>90</v>
      </c>
      <c r="S399" s="6">
        <f ca="1" t="shared" si="27"/>
        <v>0.366666666666667</v>
      </c>
      <c r="T399" s="4" cm="1">
        <f t="array" ref="T399">_xlfn.XLOOKUP(E399&amp;K399,[3]Sheet2!$B:$B&amp;[3]Sheet2!$D:$D,[3]Sheet2!$F:$F,0)</f>
        <v>0</v>
      </c>
    </row>
    <row r="400" s="4" customFormat="1" ht="20" customHeight="1" spans="1:20">
      <c r="A400" s="3">
        <v>5226192</v>
      </c>
      <c r="B400" s="3" t="s">
        <v>79</v>
      </c>
      <c r="C400" s="3" t="s">
        <v>20</v>
      </c>
      <c r="D400" s="3" t="s">
        <v>4855</v>
      </c>
      <c r="E400" s="3" t="str">
        <f t="shared" si="24"/>
        <v>4845</v>
      </c>
      <c r="F400" s="3" t="s">
        <v>22</v>
      </c>
      <c r="G400" s="3" t="s">
        <v>40</v>
      </c>
      <c r="H400" s="3" t="s">
        <v>87</v>
      </c>
      <c r="I400" s="3" t="s">
        <v>4856</v>
      </c>
      <c r="J400" s="3" t="s">
        <v>4857</v>
      </c>
      <c r="K400" s="3" t="s">
        <v>474</v>
      </c>
      <c r="L400" s="3" t="s">
        <v>1317</v>
      </c>
      <c r="M400" s="8" t="s">
        <v>1317</v>
      </c>
      <c r="N400" s="3" t="s">
        <v>4858</v>
      </c>
      <c r="O400" s="3">
        <f ca="1" t="shared" si="25"/>
        <v>1.61</v>
      </c>
      <c r="P400" s="3">
        <v>28</v>
      </c>
      <c r="Q400" s="3">
        <f ca="1" t="shared" si="26"/>
        <v>45.08</v>
      </c>
      <c r="R400" s="10">
        <v>105</v>
      </c>
      <c r="S400" s="6">
        <f ca="1" t="shared" si="27"/>
        <v>0.429333333333333</v>
      </c>
      <c r="T400" s="4" cm="1">
        <f t="array" ref="T400">_xlfn.XLOOKUP(E400&amp;K400,[3]Sheet2!$B:$B&amp;[3]Sheet2!$D:$D,[3]Sheet2!$F:$F,0)</f>
        <v>0</v>
      </c>
    </row>
    <row r="401" s="4" customFormat="1" ht="20" customHeight="1" spans="1:20">
      <c r="A401" s="3">
        <v>5226188</v>
      </c>
      <c r="B401" s="3" t="s">
        <v>286</v>
      </c>
      <c r="C401" s="3" t="s">
        <v>20</v>
      </c>
      <c r="D401" s="3" t="s">
        <v>4859</v>
      </c>
      <c r="E401" s="3" t="str">
        <f t="shared" si="24"/>
        <v>4856</v>
      </c>
      <c r="F401" s="3" t="s">
        <v>22</v>
      </c>
      <c r="G401" s="3" t="s">
        <v>23</v>
      </c>
      <c r="H401" s="3" t="s">
        <v>58</v>
      </c>
      <c r="I401" s="3" t="s">
        <v>4860</v>
      </c>
      <c r="J401" s="3" t="s">
        <v>4861</v>
      </c>
      <c r="K401" s="3" t="s">
        <v>35</v>
      </c>
      <c r="L401" s="3" t="s">
        <v>53</v>
      </c>
      <c r="M401" s="8" t="s">
        <v>53</v>
      </c>
      <c r="N401" s="3" t="s">
        <v>1358</v>
      </c>
      <c r="O401" s="3">
        <f ca="1" t="shared" si="25"/>
        <v>0.27</v>
      </c>
      <c r="P401" s="3">
        <v>33</v>
      </c>
      <c r="Q401" s="3">
        <f ca="1" t="shared" si="26"/>
        <v>8.91</v>
      </c>
      <c r="R401" s="10">
        <v>27</v>
      </c>
      <c r="S401" s="6">
        <f ca="1" t="shared" si="27"/>
        <v>0.33</v>
      </c>
      <c r="T401" s="4" cm="1">
        <f t="array" ref="T401">_xlfn.XLOOKUP(E401&amp;K401,[3]Sheet2!$B:$B&amp;[3]Sheet2!$D:$D,[3]Sheet2!$F:$F,0)</f>
        <v>0</v>
      </c>
    </row>
    <row r="402" s="4" customFormat="1" ht="20" customHeight="1" spans="1:20">
      <c r="A402" s="3">
        <v>5226184</v>
      </c>
      <c r="B402" s="3" t="s">
        <v>4862</v>
      </c>
      <c r="C402" s="3" t="s">
        <v>20</v>
      </c>
      <c r="D402" s="3" t="s">
        <v>4863</v>
      </c>
      <c r="E402" s="3" t="str">
        <f t="shared" si="24"/>
        <v>9524</v>
      </c>
      <c r="F402" s="3" t="s">
        <v>22</v>
      </c>
      <c r="G402" s="3" t="s">
        <v>23</v>
      </c>
      <c r="H402" s="3" t="s">
        <v>32</v>
      </c>
      <c r="I402" s="3" t="s">
        <v>4864</v>
      </c>
      <c r="J402" s="3" t="s">
        <v>4865</v>
      </c>
      <c r="K402" s="3" t="s">
        <v>52</v>
      </c>
      <c r="L402" s="3" t="s">
        <v>53</v>
      </c>
      <c r="M402" s="8" t="s">
        <v>53</v>
      </c>
      <c r="N402" s="3" t="s">
        <v>386</v>
      </c>
      <c r="O402" s="3">
        <f ca="1" t="shared" si="25"/>
        <v>0.6</v>
      </c>
      <c r="P402" s="3">
        <v>33</v>
      </c>
      <c r="Q402" s="3">
        <f ca="1" t="shared" si="26"/>
        <v>19.8</v>
      </c>
      <c r="R402" s="10">
        <v>54</v>
      </c>
      <c r="S402" s="6">
        <f ca="1" t="shared" si="27"/>
        <v>0.366666666666667</v>
      </c>
      <c r="T402" s="4" cm="1">
        <f t="array" ref="T402">_xlfn.XLOOKUP(E402&amp;K402,[3]Sheet2!$B:$B&amp;[3]Sheet2!$D:$D,[3]Sheet2!$F:$F,0)</f>
        <v>0</v>
      </c>
    </row>
    <row r="403" s="4" customFormat="1" ht="20" customHeight="1" spans="1:20">
      <c r="A403" s="3">
        <v>5226181</v>
      </c>
      <c r="B403" s="3" t="s">
        <v>19</v>
      </c>
      <c r="C403" s="3" t="s">
        <v>20</v>
      </c>
      <c r="D403" s="3" t="s">
        <v>4866</v>
      </c>
      <c r="E403" s="3" t="str">
        <f t="shared" si="24"/>
        <v>2538</v>
      </c>
      <c r="F403" s="3" t="s">
        <v>22</v>
      </c>
      <c r="G403" s="3" t="s">
        <v>57</v>
      </c>
      <c r="H403" s="3" t="s">
        <v>87</v>
      </c>
      <c r="I403" s="3" t="s">
        <v>4867</v>
      </c>
      <c r="J403" s="3" t="s">
        <v>4868</v>
      </c>
      <c r="K403" s="3" t="s">
        <v>100</v>
      </c>
      <c r="L403" s="3" t="s">
        <v>1317</v>
      </c>
      <c r="M403" s="8" t="s">
        <v>1317</v>
      </c>
      <c r="N403" s="3" t="s">
        <v>673</v>
      </c>
      <c r="O403" s="3">
        <f ca="1" t="shared" si="25"/>
        <v>0.99</v>
      </c>
      <c r="P403" s="3">
        <v>28</v>
      </c>
      <c r="Q403" s="3">
        <f ca="1" t="shared" si="26"/>
        <v>27.72</v>
      </c>
      <c r="R403" s="10">
        <v>57</v>
      </c>
      <c r="S403" s="6">
        <f ca="1" t="shared" si="27"/>
        <v>0.486315789473684</v>
      </c>
      <c r="T403" s="4" cm="1">
        <f t="array" ref="T403">_xlfn.XLOOKUP(E403&amp;K403,[3]Sheet2!$B:$B&amp;[3]Sheet2!$D:$D,[3]Sheet2!$F:$F,0)</f>
        <v>0</v>
      </c>
    </row>
    <row r="404" s="4" customFormat="1" ht="20" customHeight="1" spans="1:20">
      <c r="A404" s="3">
        <v>5226179</v>
      </c>
      <c r="B404" s="3" t="s">
        <v>742</v>
      </c>
      <c r="C404" s="3" t="s">
        <v>20</v>
      </c>
      <c r="D404" s="3" t="s">
        <v>4869</v>
      </c>
      <c r="E404" s="3" t="str">
        <f t="shared" si="24"/>
        <v>3428</v>
      </c>
      <c r="F404" s="3" t="s">
        <v>22</v>
      </c>
      <c r="G404" s="3" t="s">
        <v>40</v>
      </c>
      <c r="H404" s="3" t="s">
        <v>32</v>
      </c>
      <c r="I404" s="3" t="s">
        <v>4870</v>
      </c>
      <c r="J404" s="3" t="s">
        <v>4871</v>
      </c>
      <c r="K404" s="3" t="s">
        <v>1095</v>
      </c>
      <c r="L404" s="3" t="s">
        <v>677</v>
      </c>
      <c r="M404" s="8" t="s">
        <v>677</v>
      </c>
      <c r="N404" s="3" t="s">
        <v>1109</v>
      </c>
      <c r="O404" s="3">
        <f ca="1" t="shared" si="25"/>
        <v>0.6</v>
      </c>
      <c r="P404" s="3">
        <v>33</v>
      </c>
      <c r="Q404" s="3">
        <f ca="1" t="shared" si="26"/>
        <v>19.8</v>
      </c>
      <c r="R404" s="10">
        <v>47.7</v>
      </c>
      <c r="S404" s="6">
        <f ca="1" t="shared" si="27"/>
        <v>0.415094339622641</v>
      </c>
      <c r="T404" s="4" cm="1">
        <f t="array" ref="T404">_xlfn.XLOOKUP(E404&amp;K404,[3]Sheet2!$B:$B&amp;[3]Sheet2!$D:$D,[3]Sheet2!$F:$F,0)</f>
        <v>0</v>
      </c>
    </row>
    <row r="405" s="4" customFormat="1" ht="20" customHeight="1" spans="1:20">
      <c r="A405" s="3">
        <v>5226159</v>
      </c>
      <c r="B405" s="3" t="s">
        <v>776</v>
      </c>
      <c r="C405" s="3" t="s">
        <v>20</v>
      </c>
      <c r="D405" s="3" t="s">
        <v>4872</v>
      </c>
      <c r="E405" s="3" t="str">
        <f t="shared" si="24"/>
        <v>5852</v>
      </c>
      <c r="F405" s="3" t="s">
        <v>22</v>
      </c>
      <c r="G405" s="3" t="s">
        <v>23</v>
      </c>
      <c r="H405" s="3" t="s">
        <v>32</v>
      </c>
      <c r="I405" s="3" t="s">
        <v>4873</v>
      </c>
      <c r="J405" s="3" t="s">
        <v>4874</v>
      </c>
      <c r="K405" s="3" t="s">
        <v>52</v>
      </c>
      <c r="L405" s="3" t="s">
        <v>677</v>
      </c>
      <c r="M405" s="8" t="s">
        <v>677</v>
      </c>
      <c r="N405" s="3" t="s">
        <v>2036</v>
      </c>
      <c r="O405" s="3">
        <f ca="1" t="shared" si="25"/>
        <v>1.14</v>
      </c>
      <c r="P405" s="3">
        <v>33</v>
      </c>
      <c r="Q405" s="3">
        <f ca="1" t="shared" si="26"/>
        <v>37.62</v>
      </c>
      <c r="R405" s="10">
        <v>141</v>
      </c>
      <c r="S405" s="6">
        <f ca="1" t="shared" si="27"/>
        <v>0.266808510638298</v>
      </c>
      <c r="T405" s="4" cm="1">
        <f t="array" ref="T405">_xlfn.XLOOKUP(E405&amp;K405,[3]Sheet2!$B:$B&amp;[3]Sheet2!$D:$D,[3]Sheet2!$F:$F,0)</f>
        <v>0</v>
      </c>
    </row>
    <row r="406" s="4" customFormat="1" ht="20" customHeight="1" spans="1:20">
      <c r="A406" s="3">
        <v>5226151</v>
      </c>
      <c r="B406" s="3" t="s">
        <v>19</v>
      </c>
      <c r="C406" s="3" t="s">
        <v>20</v>
      </c>
      <c r="D406" s="3" t="s">
        <v>4875</v>
      </c>
      <c r="E406" s="3" t="str">
        <f t="shared" si="24"/>
        <v>3418</v>
      </c>
      <c r="F406" s="3" t="s">
        <v>22</v>
      </c>
      <c r="G406" s="3" t="s">
        <v>40</v>
      </c>
      <c r="H406" s="3" t="s">
        <v>87</v>
      </c>
      <c r="I406" s="3" t="s">
        <v>4876</v>
      </c>
      <c r="J406" s="3" t="s">
        <v>4877</v>
      </c>
      <c r="K406" s="3" t="s">
        <v>265</v>
      </c>
      <c r="L406" s="3" t="s">
        <v>334</v>
      </c>
      <c r="M406" s="8" t="s">
        <v>334</v>
      </c>
      <c r="N406" s="3" t="s">
        <v>925</v>
      </c>
      <c r="O406" s="3">
        <f ca="1" t="shared" si="25"/>
        <v>1.54</v>
      </c>
      <c r="P406" s="3">
        <v>34</v>
      </c>
      <c r="Q406" s="3">
        <f ca="1" t="shared" si="26"/>
        <v>52.36</v>
      </c>
      <c r="R406" s="10">
        <v>100</v>
      </c>
      <c r="S406" s="6">
        <f ca="1" t="shared" si="27"/>
        <v>0.5236</v>
      </c>
      <c r="T406" s="4" cm="1">
        <f t="array" ref="T406">_xlfn.XLOOKUP(E406&amp;K406,[3]Sheet2!$B:$B&amp;[3]Sheet2!$D:$D,[3]Sheet2!$F:$F,0)</f>
        <v>0</v>
      </c>
    </row>
    <row r="407" s="4" customFormat="1" ht="20" customHeight="1" spans="1:20">
      <c r="A407" s="3">
        <v>5226149</v>
      </c>
      <c r="B407" s="3" t="s">
        <v>79</v>
      </c>
      <c r="C407" s="3" t="s">
        <v>20</v>
      </c>
      <c r="D407" s="3" t="s">
        <v>4878</v>
      </c>
      <c r="E407" s="3" t="str">
        <f t="shared" si="24"/>
        <v>8859</v>
      </c>
      <c r="F407" s="3" t="s">
        <v>22</v>
      </c>
      <c r="G407" s="3" t="s">
        <v>40</v>
      </c>
      <c r="H407" s="3" t="s">
        <v>41</v>
      </c>
      <c r="I407" s="3" t="s">
        <v>4879</v>
      </c>
      <c r="J407" s="3" t="s">
        <v>4880</v>
      </c>
      <c r="K407" s="3" t="s">
        <v>35</v>
      </c>
      <c r="L407" s="3" t="s">
        <v>1611</v>
      </c>
      <c r="M407" s="8" t="s">
        <v>1611</v>
      </c>
      <c r="N407" s="3" t="s">
        <v>329</v>
      </c>
      <c r="O407" s="3">
        <f ca="1" t="shared" si="25"/>
        <v>2.08</v>
      </c>
      <c r="P407" s="3">
        <v>34</v>
      </c>
      <c r="Q407" s="3">
        <f ca="1" t="shared" si="26"/>
        <v>70.72</v>
      </c>
      <c r="R407" s="10">
        <v>138.92</v>
      </c>
      <c r="S407" s="6">
        <f ca="1" t="shared" si="27"/>
        <v>0.509069968327095</v>
      </c>
      <c r="T407" s="4" cm="1">
        <f t="array" ref="T407">_xlfn.XLOOKUP(E407&amp;K407,[3]Sheet2!$B:$B&amp;[3]Sheet2!$D:$D,[3]Sheet2!$F:$F,0)</f>
        <v>93</v>
      </c>
    </row>
    <row r="408" s="4" customFormat="1" ht="20" customHeight="1" spans="1:20">
      <c r="A408" s="3">
        <v>5226148</v>
      </c>
      <c r="B408" s="3" t="s">
        <v>79</v>
      </c>
      <c r="C408" s="3" t="s">
        <v>20</v>
      </c>
      <c r="D408" s="3" t="s">
        <v>4881</v>
      </c>
      <c r="E408" s="3" t="str">
        <f t="shared" si="24"/>
        <v>1036</v>
      </c>
      <c r="F408" s="3" t="s">
        <v>22</v>
      </c>
      <c r="G408" s="3" t="s">
        <v>40</v>
      </c>
      <c r="H408" s="3" t="s">
        <v>24</v>
      </c>
      <c r="I408" s="3" t="s">
        <v>4882</v>
      </c>
      <c r="J408" s="3" t="s">
        <v>4883</v>
      </c>
      <c r="K408" s="3" t="s">
        <v>259</v>
      </c>
      <c r="L408" s="3" t="s">
        <v>95</v>
      </c>
      <c r="M408" s="8" t="s">
        <v>95</v>
      </c>
      <c r="N408" s="3" t="s">
        <v>4884</v>
      </c>
      <c r="O408" s="3">
        <f ca="1" t="shared" si="25"/>
        <v>1.84</v>
      </c>
      <c r="P408" s="3">
        <v>33</v>
      </c>
      <c r="Q408" s="3">
        <f ca="1" t="shared" si="26"/>
        <v>60.72</v>
      </c>
      <c r="R408" s="10">
        <v>129</v>
      </c>
      <c r="S408" s="6">
        <f ca="1" t="shared" si="27"/>
        <v>0.470697674418605</v>
      </c>
      <c r="T408" s="4" cm="1">
        <f t="array" ref="T408">_xlfn.XLOOKUP(E408&amp;K408,[3]Sheet2!$B:$B&amp;[3]Sheet2!$D:$D,[3]Sheet2!$F:$F,0)</f>
        <v>105</v>
      </c>
    </row>
    <row r="409" s="4" customFormat="1" ht="20" customHeight="1" spans="1:20">
      <c r="A409" s="3">
        <v>5226145</v>
      </c>
      <c r="B409" s="3" t="s">
        <v>55</v>
      </c>
      <c r="C409" s="3" t="s">
        <v>20</v>
      </c>
      <c r="D409" s="3" t="s">
        <v>4885</v>
      </c>
      <c r="E409" s="3" t="str">
        <f t="shared" si="24"/>
        <v>1856</v>
      </c>
      <c r="F409" s="3" t="s">
        <v>22</v>
      </c>
      <c r="G409" s="3" t="s">
        <v>23</v>
      </c>
      <c r="H409" s="3" t="s">
        <v>58</v>
      </c>
      <c r="I409" s="3" t="s">
        <v>4886</v>
      </c>
      <c r="J409" s="3" t="s">
        <v>4887</v>
      </c>
      <c r="K409" s="3" t="s">
        <v>35</v>
      </c>
      <c r="L409" s="3" t="s">
        <v>53</v>
      </c>
      <c r="M409" s="8" t="s">
        <v>53</v>
      </c>
      <c r="N409" s="3" t="s">
        <v>2048</v>
      </c>
      <c r="O409" s="3">
        <f ca="1" t="shared" si="25"/>
        <v>1.2</v>
      </c>
      <c r="P409" s="3">
        <v>33</v>
      </c>
      <c r="Q409" s="3">
        <f ca="1" t="shared" si="26"/>
        <v>39.6</v>
      </c>
      <c r="R409" s="10">
        <v>94.5</v>
      </c>
      <c r="S409" s="6">
        <f ca="1" t="shared" si="27"/>
        <v>0.419047619047619</v>
      </c>
      <c r="T409" s="4" cm="1">
        <f t="array" ref="T409">_xlfn.XLOOKUP(E409&amp;K409,[3]Sheet2!$B:$B&amp;[3]Sheet2!$D:$D,[3]Sheet2!$F:$F,0)</f>
        <v>0</v>
      </c>
    </row>
    <row r="410" s="4" customFormat="1" ht="20" customHeight="1" spans="1:20">
      <c r="A410" s="3">
        <v>5226131</v>
      </c>
      <c r="B410" s="3" t="s">
        <v>109</v>
      </c>
      <c r="C410" s="3" t="s">
        <v>20</v>
      </c>
      <c r="D410" s="3" t="s">
        <v>4888</v>
      </c>
      <c r="E410" s="3" t="str">
        <f t="shared" si="24"/>
        <v>3853</v>
      </c>
      <c r="F410" s="3" t="s">
        <v>22</v>
      </c>
      <c r="G410" s="3" t="s">
        <v>40</v>
      </c>
      <c r="H410" s="3" t="s">
        <v>58</v>
      </c>
      <c r="I410" s="3" t="s">
        <v>4889</v>
      </c>
      <c r="J410" s="3" t="s">
        <v>4890</v>
      </c>
      <c r="K410" s="3" t="s">
        <v>145</v>
      </c>
      <c r="L410" s="3" t="s">
        <v>107</v>
      </c>
      <c r="M410" s="8" t="s">
        <v>107</v>
      </c>
      <c r="N410" s="3" t="s">
        <v>251</v>
      </c>
      <c r="O410" s="3">
        <f ca="1" t="shared" si="25"/>
        <v>0.28</v>
      </c>
      <c r="P410" s="3">
        <v>33</v>
      </c>
      <c r="Q410" s="3">
        <f ca="1" t="shared" si="26"/>
        <v>9.24</v>
      </c>
      <c r="R410" s="10">
        <v>21.6</v>
      </c>
      <c r="S410" s="6">
        <f ca="1" t="shared" si="27"/>
        <v>0.427777777777778</v>
      </c>
      <c r="T410" s="4" cm="1">
        <f t="array" ref="T410">_xlfn.XLOOKUP(E410&amp;K410,[3]Sheet2!$B:$B&amp;[3]Sheet2!$D:$D,[3]Sheet2!$F:$F,0)</f>
        <v>0</v>
      </c>
    </row>
    <row r="411" s="4" customFormat="1" ht="20" customHeight="1" spans="1:20">
      <c r="A411" s="3">
        <v>5226127</v>
      </c>
      <c r="B411" s="3" t="s">
        <v>307</v>
      </c>
      <c r="C411" s="3" t="s">
        <v>20</v>
      </c>
      <c r="D411" s="3" t="s">
        <v>4891</v>
      </c>
      <c r="E411" s="3" t="str">
        <f t="shared" si="24"/>
        <v>1800</v>
      </c>
      <c r="F411" s="3" t="s">
        <v>22</v>
      </c>
      <c r="G411" s="3" t="s">
        <v>40</v>
      </c>
      <c r="H411" s="3" t="s">
        <v>41</v>
      </c>
      <c r="I411" s="3" t="s">
        <v>4892</v>
      </c>
      <c r="J411" s="3" t="s">
        <v>4893</v>
      </c>
      <c r="K411" s="3" t="s">
        <v>293</v>
      </c>
      <c r="L411" s="3" t="s">
        <v>1611</v>
      </c>
      <c r="M411" s="8" t="s">
        <v>1611</v>
      </c>
      <c r="N411" s="3" t="s">
        <v>4036</v>
      </c>
      <c r="O411" s="3">
        <f ca="1" t="shared" si="25"/>
        <v>3.2</v>
      </c>
      <c r="P411" s="3">
        <v>34</v>
      </c>
      <c r="Q411" s="3">
        <f ca="1" t="shared" si="26"/>
        <v>108.8</v>
      </c>
      <c r="R411" s="10">
        <v>243</v>
      </c>
      <c r="S411" s="6">
        <f ca="1" t="shared" si="27"/>
        <v>0.447736625514403</v>
      </c>
      <c r="T411" s="4" cm="1">
        <f t="array" ref="T411">_xlfn.XLOOKUP(E411&amp;K411,[3]Sheet2!$B:$B&amp;[3]Sheet2!$D:$D,[3]Sheet2!$F:$F,0)</f>
        <v>0</v>
      </c>
    </row>
    <row r="412" s="4" customFormat="1" ht="20" customHeight="1" spans="1:20">
      <c r="A412" s="3">
        <v>5226122</v>
      </c>
      <c r="B412" s="3" t="s">
        <v>330</v>
      </c>
      <c r="C412" s="3" t="s">
        <v>20</v>
      </c>
      <c r="D412" s="3" t="s">
        <v>4894</v>
      </c>
      <c r="E412" s="3" t="str">
        <f t="shared" si="24"/>
        <v>5652</v>
      </c>
      <c r="F412" s="3" t="s">
        <v>22</v>
      </c>
      <c r="G412" s="3" t="s">
        <v>40</v>
      </c>
      <c r="H412" s="3" t="s">
        <v>32</v>
      </c>
      <c r="I412" s="3" t="s">
        <v>4895</v>
      </c>
      <c r="J412" s="3" t="s">
        <v>4896</v>
      </c>
      <c r="K412" s="3" t="s">
        <v>535</v>
      </c>
      <c r="L412" s="3" t="s">
        <v>53</v>
      </c>
      <c r="M412" s="8" t="s">
        <v>53</v>
      </c>
      <c r="N412" s="3" t="s">
        <v>499</v>
      </c>
      <c r="O412" s="3">
        <f ca="1" t="shared" si="25"/>
        <v>0.24</v>
      </c>
      <c r="P412" s="3">
        <v>33</v>
      </c>
      <c r="Q412" s="3">
        <f ca="1" t="shared" si="26"/>
        <v>7.92</v>
      </c>
      <c r="R412" s="10">
        <v>21.6</v>
      </c>
      <c r="S412" s="6">
        <f ca="1" t="shared" si="27"/>
        <v>0.366666666666667</v>
      </c>
      <c r="T412" s="4" cm="1">
        <f t="array" ref="T412">_xlfn.XLOOKUP(E412&amp;K412,[3]Sheet2!$B:$B&amp;[3]Sheet2!$D:$D,[3]Sheet2!$F:$F,0)</f>
        <v>0</v>
      </c>
    </row>
    <row r="413" s="4" customFormat="1" ht="20" customHeight="1" spans="1:20">
      <c r="A413" s="3">
        <v>5226121</v>
      </c>
      <c r="B413" s="3" t="s">
        <v>19</v>
      </c>
      <c r="C413" s="3" t="s">
        <v>20</v>
      </c>
      <c r="D413" s="3" t="s">
        <v>4897</v>
      </c>
      <c r="E413" s="3" t="str">
        <f t="shared" si="24"/>
        <v>5329</v>
      </c>
      <c r="F413" s="3" t="s">
        <v>22</v>
      </c>
      <c r="G413" s="3" t="s">
        <v>40</v>
      </c>
      <c r="H413" s="3" t="s">
        <v>87</v>
      </c>
      <c r="I413" s="3" t="s">
        <v>4898</v>
      </c>
      <c r="J413" s="3" t="s">
        <v>4899</v>
      </c>
      <c r="K413" s="3" t="s">
        <v>106</v>
      </c>
      <c r="L413" s="3" t="s">
        <v>107</v>
      </c>
      <c r="M413" s="8" t="s">
        <v>107</v>
      </c>
      <c r="N413" s="3" t="s">
        <v>363</v>
      </c>
      <c r="O413" s="3">
        <f ca="1" t="shared" si="25"/>
        <v>0.44</v>
      </c>
      <c r="P413" s="3">
        <v>33</v>
      </c>
      <c r="Q413" s="3">
        <f ca="1" t="shared" si="26"/>
        <v>14.52</v>
      </c>
      <c r="R413" s="10">
        <v>36</v>
      </c>
      <c r="S413" s="6">
        <f ca="1" t="shared" si="27"/>
        <v>0.403333333333333</v>
      </c>
      <c r="T413" s="4" cm="1">
        <f t="array" ref="T413">_xlfn.XLOOKUP(E413&amp;K413,[3]Sheet2!$B:$B&amp;[3]Sheet2!$D:$D,[3]Sheet2!$F:$F,0)</f>
        <v>0</v>
      </c>
    </row>
    <row r="414" s="4" customFormat="1" ht="20" customHeight="1" spans="1:20">
      <c r="A414" s="3">
        <v>5226116</v>
      </c>
      <c r="B414" s="3" t="s">
        <v>4900</v>
      </c>
      <c r="C414" s="3" t="s">
        <v>20</v>
      </c>
      <c r="D414" s="3" t="s">
        <v>4901</v>
      </c>
      <c r="E414" s="3" t="str">
        <f t="shared" si="24"/>
        <v>2207</v>
      </c>
      <c r="F414" s="3" t="s">
        <v>22</v>
      </c>
      <c r="G414" s="3" t="s">
        <v>40</v>
      </c>
      <c r="H414" s="3" t="s">
        <v>602</v>
      </c>
      <c r="I414" s="3" t="s">
        <v>4902</v>
      </c>
      <c r="J414" s="3" t="s">
        <v>4903</v>
      </c>
      <c r="K414" s="3" t="s">
        <v>106</v>
      </c>
      <c r="L414" s="3" t="s">
        <v>53</v>
      </c>
      <c r="M414" s="8" t="s">
        <v>53</v>
      </c>
      <c r="N414" s="3" t="s">
        <v>1179</v>
      </c>
      <c r="O414" s="3">
        <f ca="1" t="shared" si="25"/>
        <v>0.91</v>
      </c>
      <c r="P414" s="3">
        <v>33</v>
      </c>
      <c r="Q414" s="3">
        <f ca="1" t="shared" si="26"/>
        <v>30.03</v>
      </c>
      <c r="R414" s="10">
        <v>80</v>
      </c>
      <c r="S414" s="6">
        <f ca="1" t="shared" si="27"/>
        <v>0.375375</v>
      </c>
      <c r="T414" s="4" cm="1">
        <f t="array" ref="T414">_xlfn.XLOOKUP(E414&amp;K414,[3]Sheet2!$B:$B&amp;[3]Sheet2!$D:$D,[3]Sheet2!$F:$F,0)</f>
        <v>0</v>
      </c>
    </row>
    <row r="415" s="4" customFormat="1" ht="20" customHeight="1" spans="1:20">
      <c r="A415" s="3">
        <v>5226114</v>
      </c>
      <c r="B415" s="3" t="s">
        <v>224</v>
      </c>
      <c r="C415" s="3" t="s">
        <v>20</v>
      </c>
      <c r="D415" s="3" t="s">
        <v>4904</v>
      </c>
      <c r="E415" s="3" t="str">
        <f t="shared" si="24"/>
        <v>6182</v>
      </c>
      <c r="F415" s="3" t="s">
        <v>22</v>
      </c>
      <c r="G415" s="3" t="s">
        <v>40</v>
      </c>
      <c r="H415" s="3" t="s">
        <v>32</v>
      </c>
      <c r="I415" s="3" t="s">
        <v>4905</v>
      </c>
      <c r="J415" s="3" t="s">
        <v>4906</v>
      </c>
      <c r="K415" s="3" t="s">
        <v>547</v>
      </c>
      <c r="L415" s="3" t="s">
        <v>53</v>
      </c>
      <c r="M415" s="8" t="s">
        <v>53</v>
      </c>
      <c r="N415" s="3" t="s">
        <v>369</v>
      </c>
      <c r="O415" s="3">
        <f ca="1" t="shared" si="25"/>
        <v>0.68</v>
      </c>
      <c r="P415" s="3">
        <v>33</v>
      </c>
      <c r="Q415" s="3">
        <f ca="1" t="shared" si="26"/>
        <v>22.44</v>
      </c>
      <c r="R415" s="10">
        <v>54</v>
      </c>
      <c r="S415" s="6">
        <f ca="1" t="shared" si="27"/>
        <v>0.415555555555556</v>
      </c>
      <c r="T415" s="4" cm="1">
        <f t="array" ref="T415">_xlfn.XLOOKUP(E415&amp;K415,[3]Sheet2!$B:$B&amp;[3]Sheet2!$D:$D,[3]Sheet2!$F:$F,0)</f>
        <v>0</v>
      </c>
    </row>
    <row r="416" s="4" customFormat="1" ht="20" customHeight="1" spans="1:20">
      <c r="A416" s="3">
        <v>5226110</v>
      </c>
      <c r="B416" s="3" t="s">
        <v>1046</v>
      </c>
      <c r="C416" s="3" t="s">
        <v>20</v>
      </c>
      <c r="D416" s="3" t="s">
        <v>4907</v>
      </c>
      <c r="E416" s="3" t="str">
        <f t="shared" si="24"/>
        <v>9040</v>
      </c>
      <c r="F416" s="3" t="s">
        <v>22</v>
      </c>
      <c r="G416" s="3" t="s">
        <v>57</v>
      </c>
      <c r="H416" s="3" t="s">
        <v>58</v>
      </c>
      <c r="I416" s="3" t="s">
        <v>4908</v>
      </c>
      <c r="J416" s="3" t="s">
        <v>4909</v>
      </c>
      <c r="K416" s="3" t="s">
        <v>1309</v>
      </c>
      <c r="L416" s="3" t="s">
        <v>53</v>
      </c>
      <c r="M416" s="8" t="s">
        <v>53</v>
      </c>
      <c r="N416" s="3" t="s">
        <v>1153</v>
      </c>
      <c r="O416" s="3">
        <f ca="1" t="shared" si="25"/>
        <v>0.6</v>
      </c>
      <c r="P416" s="3">
        <v>33</v>
      </c>
      <c r="Q416" s="3">
        <f ca="1" t="shared" si="26"/>
        <v>19.8</v>
      </c>
      <c r="R416" s="10">
        <v>44.1</v>
      </c>
      <c r="S416" s="6">
        <f ca="1" t="shared" si="27"/>
        <v>0.448979591836735</v>
      </c>
      <c r="T416" s="4" cm="1">
        <f t="array" ref="T416">_xlfn.XLOOKUP(E416&amp;K416,[3]Sheet2!$B:$B&amp;[3]Sheet2!$D:$D,[3]Sheet2!$F:$F,0)</f>
        <v>0</v>
      </c>
    </row>
    <row r="417" s="4" customFormat="1" ht="20" customHeight="1" spans="1:20">
      <c r="A417" s="3">
        <v>5226108</v>
      </c>
      <c r="B417" s="3" t="s">
        <v>1046</v>
      </c>
      <c r="C417" s="3" t="s">
        <v>20</v>
      </c>
      <c r="D417" s="3" t="s">
        <v>4910</v>
      </c>
      <c r="E417" s="3" t="str">
        <f t="shared" si="24"/>
        <v>8040</v>
      </c>
      <c r="F417" s="3" t="s">
        <v>22</v>
      </c>
      <c r="G417" s="3" t="s">
        <v>40</v>
      </c>
      <c r="H417" s="3" t="s">
        <v>58</v>
      </c>
      <c r="I417" s="3" t="s">
        <v>4911</v>
      </c>
      <c r="J417" s="3" t="s">
        <v>4912</v>
      </c>
      <c r="K417" s="3" t="s">
        <v>1309</v>
      </c>
      <c r="L417" s="3" t="s">
        <v>53</v>
      </c>
      <c r="M417" s="8" t="s">
        <v>53</v>
      </c>
      <c r="N417" s="3" t="s">
        <v>386</v>
      </c>
      <c r="O417" s="3">
        <f ca="1" t="shared" si="25"/>
        <v>0.6</v>
      </c>
      <c r="P417" s="3">
        <v>33</v>
      </c>
      <c r="Q417" s="3">
        <f ca="1" t="shared" si="26"/>
        <v>19.8</v>
      </c>
      <c r="R417" s="10">
        <v>54</v>
      </c>
      <c r="S417" s="6">
        <f ca="1" t="shared" si="27"/>
        <v>0.366666666666667</v>
      </c>
      <c r="T417" s="4" cm="1">
        <f t="array" ref="T417">_xlfn.XLOOKUP(E417&amp;K417,[3]Sheet2!$B:$B&amp;[3]Sheet2!$D:$D,[3]Sheet2!$F:$F,0)</f>
        <v>0</v>
      </c>
    </row>
    <row r="418" s="4" customFormat="1" ht="20" customHeight="1" spans="1:20">
      <c r="A418" s="3">
        <v>5226102</v>
      </c>
      <c r="B418" s="3" t="s">
        <v>324</v>
      </c>
      <c r="C418" s="3" t="s">
        <v>20</v>
      </c>
      <c r="D418" s="3" t="s">
        <v>4913</v>
      </c>
      <c r="E418" s="3" t="str">
        <f t="shared" si="24"/>
        <v>9687</v>
      </c>
      <c r="F418" s="3" t="s">
        <v>22</v>
      </c>
      <c r="G418" s="3" t="s">
        <v>23</v>
      </c>
      <c r="H418" s="3" t="s">
        <v>593</v>
      </c>
      <c r="I418" s="3" t="s">
        <v>4914</v>
      </c>
      <c r="J418" s="3" t="s">
        <v>4915</v>
      </c>
      <c r="K418" s="3" t="s">
        <v>52</v>
      </c>
      <c r="L418" s="3" t="s">
        <v>255</v>
      </c>
      <c r="M418" s="8" t="s">
        <v>255</v>
      </c>
      <c r="N418" s="3" t="s">
        <v>4916</v>
      </c>
      <c r="O418" s="3">
        <f ca="1" t="shared" si="25"/>
        <v>1.76</v>
      </c>
      <c r="P418" s="3">
        <v>33</v>
      </c>
      <c r="Q418" s="3">
        <f ca="1" t="shared" si="26"/>
        <v>58.08</v>
      </c>
      <c r="R418" s="10">
        <v>118</v>
      </c>
      <c r="S418" s="6">
        <f ca="1" t="shared" si="27"/>
        <v>0.492203389830508</v>
      </c>
      <c r="T418" s="4" cm="1">
        <f t="array" ref="T418">_xlfn.XLOOKUP(E418&amp;K418,[3]Sheet2!$B:$B&amp;[3]Sheet2!$D:$D,[3]Sheet2!$F:$F,0)</f>
        <v>0</v>
      </c>
    </row>
    <row r="419" s="4" customFormat="1" ht="20" customHeight="1" spans="1:20">
      <c r="A419" s="3">
        <v>5226100</v>
      </c>
      <c r="B419" s="3" t="s">
        <v>224</v>
      </c>
      <c r="C419" s="3" t="s">
        <v>20</v>
      </c>
      <c r="D419" s="3" t="s">
        <v>4917</v>
      </c>
      <c r="E419" s="3" t="str">
        <f t="shared" si="24"/>
        <v>3862</v>
      </c>
      <c r="F419" s="3" t="s">
        <v>22</v>
      </c>
      <c r="G419" s="3" t="s">
        <v>40</v>
      </c>
      <c r="H419" s="3" t="s">
        <v>32</v>
      </c>
      <c r="I419" s="3" t="s">
        <v>4918</v>
      </c>
      <c r="J419" s="3" t="s">
        <v>4919</v>
      </c>
      <c r="K419" s="3" t="s">
        <v>547</v>
      </c>
      <c r="L419" s="3" t="s">
        <v>53</v>
      </c>
      <c r="M419" s="8" t="s">
        <v>53</v>
      </c>
      <c r="N419" s="3" t="s">
        <v>1109</v>
      </c>
      <c r="O419" s="3">
        <f ca="1" t="shared" si="25"/>
        <v>0.6</v>
      </c>
      <c r="P419" s="3">
        <v>33</v>
      </c>
      <c r="Q419" s="3">
        <f ca="1" t="shared" si="26"/>
        <v>19.8</v>
      </c>
      <c r="R419" s="10">
        <v>47.7</v>
      </c>
      <c r="S419" s="6">
        <f ca="1" t="shared" si="27"/>
        <v>0.415094339622641</v>
      </c>
      <c r="T419" s="4" cm="1">
        <f t="array" ref="T419">_xlfn.XLOOKUP(E419&amp;K419,[3]Sheet2!$B:$B&amp;[3]Sheet2!$D:$D,[3]Sheet2!$F:$F,0)</f>
        <v>0</v>
      </c>
    </row>
    <row r="420" s="4" customFormat="1" ht="20" customHeight="1" spans="1:20">
      <c r="A420" s="3">
        <v>5226098</v>
      </c>
      <c r="B420" s="3" t="s">
        <v>1046</v>
      </c>
      <c r="C420" s="3" t="s">
        <v>20</v>
      </c>
      <c r="D420" s="3" t="s">
        <v>4920</v>
      </c>
      <c r="E420" s="3" t="str">
        <f t="shared" si="24"/>
        <v>2040</v>
      </c>
      <c r="F420" s="3" t="s">
        <v>22</v>
      </c>
      <c r="G420" s="3" t="s">
        <v>40</v>
      </c>
      <c r="H420" s="3" t="s">
        <v>58</v>
      </c>
      <c r="I420" s="3" t="s">
        <v>4921</v>
      </c>
      <c r="J420" s="3" t="s">
        <v>4922</v>
      </c>
      <c r="K420" s="3" t="s">
        <v>1309</v>
      </c>
      <c r="L420" s="3" t="s">
        <v>53</v>
      </c>
      <c r="M420" s="8" t="s">
        <v>53</v>
      </c>
      <c r="N420" s="3" t="s">
        <v>108</v>
      </c>
      <c r="O420" s="3">
        <f ca="1" t="shared" si="25"/>
        <v>0.33</v>
      </c>
      <c r="P420" s="3">
        <v>33</v>
      </c>
      <c r="Q420" s="3">
        <f ca="1" t="shared" si="26"/>
        <v>10.89</v>
      </c>
      <c r="R420" s="10">
        <v>29.7</v>
      </c>
      <c r="S420" s="6">
        <f ca="1" t="shared" si="27"/>
        <v>0.366666666666667</v>
      </c>
      <c r="T420" s="4" cm="1">
        <f t="array" ref="T420">_xlfn.XLOOKUP(E420&amp;K420,[3]Sheet2!$B:$B&amp;[3]Sheet2!$D:$D,[3]Sheet2!$F:$F,0)</f>
        <v>0</v>
      </c>
    </row>
    <row r="421" s="4" customFormat="1" ht="20" customHeight="1" spans="1:20">
      <c r="A421" s="3">
        <v>5226096</v>
      </c>
      <c r="B421" s="3" t="s">
        <v>286</v>
      </c>
      <c r="C421" s="3" t="s">
        <v>20</v>
      </c>
      <c r="D421" s="3" t="s">
        <v>4923</v>
      </c>
      <c r="E421" s="3" t="str">
        <f t="shared" si="24"/>
        <v>9364</v>
      </c>
      <c r="F421" s="3" t="s">
        <v>22</v>
      </c>
      <c r="G421" s="3" t="s">
        <v>40</v>
      </c>
      <c r="H421" s="3" t="s">
        <v>58</v>
      </c>
      <c r="I421" s="3" t="s">
        <v>4924</v>
      </c>
      <c r="J421" s="3" t="s">
        <v>4925</v>
      </c>
      <c r="K421" s="3" t="s">
        <v>72</v>
      </c>
      <c r="L421" s="3" t="s">
        <v>53</v>
      </c>
      <c r="M421" s="8" t="s">
        <v>53</v>
      </c>
      <c r="N421" s="3" t="s">
        <v>898</v>
      </c>
      <c r="O421" s="3">
        <f ca="1" t="shared" si="25"/>
        <v>0.4</v>
      </c>
      <c r="P421" s="3">
        <v>33</v>
      </c>
      <c r="Q421" s="3">
        <f ca="1" t="shared" si="26"/>
        <v>13.2</v>
      </c>
      <c r="R421" s="10">
        <v>28.3</v>
      </c>
      <c r="S421" s="6">
        <f ca="1" t="shared" si="27"/>
        <v>0.46643109540636</v>
      </c>
      <c r="T421" s="4" cm="1">
        <f t="array" ref="T421">_xlfn.XLOOKUP(E421&amp;K421,[3]Sheet2!$B:$B&amp;[3]Sheet2!$D:$D,[3]Sheet2!$F:$F,0)</f>
        <v>0</v>
      </c>
    </row>
    <row r="422" s="4" customFormat="1" ht="20" customHeight="1" spans="1:20">
      <c r="A422" s="3">
        <v>5226089</v>
      </c>
      <c r="B422" s="3" t="s">
        <v>109</v>
      </c>
      <c r="C422" s="3" t="s">
        <v>20</v>
      </c>
      <c r="D422" s="3" t="s">
        <v>4926</v>
      </c>
      <c r="E422" s="3" t="str">
        <f t="shared" si="24"/>
        <v>4853</v>
      </c>
      <c r="F422" s="3" t="s">
        <v>22</v>
      </c>
      <c r="G422" s="3" t="s">
        <v>40</v>
      </c>
      <c r="H422" s="3" t="s">
        <v>58</v>
      </c>
      <c r="I422" s="3" t="s">
        <v>4927</v>
      </c>
      <c r="J422" s="3" t="s">
        <v>4928</v>
      </c>
      <c r="K422" s="3" t="s">
        <v>145</v>
      </c>
      <c r="L422" s="3" t="s">
        <v>53</v>
      </c>
      <c r="M422" s="8" t="s">
        <v>53</v>
      </c>
      <c r="N422" s="3" t="s">
        <v>839</v>
      </c>
      <c r="O422" s="3">
        <f ca="1" t="shared" si="25"/>
        <v>0.4</v>
      </c>
      <c r="P422" s="3">
        <v>33</v>
      </c>
      <c r="Q422" s="3">
        <f ca="1" t="shared" si="26"/>
        <v>13.2</v>
      </c>
      <c r="R422" s="10">
        <v>31.5</v>
      </c>
      <c r="S422" s="6">
        <f ca="1" t="shared" si="27"/>
        <v>0.419047619047619</v>
      </c>
      <c r="T422" s="4" cm="1">
        <f t="array" ref="T422">_xlfn.XLOOKUP(E422&amp;K422,[3]Sheet2!$B:$B&amp;[3]Sheet2!$D:$D,[3]Sheet2!$F:$F,0)</f>
        <v>0</v>
      </c>
    </row>
    <row r="423" s="4" customFormat="1" ht="20" customHeight="1" spans="1:20">
      <c r="A423" s="3">
        <v>5226084</v>
      </c>
      <c r="B423" s="3" t="s">
        <v>312</v>
      </c>
      <c r="C423" s="3" t="s">
        <v>20</v>
      </c>
      <c r="D423" s="3" t="s">
        <v>4929</v>
      </c>
      <c r="E423" s="3" t="str">
        <f t="shared" si="24"/>
        <v>6213</v>
      </c>
      <c r="F423" s="3" t="s">
        <v>3600</v>
      </c>
      <c r="G423" s="3" t="s">
        <v>3620</v>
      </c>
      <c r="H423" s="3" t="s">
        <v>87</v>
      </c>
      <c r="I423" s="3" t="s">
        <v>4930</v>
      </c>
      <c r="J423" s="3" t="s">
        <v>4931</v>
      </c>
      <c r="K423" s="3" t="s">
        <v>27</v>
      </c>
      <c r="L423" s="3" t="s">
        <v>36</v>
      </c>
      <c r="M423" s="8" t="s">
        <v>36</v>
      </c>
      <c r="N423" s="3" t="s">
        <v>85</v>
      </c>
      <c r="O423" s="3">
        <f ca="1" t="shared" si="25"/>
        <v>0.96</v>
      </c>
      <c r="P423" s="3">
        <v>33</v>
      </c>
      <c r="Q423" s="3">
        <f ca="1" t="shared" si="26"/>
        <v>31.68</v>
      </c>
      <c r="R423" s="10">
        <v>60</v>
      </c>
      <c r="S423" s="6">
        <f ca="1" t="shared" si="27"/>
        <v>0.528</v>
      </c>
      <c r="T423" s="4" cm="1">
        <f t="array" ref="T423">_xlfn.XLOOKUP(E423&amp;K423,[3]Sheet2!$B:$B&amp;[3]Sheet2!$D:$D,[3]Sheet2!$F:$F,0)</f>
        <v>0</v>
      </c>
    </row>
    <row r="424" s="4" customFormat="1" ht="20" customHeight="1" spans="1:20">
      <c r="A424" s="3">
        <v>5226076</v>
      </c>
      <c r="B424" s="3" t="s">
        <v>1231</v>
      </c>
      <c r="C424" s="3" t="s">
        <v>20</v>
      </c>
      <c r="D424" s="3" t="s">
        <v>4932</v>
      </c>
      <c r="E424" s="3" t="str">
        <f t="shared" si="24"/>
        <v>7924</v>
      </c>
      <c r="F424" s="3" t="s">
        <v>22</v>
      </c>
      <c r="G424" s="3" t="s">
        <v>40</v>
      </c>
      <c r="H424" s="3" t="s">
        <v>32</v>
      </c>
      <c r="I424" s="3" t="s">
        <v>4933</v>
      </c>
      <c r="J424" s="3" t="s">
        <v>4934</v>
      </c>
      <c r="K424" s="3" t="s">
        <v>339</v>
      </c>
      <c r="L424" s="3" t="s">
        <v>53</v>
      </c>
      <c r="M424" s="8" t="s">
        <v>53</v>
      </c>
      <c r="N424" s="3" t="s">
        <v>369</v>
      </c>
      <c r="O424" s="3">
        <f ca="1" t="shared" si="25"/>
        <v>0.68</v>
      </c>
      <c r="P424" s="3">
        <v>33</v>
      </c>
      <c r="Q424" s="3">
        <f ca="1" t="shared" si="26"/>
        <v>22.44</v>
      </c>
      <c r="R424" s="10">
        <v>54</v>
      </c>
      <c r="S424" s="6">
        <f ca="1" t="shared" si="27"/>
        <v>0.415555555555556</v>
      </c>
      <c r="T424" s="4" cm="1">
        <f t="array" ref="T424">_xlfn.XLOOKUP(E424&amp;K424,[3]Sheet2!$B:$B&amp;[3]Sheet2!$D:$D,[3]Sheet2!$F:$F,0)</f>
        <v>0</v>
      </c>
    </row>
    <row r="425" s="4" customFormat="1" ht="20" customHeight="1" spans="1:20">
      <c r="A425" s="3">
        <v>5226075</v>
      </c>
      <c r="B425" s="3" t="s">
        <v>74</v>
      </c>
      <c r="C425" s="3" t="s">
        <v>20</v>
      </c>
      <c r="D425" s="3" t="s">
        <v>4935</v>
      </c>
      <c r="E425" s="3" t="str">
        <f t="shared" si="24"/>
        <v>3823</v>
      </c>
      <c r="F425" s="3" t="s">
        <v>22</v>
      </c>
      <c r="G425" s="3" t="s">
        <v>40</v>
      </c>
      <c r="H425" s="3" t="s">
        <v>32</v>
      </c>
      <c r="I425" s="3" t="s">
        <v>4936</v>
      </c>
      <c r="J425" s="3" t="s">
        <v>4937</v>
      </c>
      <c r="K425" s="3" t="s">
        <v>118</v>
      </c>
      <c r="L425" s="3" t="s">
        <v>53</v>
      </c>
      <c r="M425" s="8" t="s">
        <v>53</v>
      </c>
      <c r="N425" s="3" t="s">
        <v>1246</v>
      </c>
      <c r="O425" s="3">
        <f ca="1" t="shared" si="25"/>
        <v>0.76</v>
      </c>
      <c r="P425" s="3">
        <v>33</v>
      </c>
      <c r="Q425" s="3">
        <f ca="1" t="shared" si="26"/>
        <v>25.08</v>
      </c>
      <c r="R425" s="10">
        <v>56.7</v>
      </c>
      <c r="S425" s="6">
        <f ca="1" t="shared" si="27"/>
        <v>0.442328042328042</v>
      </c>
      <c r="T425" s="4" cm="1">
        <f t="array" ref="T425">_xlfn.XLOOKUP(E425&amp;K425,[3]Sheet2!$B:$B&amp;[3]Sheet2!$D:$D,[3]Sheet2!$F:$F,0)</f>
        <v>0</v>
      </c>
    </row>
    <row r="426" s="4" customFormat="1" ht="20" customHeight="1" spans="1:20">
      <c r="A426" s="3">
        <v>5226074</v>
      </c>
      <c r="B426" s="3" t="s">
        <v>859</v>
      </c>
      <c r="C426" s="3" t="s">
        <v>20</v>
      </c>
      <c r="D426" s="3" t="s">
        <v>4938</v>
      </c>
      <c r="E426" s="3" t="str">
        <f t="shared" si="24"/>
        <v>7039</v>
      </c>
      <c r="F426" s="3" t="s">
        <v>22</v>
      </c>
      <c r="G426" s="3" t="s">
        <v>40</v>
      </c>
      <c r="H426" s="3" t="s">
        <v>32</v>
      </c>
      <c r="I426" s="3" t="s">
        <v>4939</v>
      </c>
      <c r="J426" s="3" t="s">
        <v>4940</v>
      </c>
      <c r="K426" s="3" t="s">
        <v>118</v>
      </c>
      <c r="L426" s="3" t="s">
        <v>53</v>
      </c>
      <c r="M426" s="8" t="s">
        <v>53</v>
      </c>
      <c r="N426" s="3" t="s">
        <v>160</v>
      </c>
      <c r="O426" s="3">
        <f ca="1" t="shared" si="25"/>
        <v>0.72</v>
      </c>
      <c r="P426" s="3">
        <v>33</v>
      </c>
      <c r="Q426" s="3">
        <f ca="1" t="shared" si="26"/>
        <v>23.76</v>
      </c>
      <c r="R426" s="10">
        <v>56.7</v>
      </c>
      <c r="S426" s="6">
        <f ca="1" t="shared" si="27"/>
        <v>0.419047619047619</v>
      </c>
      <c r="T426" s="4" cm="1">
        <f t="array" ref="T426">_xlfn.XLOOKUP(E426&amp;K426,[3]Sheet2!$B:$B&amp;[3]Sheet2!$D:$D,[3]Sheet2!$F:$F,0)</f>
        <v>0</v>
      </c>
    </row>
    <row r="427" s="4" customFormat="1" ht="20" customHeight="1" spans="1:20">
      <c r="A427" s="3">
        <v>5226073</v>
      </c>
      <c r="B427" s="3" t="s">
        <v>1231</v>
      </c>
      <c r="C427" s="3" t="s">
        <v>20</v>
      </c>
      <c r="D427" s="3" t="s">
        <v>4941</v>
      </c>
      <c r="E427" s="3" t="str">
        <f t="shared" si="24"/>
        <v>1876</v>
      </c>
      <c r="F427" s="3" t="s">
        <v>22</v>
      </c>
      <c r="G427" s="3" t="s">
        <v>40</v>
      </c>
      <c r="H427" s="3" t="s">
        <v>32</v>
      </c>
      <c r="I427" s="3" t="s">
        <v>4942</v>
      </c>
      <c r="J427" s="3" t="s">
        <v>4943</v>
      </c>
      <c r="K427" s="3" t="s">
        <v>339</v>
      </c>
      <c r="L427" s="3" t="s">
        <v>53</v>
      </c>
      <c r="M427" s="8" t="s">
        <v>53</v>
      </c>
      <c r="N427" s="3" t="s">
        <v>1581</v>
      </c>
      <c r="O427" s="3">
        <f ca="1" t="shared" si="25"/>
        <v>0.39</v>
      </c>
      <c r="P427" s="3">
        <v>33</v>
      </c>
      <c r="Q427" s="3">
        <f ca="1" t="shared" si="26"/>
        <v>12.87</v>
      </c>
      <c r="R427" s="10">
        <v>41.4</v>
      </c>
      <c r="S427" s="6">
        <f ca="1" t="shared" si="27"/>
        <v>0.310869565217391</v>
      </c>
      <c r="T427" s="4" cm="1">
        <f t="array" ref="T427">_xlfn.XLOOKUP(E427&amp;K427,[3]Sheet2!$B:$B&amp;[3]Sheet2!$D:$D,[3]Sheet2!$F:$F,0)</f>
        <v>0</v>
      </c>
    </row>
    <row r="428" s="4" customFormat="1" ht="20" customHeight="1" spans="1:20">
      <c r="A428" s="3">
        <v>5226071</v>
      </c>
      <c r="B428" s="3" t="s">
        <v>19</v>
      </c>
      <c r="C428" s="3" t="s">
        <v>20</v>
      </c>
      <c r="D428" s="3" t="s">
        <v>4944</v>
      </c>
      <c r="E428" s="3" t="str">
        <f t="shared" si="24"/>
        <v>7641</v>
      </c>
      <c r="F428" s="3" t="s">
        <v>22</v>
      </c>
      <c r="G428" s="3" t="s">
        <v>57</v>
      </c>
      <c r="H428" s="3" t="s">
        <v>87</v>
      </c>
      <c r="I428" s="3" t="s">
        <v>4945</v>
      </c>
      <c r="J428" s="3" t="s">
        <v>4946</v>
      </c>
      <c r="K428" s="3" t="s">
        <v>94</v>
      </c>
      <c r="L428" s="3" t="s">
        <v>53</v>
      </c>
      <c r="M428" s="8" t="s">
        <v>53</v>
      </c>
      <c r="N428" s="3" t="s">
        <v>456</v>
      </c>
      <c r="O428" s="3">
        <f ca="1" t="shared" si="25"/>
        <v>1.17</v>
      </c>
      <c r="P428" s="3">
        <v>33</v>
      </c>
      <c r="Q428" s="3">
        <f ca="1" t="shared" si="26"/>
        <v>38.61</v>
      </c>
      <c r="R428" s="10">
        <v>120</v>
      </c>
      <c r="S428" s="6">
        <f ca="1" t="shared" si="27"/>
        <v>0.32175</v>
      </c>
      <c r="T428" s="4" cm="1">
        <f t="array" ref="T428">_xlfn.XLOOKUP(E428&amp;K428,[3]Sheet2!$B:$B&amp;[3]Sheet2!$D:$D,[3]Sheet2!$F:$F,0)</f>
        <v>0</v>
      </c>
    </row>
    <row r="429" s="4" customFormat="1" ht="20" customHeight="1" spans="1:20">
      <c r="A429" s="3">
        <v>5226069</v>
      </c>
      <c r="B429" s="3" t="s">
        <v>2366</v>
      </c>
      <c r="C429" s="3" t="s">
        <v>20</v>
      </c>
      <c r="D429" s="3" t="s">
        <v>4947</v>
      </c>
      <c r="E429" s="3" t="str">
        <f t="shared" si="24"/>
        <v>7668</v>
      </c>
      <c r="F429" s="3" t="s">
        <v>22</v>
      </c>
      <c r="G429" s="3" t="s">
        <v>40</v>
      </c>
      <c r="H429" s="3" t="s">
        <v>32</v>
      </c>
      <c r="I429" s="3" t="s">
        <v>4948</v>
      </c>
      <c r="J429" s="3" t="s">
        <v>4949</v>
      </c>
      <c r="K429" s="3" t="s">
        <v>35</v>
      </c>
      <c r="L429" s="3" t="s">
        <v>53</v>
      </c>
      <c r="M429" s="8" t="s">
        <v>53</v>
      </c>
      <c r="N429" s="3" t="s">
        <v>716</v>
      </c>
      <c r="O429" s="3">
        <f ca="1" t="shared" si="25"/>
        <v>0.24</v>
      </c>
      <c r="P429" s="3">
        <v>33</v>
      </c>
      <c r="Q429" s="3">
        <f ca="1" t="shared" si="26"/>
        <v>7.92</v>
      </c>
      <c r="R429" s="10">
        <v>22.5</v>
      </c>
      <c r="S429" s="6">
        <f ca="1" t="shared" si="27"/>
        <v>0.352</v>
      </c>
      <c r="T429" s="4" cm="1">
        <f t="array" ref="T429">_xlfn.XLOOKUP(E429&amp;K429,[3]Sheet2!$B:$B&amp;[3]Sheet2!$D:$D,[3]Sheet2!$F:$F,0)</f>
        <v>0</v>
      </c>
    </row>
    <row r="430" s="4" customFormat="1" ht="20" customHeight="1" spans="1:20">
      <c r="A430" s="3">
        <v>5226064</v>
      </c>
      <c r="B430" s="3" t="s">
        <v>2366</v>
      </c>
      <c r="C430" s="3" t="s">
        <v>20</v>
      </c>
      <c r="D430" s="3" t="s">
        <v>4950</v>
      </c>
      <c r="E430" s="3" t="str">
        <f t="shared" si="24"/>
        <v>9940</v>
      </c>
      <c r="F430" s="3" t="s">
        <v>22</v>
      </c>
      <c r="G430" s="3" t="s">
        <v>40</v>
      </c>
      <c r="H430" s="3" t="s">
        <v>32</v>
      </c>
      <c r="I430" s="3" t="s">
        <v>4951</v>
      </c>
      <c r="J430" s="3" t="s">
        <v>4952</v>
      </c>
      <c r="K430" s="3" t="s">
        <v>35</v>
      </c>
      <c r="L430" s="3" t="s">
        <v>53</v>
      </c>
      <c r="M430" s="8" t="s">
        <v>53</v>
      </c>
      <c r="N430" s="3" t="s">
        <v>881</v>
      </c>
      <c r="O430" s="3">
        <f ca="1" t="shared" si="25"/>
        <v>0.36</v>
      </c>
      <c r="P430" s="3">
        <v>33</v>
      </c>
      <c r="Q430" s="3">
        <f ca="1" t="shared" si="26"/>
        <v>11.88</v>
      </c>
      <c r="R430" s="10">
        <v>29.7</v>
      </c>
      <c r="S430" s="6">
        <f ca="1" t="shared" si="27"/>
        <v>0.4</v>
      </c>
      <c r="T430" s="4" cm="1">
        <f t="array" ref="T430">_xlfn.XLOOKUP(E430&amp;K430,[3]Sheet2!$B:$B&amp;[3]Sheet2!$D:$D,[3]Sheet2!$F:$F,0)</f>
        <v>0</v>
      </c>
    </row>
    <row r="431" s="4" customFormat="1" ht="20" customHeight="1" spans="1:20">
      <c r="A431" s="3">
        <v>5226061</v>
      </c>
      <c r="B431" s="3" t="s">
        <v>2366</v>
      </c>
      <c r="C431" s="3" t="s">
        <v>20</v>
      </c>
      <c r="D431" s="3" t="s">
        <v>4953</v>
      </c>
      <c r="E431" s="3" t="str">
        <f t="shared" si="24"/>
        <v>4820</v>
      </c>
      <c r="F431" s="3" t="s">
        <v>22</v>
      </c>
      <c r="G431" s="3" t="s">
        <v>40</v>
      </c>
      <c r="H431" s="3" t="s">
        <v>32</v>
      </c>
      <c r="I431" s="3" t="s">
        <v>4954</v>
      </c>
      <c r="J431" s="3" t="s">
        <v>4955</v>
      </c>
      <c r="K431" s="3" t="s">
        <v>35</v>
      </c>
      <c r="L431" s="3" t="s">
        <v>53</v>
      </c>
      <c r="M431" s="8" t="s">
        <v>53</v>
      </c>
      <c r="N431" s="3" t="s">
        <v>881</v>
      </c>
      <c r="O431" s="3">
        <f ca="1" t="shared" si="25"/>
        <v>0.36</v>
      </c>
      <c r="P431" s="3">
        <v>33</v>
      </c>
      <c r="Q431" s="3">
        <f ca="1" t="shared" si="26"/>
        <v>11.88</v>
      </c>
      <c r="R431" s="10">
        <v>31</v>
      </c>
      <c r="S431" s="6">
        <f ca="1" t="shared" si="27"/>
        <v>0.383225806451613</v>
      </c>
      <c r="T431" s="4" cm="1">
        <f t="array" ref="T431">_xlfn.XLOOKUP(E431&amp;K431,[3]Sheet2!$B:$B&amp;[3]Sheet2!$D:$D,[3]Sheet2!$F:$F,0)</f>
        <v>0</v>
      </c>
    </row>
    <row r="432" s="4" customFormat="1" ht="20" customHeight="1" spans="1:20">
      <c r="A432" s="3">
        <v>5226056</v>
      </c>
      <c r="B432" s="3" t="s">
        <v>4956</v>
      </c>
      <c r="C432" s="3" t="s">
        <v>20</v>
      </c>
      <c r="D432" s="3" t="s">
        <v>4957</v>
      </c>
      <c r="E432" s="3" t="str">
        <f t="shared" si="24"/>
        <v>4635</v>
      </c>
      <c r="F432" s="3" t="s">
        <v>22</v>
      </c>
      <c r="G432" s="3" t="s">
        <v>40</v>
      </c>
      <c r="H432" s="3" t="s">
        <v>58</v>
      </c>
      <c r="I432" s="3" t="s">
        <v>4958</v>
      </c>
      <c r="J432" s="3" t="s">
        <v>4959</v>
      </c>
      <c r="K432" s="3" t="s">
        <v>1309</v>
      </c>
      <c r="L432" s="3" t="s">
        <v>53</v>
      </c>
      <c r="M432" s="8" t="s">
        <v>53</v>
      </c>
      <c r="N432" s="3" t="s">
        <v>1034</v>
      </c>
      <c r="O432" s="3">
        <f ca="1" t="shared" si="25"/>
        <v>0.84</v>
      </c>
      <c r="P432" s="3">
        <v>33</v>
      </c>
      <c r="Q432" s="3">
        <f ca="1" t="shared" si="26"/>
        <v>27.72</v>
      </c>
      <c r="R432" s="10">
        <v>70.6</v>
      </c>
      <c r="S432" s="6">
        <f ca="1" t="shared" si="27"/>
        <v>0.392634560906516</v>
      </c>
      <c r="T432" s="4" cm="1">
        <f t="array" ref="T432">_xlfn.XLOOKUP(E432&amp;K432,[3]Sheet2!$B:$B&amp;[3]Sheet2!$D:$D,[3]Sheet2!$F:$F,0)</f>
        <v>0</v>
      </c>
    </row>
    <row r="433" s="4" customFormat="1" ht="20" customHeight="1" spans="1:20">
      <c r="A433" s="3">
        <v>5226055</v>
      </c>
      <c r="B433" s="3" t="s">
        <v>776</v>
      </c>
      <c r="C433" s="3" t="s">
        <v>20</v>
      </c>
      <c r="D433" s="3" t="s">
        <v>4960</v>
      </c>
      <c r="E433" s="3" t="str">
        <f t="shared" si="24"/>
        <v>7449</v>
      </c>
      <c r="F433" s="3" t="s">
        <v>3571</v>
      </c>
      <c r="G433" s="3" t="s">
        <v>57</v>
      </c>
      <c r="H433" s="3" t="s">
        <v>32</v>
      </c>
      <c r="I433" s="3" t="s">
        <v>4961</v>
      </c>
      <c r="J433" s="3" t="s">
        <v>4962</v>
      </c>
      <c r="K433" s="3" t="s">
        <v>35</v>
      </c>
      <c r="L433" s="3" t="s">
        <v>36</v>
      </c>
      <c r="M433" s="8" t="s">
        <v>36</v>
      </c>
      <c r="N433" s="3" t="s">
        <v>113</v>
      </c>
      <c r="O433" s="3">
        <f ca="1" t="shared" si="25"/>
        <v>0.48</v>
      </c>
      <c r="P433" s="3">
        <v>33</v>
      </c>
      <c r="Q433" s="3">
        <f ca="1" t="shared" si="26"/>
        <v>15.84</v>
      </c>
      <c r="R433" s="10">
        <v>43.2</v>
      </c>
      <c r="S433" s="6">
        <f ca="1" t="shared" si="27"/>
        <v>0.366666666666667</v>
      </c>
      <c r="T433" s="4" cm="1">
        <f t="array" ref="T433">_xlfn.XLOOKUP(E433&amp;K433,[3]Sheet2!$B:$B&amp;[3]Sheet2!$D:$D,[3]Sheet2!$F:$F,0)</f>
        <v>0</v>
      </c>
    </row>
    <row r="434" s="4" customFormat="1" ht="20" customHeight="1" spans="1:20">
      <c r="A434" s="3">
        <v>5226054</v>
      </c>
      <c r="B434" s="3" t="s">
        <v>4963</v>
      </c>
      <c r="C434" s="3" t="s">
        <v>20</v>
      </c>
      <c r="D434" s="3" t="s">
        <v>4964</v>
      </c>
      <c r="E434" s="3" t="str">
        <f t="shared" si="24"/>
        <v>1028</v>
      </c>
      <c r="F434" s="3" t="s">
        <v>22</v>
      </c>
      <c r="G434" s="3" t="s">
        <v>57</v>
      </c>
      <c r="H434" s="3" t="s">
        <v>32</v>
      </c>
      <c r="I434" s="3" t="s">
        <v>4965</v>
      </c>
      <c r="J434" s="3" t="s">
        <v>4966</v>
      </c>
      <c r="K434" s="3" t="s">
        <v>35</v>
      </c>
      <c r="L434" s="3" t="s">
        <v>53</v>
      </c>
      <c r="M434" s="8" t="s">
        <v>53</v>
      </c>
      <c r="N434" s="3" t="s">
        <v>96</v>
      </c>
      <c r="O434" s="3">
        <f ca="1" t="shared" si="25"/>
        <v>0.96</v>
      </c>
      <c r="P434" s="3">
        <v>33</v>
      </c>
      <c r="Q434" s="3">
        <f ca="1" t="shared" si="26"/>
        <v>31.68</v>
      </c>
      <c r="R434" s="10">
        <v>83.7</v>
      </c>
      <c r="S434" s="6">
        <f ca="1" t="shared" si="27"/>
        <v>0.378494623655914</v>
      </c>
      <c r="T434" s="4" cm="1">
        <f t="array" ref="T434">_xlfn.XLOOKUP(E434&amp;K434,[3]Sheet2!$B:$B&amp;[3]Sheet2!$D:$D,[3]Sheet2!$F:$F,0)</f>
        <v>0</v>
      </c>
    </row>
    <row r="435" s="4" customFormat="1" ht="20" customHeight="1" spans="1:20">
      <c r="A435" s="3">
        <v>5226044</v>
      </c>
      <c r="B435" s="3" t="s">
        <v>19</v>
      </c>
      <c r="C435" s="3" t="s">
        <v>20</v>
      </c>
      <c r="D435" s="3" t="s">
        <v>4967</v>
      </c>
      <c r="E435" s="3" t="str">
        <f t="shared" si="24"/>
        <v>4515</v>
      </c>
      <c r="F435" s="3" t="s">
        <v>22</v>
      </c>
      <c r="G435" s="3" t="s">
        <v>40</v>
      </c>
      <c r="H435" s="3" t="s">
        <v>87</v>
      </c>
      <c r="I435" s="3" t="s">
        <v>4968</v>
      </c>
      <c r="J435" s="3" t="s">
        <v>4969</v>
      </c>
      <c r="K435" s="3" t="s">
        <v>552</v>
      </c>
      <c r="L435" s="3" t="s">
        <v>53</v>
      </c>
      <c r="M435" s="8" t="s">
        <v>53</v>
      </c>
      <c r="N435" s="3" t="s">
        <v>596</v>
      </c>
      <c r="O435" s="3">
        <f ca="1" t="shared" si="25"/>
        <v>1.32</v>
      </c>
      <c r="P435" s="3">
        <v>33</v>
      </c>
      <c r="Q435" s="3">
        <f ca="1" t="shared" si="26"/>
        <v>43.56</v>
      </c>
      <c r="R435" s="10">
        <v>106</v>
      </c>
      <c r="S435" s="6">
        <f ca="1" t="shared" si="27"/>
        <v>0.410943396226415</v>
      </c>
      <c r="T435" s="4" cm="1">
        <f t="array" ref="T435">_xlfn.XLOOKUP(E435&amp;K435,[3]Sheet2!$B:$B&amp;[3]Sheet2!$D:$D,[3]Sheet2!$F:$F,0)</f>
        <v>0</v>
      </c>
    </row>
    <row r="436" s="4" customFormat="1" ht="20" customHeight="1" spans="1:20">
      <c r="A436" s="3">
        <v>5226036</v>
      </c>
      <c r="B436" s="3" t="s">
        <v>286</v>
      </c>
      <c r="C436" s="3" t="s">
        <v>20</v>
      </c>
      <c r="D436" s="3" t="s">
        <v>4970</v>
      </c>
      <c r="E436" s="3" t="str">
        <f t="shared" si="24"/>
        <v>2771</v>
      </c>
      <c r="F436" s="3" t="s">
        <v>3600</v>
      </c>
      <c r="G436" s="3" t="s">
        <v>23</v>
      </c>
      <c r="H436" s="3" t="s">
        <v>58</v>
      </c>
      <c r="I436" s="3" t="s">
        <v>4971</v>
      </c>
      <c r="J436" s="3" t="s">
        <v>4972</v>
      </c>
      <c r="K436" s="3" t="s">
        <v>547</v>
      </c>
      <c r="L436" s="3" t="s">
        <v>36</v>
      </c>
      <c r="M436" s="8" t="s">
        <v>36</v>
      </c>
      <c r="N436" s="3" t="s">
        <v>839</v>
      </c>
      <c r="O436" s="3">
        <f ca="1" t="shared" si="25"/>
        <v>0.4</v>
      </c>
      <c r="P436" s="3">
        <v>33</v>
      </c>
      <c r="Q436" s="3">
        <f ca="1" t="shared" si="26"/>
        <v>13.2</v>
      </c>
      <c r="R436" s="10">
        <v>22</v>
      </c>
      <c r="S436" s="6">
        <f ca="1" t="shared" si="27"/>
        <v>0.6</v>
      </c>
      <c r="T436" s="4" cm="1">
        <f t="array" ref="T436">_xlfn.XLOOKUP(E436&amp;K436,[3]Sheet2!$B:$B&amp;[3]Sheet2!$D:$D,[3]Sheet2!$F:$F,0)</f>
        <v>0</v>
      </c>
    </row>
    <row r="437" s="4" customFormat="1" ht="20" customHeight="1" spans="1:20">
      <c r="A437" s="3">
        <v>5226033</v>
      </c>
      <c r="B437" s="3" t="s">
        <v>742</v>
      </c>
      <c r="C437" s="3" t="s">
        <v>20</v>
      </c>
      <c r="D437" s="3" t="s">
        <v>4973</v>
      </c>
      <c r="E437" s="3" t="str">
        <f t="shared" si="24"/>
        <v>7300</v>
      </c>
      <c r="F437" s="3" t="s">
        <v>22</v>
      </c>
      <c r="G437" s="3" t="s">
        <v>40</v>
      </c>
      <c r="H437" s="3" t="s">
        <v>32</v>
      </c>
      <c r="I437" s="3" t="s">
        <v>4974</v>
      </c>
      <c r="J437" s="3" t="s">
        <v>4975</v>
      </c>
      <c r="K437" s="3" t="s">
        <v>106</v>
      </c>
      <c r="L437" s="3" t="s">
        <v>53</v>
      </c>
      <c r="M437" s="8" t="s">
        <v>53</v>
      </c>
      <c r="N437" s="3" t="s">
        <v>995</v>
      </c>
      <c r="O437" s="3">
        <f ca="1" t="shared" si="25"/>
        <v>1.4</v>
      </c>
      <c r="P437" s="3">
        <v>33</v>
      </c>
      <c r="Q437" s="3">
        <f ca="1" t="shared" si="26"/>
        <v>46.2</v>
      </c>
      <c r="R437" s="10">
        <v>113.4</v>
      </c>
      <c r="S437" s="6">
        <f ca="1" t="shared" si="27"/>
        <v>0.407407407407407</v>
      </c>
      <c r="T437" s="4" cm="1">
        <f t="array" ref="T437">_xlfn.XLOOKUP(E437&amp;K437,[3]Sheet2!$B:$B&amp;[3]Sheet2!$D:$D,[3]Sheet2!$F:$F,0)</f>
        <v>0</v>
      </c>
    </row>
    <row r="438" s="4" customFormat="1" ht="20" customHeight="1" spans="1:20">
      <c r="A438" s="3">
        <v>5226030</v>
      </c>
      <c r="B438" s="3" t="s">
        <v>4976</v>
      </c>
      <c r="C438" s="3" t="s">
        <v>20</v>
      </c>
      <c r="D438" s="3" t="s">
        <v>4977</v>
      </c>
      <c r="E438" s="3" t="str">
        <f t="shared" si="24"/>
        <v>8818</v>
      </c>
      <c r="F438" s="3" t="s">
        <v>22</v>
      </c>
      <c r="G438" s="3" t="s">
        <v>40</v>
      </c>
      <c r="H438" s="3" t="s">
        <v>32</v>
      </c>
      <c r="I438" s="3" t="s">
        <v>4978</v>
      </c>
      <c r="J438" s="3" t="s">
        <v>4979</v>
      </c>
      <c r="K438" s="3" t="s">
        <v>106</v>
      </c>
      <c r="L438" s="3" t="s">
        <v>53</v>
      </c>
      <c r="M438" s="8" t="s">
        <v>53</v>
      </c>
      <c r="N438" s="3" t="s">
        <v>113</v>
      </c>
      <c r="O438" s="3">
        <f ca="1" t="shared" si="25"/>
        <v>0.48</v>
      </c>
      <c r="P438" s="3">
        <v>33</v>
      </c>
      <c r="Q438" s="3">
        <f ca="1" t="shared" si="26"/>
        <v>15.84</v>
      </c>
      <c r="R438" s="10">
        <v>44.1</v>
      </c>
      <c r="S438" s="6">
        <f ca="1" t="shared" si="27"/>
        <v>0.359183673469388</v>
      </c>
      <c r="T438" s="4" cm="1">
        <f t="array" ref="T438">_xlfn.XLOOKUP(E438&amp;K438,[3]Sheet2!$B:$B&amp;[3]Sheet2!$D:$D,[3]Sheet2!$F:$F,0)</f>
        <v>0</v>
      </c>
    </row>
    <row r="439" s="4" customFormat="1" ht="20" customHeight="1" spans="1:20">
      <c r="A439" s="3">
        <v>5226018</v>
      </c>
      <c r="B439" s="3" t="s">
        <v>121</v>
      </c>
      <c r="C439" s="3" t="s">
        <v>20</v>
      </c>
      <c r="D439" s="3" t="s">
        <v>4980</v>
      </c>
      <c r="E439" s="3" t="str">
        <f t="shared" si="24"/>
        <v>4690</v>
      </c>
      <c r="F439" s="3" t="s">
        <v>22</v>
      </c>
      <c r="G439" s="3" t="s">
        <v>40</v>
      </c>
      <c r="H439" s="3" t="s">
        <v>58</v>
      </c>
      <c r="I439" s="3" t="s">
        <v>4981</v>
      </c>
      <c r="J439" s="3" t="s">
        <v>4982</v>
      </c>
      <c r="K439" s="3" t="s">
        <v>535</v>
      </c>
      <c r="L439" s="3" t="s">
        <v>53</v>
      </c>
      <c r="M439" s="8" t="s">
        <v>53</v>
      </c>
      <c r="N439" s="3" t="s">
        <v>847</v>
      </c>
      <c r="O439" s="3">
        <f ca="1" t="shared" si="25"/>
        <v>1.26</v>
      </c>
      <c r="P439" s="3">
        <v>33</v>
      </c>
      <c r="Q439" s="3">
        <f ca="1" t="shared" si="26"/>
        <v>41.58</v>
      </c>
      <c r="R439" s="10">
        <v>98.5</v>
      </c>
      <c r="S439" s="6">
        <f ca="1" t="shared" si="27"/>
        <v>0.422131979695431</v>
      </c>
      <c r="T439" s="4" cm="1">
        <f t="array" ref="T439">_xlfn.XLOOKUP(E439&amp;K439,[3]Sheet2!$B:$B&amp;[3]Sheet2!$D:$D,[3]Sheet2!$F:$F,0)</f>
        <v>0</v>
      </c>
    </row>
    <row r="440" s="4" customFormat="1" ht="20" customHeight="1" spans="1:20">
      <c r="A440" s="3">
        <v>5226017</v>
      </c>
      <c r="B440" s="3" t="s">
        <v>19</v>
      </c>
      <c r="C440" s="3" t="s">
        <v>20</v>
      </c>
      <c r="D440" s="3" t="s">
        <v>4983</v>
      </c>
      <c r="E440" s="3" t="str">
        <f t="shared" si="24"/>
        <v>3721</v>
      </c>
      <c r="F440" s="3" t="s">
        <v>22</v>
      </c>
      <c r="G440" s="3" t="s">
        <v>40</v>
      </c>
      <c r="H440" s="3" t="s">
        <v>87</v>
      </c>
      <c r="I440" s="3" t="s">
        <v>4984</v>
      </c>
      <c r="J440" s="3" t="s">
        <v>4985</v>
      </c>
      <c r="K440" s="3" t="s">
        <v>552</v>
      </c>
      <c r="L440" s="3" t="s">
        <v>334</v>
      </c>
      <c r="M440" s="8" t="s">
        <v>334</v>
      </c>
      <c r="N440" s="3" t="s">
        <v>335</v>
      </c>
      <c r="O440" s="3">
        <f ca="1" t="shared" si="25"/>
        <v>1.4</v>
      </c>
      <c r="P440" s="3">
        <v>34</v>
      </c>
      <c r="Q440" s="3">
        <f ca="1" t="shared" si="26"/>
        <v>47.6</v>
      </c>
      <c r="R440" s="10">
        <v>69.3</v>
      </c>
      <c r="S440" s="6">
        <f ca="1" t="shared" si="27"/>
        <v>0.686868686868687</v>
      </c>
      <c r="T440" s="4" cm="1">
        <f t="array" ref="T440">_xlfn.XLOOKUP(E440&amp;K440,[3]Sheet2!$B:$B&amp;[3]Sheet2!$D:$D,[3]Sheet2!$F:$F,0)</f>
        <v>0</v>
      </c>
    </row>
    <row r="441" s="4" customFormat="1" ht="20" customHeight="1" spans="1:20">
      <c r="A441" s="3">
        <v>5226012</v>
      </c>
      <c r="B441" s="3" t="s">
        <v>203</v>
      </c>
      <c r="C441" s="3" t="s">
        <v>20</v>
      </c>
      <c r="D441" s="3" t="s">
        <v>4986</v>
      </c>
      <c r="E441" s="3" t="str">
        <f t="shared" si="24"/>
        <v>4559</v>
      </c>
      <c r="F441" s="3" t="s">
        <v>22</v>
      </c>
      <c r="G441" s="3" t="s">
        <v>40</v>
      </c>
      <c r="H441" s="3" t="s">
        <v>32</v>
      </c>
      <c r="I441" s="3" t="s">
        <v>4987</v>
      </c>
      <c r="J441" s="3" t="s">
        <v>4988</v>
      </c>
      <c r="K441" s="3" t="s">
        <v>265</v>
      </c>
      <c r="L441" s="3" t="s">
        <v>53</v>
      </c>
      <c r="M441" s="8" t="s">
        <v>53</v>
      </c>
      <c r="N441" s="3" t="s">
        <v>64</v>
      </c>
      <c r="O441" s="3">
        <f ca="1" t="shared" si="25"/>
        <v>0.8</v>
      </c>
      <c r="P441" s="3">
        <v>33</v>
      </c>
      <c r="Q441" s="3">
        <f ca="1" t="shared" si="26"/>
        <v>26.4</v>
      </c>
      <c r="R441" s="10">
        <v>63</v>
      </c>
      <c r="S441" s="6">
        <f ca="1" t="shared" si="27"/>
        <v>0.419047619047619</v>
      </c>
      <c r="T441" s="4" cm="1">
        <f t="array" ref="T441">_xlfn.XLOOKUP(E441&amp;K441,[3]Sheet2!$B:$B&amp;[3]Sheet2!$D:$D,[3]Sheet2!$F:$F,0)</f>
        <v>0</v>
      </c>
    </row>
    <row r="442" s="4" customFormat="1" ht="20" customHeight="1" spans="1:20">
      <c r="A442" s="3">
        <v>5226008</v>
      </c>
      <c r="B442" s="3" t="s">
        <v>2652</v>
      </c>
      <c r="C442" s="3" t="s">
        <v>20</v>
      </c>
      <c r="D442" s="3" t="s">
        <v>4989</v>
      </c>
      <c r="E442" s="3" t="str">
        <f t="shared" si="24"/>
        <v>1102</v>
      </c>
      <c r="F442" s="3" t="s">
        <v>22</v>
      </c>
      <c r="G442" s="3" t="s">
        <v>40</v>
      </c>
      <c r="H442" s="3" t="s">
        <v>58</v>
      </c>
      <c r="I442" s="3" t="s">
        <v>4990</v>
      </c>
      <c r="J442" s="3" t="s">
        <v>4991</v>
      </c>
      <c r="K442" s="3" t="s">
        <v>535</v>
      </c>
      <c r="L442" s="3" t="s">
        <v>53</v>
      </c>
      <c r="M442" s="8" t="s">
        <v>53</v>
      </c>
      <c r="N442" s="3" t="s">
        <v>1077</v>
      </c>
      <c r="O442" s="3">
        <f ca="1" t="shared" si="25"/>
        <v>0.64</v>
      </c>
      <c r="P442" s="3">
        <v>33</v>
      </c>
      <c r="Q442" s="3">
        <f ca="1" t="shared" si="26"/>
        <v>21.12</v>
      </c>
      <c r="R442" s="10">
        <v>52.6</v>
      </c>
      <c r="S442" s="6">
        <f ca="1" t="shared" si="27"/>
        <v>0.401520912547529</v>
      </c>
      <c r="T442" s="4" cm="1">
        <f t="array" ref="T442">_xlfn.XLOOKUP(E442&amp;K442,[3]Sheet2!$B:$B&amp;[3]Sheet2!$D:$D,[3]Sheet2!$F:$F,0)</f>
        <v>0</v>
      </c>
    </row>
    <row r="443" s="4" customFormat="1" ht="20" customHeight="1" spans="1:20">
      <c r="A443" s="3">
        <v>5226003</v>
      </c>
      <c r="B443" s="3" t="s">
        <v>79</v>
      </c>
      <c r="C443" s="3" t="s">
        <v>20</v>
      </c>
      <c r="D443" s="3" t="s">
        <v>4992</v>
      </c>
      <c r="E443" s="3" t="str">
        <f t="shared" si="24"/>
        <v>5621</v>
      </c>
      <c r="F443" s="3" t="s">
        <v>22</v>
      </c>
      <c r="G443" s="3" t="s">
        <v>40</v>
      </c>
      <c r="H443" s="3" t="s">
        <v>41</v>
      </c>
      <c r="I443" s="3" t="s">
        <v>4993</v>
      </c>
      <c r="J443" s="3" t="s">
        <v>4994</v>
      </c>
      <c r="K443" s="3" t="s">
        <v>106</v>
      </c>
      <c r="L443" s="3" t="s">
        <v>4995</v>
      </c>
      <c r="M443" s="8" t="s">
        <v>4995</v>
      </c>
      <c r="N443" s="3" t="s">
        <v>673</v>
      </c>
      <c r="O443" s="3">
        <f ca="1" t="shared" si="25"/>
        <v>0.99</v>
      </c>
      <c r="P443" s="3">
        <v>34</v>
      </c>
      <c r="Q443" s="3">
        <f ca="1" t="shared" si="26"/>
        <v>33.66</v>
      </c>
      <c r="R443" s="10">
        <v>75</v>
      </c>
      <c r="S443" s="6">
        <f ca="1" t="shared" si="27"/>
        <v>0.4488</v>
      </c>
      <c r="T443" s="4" cm="1">
        <f t="array" ref="T443">_xlfn.XLOOKUP(E443&amp;K443,[3]Sheet2!$B:$B&amp;[3]Sheet2!$D:$D,[3]Sheet2!$F:$F,0)</f>
        <v>0</v>
      </c>
    </row>
    <row r="444" s="4" customFormat="1" ht="20" customHeight="1" spans="1:20">
      <c r="A444" s="3">
        <v>5225989</v>
      </c>
      <c r="B444" s="3" t="s">
        <v>4780</v>
      </c>
      <c r="C444" s="3" t="s">
        <v>20</v>
      </c>
      <c r="D444" s="3" t="s">
        <v>4996</v>
      </c>
      <c r="E444" s="3" t="str">
        <f t="shared" si="24"/>
        <v>4614</v>
      </c>
      <c r="F444" s="3" t="s">
        <v>22</v>
      </c>
      <c r="G444" s="3" t="s">
        <v>40</v>
      </c>
      <c r="H444" s="3" t="s">
        <v>281</v>
      </c>
      <c r="I444" s="3" t="s">
        <v>4997</v>
      </c>
      <c r="J444" s="3" t="s">
        <v>4998</v>
      </c>
      <c r="K444" s="3" t="s">
        <v>4999</v>
      </c>
      <c r="L444" s="3" t="s">
        <v>95</v>
      </c>
      <c r="M444" s="8" t="s">
        <v>95</v>
      </c>
      <c r="N444" s="3" t="s">
        <v>902</v>
      </c>
      <c r="O444" s="3">
        <f ca="1" t="shared" si="25"/>
        <v>1.4</v>
      </c>
      <c r="P444" s="3">
        <v>33</v>
      </c>
      <c r="Q444" s="3">
        <f ca="1" t="shared" si="26"/>
        <v>46.2</v>
      </c>
      <c r="R444" s="10">
        <v>139</v>
      </c>
      <c r="S444" s="6">
        <f ca="1" t="shared" si="27"/>
        <v>0.332374100719424</v>
      </c>
      <c r="T444" s="4" cm="1">
        <f t="array" ref="T444">_xlfn.XLOOKUP(E444&amp;K444,[3]Sheet2!$B:$B&amp;[3]Sheet2!$D:$D,[3]Sheet2!$F:$F,0)</f>
        <v>0</v>
      </c>
    </row>
    <row r="445" s="4" customFormat="1" ht="20" customHeight="1" spans="1:20">
      <c r="A445" s="3">
        <v>5225983</v>
      </c>
      <c r="B445" s="3" t="s">
        <v>5000</v>
      </c>
      <c r="C445" s="3" t="s">
        <v>20</v>
      </c>
      <c r="D445" s="3" t="s">
        <v>5001</v>
      </c>
      <c r="E445" s="3" t="str">
        <f t="shared" si="24"/>
        <v>1141</v>
      </c>
      <c r="F445" s="3" t="s">
        <v>22</v>
      </c>
      <c r="G445" s="3" t="s">
        <v>23</v>
      </c>
      <c r="H445" s="3" t="s">
        <v>32</v>
      </c>
      <c r="I445" s="3" t="s">
        <v>5002</v>
      </c>
      <c r="J445" s="3" t="s">
        <v>5003</v>
      </c>
      <c r="K445" s="3" t="s">
        <v>118</v>
      </c>
      <c r="L445" s="3" t="s">
        <v>53</v>
      </c>
      <c r="M445" s="8" t="s">
        <v>53</v>
      </c>
      <c r="N445" s="3" t="s">
        <v>3081</v>
      </c>
      <c r="O445" s="3">
        <f ca="1" t="shared" si="25"/>
        <v>1.76</v>
      </c>
      <c r="P445" s="3">
        <v>33</v>
      </c>
      <c r="Q445" s="3">
        <f ca="1" t="shared" si="26"/>
        <v>58.08</v>
      </c>
      <c r="R445" s="10">
        <v>138.6</v>
      </c>
      <c r="S445" s="6">
        <f ca="1" t="shared" si="27"/>
        <v>0.419047619047619</v>
      </c>
      <c r="T445" s="4" cm="1">
        <f t="array" ref="T445">_xlfn.XLOOKUP(E445&amp;K445,[3]Sheet2!$B:$B&amp;[3]Sheet2!$D:$D,[3]Sheet2!$F:$F,0)</f>
        <v>0</v>
      </c>
    </row>
    <row r="446" s="4" customFormat="1" ht="20" customHeight="1" spans="1:20">
      <c r="A446" s="3">
        <v>5225981</v>
      </c>
      <c r="B446" s="3" t="s">
        <v>55</v>
      </c>
      <c r="C446" s="3" t="s">
        <v>20</v>
      </c>
      <c r="D446" s="3" t="s">
        <v>5004</v>
      </c>
      <c r="E446" s="3" t="str">
        <f>RIGHT(D446,4)</f>
        <v>6531</v>
      </c>
      <c r="F446" s="3" t="s">
        <v>3600</v>
      </c>
      <c r="G446" s="3" t="s">
        <v>23</v>
      </c>
      <c r="H446" s="3" t="s">
        <v>4380</v>
      </c>
      <c r="I446" s="3" t="s">
        <v>5005</v>
      </c>
      <c r="J446" s="3" t="s">
        <v>5006</v>
      </c>
      <c r="K446" s="3" t="s">
        <v>474</v>
      </c>
      <c r="L446" s="3" t="s">
        <v>36</v>
      </c>
      <c r="M446" s="8" t="s">
        <v>36</v>
      </c>
      <c r="N446" s="3" t="s">
        <v>1045</v>
      </c>
      <c r="O446" s="3">
        <f ca="1">EVALUATE(N446)/10000</f>
        <v>0.88</v>
      </c>
      <c r="P446" s="3">
        <v>33</v>
      </c>
      <c r="Q446" s="3">
        <f ca="1">O446*P446</f>
        <v>29.04</v>
      </c>
      <c r="R446" s="10">
        <v>88</v>
      </c>
      <c r="S446" s="6">
        <f ca="1">Q446/R446</f>
        <v>0.33</v>
      </c>
      <c r="T446" s="4" cm="1">
        <f t="array" ref="T446">_xlfn.XLOOKUP(E446&amp;K446,[3]Sheet2!$B:$B&amp;[3]Sheet2!$D:$D,[3]Sheet2!$F:$F,0)</f>
        <v>0</v>
      </c>
    </row>
    <row r="447" s="4" customFormat="1" ht="20" customHeight="1" spans="1:20">
      <c r="A447" s="3">
        <v>5225974</v>
      </c>
      <c r="B447" s="3" t="s">
        <v>208</v>
      </c>
      <c r="C447" s="3" t="s">
        <v>20</v>
      </c>
      <c r="D447" s="3" t="s">
        <v>5007</v>
      </c>
      <c r="E447" s="3" t="str">
        <f>RIGHT(D447,4)</f>
        <v>1576</v>
      </c>
      <c r="F447" s="3" t="s">
        <v>22</v>
      </c>
      <c r="G447" s="3" t="s">
        <v>40</v>
      </c>
      <c r="H447" s="3" t="s">
        <v>87</v>
      </c>
      <c r="I447" s="3" t="s">
        <v>5008</v>
      </c>
      <c r="J447" s="3" t="s">
        <v>5009</v>
      </c>
      <c r="K447" s="3" t="s">
        <v>35</v>
      </c>
      <c r="L447" s="3" t="s">
        <v>36</v>
      </c>
      <c r="M447" s="8" t="s">
        <v>36</v>
      </c>
      <c r="N447" s="3" t="s">
        <v>4663</v>
      </c>
      <c r="O447" s="3">
        <f ca="1">EVALUATE(N447)/10000</f>
        <v>1.05</v>
      </c>
      <c r="P447" s="3">
        <v>33</v>
      </c>
      <c r="Q447" s="3">
        <f ca="1">O447*P447</f>
        <v>34.65</v>
      </c>
      <c r="R447" s="10">
        <v>58.2</v>
      </c>
      <c r="S447" s="6">
        <f ca="1">Q447/R447</f>
        <v>0.595360824742268</v>
      </c>
      <c r="T447" s="4" cm="1">
        <f t="array" ref="T447">_xlfn.XLOOKUP(E447&amp;K447,[3]Sheet2!$B:$B&amp;[3]Sheet2!$D:$D,[3]Sheet2!$F:$F,0)</f>
        <v>0</v>
      </c>
    </row>
    <row r="448" s="4" customFormat="1" ht="20" customHeight="1" spans="1:20">
      <c r="A448" s="3">
        <v>5225956</v>
      </c>
      <c r="B448" s="3" t="s">
        <v>79</v>
      </c>
      <c r="C448" s="3" t="s">
        <v>20</v>
      </c>
      <c r="D448" s="3" t="s">
        <v>5010</v>
      </c>
      <c r="E448" s="3" t="str">
        <f>RIGHT(D448,4)</f>
        <v>0506</v>
      </c>
      <c r="F448" s="3" t="s">
        <v>22</v>
      </c>
      <c r="G448" s="3" t="s">
        <v>40</v>
      </c>
      <c r="H448" s="3" t="s">
        <v>98</v>
      </c>
      <c r="I448" s="3" t="s">
        <v>5011</v>
      </c>
      <c r="J448" s="3" t="s">
        <v>5012</v>
      </c>
      <c r="K448" s="3" t="s">
        <v>145</v>
      </c>
      <c r="L448" s="3" t="s">
        <v>1317</v>
      </c>
      <c r="M448" s="8" t="s">
        <v>1317</v>
      </c>
      <c r="N448" s="3" t="s">
        <v>5013</v>
      </c>
      <c r="O448" s="3">
        <f ca="1">EVALUATE(N448)/10000</f>
        <v>2.88</v>
      </c>
      <c r="P448" s="3">
        <v>28</v>
      </c>
      <c r="Q448" s="3">
        <f ca="1">O448*P448</f>
        <v>80.64</v>
      </c>
      <c r="R448" s="10">
        <v>168</v>
      </c>
      <c r="S448" s="6">
        <f ca="1">Q448/R448</f>
        <v>0.48</v>
      </c>
      <c r="T448" s="4" cm="1">
        <f t="array" ref="T448">_xlfn.XLOOKUP(E448&amp;K448,[3]Sheet2!$B:$B&amp;[3]Sheet2!$D:$D,[3]Sheet2!$F:$F,0)</f>
        <v>0</v>
      </c>
    </row>
    <row r="449" s="4" customFormat="1" ht="20" customHeight="1" spans="1:20">
      <c r="A449" s="3">
        <v>5225931</v>
      </c>
      <c r="B449" s="3" t="s">
        <v>55</v>
      </c>
      <c r="C449" s="3" t="s">
        <v>20</v>
      </c>
      <c r="D449" s="3" t="s">
        <v>5014</v>
      </c>
      <c r="E449" s="3" t="str">
        <f>RIGHT(D449,4)</f>
        <v>0235</v>
      </c>
      <c r="F449" s="3" t="s">
        <v>22</v>
      </c>
      <c r="G449" s="3" t="s">
        <v>40</v>
      </c>
      <c r="H449" s="3" t="s">
        <v>58</v>
      </c>
      <c r="I449" s="3" t="s">
        <v>5015</v>
      </c>
      <c r="J449" s="3" t="s">
        <v>5016</v>
      </c>
      <c r="K449" s="3" t="s">
        <v>535</v>
      </c>
      <c r="L449" s="3" t="s">
        <v>53</v>
      </c>
      <c r="M449" s="8" t="s">
        <v>53</v>
      </c>
      <c r="N449" s="3" t="s">
        <v>1305</v>
      </c>
      <c r="O449" s="3">
        <f ca="1">EVALUATE(N449)/10000</f>
        <v>0.66</v>
      </c>
      <c r="P449" s="3">
        <v>33</v>
      </c>
      <c r="Q449" s="3">
        <f ca="1">O449*P449</f>
        <v>21.78</v>
      </c>
      <c r="R449" s="10">
        <v>49.9</v>
      </c>
      <c r="S449" s="6">
        <f ca="1">Q449/R449</f>
        <v>0.436472945891784</v>
      </c>
      <c r="T449" s="4" cm="1">
        <f t="array" ref="T449">_xlfn.XLOOKUP(E449&amp;K449,[3]Sheet2!$B:$B&amp;[3]Sheet2!$D:$D,[3]Sheet2!$F:$F,0)</f>
        <v>0</v>
      </c>
    </row>
    <row r="450" s="4" customFormat="1" ht="20" customHeight="1" spans="1:20">
      <c r="A450" s="3">
        <v>5225924</v>
      </c>
      <c r="B450" s="3" t="s">
        <v>2645</v>
      </c>
      <c r="C450" s="3" t="s">
        <v>20</v>
      </c>
      <c r="D450" s="3" t="s">
        <v>5017</v>
      </c>
      <c r="E450" s="3" t="str">
        <f>RIGHT(D450,4)</f>
        <v>5777</v>
      </c>
      <c r="F450" s="3" t="s">
        <v>22</v>
      </c>
      <c r="G450" s="3" t="s">
        <v>40</v>
      </c>
      <c r="H450" s="3" t="s">
        <v>593</v>
      </c>
      <c r="I450" s="3" t="s">
        <v>5018</v>
      </c>
      <c r="J450" s="3" t="s">
        <v>5019</v>
      </c>
      <c r="K450" s="3" t="s">
        <v>72</v>
      </c>
      <c r="L450" s="3" t="s">
        <v>970</v>
      </c>
      <c r="M450" s="8" t="s">
        <v>970</v>
      </c>
      <c r="N450" s="3" t="s">
        <v>113</v>
      </c>
      <c r="O450" s="3">
        <f ca="1">EVALUATE(N450)/10000</f>
        <v>0.48</v>
      </c>
      <c r="P450" s="3">
        <v>33</v>
      </c>
      <c r="Q450" s="3">
        <f ca="1">O450*P450</f>
        <v>15.84</v>
      </c>
      <c r="R450" s="10">
        <v>44</v>
      </c>
      <c r="S450" s="6">
        <f ca="1">Q450/R450</f>
        <v>0.36</v>
      </c>
      <c r="T450" s="4" cm="1">
        <f t="array" ref="T450">_xlfn.XLOOKUP(E450&amp;K450,[3]Sheet2!$B:$B&amp;[3]Sheet2!$D:$D,[3]Sheet2!$F:$F,0)</f>
        <v>0</v>
      </c>
    </row>
    <row r="451" s="4" customFormat="1" ht="20" customHeight="1" spans="1:20">
      <c r="A451" s="3">
        <v>5225918</v>
      </c>
      <c r="B451" s="3" t="s">
        <v>1704</v>
      </c>
      <c r="C451" s="3" t="s">
        <v>20</v>
      </c>
      <c r="D451" s="3" t="s">
        <v>5020</v>
      </c>
      <c r="E451" s="3" t="str">
        <f>RIGHT(D451,4)</f>
        <v>4983</v>
      </c>
      <c r="F451" s="3" t="s">
        <v>22</v>
      </c>
      <c r="G451" s="3" t="s">
        <v>40</v>
      </c>
      <c r="H451" s="3" t="s">
        <v>32</v>
      </c>
      <c r="I451" s="3" t="s">
        <v>5021</v>
      </c>
      <c r="J451" s="3" t="s">
        <v>5022</v>
      </c>
      <c r="K451" s="3" t="s">
        <v>352</v>
      </c>
      <c r="L451" s="3" t="s">
        <v>53</v>
      </c>
      <c r="M451" s="8" t="s">
        <v>53</v>
      </c>
      <c r="N451" s="3" t="s">
        <v>369</v>
      </c>
      <c r="O451" s="3">
        <f ca="1">EVALUATE(N451)/10000</f>
        <v>0.68</v>
      </c>
      <c r="P451" s="3">
        <v>33</v>
      </c>
      <c r="Q451" s="3">
        <f ca="1">O451*P451</f>
        <v>22.44</v>
      </c>
      <c r="R451" s="10">
        <v>54</v>
      </c>
      <c r="S451" s="6">
        <f ca="1">Q451/R451</f>
        <v>0.415555555555556</v>
      </c>
      <c r="T451" s="4" cm="1">
        <f t="array" ref="T451">_xlfn.XLOOKUP(E451&amp;K451,[3]Sheet2!$B:$B&amp;[3]Sheet2!$D:$D,[3]Sheet2!$F:$F,0)</f>
        <v>0</v>
      </c>
    </row>
    <row r="452" s="4" customFormat="1" ht="20" customHeight="1" spans="1:20">
      <c r="A452" s="3">
        <v>5225915</v>
      </c>
      <c r="B452" s="3" t="s">
        <v>5023</v>
      </c>
      <c r="C452" s="3" t="s">
        <v>20</v>
      </c>
      <c r="D452" s="3" t="s">
        <v>5024</v>
      </c>
      <c r="E452" s="3" t="str">
        <f>RIGHT(D452,4)</f>
        <v>2521</v>
      </c>
      <c r="F452" s="3" t="s">
        <v>22</v>
      </c>
      <c r="G452" s="3" t="s">
        <v>23</v>
      </c>
      <c r="H452" s="3" t="s">
        <v>32</v>
      </c>
      <c r="I452" s="3" t="s">
        <v>5025</v>
      </c>
      <c r="J452" s="3" t="s">
        <v>5026</v>
      </c>
      <c r="K452" s="3" t="s">
        <v>106</v>
      </c>
      <c r="L452" s="3" t="s">
        <v>53</v>
      </c>
      <c r="M452" s="8" t="s">
        <v>53</v>
      </c>
      <c r="N452" s="3" t="s">
        <v>1190</v>
      </c>
      <c r="O452" s="3">
        <f ca="1">EVALUATE(N452)/10000</f>
        <v>0.9</v>
      </c>
      <c r="P452" s="3">
        <v>33</v>
      </c>
      <c r="Q452" s="3">
        <f ca="1">O452*P452</f>
        <v>29.7</v>
      </c>
      <c r="R452" s="10">
        <v>81</v>
      </c>
      <c r="S452" s="6">
        <f ca="1">Q452/R452</f>
        <v>0.366666666666667</v>
      </c>
      <c r="T452" s="4" cm="1">
        <f t="array" ref="T452">_xlfn.XLOOKUP(E452&amp;K452,[3]Sheet2!$B:$B&amp;[3]Sheet2!$D:$D,[3]Sheet2!$F:$F,0)</f>
        <v>0</v>
      </c>
    </row>
    <row r="453" s="4" customFormat="1" ht="20" customHeight="1" spans="1:20">
      <c r="A453" s="3">
        <v>5225910</v>
      </c>
      <c r="B453" s="3" t="s">
        <v>330</v>
      </c>
      <c r="C453" s="3" t="s">
        <v>20</v>
      </c>
      <c r="D453" s="3" t="s">
        <v>5027</v>
      </c>
      <c r="E453" s="3" t="str">
        <f>RIGHT(D453,4)</f>
        <v>2482</v>
      </c>
      <c r="F453" s="3" t="s">
        <v>22</v>
      </c>
      <c r="G453" s="3" t="s">
        <v>23</v>
      </c>
      <c r="H453" s="3" t="s">
        <v>32</v>
      </c>
      <c r="I453" s="3" t="s">
        <v>5028</v>
      </c>
      <c r="J453" s="3" t="s">
        <v>5029</v>
      </c>
      <c r="K453" s="3" t="s">
        <v>118</v>
      </c>
      <c r="L453" s="3" t="s">
        <v>53</v>
      </c>
      <c r="M453" s="8" t="s">
        <v>53</v>
      </c>
      <c r="N453" s="3" t="s">
        <v>1190</v>
      </c>
      <c r="O453" s="3">
        <f ca="1">EVALUATE(N453)/10000</f>
        <v>0.9</v>
      </c>
      <c r="P453" s="3">
        <v>33</v>
      </c>
      <c r="Q453" s="3">
        <f ca="1">O453*P453</f>
        <v>29.7</v>
      </c>
      <c r="R453" s="10">
        <v>81</v>
      </c>
      <c r="S453" s="6">
        <f ca="1">Q453/R453</f>
        <v>0.366666666666667</v>
      </c>
      <c r="T453" s="4" cm="1">
        <f t="array" ref="T453">_xlfn.XLOOKUP(E453&amp;K453,[3]Sheet2!$B:$B&amp;[3]Sheet2!$D:$D,[3]Sheet2!$F:$F,0)</f>
        <v>0</v>
      </c>
    </row>
    <row r="454" s="4" customFormat="1" ht="20" customHeight="1" spans="1:20">
      <c r="A454" s="3">
        <v>5225907</v>
      </c>
      <c r="B454" s="3" t="s">
        <v>79</v>
      </c>
      <c r="C454" s="3" t="s">
        <v>20</v>
      </c>
      <c r="D454" s="3" t="s">
        <v>5030</v>
      </c>
      <c r="E454" s="3" t="str">
        <f>RIGHT(D454,4)</f>
        <v>1704</v>
      </c>
      <c r="F454" s="3" t="s">
        <v>22</v>
      </c>
      <c r="G454" s="3" t="s">
        <v>40</v>
      </c>
      <c r="H454" s="3" t="s">
        <v>24</v>
      </c>
      <c r="I454" s="3" t="s">
        <v>5031</v>
      </c>
      <c r="J454" s="3" t="s">
        <v>5032</v>
      </c>
      <c r="K454" s="3" t="s">
        <v>547</v>
      </c>
      <c r="L454" s="3" t="s">
        <v>2938</v>
      </c>
      <c r="M454" s="8" t="s">
        <v>2938</v>
      </c>
      <c r="N454" s="3" t="s">
        <v>160</v>
      </c>
      <c r="O454" s="3">
        <f ca="1">EVALUATE(N454)/10000</f>
        <v>0.72</v>
      </c>
      <c r="P454" s="3">
        <v>33</v>
      </c>
      <c r="Q454" s="3">
        <f ca="1">O454*P454</f>
        <v>23.76</v>
      </c>
      <c r="R454" s="10">
        <v>51</v>
      </c>
      <c r="S454" s="6">
        <f ca="1">Q454/R454</f>
        <v>0.465882352941176</v>
      </c>
      <c r="T454" s="4" cm="1">
        <f t="array" ref="T454">_xlfn.XLOOKUP(E454&amp;K454,[3]Sheet2!$B:$B&amp;[3]Sheet2!$D:$D,[3]Sheet2!$F:$F,0)</f>
        <v>0</v>
      </c>
    </row>
    <row r="455" s="4" customFormat="1" ht="20" customHeight="1" spans="1:20">
      <c r="A455" s="3">
        <v>5225904</v>
      </c>
      <c r="B455" s="3" t="s">
        <v>5033</v>
      </c>
      <c r="C455" s="3" t="s">
        <v>20</v>
      </c>
      <c r="D455" s="3" t="s">
        <v>5034</v>
      </c>
      <c r="E455" s="3" t="str">
        <f>RIGHT(D455,4)</f>
        <v>9990</v>
      </c>
      <c r="F455" s="3" t="s">
        <v>22</v>
      </c>
      <c r="G455" s="3" t="s">
        <v>40</v>
      </c>
      <c r="H455" s="3" t="s">
        <v>58</v>
      </c>
      <c r="I455" s="3" t="s">
        <v>5035</v>
      </c>
      <c r="J455" s="3" t="s">
        <v>5036</v>
      </c>
      <c r="K455" s="3" t="s">
        <v>535</v>
      </c>
      <c r="L455" s="3" t="s">
        <v>585</v>
      </c>
      <c r="M455" s="8" t="s">
        <v>585</v>
      </c>
      <c r="N455" s="3" t="s">
        <v>4234</v>
      </c>
      <c r="O455" s="3">
        <f ca="1">EVALUATE(N455)/10000</f>
        <v>0.6</v>
      </c>
      <c r="P455" s="3">
        <v>34</v>
      </c>
      <c r="Q455" s="3">
        <f ca="1">O455*P455</f>
        <v>20.4</v>
      </c>
      <c r="R455" s="10">
        <v>33.88</v>
      </c>
      <c r="S455" s="6">
        <f ca="1">Q455/R455</f>
        <v>0.602125147579693</v>
      </c>
      <c r="T455" s="4" cm="1">
        <f t="array" ref="T455">_xlfn.XLOOKUP(E455&amp;K455,[3]Sheet2!$B:$B&amp;[3]Sheet2!$D:$D,[3]Sheet2!$F:$F,0)</f>
        <v>0</v>
      </c>
    </row>
    <row r="456" s="4" customFormat="1" ht="20" customHeight="1" spans="1:20">
      <c r="A456" s="3">
        <v>5225896</v>
      </c>
      <c r="B456" s="3" t="s">
        <v>79</v>
      </c>
      <c r="C456" s="3" t="s">
        <v>20</v>
      </c>
      <c r="D456" s="3" t="s">
        <v>5037</v>
      </c>
      <c r="E456" s="3" t="str">
        <f>RIGHT(D456,4)</f>
        <v>7373</v>
      </c>
      <c r="F456" s="3" t="s">
        <v>22</v>
      </c>
      <c r="G456" s="3" t="s">
        <v>40</v>
      </c>
      <c r="H456" s="3" t="s">
        <v>24</v>
      </c>
      <c r="I456" s="3" t="s">
        <v>5038</v>
      </c>
      <c r="J456" s="3" t="s">
        <v>5039</v>
      </c>
      <c r="K456" s="3" t="s">
        <v>35</v>
      </c>
      <c r="L456" s="3" t="s">
        <v>1332</v>
      </c>
      <c r="M456" s="8" t="s">
        <v>1332</v>
      </c>
      <c r="N456" s="3" t="s">
        <v>5040</v>
      </c>
      <c r="O456" s="3">
        <f ca="1">EVALUATE(N456)/10000</f>
        <v>0.84</v>
      </c>
      <c r="P456" s="3">
        <v>33</v>
      </c>
      <c r="Q456" s="3">
        <f ca="1">O456*P456</f>
        <v>27.72</v>
      </c>
      <c r="R456" s="10">
        <v>56</v>
      </c>
      <c r="S456" s="6">
        <f ca="1">Q456/R456</f>
        <v>0.495</v>
      </c>
      <c r="T456" s="4" cm="1">
        <f t="array" ref="T456">_xlfn.XLOOKUP(E456&amp;K456,[3]Sheet2!$B:$B&amp;[3]Sheet2!$D:$D,[3]Sheet2!$F:$F,0)</f>
        <v>0</v>
      </c>
    </row>
    <row r="457" s="4" customFormat="1" ht="20" customHeight="1" spans="1:20">
      <c r="A457" s="3">
        <v>5225873</v>
      </c>
      <c r="B457" s="3" t="s">
        <v>55</v>
      </c>
      <c r="C457" s="3" t="s">
        <v>20</v>
      </c>
      <c r="D457" s="3" t="s">
        <v>5041</v>
      </c>
      <c r="E457" s="3" t="str">
        <f t="shared" ref="E457:E508" si="28">RIGHT(D457,4)</f>
        <v>3879</v>
      </c>
      <c r="F457" s="3" t="s">
        <v>22</v>
      </c>
      <c r="G457" s="3" t="s">
        <v>57</v>
      </c>
      <c r="H457" s="3" t="s">
        <v>58</v>
      </c>
      <c r="I457" s="3" t="s">
        <v>5042</v>
      </c>
      <c r="J457" s="3" t="s">
        <v>5043</v>
      </c>
      <c r="K457" s="3" t="s">
        <v>72</v>
      </c>
      <c r="L457" s="3" t="s">
        <v>36</v>
      </c>
      <c r="M457" s="8" t="s">
        <v>36</v>
      </c>
      <c r="N457" s="3" t="s">
        <v>1305</v>
      </c>
      <c r="O457" s="3">
        <f ca="1" t="shared" ref="O457:O508" si="29">EVALUATE(N457)/10000</f>
        <v>0.66</v>
      </c>
      <c r="P457" s="3">
        <v>33</v>
      </c>
      <c r="Q457" s="3">
        <f ca="1" t="shared" ref="Q457:Q508" si="30">O457*P457</f>
        <v>21.78</v>
      </c>
      <c r="R457" s="10">
        <v>59.4</v>
      </c>
      <c r="S457" s="6">
        <f ca="1" t="shared" ref="S457:S508" si="31">Q457/R457</f>
        <v>0.366666666666667</v>
      </c>
      <c r="T457" s="4" cm="1">
        <f t="array" ref="T457">_xlfn.XLOOKUP(E457&amp;K457,[3]Sheet2!$B:$B&amp;[3]Sheet2!$D:$D,[3]Sheet2!$F:$F,0)</f>
        <v>0</v>
      </c>
    </row>
    <row r="458" s="4" customFormat="1" ht="20" customHeight="1" spans="1:20">
      <c r="A458" s="3">
        <v>5225865</v>
      </c>
      <c r="B458" s="3" t="s">
        <v>55</v>
      </c>
      <c r="C458" s="3" t="s">
        <v>20</v>
      </c>
      <c r="D458" s="3" t="s">
        <v>5044</v>
      </c>
      <c r="E458" s="3" t="str">
        <f t="shared" si="28"/>
        <v>9454</v>
      </c>
      <c r="F458" s="3" t="s">
        <v>22</v>
      </c>
      <c r="G458" s="3" t="s">
        <v>23</v>
      </c>
      <c r="H458" s="3" t="s">
        <v>58</v>
      </c>
      <c r="I458" s="3" t="s">
        <v>5045</v>
      </c>
      <c r="J458" s="3" t="s">
        <v>5046</v>
      </c>
      <c r="K458" s="3" t="s">
        <v>100</v>
      </c>
      <c r="L458" s="3" t="s">
        <v>36</v>
      </c>
      <c r="M458" s="8" t="s">
        <v>36</v>
      </c>
      <c r="N458" s="3" t="s">
        <v>716</v>
      </c>
      <c r="O458" s="3">
        <f ca="1" t="shared" si="29"/>
        <v>0.24</v>
      </c>
      <c r="P458" s="3">
        <v>33</v>
      </c>
      <c r="Q458" s="3">
        <f ca="1" t="shared" si="30"/>
        <v>7.92</v>
      </c>
      <c r="R458" s="10">
        <v>17.5</v>
      </c>
      <c r="S458" s="6">
        <f ca="1" t="shared" si="31"/>
        <v>0.452571428571429</v>
      </c>
      <c r="T458" s="4" cm="1">
        <f t="array" ref="T458">_xlfn.XLOOKUP(E458&amp;K458,[3]Sheet2!$B:$B&amp;[3]Sheet2!$D:$D,[3]Sheet2!$F:$F,0)</f>
        <v>0</v>
      </c>
    </row>
    <row r="459" s="4" customFormat="1" ht="20" customHeight="1" spans="1:20">
      <c r="A459" s="3">
        <v>5225860</v>
      </c>
      <c r="B459" s="3" t="s">
        <v>55</v>
      </c>
      <c r="C459" s="3" t="s">
        <v>20</v>
      </c>
      <c r="D459" s="3" t="s">
        <v>5047</v>
      </c>
      <c r="E459" s="3" t="str">
        <f t="shared" si="28"/>
        <v>5879</v>
      </c>
      <c r="F459" s="3" t="s">
        <v>22</v>
      </c>
      <c r="G459" s="3" t="s">
        <v>40</v>
      </c>
      <c r="H459" s="3" t="s">
        <v>58</v>
      </c>
      <c r="I459" s="3" t="s">
        <v>5048</v>
      </c>
      <c r="J459" s="3" t="s">
        <v>5049</v>
      </c>
      <c r="K459" s="3" t="s">
        <v>72</v>
      </c>
      <c r="L459" s="3" t="s">
        <v>36</v>
      </c>
      <c r="M459" s="8" t="s">
        <v>36</v>
      </c>
      <c r="N459" s="3" t="s">
        <v>5050</v>
      </c>
      <c r="O459" s="3">
        <f ca="1" t="shared" si="29"/>
        <v>1.1</v>
      </c>
      <c r="P459" s="3">
        <v>33</v>
      </c>
      <c r="Q459" s="3">
        <f ca="1" t="shared" si="30"/>
        <v>36.3</v>
      </c>
      <c r="R459" s="10">
        <v>85</v>
      </c>
      <c r="S459" s="6">
        <f ca="1" t="shared" si="31"/>
        <v>0.427058823529412</v>
      </c>
      <c r="T459" s="4" cm="1">
        <f t="array" ref="T459">_xlfn.XLOOKUP(E459&amp;K459,[3]Sheet2!$B:$B&amp;[3]Sheet2!$D:$D,[3]Sheet2!$F:$F,0)</f>
        <v>0</v>
      </c>
    </row>
    <row r="460" s="4" customFormat="1" ht="20" customHeight="1" spans="1:20">
      <c r="A460" s="3">
        <v>5225855</v>
      </c>
      <c r="B460" s="3" t="s">
        <v>114</v>
      </c>
      <c r="C460" s="3" t="s">
        <v>20</v>
      </c>
      <c r="D460" s="3" t="s">
        <v>5051</v>
      </c>
      <c r="E460" s="3" t="str">
        <f t="shared" si="28"/>
        <v>4295</v>
      </c>
      <c r="F460" s="3" t="s">
        <v>22</v>
      </c>
      <c r="G460" s="3" t="s">
        <v>40</v>
      </c>
      <c r="H460" s="3" t="s">
        <v>32</v>
      </c>
      <c r="I460" s="3" t="s">
        <v>5052</v>
      </c>
      <c r="J460" s="3" t="s">
        <v>5053</v>
      </c>
      <c r="K460" s="3" t="s">
        <v>44</v>
      </c>
      <c r="L460" s="3" t="s">
        <v>53</v>
      </c>
      <c r="M460" s="8" t="s">
        <v>53</v>
      </c>
      <c r="N460" s="3" t="s">
        <v>495</v>
      </c>
      <c r="O460" s="3">
        <f ca="1" t="shared" si="29"/>
        <v>0.84</v>
      </c>
      <c r="P460" s="3">
        <v>33</v>
      </c>
      <c r="Q460" s="3">
        <f ca="1" t="shared" si="30"/>
        <v>27.72</v>
      </c>
      <c r="R460" s="10">
        <v>66.6</v>
      </c>
      <c r="S460" s="6">
        <f ca="1" t="shared" si="31"/>
        <v>0.416216216216216</v>
      </c>
      <c r="T460" s="4" cm="1">
        <f t="array" ref="T460">_xlfn.XLOOKUP(E460&amp;K460,[3]Sheet2!$B:$B&amp;[3]Sheet2!$D:$D,[3]Sheet2!$F:$F,0)</f>
        <v>0</v>
      </c>
    </row>
    <row r="461" s="4" customFormat="1" ht="20" customHeight="1" spans="1:20">
      <c r="A461" s="3">
        <v>5225854</v>
      </c>
      <c r="B461" s="3" t="s">
        <v>79</v>
      </c>
      <c r="C461" s="3" t="s">
        <v>20</v>
      </c>
      <c r="D461" s="3" t="s">
        <v>5054</v>
      </c>
      <c r="E461" s="3" t="str">
        <f t="shared" si="28"/>
        <v>3953</v>
      </c>
      <c r="F461" s="3" t="s">
        <v>22</v>
      </c>
      <c r="G461" s="3" t="s">
        <v>40</v>
      </c>
      <c r="H461" s="3" t="s">
        <v>24</v>
      </c>
      <c r="I461" s="3" t="s">
        <v>5055</v>
      </c>
      <c r="J461" s="3" t="s">
        <v>5056</v>
      </c>
      <c r="K461" s="3" t="s">
        <v>118</v>
      </c>
      <c r="L461" s="3" t="s">
        <v>84</v>
      </c>
      <c r="M461" s="8" t="s">
        <v>84</v>
      </c>
      <c r="N461" s="3" t="s">
        <v>5057</v>
      </c>
      <c r="O461" s="3">
        <f ca="1" t="shared" si="29"/>
        <v>1.92</v>
      </c>
      <c r="P461" s="3">
        <v>33</v>
      </c>
      <c r="Q461" s="3">
        <f ca="1" t="shared" si="30"/>
        <v>63.36</v>
      </c>
      <c r="R461" s="10">
        <v>128</v>
      </c>
      <c r="S461" s="6">
        <f ca="1" t="shared" si="31"/>
        <v>0.495</v>
      </c>
      <c r="T461" s="4" cm="1">
        <f t="array" ref="T461">_xlfn.XLOOKUP(E461&amp;K461,[3]Sheet2!$B:$B&amp;[3]Sheet2!$D:$D,[3]Sheet2!$F:$F,0)</f>
        <v>0</v>
      </c>
    </row>
    <row r="462" s="4" customFormat="1" ht="20" customHeight="1" spans="1:20">
      <c r="A462" s="3">
        <v>5225848</v>
      </c>
      <c r="B462" s="3" t="s">
        <v>1191</v>
      </c>
      <c r="C462" s="3" t="s">
        <v>20</v>
      </c>
      <c r="D462" s="3" t="s">
        <v>5058</v>
      </c>
      <c r="E462" s="3" t="str">
        <f t="shared" si="28"/>
        <v>7468</v>
      </c>
      <c r="F462" s="3" t="s">
        <v>22</v>
      </c>
      <c r="G462" s="3" t="s">
        <v>40</v>
      </c>
      <c r="H462" s="3" t="s">
        <v>281</v>
      </c>
      <c r="I462" s="3" t="s">
        <v>5059</v>
      </c>
      <c r="J462" s="3" t="s">
        <v>5060</v>
      </c>
      <c r="K462" s="3" t="s">
        <v>27</v>
      </c>
      <c r="L462" s="3" t="s">
        <v>400</v>
      </c>
      <c r="M462" s="8" t="s">
        <v>400</v>
      </c>
      <c r="N462" s="3" t="s">
        <v>2272</v>
      </c>
      <c r="O462" s="3">
        <f ca="1" t="shared" si="29"/>
        <v>3</v>
      </c>
      <c r="P462" s="3">
        <v>34</v>
      </c>
      <c r="Q462" s="3">
        <f ca="1" t="shared" si="30"/>
        <v>102</v>
      </c>
      <c r="R462" s="10">
        <v>208</v>
      </c>
      <c r="S462" s="6">
        <f ca="1" t="shared" si="31"/>
        <v>0.490384615384615</v>
      </c>
      <c r="T462" s="4" cm="1">
        <f t="array" ref="T462">_xlfn.XLOOKUP(E462&amp;K462,[3]Sheet2!$B:$B&amp;[3]Sheet2!$D:$D,[3]Sheet2!$F:$F,0)</f>
        <v>0</v>
      </c>
    </row>
    <row r="463" s="4" customFormat="1" ht="20" customHeight="1" spans="1:20">
      <c r="A463" s="3">
        <v>5225837</v>
      </c>
      <c r="B463" s="3" t="s">
        <v>19</v>
      </c>
      <c r="C463" s="3" t="s">
        <v>20</v>
      </c>
      <c r="D463" s="3" t="s">
        <v>5061</v>
      </c>
      <c r="E463" s="3" t="str">
        <f t="shared" si="28"/>
        <v>1941</v>
      </c>
      <c r="F463" s="3" t="s">
        <v>22</v>
      </c>
      <c r="G463" s="3" t="s">
        <v>40</v>
      </c>
      <c r="H463" s="3" t="s">
        <v>87</v>
      </c>
      <c r="I463" s="3" t="s">
        <v>5062</v>
      </c>
      <c r="J463" s="3" t="s">
        <v>5063</v>
      </c>
      <c r="K463" s="3" t="s">
        <v>1133</v>
      </c>
      <c r="L463" s="3" t="s">
        <v>53</v>
      </c>
      <c r="M463" s="8" t="s">
        <v>53</v>
      </c>
      <c r="N463" s="3" t="s">
        <v>948</v>
      </c>
      <c r="O463" s="3">
        <f ca="1" t="shared" si="29"/>
        <v>0.8</v>
      </c>
      <c r="P463" s="3">
        <v>33</v>
      </c>
      <c r="Q463" s="3">
        <f ca="1" t="shared" si="30"/>
        <v>26.4</v>
      </c>
      <c r="R463" s="10">
        <v>82</v>
      </c>
      <c r="S463" s="6">
        <f ca="1" t="shared" si="31"/>
        <v>0.321951219512195</v>
      </c>
      <c r="T463" s="4" cm="1">
        <f t="array" ref="T463">_xlfn.XLOOKUP(E463&amp;K463,[3]Sheet2!$B:$B&amp;[3]Sheet2!$D:$D,[3]Sheet2!$F:$F,0)</f>
        <v>0</v>
      </c>
    </row>
    <row r="464" s="4" customFormat="1" ht="20" customHeight="1" spans="1:20">
      <c r="A464" s="3">
        <v>5225835</v>
      </c>
      <c r="B464" s="3" t="s">
        <v>1892</v>
      </c>
      <c r="C464" s="3" t="s">
        <v>20</v>
      </c>
      <c r="D464" s="3" t="s">
        <v>5064</v>
      </c>
      <c r="E464" s="3" t="str">
        <f t="shared" si="28"/>
        <v>6834</v>
      </c>
      <c r="F464" s="3" t="s">
        <v>22</v>
      </c>
      <c r="G464" s="3" t="s">
        <v>57</v>
      </c>
      <c r="H464" s="3" t="s">
        <v>32</v>
      </c>
      <c r="I464" s="3" t="s">
        <v>5065</v>
      </c>
      <c r="J464" s="3" t="s">
        <v>5066</v>
      </c>
      <c r="K464" s="3" t="s">
        <v>72</v>
      </c>
      <c r="L464" s="3" t="s">
        <v>334</v>
      </c>
      <c r="M464" s="8" t="s">
        <v>334</v>
      </c>
      <c r="N464" s="3" t="s">
        <v>5067</v>
      </c>
      <c r="O464" s="3">
        <f ca="1" t="shared" si="29"/>
        <v>2.72</v>
      </c>
      <c r="P464" s="3">
        <v>34</v>
      </c>
      <c r="Q464" s="3">
        <f ca="1" t="shared" si="30"/>
        <v>92.48</v>
      </c>
      <c r="R464" s="10">
        <v>193.5</v>
      </c>
      <c r="S464" s="6">
        <f ca="1" t="shared" si="31"/>
        <v>0.477932816537468</v>
      </c>
      <c r="T464" s="4" cm="1">
        <f t="array" ref="T464">_xlfn.XLOOKUP(E464&amp;K464,[3]Sheet2!$B:$B&amp;[3]Sheet2!$D:$D,[3]Sheet2!$F:$F,0)</f>
        <v>0</v>
      </c>
    </row>
    <row r="465" s="4" customFormat="1" ht="20" customHeight="1" spans="1:20">
      <c r="A465" s="3">
        <v>5225832</v>
      </c>
      <c r="B465" s="3" t="s">
        <v>19</v>
      </c>
      <c r="C465" s="3" t="s">
        <v>20</v>
      </c>
      <c r="D465" s="3" t="s">
        <v>5068</v>
      </c>
      <c r="E465" s="3" t="str">
        <f t="shared" si="28"/>
        <v>1490</v>
      </c>
      <c r="F465" s="3" t="s">
        <v>22</v>
      </c>
      <c r="G465" s="3" t="s">
        <v>40</v>
      </c>
      <c r="H465" s="3" t="s">
        <v>466</v>
      </c>
      <c r="I465" s="3" t="s">
        <v>5069</v>
      </c>
      <c r="J465" s="3" t="s">
        <v>5070</v>
      </c>
      <c r="K465" s="3" t="s">
        <v>44</v>
      </c>
      <c r="L465" s="3" t="s">
        <v>469</v>
      </c>
      <c r="M465" s="8" t="s">
        <v>469</v>
      </c>
      <c r="N465" s="3" t="s">
        <v>673</v>
      </c>
      <c r="O465" s="3">
        <f ca="1" t="shared" si="29"/>
        <v>0.99</v>
      </c>
      <c r="P465" s="3">
        <v>34</v>
      </c>
      <c r="Q465" s="3">
        <f ca="1" t="shared" si="30"/>
        <v>33.66</v>
      </c>
      <c r="R465" s="10">
        <v>72</v>
      </c>
      <c r="S465" s="6">
        <f ca="1" t="shared" si="31"/>
        <v>0.4675</v>
      </c>
      <c r="T465" s="4" cm="1">
        <f t="array" ref="T465">_xlfn.XLOOKUP(E465&amp;K465,[3]Sheet2!$B:$B&amp;[3]Sheet2!$D:$D,[3]Sheet2!$F:$F,0)</f>
        <v>0</v>
      </c>
    </row>
    <row r="466" s="4" customFormat="1" ht="20" customHeight="1" spans="1:20">
      <c r="A466" s="3">
        <v>5225828</v>
      </c>
      <c r="B466" s="3" t="s">
        <v>55</v>
      </c>
      <c r="C466" s="3" t="s">
        <v>20</v>
      </c>
      <c r="D466" s="3" t="s">
        <v>5071</v>
      </c>
      <c r="E466" s="3" t="str">
        <f t="shared" si="28"/>
        <v>1948</v>
      </c>
      <c r="F466" s="3" t="s">
        <v>22</v>
      </c>
      <c r="G466" s="3" t="s">
        <v>40</v>
      </c>
      <c r="H466" s="3" t="s">
        <v>58</v>
      </c>
      <c r="I466" s="3" t="s">
        <v>5072</v>
      </c>
      <c r="J466" s="3" t="s">
        <v>5073</v>
      </c>
      <c r="K466" s="3" t="s">
        <v>535</v>
      </c>
      <c r="L466" s="3" t="s">
        <v>53</v>
      </c>
      <c r="M466" s="8" t="s">
        <v>53</v>
      </c>
      <c r="N466" s="3" t="s">
        <v>663</v>
      </c>
      <c r="O466" s="3">
        <f ca="1" t="shared" si="29"/>
        <v>0.2</v>
      </c>
      <c r="P466" s="3">
        <v>33</v>
      </c>
      <c r="Q466" s="3">
        <f ca="1" t="shared" si="30"/>
        <v>6.6</v>
      </c>
      <c r="R466" s="10">
        <v>13</v>
      </c>
      <c r="S466" s="6">
        <f ca="1" t="shared" si="31"/>
        <v>0.507692307692308</v>
      </c>
      <c r="T466" s="4" cm="1">
        <f t="array" ref="T466">_xlfn.XLOOKUP(E466&amp;K466,[3]Sheet2!$B:$B&amp;[3]Sheet2!$D:$D,[3]Sheet2!$F:$F,0)</f>
        <v>0</v>
      </c>
    </row>
    <row r="467" s="4" customFormat="1" ht="20" customHeight="1" spans="1:20">
      <c r="A467" s="3">
        <v>5225819</v>
      </c>
      <c r="B467" s="3" t="s">
        <v>570</v>
      </c>
      <c r="C467" s="3" t="s">
        <v>20</v>
      </c>
      <c r="D467" s="3" t="s">
        <v>5074</v>
      </c>
      <c r="E467" s="3" t="str">
        <f t="shared" si="28"/>
        <v>1327</v>
      </c>
      <c r="F467" s="3" t="s">
        <v>3600</v>
      </c>
      <c r="G467" s="3" t="s">
        <v>3620</v>
      </c>
      <c r="H467" s="3" t="s">
        <v>58</v>
      </c>
      <c r="I467" s="3" t="s">
        <v>5075</v>
      </c>
      <c r="J467" s="3" t="s">
        <v>5076</v>
      </c>
      <c r="K467" s="3" t="s">
        <v>94</v>
      </c>
      <c r="L467" s="3" t="s">
        <v>119</v>
      </c>
      <c r="M467" s="8" t="s">
        <v>119</v>
      </c>
      <c r="N467" s="3" t="s">
        <v>483</v>
      </c>
      <c r="O467" s="3">
        <f ca="1" t="shared" si="29"/>
        <v>1.08</v>
      </c>
      <c r="P467" s="3">
        <v>33</v>
      </c>
      <c r="Q467" s="3">
        <f ca="1" t="shared" si="30"/>
        <v>35.64</v>
      </c>
      <c r="R467" s="10">
        <v>80.5</v>
      </c>
      <c r="S467" s="6">
        <f ca="1" t="shared" si="31"/>
        <v>0.442732919254658</v>
      </c>
      <c r="T467" s="4" cm="1">
        <f t="array" ref="T467">_xlfn.XLOOKUP(E467&amp;K467,[3]Sheet2!$B:$B&amp;[3]Sheet2!$D:$D,[3]Sheet2!$F:$F,0)</f>
        <v>0</v>
      </c>
    </row>
    <row r="468" s="4" customFormat="1" ht="20" customHeight="1" spans="1:20">
      <c r="A468" s="3">
        <v>5225817</v>
      </c>
      <c r="B468" s="3" t="s">
        <v>19</v>
      </c>
      <c r="C468" s="3" t="s">
        <v>20</v>
      </c>
      <c r="D468" s="3" t="s">
        <v>5077</v>
      </c>
      <c r="E468" s="3" t="str">
        <f t="shared" si="28"/>
        <v>6021</v>
      </c>
      <c r="F468" s="3" t="s">
        <v>22</v>
      </c>
      <c r="G468" s="3" t="s">
        <v>40</v>
      </c>
      <c r="H468" s="3" t="s">
        <v>24</v>
      </c>
      <c r="I468" s="3" t="s">
        <v>5078</v>
      </c>
      <c r="J468" s="3" t="s">
        <v>5079</v>
      </c>
      <c r="K468" s="3" t="s">
        <v>339</v>
      </c>
      <c r="L468" s="3" t="s">
        <v>176</v>
      </c>
      <c r="M468" s="8" t="s">
        <v>176</v>
      </c>
      <c r="N468" s="3" t="s">
        <v>1903</v>
      </c>
      <c r="O468" s="3">
        <f ca="1" t="shared" si="29"/>
        <v>1.68</v>
      </c>
      <c r="P468" s="3">
        <v>33</v>
      </c>
      <c r="Q468" s="3">
        <f ca="1" t="shared" si="30"/>
        <v>55.44</v>
      </c>
      <c r="R468" s="10">
        <v>102</v>
      </c>
      <c r="S468" s="6">
        <f ca="1" t="shared" si="31"/>
        <v>0.543529411764706</v>
      </c>
      <c r="T468" s="4" cm="1">
        <f t="array" ref="T468">_xlfn.XLOOKUP(E468&amp;K468,[3]Sheet2!$B:$B&amp;[3]Sheet2!$D:$D,[3]Sheet2!$F:$F,0)</f>
        <v>0</v>
      </c>
    </row>
    <row r="469" s="4" customFormat="1" ht="20" customHeight="1" spans="1:20">
      <c r="A469" s="3">
        <v>5225808</v>
      </c>
      <c r="B469" s="3" t="s">
        <v>79</v>
      </c>
      <c r="C469" s="3" t="s">
        <v>20</v>
      </c>
      <c r="D469" s="3" t="s">
        <v>5080</v>
      </c>
      <c r="E469" s="3" t="str">
        <f t="shared" si="28"/>
        <v>5883</v>
      </c>
      <c r="F469" s="3" t="s">
        <v>22</v>
      </c>
      <c r="G469" s="3" t="s">
        <v>40</v>
      </c>
      <c r="H469" s="3" t="s">
        <v>41</v>
      </c>
      <c r="I469" s="3" t="s">
        <v>5081</v>
      </c>
      <c r="J469" s="3" t="s">
        <v>5082</v>
      </c>
      <c r="K469" s="3" t="s">
        <v>474</v>
      </c>
      <c r="L469" s="3" t="s">
        <v>1891</v>
      </c>
      <c r="M469" s="8" t="s">
        <v>1891</v>
      </c>
      <c r="N469" s="3" t="s">
        <v>499</v>
      </c>
      <c r="O469" s="3">
        <f ca="1" t="shared" si="29"/>
        <v>0.24</v>
      </c>
      <c r="P469" s="3">
        <v>33</v>
      </c>
      <c r="Q469" s="3">
        <f ca="1" t="shared" si="30"/>
        <v>7.92</v>
      </c>
      <c r="R469" s="10">
        <v>23.1</v>
      </c>
      <c r="S469" s="6">
        <f ca="1" t="shared" si="31"/>
        <v>0.342857142857143</v>
      </c>
      <c r="T469" s="4" cm="1">
        <f t="array" ref="T469">_xlfn.XLOOKUP(E469&amp;K469,[3]Sheet2!$B:$B&amp;[3]Sheet2!$D:$D,[3]Sheet2!$F:$F,0)</f>
        <v>0</v>
      </c>
    </row>
    <row r="470" s="4" customFormat="1" ht="20" customHeight="1" spans="1:20">
      <c r="A470" s="3">
        <v>5225807</v>
      </c>
      <c r="B470" s="3" t="s">
        <v>19</v>
      </c>
      <c r="C470" s="3" t="s">
        <v>20</v>
      </c>
      <c r="D470" s="3" t="s">
        <v>5083</v>
      </c>
      <c r="E470" s="3" t="str">
        <f t="shared" si="28"/>
        <v>9067</v>
      </c>
      <c r="F470" s="3" t="s">
        <v>22</v>
      </c>
      <c r="G470" s="3" t="s">
        <v>40</v>
      </c>
      <c r="H470" s="3" t="s">
        <v>87</v>
      </c>
      <c r="I470" s="3" t="s">
        <v>5084</v>
      </c>
      <c r="J470" s="3" t="s">
        <v>5085</v>
      </c>
      <c r="K470" s="3" t="s">
        <v>322</v>
      </c>
      <c r="L470" s="3" t="s">
        <v>334</v>
      </c>
      <c r="M470" s="8" t="s">
        <v>334</v>
      </c>
      <c r="N470" s="3" t="s">
        <v>1034</v>
      </c>
      <c r="O470" s="3">
        <f ca="1" t="shared" si="29"/>
        <v>0.84</v>
      </c>
      <c r="P470" s="3">
        <v>34</v>
      </c>
      <c r="Q470" s="3">
        <f ca="1" t="shared" si="30"/>
        <v>28.56</v>
      </c>
      <c r="R470" s="10">
        <v>58</v>
      </c>
      <c r="S470" s="6">
        <f ca="1" t="shared" si="31"/>
        <v>0.492413793103448</v>
      </c>
      <c r="T470" s="4" cm="1">
        <f t="array" ref="T470">_xlfn.XLOOKUP(E470&amp;K470,[3]Sheet2!$B:$B&amp;[3]Sheet2!$D:$D,[3]Sheet2!$F:$F,0)</f>
        <v>0</v>
      </c>
    </row>
    <row r="471" s="4" customFormat="1" ht="20" customHeight="1" spans="1:20">
      <c r="A471" s="3">
        <v>5225796</v>
      </c>
      <c r="B471" s="3" t="s">
        <v>1242</v>
      </c>
      <c r="C471" s="3" t="s">
        <v>20</v>
      </c>
      <c r="D471" s="3" t="s">
        <v>5086</v>
      </c>
      <c r="E471" s="3" t="str">
        <f t="shared" si="28"/>
        <v>5744</v>
      </c>
      <c r="F471" s="3" t="s">
        <v>22</v>
      </c>
      <c r="G471" s="3" t="s">
        <v>40</v>
      </c>
      <c r="H471" s="3" t="s">
        <v>418</v>
      </c>
      <c r="I471" s="3" t="s">
        <v>5087</v>
      </c>
      <c r="J471" s="3" t="s">
        <v>5088</v>
      </c>
      <c r="K471" s="3" t="s">
        <v>339</v>
      </c>
      <c r="L471" s="3" t="s">
        <v>53</v>
      </c>
      <c r="M471" s="8" t="s">
        <v>53</v>
      </c>
      <c r="N471" s="3" t="s">
        <v>596</v>
      </c>
      <c r="O471" s="3">
        <f ca="1" t="shared" si="29"/>
        <v>1.32</v>
      </c>
      <c r="P471" s="3">
        <v>33</v>
      </c>
      <c r="Q471" s="3">
        <f ca="1" t="shared" si="30"/>
        <v>43.56</v>
      </c>
      <c r="R471" s="10">
        <v>116</v>
      </c>
      <c r="S471" s="6">
        <f ca="1" t="shared" si="31"/>
        <v>0.37551724137931</v>
      </c>
      <c r="T471" s="4" cm="1">
        <f t="array" ref="T471">_xlfn.XLOOKUP(E471&amp;K471,[3]Sheet2!$B:$B&amp;[3]Sheet2!$D:$D,[3]Sheet2!$F:$F,0)</f>
        <v>0</v>
      </c>
    </row>
    <row r="472" s="4" customFormat="1" ht="20" customHeight="1" spans="1:20">
      <c r="A472" s="3">
        <v>5225786</v>
      </c>
      <c r="B472" s="3" t="s">
        <v>74</v>
      </c>
      <c r="C472" s="3" t="s">
        <v>20</v>
      </c>
      <c r="D472" s="3" t="s">
        <v>5089</v>
      </c>
      <c r="E472" s="3" t="str">
        <f t="shared" si="28"/>
        <v>8878</v>
      </c>
      <c r="F472" s="3" t="s">
        <v>22</v>
      </c>
      <c r="G472" s="3" t="s">
        <v>40</v>
      </c>
      <c r="H472" s="3" t="s">
        <v>32</v>
      </c>
      <c r="I472" s="3" t="s">
        <v>5090</v>
      </c>
      <c r="J472" s="3" t="s">
        <v>5091</v>
      </c>
      <c r="K472" s="3" t="s">
        <v>552</v>
      </c>
      <c r="L472" s="3" t="s">
        <v>53</v>
      </c>
      <c r="M472" s="8" t="s">
        <v>53</v>
      </c>
      <c r="N472" s="3" t="s">
        <v>155</v>
      </c>
      <c r="O472" s="3">
        <f ca="1" t="shared" si="29"/>
        <v>1</v>
      </c>
      <c r="P472" s="3">
        <v>33</v>
      </c>
      <c r="Q472" s="3">
        <f ca="1" t="shared" si="30"/>
        <v>33</v>
      </c>
      <c r="R472" s="10">
        <v>79.2</v>
      </c>
      <c r="S472" s="6">
        <f ca="1" t="shared" si="31"/>
        <v>0.416666666666667</v>
      </c>
      <c r="T472" s="4" cm="1">
        <f t="array" ref="T472">_xlfn.XLOOKUP(E472&amp;K472,[3]Sheet2!$B:$B&amp;[3]Sheet2!$D:$D,[3]Sheet2!$F:$F,0)</f>
        <v>0</v>
      </c>
    </row>
    <row r="473" s="4" customFormat="1" ht="20" customHeight="1" spans="1:20">
      <c r="A473" s="3">
        <v>5225776</v>
      </c>
      <c r="B473" s="3" t="s">
        <v>109</v>
      </c>
      <c r="C473" s="3" t="s">
        <v>20</v>
      </c>
      <c r="D473" s="3" t="s">
        <v>5092</v>
      </c>
      <c r="E473" s="3" t="str">
        <f t="shared" si="28"/>
        <v>4727</v>
      </c>
      <c r="F473" s="3" t="s">
        <v>22</v>
      </c>
      <c r="G473" s="3" t="s">
        <v>40</v>
      </c>
      <c r="H473" s="3" t="s">
        <v>58</v>
      </c>
      <c r="I473" s="3" t="s">
        <v>5093</v>
      </c>
      <c r="J473" s="3" t="s">
        <v>5094</v>
      </c>
      <c r="K473" s="3" t="s">
        <v>72</v>
      </c>
      <c r="L473" s="3" t="s">
        <v>437</v>
      </c>
      <c r="M473" s="8" t="s">
        <v>437</v>
      </c>
      <c r="N473" s="3" t="s">
        <v>113</v>
      </c>
      <c r="O473" s="3">
        <f ca="1" t="shared" si="29"/>
        <v>0.48</v>
      </c>
      <c r="P473" s="3">
        <v>33</v>
      </c>
      <c r="Q473" s="3">
        <f ca="1" t="shared" si="30"/>
        <v>15.84</v>
      </c>
      <c r="R473" s="10">
        <v>34.75</v>
      </c>
      <c r="S473" s="6">
        <f ca="1" t="shared" si="31"/>
        <v>0.455827338129496</v>
      </c>
      <c r="T473" s="4" cm="1">
        <f t="array" ref="T473">_xlfn.XLOOKUP(E473&amp;K473,[3]Sheet2!$B:$B&amp;[3]Sheet2!$D:$D,[3]Sheet2!$F:$F,0)</f>
        <v>0</v>
      </c>
    </row>
    <row r="474" s="4" customFormat="1" ht="20" customHeight="1" spans="1:20">
      <c r="A474" s="3">
        <v>5225775</v>
      </c>
      <c r="B474" s="3" t="s">
        <v>1450</v>
      </c>
      <c r="C474" s="3" t="s">
        <v>20</v>
      </c>
      <c r="D474" s="3" t="s">
        <v>5095</v>
      </c>
      <c r="E474" s="3" t="str">
        <f t="shared" si="28"/>
        <v>6727</v>
      </c>
      <c r="F474" s="3" t="s">
        <v>22</v>
      </c>
      <c r="G474" s="3" t="s">
        <v>40</v>
      </c>
      <c r="H474" s="3" t="s">
        <v>58</v>
      </c>
      <c r="I474" s="3" t="s">
        <v>5096</v>
      </c>
      <c r="J474" s="3" t="s">
        <v>5094</v>
      </c>
      <c r="K474" s="3" t="s">
        <v>72</v>
      </c>
      <c r="L474" s="3" t="s">
        <v>437</v>
      </c>
      <c r="M474" s="8" t="s">
        <v>437</v>
      </c>
      <c r="N474" s="3" t="s">
        <v>164</v>
      </c>
      <c r="O474" s="3">
        <f ca="1" t="shared" si="29"/>
        <v>0.32</v>
      </c>
      <c r="P474" s="3">
        <v>33</v>
      </c>
      <c r="Q474" s="3">
        <f ca="1" t="shared" si="30"/>
        <v>10.56</v>
      </c>
      <c r="R474" s="10">
        <v>22.35</v>
      </c>
      <c r="S474" s="6">
        <f ca="1" t="shared" si="31"/>
        <v>0.47248322147651</v>
      </c>
      <c r="T474" s="4" cm="1">
        <f t="array" ref="T474">_xlfn.XLOOKUP(E474&amp;K474,[3]Sheet2!$B:$B&amp;[3]Sheet2!$D:$D,[3]Sheet2!$F:$F,0)</f>
        <v>0</v>
      </c>
    </row>
    <row r="475" s="4" customFormat="1" ht="20" customHeight="1" spans="1:20">
      <c r="A475" s="3">
        <v>5225773</v>
      </c>
      <c r="B475" s="3" t="s">
        <v>79</v>
      </c>
      <c r="C475" s="3" t="s">
        <v>20</v>
      </c>
      <c r="D475" s="3" t="s">
        <v>5097</v>
      </c>
      <c r="E475" s="3" t="str">
        <f t="shared" si="28"/>
        <v>8769</v>
      </c>
      <c r="F475" s="3" t="s">
        <v>22</v>
      </c>
      <c r="G475" s="3" t="s">
        <v>40</v>
      </c>
      <c r="H475" s="3" t="s">
        <v>41</v>
      </c>
      <c r="I475" s="3" t="s">
        <v>5098</v>
      </c>
      <c r="J475" s="3" t="s">
        <v>5099</v>
      </c>
      <c r="K475" s="3" t="s">
        <v>72</v>
      </c>
      <c r="L475" s="3" t="s">
        <v>28</v>
      </c>
      <c r="M475" s="8" t="s">
        <v>28</v>
      </c>
      <c r="N475" s="3" t="s">
        <v>839</v>
      </c>
      <c r="O475" s="3">
        <f ca="1" t="shared" si="29"/>
        <v>0.4</v>
      </c>
      <c r="P475" s="3">
        <v>33</v>
      </c>
      <c r="Q475" s="3">
        <f ca="1" t="shared" si="30"/>
        <v>13.2</v>
      </c>
      <c r="R475" s="10">
        <v>26.19</v>
      </c>
      <c r="S475" s="6">
        <f ca="1" t="shared" si="31"/>
        <v>0.504009163802978</v>
      </c>
      <c r="T475" s="4" cm="1">
        <f t="array" ref="T475">_xlfn.XLOOKUP(E475&amp;K475,[3]Sheet2!$B:$B&amp;[3]Sheet2!$D:$D,[3]Sheet2!$F:$F,0)</f>
        <v>0</v>
      </c>
    </row>
    <row r="476" s="4" customFormat="1" ht="20" customHeight="1" spans="1:20">
      <c r="A476" s="3">
        <v>5225767</v>
      </c>
      <c r="B476" s="3" t="s">
        <v>55</v>
      </c>
      <c r="C476" s="3" t="s">
        <v>20</v>
      </c>
      <c r="D476" s="3" t="s">
        <v>5100</v>
      </c>
      <c r="E476" s="3" t="str">
        <f t="shared" si="28"/>
        <v>0112</v>
      </c>
      <c r="F476" s="3" t="s">
        <v>22</v>
      </c>
      <c r="G476" s="3" t="s">
        <v>40</v>
      </c>
      <c r="H476" s="3" t="s">
        <v>58</v>
      </c>
      <c r="I476" s="3" t="s">
        <v>5101</v>
      </c>
      <c r="J476" s="3" t="s">
        <v>5102</v>
      </c>
      <c r="K476" s="3" t="s">
        <v>145</v>
      </c>
      <c r="L476" s="3" t="s">
        <v>4720</v>
      </c>
      <c r="M476" s="8" t="s">
        <v>4720</v>
      </c>
      <c r="N476" s="3" t="s">
        <v>1153</v>
      </c>
      <c r="O476" s="3">
        <f ca="1" t="shared" si="29"/>
        <v>0.6</v>
      </c>
      <c r="P476" s="3">
        <v>33</v>
      </c>
      <c r="Q476" s="3">
        <f ca="1" t="shared" si="30"/>
        <v>19.8</v>
      </c>
      <c r="R476" s="10">
        <v>45.4</v>
      </c>
      <c r="S476" s="6">
        <f ca="1" t="shared" si="31"/>
        <v>0.436123348017621</v>
      </c>
      <c r="T476" s="4" cm="1">
        <f t="array" ref="T476">_xlfn.XLOOKUP(E476&amp;K476,[3]Sheet2!$B:$B&amp;[3]Sheet2!$D:$D,[3]Sheet2!$F:$F,0)</f>
        <v>0</v>
      </c>
    </row>
    <row r="477" s="4" customFormat="1" ht="20" customHeight="1" spans="1:20">
      <c r="A477" s="3">
        <v>5225765</v>
      </c>
      <c r="B477" s="3" t="s">
        <v>114</v>
      </c>
      <c r="C477" s="3" t="s">
        <v>20</v>
      </c>
      <c r="D477" s="3" t="s">
        <v>5103</v>
      </c>
      <c r="E477" s="3" t="str">
        <f t="shared" si="28"/>
        <v>5763</v>
      </c>
      <c r="F477" s="3" t="s">
        <v>22</v>
      </c>
      <c r="G477" s="3" t="s">
        <v>40</v>
      </c>
      <c r="H477" s="3" t="s">
        <v>32</v>
      </c>
      <c r="I477" s="3" t="s">
        <v>5104</v>
      </c>
      <c r="J477" s="3" t="s">
        <v>5105</v>
      </c>
      <c r="K477" s="3" t="s">
        <v>394</v>
      </c>
      <c r="L477" s="3" t="s">
        <v>107</v>
      </c>
      <c r="M477" s="8" t="s">
        <v>107</v>
      </c>
      <c r="N477" s="3" t="s">
        <v>113</v>
      </c>
      <c r="O477" s="3">
        <f ca="1" t="shared" si="29"/>
        <v>0.48</v>
      </c>
      <c r="P477" s="3">
        <v>33</v>
      </c>
      <c r="Q477" s="3">
        <f ca="1" t="shared" si="30"/>
        <v>15.84</v>
      </c>
      <c r="R477" s="10">
        <v>37.8</v>
      </c>
      <c r="S477" s="6">
        <f ca="1" t="shared" si="31"/>
        <v>0.419047619047619</v>
      </c>
      <c r="T477" s="4" cm="1">
        <f t="array" ref="T477">_xlfn.XLOOKUP(E477&amp;K477,[3]Sheet2!$B:$B&amp;[3]Sheet2!$D:$D,[3]Sheet2!$F:$F,0)</f>
        <v>0</v>
      </c>
    </row>
    <row r="478" s="4" customFormat="1" ht="20" customHeight="1" spans="1:20">
      <c r="A478" s="3">
        <v>5225755</v>
      </c>
      <c r="B478" s="3" t="s">
        <v>121</v>
      </c>
      <c r="C478" s="3" t="s">
        <v>20</v>
      </c>
      <c r="D478" s="3" t="s">
        <v>5106</v>
      </c>
      <c r="E478" s="3" t="str">
        <f t="shared" si="28"/>
        <v>7402</v>
      </c>
      <c r="F478" s="3" t="s">
        <v>22</v>
      </c>
      <c r="G478" s="3" t="s">
        <v>40</v>
      </c>
      <c r="H478" s="3" t="s">
        <v>58</v>
      </c>
      <c r="I478" s="3" t="s">
        <v>5107</v>
      </c>
      <c r="J478" s="3" t="s">
        <v>5108</v>
      </c>
      <c r="K478" s="3" t="s">
        <v>27</v>
      </c>
      <c r="L478" s="3" t="s">
        <v>53</v>
      </c>
      <c r="M478" s="8" t="s">
        <v>53</v>
      </c>
      <c r="N478" s="3" t="s">
        <v>652</v>
      </c>
      <c r="O478" s="3">
        <f ca="1" t="shared" si="29"/>
        <v>1.12</v>
      </c>
      <c r="P478" s="3">
        <v>33</v>
      </c>
      <c r="Q478" s="3">
        <f ca="1" t="shared" si="30"/>
        <v>36.96</v>
      </c>
      <c r="R478" s="10">
        <v>94.5</v>
      </c>
      <c r="S478" s="6">
        <f ca="1" t="shared" si="31"/>
        <v>0.391111111111111</v>
      </c>
      <c r="T478" s="4" cm="1">
        <f t="array" ref="T478">_xlfn.XLOOKUP(E478&amp;K478,[3]Sheet2!$B:$B&amp;[3]Sheet2!$D:$D,[3]Sheet2!$F:$F,0)</f>
        <v>0</v>
      </c>
    </row>
    <row r="479" s="4" customFormat="1" ht="20" customHeight="1" spans="1:20">
      <c r="A479" s="3">
        <v>5225750</v>
      </c>
      <c r="B479" s="3" t="s">
        <v>1242</v>
      </c>
      <c r="C479" s="3" t="s">
        <v>20</v>
      </c>
      <c r="D479" s="3" t="s">
        <v>5109</v>
      </c>
      <c r="E479" s="3" t="str">
        <f t="shared" si="28"/>
        <v>9920</v>
      </c>
      <c r="F479" s="3" t="s">
        <v>22</v>
      </c>
      <c r="G479" s="3" t="s">
        <v>40</v>
      </c>
      <c r="H479" s="3" t="s">
        <v>418</v>
      </c>
      <c r="I479" s="3" t="s">
        <v>5110</v>
      </c>
      <c r="J479" s="3" t="s">
        <v>5111</v>
      </c>
      <c r="K479" s="3" t="s">
        <v>339</v>
      </c>
      <c r="L479" s="3" t="s">
        <v>53</v>
      </c>
      <c r="M479" s="8" t="s">
        <v>53</v>
      </c>
      <c r="N479" s="3" t="s">
        <v>495</v>
      </c>
      <c r="O479" s="3">
        <f ca="1" t="shared" si="29"/>
        <v>0.84</v>
      </c>
      <c r="P479" s="3">
        <v>33</v>
      </c>
      <c r="Q479" s="3">
        <f ca="1" t="shared" si="30"/>
        <v>27.72</v>
      </c>
      <c r="R479" s="10">
        <v>65</v>
      </c>
      <c r="S479" s="6">
        <f ca="1" t="shared" si="31"/>
        <v>0.426461538461538</v>
      </c>
      <c r="T479" s="4" cm="1">
        <f t="array" ref="T479">_xlfn.XLOOKUP(E479&amp;K479,[3]Sheet2!$B:$B&amp;[3]Sheet2!$D:$D,[3]Sheet2!$F:$F,0)</f>
        <v>0</v>
      </c>
    </row>
    <row r="480" s="4" customFormat="1" ht="20" customHeight="1" spans="1:20">
      <c r="A480" s="3">
        <v>5225741</v>
      </c>
      <c r="B480" s="3" t="s">
        <v>307</v>
      </c>
      <c r="C480" s="3" t="s">
        <v>20</v>
      </c>
      <c r="D480" s="3" t="s">
        <v>5112</v>
      </c>
      <c r="E480" s="3" t="str">
        <f t="shared" si="28"/>
        <v>6927</v>
      </c>
      <c r="F480" s="3" t="s">
        <v>22</v>
      </c>
      <c r="G480" s="3" t="s">
        <v>57</v>
      </c>
      <c r="H480" s="3" t="s">
        <v>24</v>
      </c>
      <c r="I480" s="3" t="s">
        <v>5113</v>
      </c>
      <c r="J480" s="3" t="s">
        <v>5114</v>
      </c>
      <c r="K480" s="3" t="s">
        <v>293</v>
      </c>
      <c r="L480" s="3" t="s">
        <v>568</v>
      </c>
      <c r="M480" s="8" t="s">
        <v>568</v>
      </c>
      <c r="N480" s="3" t="s">
        <v>5115</v>
      </c>
      <c r="O480" s="3">
        <f ca="1" t="shared" si="29"/>
        <v>1.7</v>
      </c>
      <c r="P480" s="3">
        <v>33</v>
      </c>
      <c r="Q480" s="3">
        <f ca="1" t="shared" si="30"/>
        <v>56.1</v>
      </c>
      <c r="R480" s="10">
        <v>95.98</v>
      </c>
      <c r="S480" s="6">
        <f ca="1" t="shared" si="31"/>
        <v>0.58449677016045</v>
      </c>
      <c r="T480" s="4" cm="1">
        <f t="array" ref="T480">_xlfn.XLOOKUP(E480&amp;K480,[3]Sheet2!$B:$B&amp;[3]Sheet2!$D:$D,[3]Sheet2!$F:$F,0)</f>
        <v>16</v>
      </c>
    </row>
    <row r="481" s="4" customFormat="1" ht="20" customHeight="1" spans="1:20">
      <c r="A481" s="3">
        <v>5225719</v>
      </c>
      <c r="B481" s="3" t="s">
        <v>19</v>
      </c>
      <c r="C481" s="3" t="s">
        <v>20</v>
      </c>
      <c r="D481" s="3" t="s">
        <v>5116</v>
      </c>
      <c r="E481" s="3" t="str">
        <f t="shared" si="28"/>
        <v>7477</v>
      </c>
      <c r="F481" s="3" t="s">
        <v>22</v>
      </c>
      <c r="G481" s="3" t="s">
        <v>40</v>
      </c>
      <c r="H481" s="3" t="s">
        <v>98</v>
      </c>
      <c r="I481" s="3" t="s">
        <v>5117</v>
      </c>
      <c r="J481" s="3" t="s">
        <v>5118</v>
      </c>
      <c r="K481" s="3" t="s">
        <v>118</v>
      </c>
      <c r="L481" s="3" t="s">
        <v>36</v>
      </c>
      <c r="M481" s="8" t="s">
        <v>36</v>
      </c>
      <c r="N481" s="3" t="s">
        <v>716</v>
      </c>
      <c r="O481" s="3">
        <f ca="1" t="shared" si="29"/>
        <v>0.24</v>
      </c>
      <c r="P481" s="3">
        <v>33</v>
      </c>
      <c r="Q481" s="3">
        <f ca="1" t="shared" si="30"/>
        <v>7.92</v>
      </c>
      <c r="R481" s="10">
        <v>19.2</v>
      </c>
      <c r="S481" s="6">
        <f ca="1" t="shared" si="31"/>
        <v>0.4125</v>
      </c>
      <c r="T481" s="4" cm="1">
        <f t="array" ref="T481">_xlfn.XLOOKUP(E481&amp;K481,[3]Sheet2!$B:$B&amp;[3]Sheet2!$D:$D,[3]Sheet2!$F:$F,0)</f>
        <v>0</v>
      </c>
    </row>
    <row r="482" s="4" customFormat="1" ht="20" customHeight="1" spans="1:20">
      <c r="A482" s="3">
        <v>5225707</v>
      </c>
      <c r="B482" s="3" t="s">
        <v>55</v>
      </c>
      <c r="C482" s="3" t="s">
        <v>20</v>
      </c>
      <c r="D482" s="3" t="s">
        <v>5119</v>
      </c>
      <c r="E482" s="3" t="str">
        <f t="shared" si="28"/>
        <v>1396</v>
      </c>
      <c r="F482" s="3" t="s">
        <v>22</v>
      </c>
      <c r="G482" s="3" t="s">
        <v>40</v>
      </c>
      <c r="H482" s="3" t="s">
        <v>58</v>
      </c>
      <c r="I482" s="3" t="s">
        <v>5120</v>
      </c>
      <c r="J482" s="3" t="s">
        <v>5121</v>
      </c>
      <c r="K482" s="3" t="s">
        <v>100</v>
      </c>
      <c r="L482" s="3" t="s">
        <v>36</v>
      </c>
      <c r="M482" s="8" t="s">
        <v>36</v>
      </c>
      <c r="N482" s="3" t="s">
        <v>562</v>
      </c>
      <c r="O482" s="3">
        <f ca="1" t="shared" si="29"/>
        <v>0.4</v>
      </c>
      <c r="P482" s="3">
        <v>33</v>
      </c>
      <c r="Q482" s="3">
        <f ca="1" t="shared" si="30"/>
        <v>13.2</v>
      </c>
      <c r="R482" s="10">
        <v>36</v>
      </c>
      <c r="S482" s="6">
        <f ca="1" t="shared" si="31"/>
        <v>0.366666666666667</v>
      </c>
      <c r="T482" s="4" cm="1">
        <f t="array" ref="T482">_xlfn.XLOOKUP(E482&amp;K482,[3]Sheet2!$B:$B&amp;[3]Sheet2!$D:$D,[3]Sheet2!$F:$F,0)</f>
        <v>0</v>
      </c>
    </row>
    <row r="483" s="4" customFormat="1" ht="20" customHeight="1" spans="1:20">
      <c r="A483" s="3">
        <v>5225705</v>
      </c>
      <c r="B483" s="3" t="s">
        <v>109</v>
      </c>
      <c r="C483" s="3" t="s">
        <v>20</v>
      </c>
      <c r="D483" s="3" t="s">
        <v>5122</v>
      </c>
      <c r="E483" s="3" t="str">
        <f t="shared" si="28"/>
        <v>8402</v>
      </c>
      <c r="F483" s="3" t="s">
        <v>22</v>
      </c>
      <c r="G483" s="3" t="s">
        <v>23</v>
      </c>
      <c r="H483" s="3" t="s">
        <v>58</v>
      </c>
      <c r="I483" s="3" t="s">
        <v>5123</v>
      </c>
      <c r="J483" s="3" t="s">
        <v>5124</v>
      </c>
      <c r="K483" s="3" t="s">
        <v>552</v>
      </c>
      <c r="L483" s="3" t="s">
        <v>53</v>
      </c>
      <c r="M483" s="8" t="s">
        <v>53</v>
      </c>
      <c r="N483" s="3" t="s">
        <v>3496</v>
      </c>
      <c r="O483" s="3">
        <f ca="1" t="shared" si="29"/>
        <v>0.3</v>
      </c>
      <c r="P483" s="3">
        <v>33</v>
      </c>
      <c r="Q483" s="3">
        <f ca="1" t="shared" si="30"/>
        <v>9.9</v>
      </c>
      <c r="R483" s="10">
        <v>27</v>
      </c>
      <c r="S483" s="6">
        <f ca="1" t="shared" si="31"/>
        <v>0.366666666666667</v>
      </c>
      <c r="T483" s="4" cm="1">
        <f t="array" ref="T483">_xlfn.XLOOKUP(E483&amp;K483,[3]Sheet2!$B:$B&amp;[3]Sheet2!$D:$D,[3]Sheet2!$F:$F,0)</f>
        <v>0</v>
      </c>
    </row>
    <row r="484" s="4" customFormat="1" ht="20" customHeight="1" spans="1:20">
      <c r="A484" s="3">
        <v>5225697</v>
      </c>
      <c r="B484" s="3" t="s">
        <v>74</v>
      </c>
      <c r="C484" s="3" t="s">
        <v>20</v>
      </c>
      <c r="D484" s="3" t="s">
        <v>5125</v>
      </c>
      <c r="E484" s="3" t="str">
        <f t="shared" si="28"/>
        <v>2475</v>
      </c>
      <c r="F484" s="3" t="s">
        <v>22</v>
      </c>
      <c r="G484" s="3" t="s">
        <v>40</v>
      </c>
      <c r="H484" s="3" t="s">
        <v>32</v>
      </c>
      <c r="I484" s="3" t="s">
        <v>5126</v>
      </c>
      <c r="J484" s="3" t="s">
        <v>5127</v>
      </c>
      <c r="K484" s="3" t="s">
        <v>35</v>
      </c>
      <c r="L484" s="3" t="s">
        <v>53</v>
      </c>
      <c r="M484" s="8" t="s">
        <v>53</v>
      </c>
      <c r="N484" s="3" t="s">
        <v>3773</v>
      </c>
      <c r="O484" s="3">
        <f ca="1" t="shared" si="29"/>
        <v>1.05</v>
      </c>
      <c r="P484" s="3">
        <v>33</v>
      </c>
      <c r="Q484" s="3">
        <f ca="1" t="shared" si="30"/>
        <v>34.65</v>
      </c>
      <c r="R484" s="10">
        <v>79.2</v>
      </c>
      <c r="S484" s="6">
        <f ca="1" t="shared" si="31"/>
        <v>0.4375</v>
      </c>
      <c r="T484" s="4" cm="1">
        <f t="array" ref="T484">_xlfn.XLOOKUP(E484&amp;K484,[3]Sheet2!$B:$B&amp;[3]Sheet2!$D:$D,[3]Sheet2!$F:$F,0)</f>
        <v>0</v>
      </c>
    </row>
    <row r="485" s="4" customFormat="1" ht="20" customHeight="1" spans="1:20">
      <c r="A485" s="3">
        <v>5225696</v>
      </c>
      <c r="B485" s="3" t="s">
        <v>55</v>
      </c>
      <c r="C485" s="3" t="s">
        <v>20</v>
      </c>
      <c r="D485" s="3" t="s">
        <v>5128</v>
      </c>
      <c r="E485" s="3" t="str">
        <f t="shared" si="28"/>
        <v>5396</v>
      </c>
      <c r="F485" s="3" t="s">
        <v>3600</v>
      </c>
      <c r="G485" s="3" t="s">
        <v>23</v>
      </c>
      <c r="H485" s="3" t="s">
        <v>58</v>
      </c>
      <c r="I485" s="3" t="s">
        <v>5129</v>
      </c>
      <c r="J485" s="3" t="s">
        <v>5130</v>
      </c>
      <c r="K485" s="3" t="s">
        <v>100</v>
      </c>
      <c r="L485" s="3" t="s">
        <v>36</v>
      </c>
      <c r="M485" s="8" t="s">
        <v>36</v>
      </c>
      <c r="N485" s="3" t="s">
        <v>4770</v>
      </c>
      <c r="O485" s="3">
        <f ca="1" t="shared" si="29"/>
        <v>0.36</v>
      </c>
      <c r="P485" s="3">
        <v>33</v>
      </c>
      <c r="Q485" s="3">
        <f ca="1" t="shared" si="30"/>
        <v>11.88</v>
      </c>
      <c r="R485" s="10">
        <v>32.4</v>
      </c>
      <c r="S485" s="6">
        <f ca="1" t="shared" si="31"/>
        <v>0.366666666666667</v>
      </c>
      <c r="T485" s="4" cm="1">
        <f t="array" ref="T485">_xlfn.XLOOKUP(E485&amp;K485,[3]Sheet2!$B:$B&amp;[3]Sheet2!$D:$D,[3]Sheet2!$F:$F,0)</f>
        <v>0</v>
      </c>
    </row>
    <row r="486" s="4" customFormat="1" ht="20" customHeight="1" spans="1:20">
      <c r="A486" s="3">
        <v>5225693</v>
      </c>
      <c r="B486" s="3" t="s">
        <v>55</v>
      </c>
      <c r="C486" s="3" t="s">
        <v>20</v>
      </c>
      <c r="D486" s="3" t="s">
        <v>5131</v>
      </c>
      <c r="E486" s="3" t="str">
        <f t="shared" si="28"/>
        <v>6396</v>
      </c>
      <c r="F486" s="3" t="s">
        <v>3600</v>
      </c>
      <c r="G486" s="3" t="s">
        <v>23</v>
      </c>
      <c r="H486" s="3" t="s">
        <v>58</v>
      </c>
      <c r="I486" s="3" t="s">
        <v>5132</v>
      </c>
      <c r="J486" s="3" t="s">
        <v>5133</v>
      </c>
      <c r="K486" s="3" t="s">
        <v>100</v>
      </c>
      <c r="L486" s="3" t="s">
        <v>36</v>
      </c>
      <c r="M486" s="8" t="s">
        <v>36</v>
      </c>
      <c r="N486" s="3" t="s">
        <v>605</v>
      </c>
      <c r="O486" s="3">
        <f ca="1" t="shared" si="29"/>
        <v>0.8</v>
      </c>
      <c r="P486" s="3">
        <v>33</v>
      </c>
      <c r="Q486" s="3">
        <f ca="1" t="shared" si="30"/>
        <v>26.4</v>
      </c>
      <c r="R486" s="10">
        <v>63</v>
      </c>
      <c r="S486" s="6">
        <f ca="1" t="shared" si="31"/>
        <v>0.419047619047619</v>
      </c>
      <c r="T486" s="4" cm="1">
        <f t="array" ref="T486">_xlfn.XLOOKUP(E486&amp;K486,[3]Sheet2!$B:$B&amp;[3]Sheet2!$D:$D,[3]Sheet2!$F:$F,0)</f>
        <v>0</v>
      </c>
    </row>
    <row r="487" s="4" customFormat="1" ht="20" customHeight="1" spans="1:20">
      <c r="A487" s="3">
        <v>5225691</v>
      </c>
      <c r="B487" s="3" t="s">
        <v>55</v>
      </c>
      <c r="C487" s="3" t="s">
        <v>20</v>
      </c>
      <c r="D487" s="3" t="s">
        <v>5134</v>
      </c>
      <c r="E487" s="3" t="str">
        <f t="shared" si="28"/>
        <v>1204</v>
      </c>
      <c r="F487" s="3" t="s">
        <v>22</v>
      </c>
      <c r="G487" s="3" t="s">
        <v>40</v>
      </c>
      <c r="H487" s="3" t="s">
        <v>58</v>
      </c>
      <c r="I487" s="3" t="s">
        <v>5135</v>
      </c>
      <c r="J487" s="3" t="s">
        <v>5136</v>
      </c>
      <c r="K487" s="3" t="s">
        <v>100</v>
      </c>
      <c r="L487" s="3" t="s">
        <v>53</v>
      </c>
      <c r="M487" s="8" t="s">
        <v>53</v>
      </c>
      <c r="N487" s="3" t="s">
        <v>1105</v>
      </c>
      <c r="O487" s="3">
        <f ca="1" t="shared" si="29"/>
        <v>0.72</v>
      </c>
      <c r="P487" s="3">
        <v>33</v>
      </c>
      <c r="Q487" s="3">
        <f ca="1" t="shared" si="30"/>
        <v>23.76</v>
      </c>
      <c r="R487" s="10">
        <v>64.8</v>
      </c>
      <c r="S487" s="6">
        <f ca="1" t="shared" si="31"/>
        <v>0.366666666666667</v>
      </c>
      <c r="T487" s="4" cm="1">
        <f t="array" ref="T487">_xlfn.XLOOKUP(E487&amp;K487,[3]Sheet2!$B:$B&amp;[3]Sheet2!$D:$D,[3]Sheet2!$F:$F,0)</f>
        <v>0</v>
      </c>
    </row>
    <row r="488" s="4" customFormat="1" ht="20" customHeight="1" spans="1:20">
      <c r="A488" s="3">
        <v>5225684</v>
      </c>
      <c r="B488" s="3" t="s">
        <v>109</v>
      </c>
      <c r="C488" s="3" t="s">
        <v>20</v>
      </c>
      <c r="D488" s="3" t="s">
        <v>5137</v>
      </c>
      <c r="E488" s="3" t="str">
        <f t="shared" si="28"/>
        <v>5402</v>
      </c>
      <c r="F488" s="3" t="s">
        <v>22</v>
      </c>
      <c r="G488" s="3" t="s">
        <v>40</v>
      </c>
      <c r="H488" s="3" t="s">
        <v>58</v>
      </c>
      <c r="I488" s="3" t="s">
        <v>5138</v>
      </c>
      <c r="J488" s="3" t="s">
        <v>5139</v>
      </c>
      <c r="K488" s="3" t="s">
        <v>552</v>
      </c>
      <c r="L488" s="3" t="s">
        <v>53</v>
      </c>
      <c r="M488" s="8" t="s">
        <v>53</v>
      </c>
      <c r="N488" s="3" t="s">
        <v>160</v>
      </c>
      <c r="O488" s="3">
        <f ca="1" t="shared" si="29"/>
        <v>0.72</v>
      </c>
      <c r="P488" s="3">
        <v>33</v>
      </c>
      <c r="Q488" s="3">
        <f ca="1" t="shared" si="30"/>
        <v>23.76</v>
      </c>
      <c r="R488" s="10">
        <v>48.6</v>
      </c>
      <c r="S488" s="6">
        <f ca="1" t="shared" si="31"/>
        <v>0.488888888888889</v>
      </c>
      <c r="T488" s="4" cm="1">
        <f t="array" ref="T488">_xlfn.XLOOKUP(E488&amp;K488,[3]Sheet2!$B:$B&amp;[3]Sheet2!$D:$D,[3]Sheet2!$F:$F,0)</f>
        <v>0</v>
      </c>
    </row>
    <row r="489" s="4" customFormat="1" ht="20" customHeight="1" spans="1:20">
      <c r="A489" s="3">
        <v>5225680</v>
      </c>
      <c r="B489" s="3" t="s">
        <v>634</v>
      </c>
      <c r="C489" s="3" t="s">
        <v>20</v>
      </c>
      <c r="D489" s="3" t="s">
        <v>5140</v>
      </c>
      <c r="E489" s="3" t="str">
        <f t="shared" si="28"/>
        <v>8396</v>
      </c>
      <c r="F489" s="3" t="s">
        <v>3600</v>
      </c>
      <c r="G489" s="3" t="s">
        <v>23</v>
      </c>
      <c r="H489" s="3" t="s">
        <v>58</v>
      </c>
      <c r="I489" s="3" t="s">
        <v>5141</v>
      </c>
      <c r="J489" s="3" t="s">
        <v>5142</v>
      </c>
      <c r="K489" s="3" t="s">
        <v>100</v>
      </c>
      <c r="L489" s="3" t="s">
        <v>36</v>
      </c>
      <c r="M489" s="8" t="s">
        <v>36</v>
      </c>
      <c r="N489" s="3" t="s">
        <v>682</v>
      </c>
      <c r="O489" s="3">
        <f ca="1" t="shared" si="29"/>
        <v>1.28</v>
      </c>
      <c r="P489" s="3">
        <v>33</v>
      </c>
      <c r="Q489" s="3">
        <f ca="1" t="shared" si="30"/>
        <v>42.24</v>
      </c>
      <c r="R489" s="10">
        <v>95.8</v>
      </c>
      <c r="S489" s="6">
        <f ca="1" t="shared" si="31"/>
        <v>0.440918580375783</v>
      </c>
      <c r="T489" s="4" cm="1">
        <f t="array" ref="T489">_xlfn.XLOOKUP(E489&amp;K489,[3]Sheet2!$B:$B&amp;[3]Sheet2!$D:$D,[3]Sheet2!$F:$F,0)</f>
        <v>0</v>
      </c>
    </row>
    <row r="490" s="4" customFormat="1" ht="20" customHeight="1" spans="1:20">
      <c r="A490" s="3">
        <v>5225678</v>
      </c>
      <c r="B490" s="3" t="s">
        <v>5143</v>
      </c>
      <c r="C490" s="3" t="s">
        <v>20</v>
      </c>
      <c r="D490" s="3" t="s">
        <v>5144</v>
      </c>
      <c r="E490" s="3" t="str">
        <f t="shared" si="28"/>
        <v>2354</v>
      </c>
      <c r="F490" s="3" t="s">
        <v>22</v>
      </c>
      <c r="G490" s="3" t="s">
        <v>40</v>
      </c>
      <c r="H490" s="3" t="s">
        <v>58</v>
      </c>
      <c r="I490" s="3" t="s">
        <v>5145</v>
      </c>
      <c r="J490" s="3" t="s">
        <v>5146</v>
      </c>
      <c r="K490" s="3" t="s">
        <v>94</v>
      </c>
      <c r="L490" s="3" t="s">
        <v>334</v>
      </c>
      <c r="M490" s="8" t="s">
        <v>334</v>
      </c>
      <c r="N490" s="3" t="s">
        <v>1422</v>
      </c>
      <c r="O490" s="3">
        <f ca="1" t="shared" si="29"/>
        <v>0.88</v>
      </c>
      <c r="P490" s="3">
        <v>34</v>
      </c>
      <c r="Q490" s="3">
        <f ca="1" t="shared" si="30"/>
        <v>29.92</v>
      </c>
      <c r="R490" s="10">
        <v>64.12</v>
      </c>
      <c r="S490" s="6">
        <f ca="1" t="shared" si="31"/>
        <v>0.46662507797879</v>
      </c>
      <c r="T490" s="4" cm="1">
        <f t="array" ref="T490">_xlfn.XLOOKUP(E490&amp;K490,[3]Sheet2!$B:$B&amp;[3]Sheet2!$D:$D,[3]Sheet2!$F:$F,0)</f>
        <v>0</v>
      </c>
    </row>
    <row r="491" s="4" customFormat="1" ht="20" customHeight="1" spans="1:20">
      <c r="A491" s="3">
        <v>5225667</v>
      </c>
      <c r="B491" s="3" t="s">
        <v>232</v>
      </c>
      <c r="C491" s="3" t="s">
        <v>20</v>
      </c>
      <c r="D491" s="3" t="s">
        <v>5147</v>
      </c>
      <c r="E491" s="3" t="str">
        <f t="shared" si="28"/>
        <v>7665</v>
      </c>
      <c r="F491" s="3" t="s">
        <v>22</v>
      </c>
      <c r="G491" s="3" t="s">
        <v>40</v>
      </c>
      <c r="H491" s="3" t="s">
        <v>41</v>
      </c>
      <c r="I491" s="3" t="s">
        <v>5148</v>
      </c>
      <c r="J491" s="3" t="s">
        <v>5149</v>
      </c>
      <c r="K491" s="3" t="s">
        <v>35</v>
      </c>
      <c r="L491" s="3" t="s">
        <v>316</v>
      </c>
      <c r="M491" s="8" t="s">
        <v>316</v>
      </c>
      <c r="N491" s="3" t="s">
        <v>910</v>
      </c>
      <c r="O491" s="3">
        <f ca="1" t="shared" si="29"/>
        <v>0.36</v>
      </c>
      <c r="P491" s="3">
        <v>33</v>
      </c>
      <c r="Q491" s="3">
        <f ca="1" t="shared" si="30"/>
        <v>11.88</v>
      </c>
      <c r="R491" s="10">
        <v>24</v>
      </c>
      <c r="S491" s="6">
        <f ca="1" t="shared" si="31"/>
        <v>0.495</v>
      </c>
      <c r="T491" s="4" cm="1">
        <f t="array" ref="T491">_xlfn.XLOOKUP(E491&amp;K491,[3]Sheet2!$B:$B&amp;[3]Sheet2!$D:$D,[3]Sheet2!$F:$F,0)</f>
        <v>0</v>
      </c>
    </row>
    <row r="492" s="4" customFormat="1" ht="20" customHeight="1" spans="1:20">
      <c r="A492" s="3">
        <v>5225654</v>
      </c>
      <c r="B492" s="3" t="s">
        <v>55</v>
      </c>
      <c r="C492" s="3" t="s">
        <v>20</v>
      </c>
      <c r="D492" s="3" t="s">
        <v>5150</v>
      </c>
      <c r="E492" s="3" t="str">
        <f t="shared" si="28"/>
        <v>2017</v>
      </c>
      <c r="F492" s="3" t="s">
        <v>22</v>
      </c>
      <c r="G492" s="3" t="s">
        <v>40</v>
      </c>
      <c r="H492" s="3" t="s">
        <v>58</v>
      </c>
      <c r="I492" s="3" t="s">
        <v>5151</v>
      </c>
      <c r="J492" s="3" t="s">
        <v>5152</v>
      </c>
      <c r="K492" s="3" t="s">
        <v>100</v>
      </c>
      <c r="L492" s="3" t="s">
        <v>107</v>
      </c>
      <c r="M492" s="8" t="s">
        <v>107</v>
      </c>
      <c r="N492" s="3" t="s">
        <v>1537</v>
      </c>
      <c r="O492" s="3">
        <f ca="1" t="shared" si="29"/>
        <v>0.98</v>
      </c>
      <c r="P492" s="3">
        <v>33</v>
      </c>
      <c r="Q492" s="3">
        <f ca="1" t="shared" si="30"/>
        <v>32.34</v>
      </c>
      <c r="R492" s="10">
        <v>88.2</v>
      </c>
      <c r="S492" s="6">
        <f ca="1" t="shared" si="31"/>
        <v>0.366666666666667</v>
      </c>
      <c r="T492" s="4" cm="1">
        <f t="array" ref="T492">_xlfn.XLOOKUP(E492&amp;K492,[3]Sheet2!$B:$B&amp;[3]Sheet2!$D:$D,[3]Sheet2!$F:$F,0)</f>
        <v>0</v>
      </c>
    </row>
    <row r="493" s="4" customFormat="1" ht="20" customHeight="1" spans="1:20">
      <c r="A493" s="3">
        <v>5225652</v>
      </c>
      <c r="B493" s="3" t="s">
        <v>55</v>
      </c>
      <c r="C493" s="3" t="s">
        <v>20</v>
      </c>
      <c r="D493" s="3" t="s">
        <v>5153</v>
      </c>
      <c r="E493" s="3" t="str">
        <f t="shared" si="28"/>
        <v>1976</v>
      </c>
      <c r="F493" s="3" t="s">
        <v>22</v>
      </c>
      <c r="G493" s="3" t="s">
        <v>23</v>
      </c>
      <c r="H493" s="3" t="s">
        <v>58</v>
      </c>
      <c r="I493" s="3" t="s">
        <v>5154</v>
      </c>
      <c r="J493" s="3" t="s">
        <v>5155</v>
      </c>
      <c r="K493" s="3" t="s">
        <v>145</v>
      </c>
      <c r="L493" s="3" t="s">
        <v>53</v>
      </c>
      <c r="M493" s="8" t="s">
        <v>53</v>
      </c>
      <c r="N493" s="3" t="s">
        <v>574</v>
      </c>
      <c r="O493" s="3">
        <f ca="1" t="shared" si="29"/>
        <v>1.6</v>
      </c>
      <c r="P493" s="3">
        <v>33</v>
      </c>
      <c r="Q493" s="3">
        <f ca="1" t="shared" si="30"/>
        <v>52.8</v>
      </c>
      <c r="R493" s="10">
        <v>103</v>
      </c>
      <c r="S493" s="6">
        <f ca="1" t="shared" si="31"/>
        <v>0.512621359223301</v>
      </c>
      <c r="T493" s="4" cm="1">
        <f t="array" ref="T493">_xlfn.XLOOKUP(E493&amp;K493,[3]Sheet2!$B:$B&amp;[3]Sheet2!$D:$D,[3]Sheet2!$F:$F,0)</f>
        <v>0</v>
      </c>
    </row>
    <row r="494" s="4" customFormat="1" ht="20" customHeight="1" spans="1:20">
      <c r="A494" s="3">
        <v>5225651</v>
      </c>
      <c r="B494" s="3" t="s">
        <v>55</v>
      </c>
      <c r="C494" s="3" t="s">
        <v>20</v>
      </c>
      <c r="D494" s="3" t="s">
        <v>5156</v>
      </c>
      <c r="E494" s="3" t="str">
        <f t="shared" si="28"/>
        <v>5204</v>
      </c>
      <c r="F494" s="3" t="s">
        <v>22</v>
      </c>
      <c r="G494" s="3" t="s">
        <v>40</v>
      </c>
      <c r="H494" s="3" t="s">
        <v>58</v>
      </c>
      <c r="I494" s="3" t="s">
        <v>5157</v>
      </c>
      <c r="J494" s="3" t="s">
        <v>5158</v>
      </c>
      <c r="K494" s="3" t="s">
        <v>100</v>
      </c>
      <c r="L494" s="3" t="s">
        <v>53</v>
      </c>
      <c r="M494" s="8" t="s">
        <v>53</v>
      </c>
      <c r="N494" s="3" t="s">
        <v>1174</v>
      </c>
      <c r="O494" s="3">
        <f ca="1" t="shared" si="29"/>
        <v>1.08</v>
      </c>
      <c r="P494" s="3">
        <v>33</v>
      </c>
      <c r="Q494" s="3">
        <f ca="1" t="shared" si="30"/>
        <v>35.64</v>
      </c>
      <c r="R494" s="10">
        <v>92.2</v>
      </c>
      <c r="S494" s="6">
        <f ca="1" t="shared" si="31"/>
        <v>0.386550976138829</v>
      </c>
      <c r="T494" s="4" cm="1">
        <f t="array" ref="T494">_xlfn.XLOOKUP(E494&amp;K494,[3]Sheet2!$B:$B&amp;[3]Sheet2!$D:$D,[3]Sheet2!$F:$F,0)</f>
        <v>0</v>
      </c>
    </row>
    <row r="495" s="4" customFormat="1" ht="20" customHeight="1" spans="1:20">
      <c r="A495" s="3">
        <v>5225647</v>
      </c>
      <c r="B495" s="3" t="s">
        <v>634</v>
      </c>
      <c r="C495" s="3" t="s">
        <v>20</v>
      </c>
      <c r="D495" s="3" t="s">
        <v>5159</v>
      </c>
      <c r="E495" s="3" t="str">
        <f t="shared" si="28"/>
        <v>4992</v>
      </c>
      <c r="F495" s="3" t="s">
        <v>22</v>
      </c>
      <c r="G495" s="3" t="s">
        <v>23</v>
      </c>
      <c r="H495" s="3" t="s">
        <v>58</v>
      </c>
      <c r="I495" s="3" t="s">
        <v>5160</v>
      </c>
      <c r="J495" s="3" t="s">
        <v>5161</v>
      </c>
      <c r="K495" s="3" t="s">
        <v>352</v>
      </c>
      <c r="L495" s="3" t="s">
        <v>5162</v>
      </c>
      <c r="M495" s="8" t="s">
        <v>5162</v>
      </c>
      <c r="N495" s="3" t="s">
        <v>758</v>
      </c>
      <c r="O495" s="3">
        <f ca="1" t="shared" si="29"/>
        <v>1.8</v>
      </c>
      <c r="P495" s="3">
        <v>34</v>
      </c>
      <c r="Q495" s="3">
        <f ca="1" t="shared" si="30"/>
        <v>61.2</v>
      </c>
      <c r="R495" s="10">
        <v>150</v>
      </c>
      <c r="S495" s="6">
        <f ca="1" t="shared" si="31"/>
        <v>0.408</v>
      </c>
      <c r="T495" s="4" cm="1">
        <f t="array" ref="T495">_xlfn.XLOOKUP(E495&amp;K495,[3]Sheet2!$B:$B&amp;[3]Sheet2!$D:$D,[3]Sheet2!$F:$F,0)</f>
        <v>0</v>
      </c>
    </row>
    <row r="496" s="4" customFormat="1" ht="20" customHeight="1" spans="1:20">
      <c r="A496" s="3">
        <v>5225646</v>
      </c>
      <c r="B496" s="3" t="s">
        <v>724</v>
      </c>
      <c r="C496" s="3" t="s">
        <v>20</v>
      </c>
      <c r="D496" s="3" t="s">
        <v>5163</v>
      </c>
      <c r="E496" s="3" t="str">
        <f t="shared" si="28"/>
        <v>3009</v>
      </c>
      <c r="F496" s="3" t="s">
        <v>3600</v>
      </c>
      <c r="G496" s="3" t="s">
        <v>3620</v>
      </c>
      <c r="H496" s="3" t="s">
        <v>58</v>
      </c>
      <c r="I496" s="3" t="s">
        <v>5164</v>
      </c>
      <c r="J496" s="3" t="s">
        <v>5165</v>
      </c>
      <c r="K496" s="3" t="s">
        <v>352</v>
      </c>
      <c r="L496" s="3" t="s">
        <v>36</v>
      </c>
      <c r="M496" s="8" t="s">
        <v>36</v>
      </c>
      <c r="N496" s="3" t="s">
        <v>85</v>
      </c>
      <c r="O496" s="3">
        <f ca="1" t="shared" si="29"/>
        <v>0.96</v>
      </c>
      <c r="P496" s="3">
        <v>33</v>
      </c>
      <c r="Q496" s="3">
        <f ca="1" t="shared" si="30"/>
        <v>31.68</v>
      </c>
      <c r="R496" s="10">
        <v>81.4</v>
      </c>
      <c r="S496" s="6">
        <f ca="1" t="shared" si="31"/>
        <v>0.389189189189189</v>
      </c>
      <c r="T496" s="4" cm="1">
        <f t="array" ref="T496">_xlfn.XLOOKUP(E496&amp;K496,[3]Sheet2!$B:$B&amp;[3]Sheet2!$D:$D,[3]Sheet2!$F:$F,0)</f>
        <v>0</v>
      </c>
    </row>
    <row r="497" s="4" customFormat="1" ht="20" customHeight="1" spans="1:20">
      <c r="A497" s="3">
        <v>5225644</v>
      </c>
      <c r="B497" s="3" t="s">
        <v>121</v>
      </c>
      <c r="C497" s="3" t="s">
        <v>20</v>
      </c>
      <c r="D497" s="3" t="s">
        <v>5166</v>
      </c>
      <c r="E497" s="3" t="str">
        <f t="shared" si="28"/>
        <v>9402</v>
      </c>
      <c r="F497" s="3" t="s">
        <v>22</v>
      </c>
      <c r="G497" s="3" t="s">
        <v>40</v>
      </c>
      <c r="H497" s="3" t="s">
        <v>58</v>
      </c>
      <c r="I497" s="3" t="s">
        <v>5167</v>
      </c>
      <c r="J497" s="3" t="s">
        <v>5168</v>
      </c>
      <c r="K497" s="3" t="s">
        <v>552</v>
      </c>
      <c r="L497" s="3" t="s">
        <v>53</v>
      </c>
      <c r="M497" s="8" t="s">
        <v>53</v>
      </c>
      <c r="N497" s="3" t="s">
        <v>902</v>
      </c>
      <c r="O497" s="3">
        <f ca="1" t="shared" si="29"/>
        <v>1.4</v>
      </c>
      <c r="P497" s="3">
        <v>33</v>
      </c>
      <c r="Q497" s="3">
        <f ca="1" t="shared" si="30"/>
        <v>46.2</v>
      </c>
      <c r="R497" s="10">
        <v>104.8</v>
      </c>
      <c r="S497" s="6">
        <f ca="1" t="shared" si="31"/>
        <v>0.440839694656489</v>
      </c>
      <c r="T497" s="4" cm="1">
        <f t="array" ref="T497">_xlfn.XLOOKUP(E497&amp;K497,[3]Sheet2!$B:$B&amp;[3]Sheet2!$D:$D,[3]Sheet2!$F:$F,0)</f>
        <v>0</v>
      </c>
    </row>
    <row r="498" s="4" customFormat="1" ht="20" customHeight="1" spans="1:20">
      <c r="A498" s="3">
        <v>5225635</v>
      </c>
      <c r="B498" s="3" t="s">
        <v>439</v>
      </c>
      <c r="C498" s="3" t="s">
        <v>20</v>
      </c>
      <c r="D498" s="3" t="s">
        <v>5169</v>
      </c>
      <c r="E498" s="3" t="str">
        <f t="shared" si="28"/>
        <v>9566</v>
      </c>
      <c r="F498" s="3" t="s">
        <v>22</v>
      </c>
      <c r="G498" s="3" t="s">
        <v>40</v>
      </c>
      <c r="H498" s="3" t="s">
        <v>32</v>
      </c>
      <c r="I498" s="3" t="s">
        <v>5170</v>
      </c>
      <c r="J498" s="3" t="s">
        <v>5171</v>
      </c>
      <c r="K498" s="3" t="s">
        <v>35</v>
      </c>
      <c r="L498" s="3" t="s">
        <v>53</v>
      </c>
      <c r="M498" s="8" t="s">
        <v>53</v>
      </c>
      <c r="N498" s="3" t="s">
        <v>1581</v>
      </c>
      <c r="O498" s="3">
        <f ca="1" t="shared" si="29"/>
        <v>0.39</v>
      </c>
      <c r="P498" s="3">
        <v>33</v>
      </c>
      <c r="Q498" s="3">
        <f ca="1" t="shared" si="30"/>
        <v>12.87</v>
      </c>
      <c r="R498" s="10">
        <v>35.1</v>
      </c>
      <c r="S498" s="6">
        <f ca="1" t="shared" si="31"/>
        <v>0.366666666666667</v>
      </c>
      <c r="T498" s="4" cm="1">
        <f t="array" ref="T498">_xlfn.XLOOKUP(E498&amp;K498,[3]Sheet2!$B:$B&amp;[3]Sheet2!$D:$D,[3]Sheet2!$F:$F,0)</f>
        <v>0</v>
      </c>
    </row>
    <row r="499" s="4" customFormat="1" ht="20" customHeight="1" spans="1:20">
      <c r="A499" s="3">
        <v>5225632</v>
      </c>
      <c r="B499" s="3" t="s">
        <v>19</v>
      </c>
      <c r="C499" s="3" t="s">
        <v>20</v>
      </c>
      <c r="D499" s="3" t="s">
        <v>5172</v>
      </c>
      <c r="E499" s="3" t="str">
        <f t="shared" si="28"/>
        <v>9646</v>
      </c>
      <c r="F499" s="3" t="s">
        <v>22</v>
      </c>
      <c r="G499" s="3" t="s">
        <v>40</v>
      </c>
      <c r="H499" s="3" t="s">
        <v>98</v>
      </c>
      <c r="I499" s="3" t="s">
        <v>5173</v>
      </c>
      <c r="J499" s="3" t="s">
        <v>5174</v>
      </c>
      <c r="K499" s="3" t="s">
        <v>35</v>
      </c>
      <c r="L499" s="3" t="s">
        <v>36</v>
      </c>
      <c r="M499" s="8" t="s">
        <v>36</v>
      </c>
      <c r="N499" s="3" t="s">
        <v>663</v>
      </c>
      <c r="O499" s="3">
        <f ca="1" t="shared" si="29"/>
        <v>0.2</v>
      </c>
      <c r="P499" s="3">
        <v>33</v>
      </c>
      <c r="Q499" s="3">
        <f ca="1" t="shared" si="30"/>
        <v>6.6</v>
      </c>
      <c r="R499" s="10">
        <v>20</v>
      </c>
      <c r="S499" s="6">
        <f ca="1" t="shared" si="31"/>
        <v>0.33</v>
      </c>
      <c r="T499" s="4" cm="1">
        <f t="array" ref="T499">_xlfn.XLOOKUP(E499&amp;K499,[3]Sheet2!$B:$B&amp;[3]Sheet2!$D:$D,[3]Sheet2!$F:$F,0)</f>
        <v>0</v>
      </c>
    </row>
    <row r="500" s="4" customFormat="1" ht="20" customHeight="1" spans="1:20">
      <c r="A500" s="3">
        <v>5225624</v>
      </c>
      <c r="B500" s="3" t="s">
        <v>19</v>
      </c>
      <c r="C500" s="3" t="s">
        <v>20</v>
      </c>
      <c r="D500" s="3" t="s">
        <v>5175</v>
      </c>
      <c r="E500" s="3" t="str">
        <f t="shared" si="28"/>
        <v>9577</v>
      </c>
      <c r="F500" s="3" t="s">
        <v>22</v>
      </c>
      <c r="G500" s="3" t="s">
        <v>40</v>
      </c>
      <c r="H500" s="3" t="s">
        <v>87</v>
      </c>
      <c r="I500" s="3" t="s">
        <v>5176</v>
      </c>
      <c r="J500" s="3" t="s">
        <v>5177</v>
      </c>
      <c r="K500" s="3" t="s">
        <v>130</v>
      </c>
      <c r="L500" s="3" t="s">
        <v>334</v>
      </c>
      <c r="M500" s="8" t="s">
        <v>334</v>
      </c>
      <c r="N500" s="3" t="s">
        <v>2671</v>
      </c>
      <c r="O500" s="3">
        <f ca="1" t="shared" si="29"/>
        <v>1.44</v>
      </c>
      <c r="P500" s="3">
        <v>34</v>
      </c>
      <c r="Q500" s="3">
        <f ca="1" t="shared" si="30"/>
        <v>48.96</v>
      </c>
      <c r="R500" s="10">
        <v>99</v>
      </c>
      <c r="S500" s="6">
        <f ca="1" t="shared" si="31"/>
        <v>0.494545454545455</v>
      </c>
      <c r="T500" s="4" cm="1">
        <f t="array" ref="T500">_xlfn.XLOOKUP(E500&amp;K500,[3]Sheet2!$B:$B&amp;[3]Sheet2!$D:$D,[3]Sheet2!$F:$F,0)</f>
        <v>0</v>
      </c>
    </row>
    <row r="501" s="4" customFormat="1" ht="20" customHeight="1" spans="1:20">
      <c r="A501" s="3">
        <v>5225609</v>
      </c>
      <c r="B501" s="3" t="s">
        <v>1046</v>
      </c>
      <c r="C501" s="3" t="s">
        <v>20</v>
      </c>
      <c r="D501" s="3" t="s">
        <v>5178</v>
      </c>
      <c r="E501" s="3" t="str">
        <f t="shared" si="28"/>
        <v>3165</v>
      </c>
      <c r="F501" s="3" t="s">
        <v>22</v>
      </c>
      <c r="G501" s="3" t="s">
        <v>23</v>
      </c>
      <c r="H501" s="3" t="s">
        <v>58</v>
      </c>
      <c r="I501" s="3" t="s">
        <v>5179</v>
      </c>
      <c r="J501" s="3" t="s">
        <v>5180</v>
      </c>
      <c r="K501" s="3" t="s">
        <v>72</v>
      </c>
      <c r="L501" s="3" t="s">
        <v>36</v>
      </c>
      <c r="M501" s="8" t="s">
        <v>36</v>
      </c>
      <c r="N501" s="3" t="s">
        <v>758</v>
      </c>
      <c r="O501" s="3">
        <f ca="1" t="shared" si="29"/>
        <v>1.8</v>
      </c>
      <c r="P501" s="3">
        <v>33</v>
      </c>
      <c r="Q501" s="3">
        <f ca="1" t="shared" si="30"/>
        <v>59.4</v>
      </c>
      <c r="R501" s="10">
        <v>157</v>
      </c>
      <c r="S501" s="6">
        <f ca="1" t="shared" si="31"/>
        <v>0.378343949044586</v>
      </c>
      <c r="T501" s="4" cm="1">
        <f t="array" ref="T501">_xlfn.XLOOKUP(E501&amp;K501,[3]Sheet2!$B:$B&amp;[3]Sheet2!$D:$D,[3]Sheet2!$F:$F,0)</f>
        <v>0</v>
      </c>
    </row>
    <row r="502" s="4" customFormat="1" ht="20" customHeight="1" spans="1:20">
      <c r="A502" s="3">
        <v>5225603</v>
      </c>
      <c r="B502" s="3" t="s">
        <v>548</v>
      </c>
      <c r="C502" s="3" t="s">
        <v>20</v>
      </c>
      <c r="D502" s="3" t="s">
        <v>5181</v>
      </c>
      <c r="E502" s="3" t="str">
        <f t="shared" si="28"/>
        <v>1971</v>
      </c>
      <c r="F502" s="3" t="s">
        <v>22</v>
      </c>
      <c r="G502" s="3" t="s">
        <v>23</v>
      </c>
      <c r="H502" s="3" t="s">
        <v>281</v>
      </c>
      <c r="I502" s="3" t="s">
        <v>5182</v>
      </c>
      <c r="J502" s="3" t="s">
        <v>5183</v>
      </c>
      <c r="K502" s="3" t="s">
        <v>339</v>
      </c>
      <c r="L502" s="3" t="s">
        <v>1611</v>
      </c>
      <c r="M502" s="8" t="s">
        <v>1611</v>
      </c>
      <c r="N502" s="3" t="s">
        <v>1952</v>
      </c>
      <c r="O502" s="3">
        <f ca="1" t="shared" si="29"/>
        <v>1.32</v>
      </c>
      <c r="P502" s="3">
        <v>34</v>
      </c>
      <c r="Q502" s="3">
        <f ca="1" t="shared" si="30"/>
        <v>44.88</v>
      </c>
      <c r="R502" s="10">
        <v>110</v>
      </c>
      <c r="S502" s="6">
        <f ca="1" t="shared" si="31"/>
        <v>0.408</v>
      </c>
      <c r="T502" s="4" cm="1">
        <f t="array" ref="T502">_xlfn.XLOOKUP(E502&amp;K502,[3]Sheet2!$B:$B&amp;[3]Sheet2!$D:$D,[3]Sheet2!$F:$F,0)</f>
        <v>0</v>
      </c>
    </row>
    <row r="503" s="4" customFormat="1" ht="20" customHeight="1" spans="1:20">
      <c r="A503" s="3">
        <v>5225601</v>
      </c>
      <c r="B503" s="3" t="s">
        <v>74</v>
      </c>
      <c r="C503" s="3" t="s">
        <v>20</v>
      </c>
      <c r="D503" s="3" t="s">
        <v>5184</v>
      </c>
      <c r="E503" s="3" t="str">
        <f t="shared" si="28"/>
        <v>5412</v>
      </c>
      <c r="F503" s="3" t="s">
        <v>3571</v>
      </c>
      <c r="G503" s="3" t="s">
        <v>57</v>
      </c>
      <c r="H503" s="3" t="s">
        <v>32</v>
      </c>
      <c r="I503" s="3" t="s">
        <v>5185</v>
      </c>
      <c r="J503" s="3" t="s">
        <v>5186</v>
      </c>
      <c r="K503" s="3" t="s">
        <v>552</v>
      </c>
      <c r="L503" s="3" t="s">
        <v>36</v>
      </c>
      <c r="M503" s="8" t="s">
        <v>36</v>
      </c>
      <c r="N503" s="3" t="s">
        <v>160</v>
      </c>
      <c r="O503" s="3">
        <f ca="1" t="shared" si="29"/>
        <v>0.72</v>
      </c>
      <c r="P503" s="3">
        <v>33</v>
      </c>
      <c r="Q503" s="3">
        <f ca="1" t="shared" si="30"/>
        <v>23.76</v>
      </c>
      <c r="R503" s="10">
        <v>56.7</v>
      </c>
      <c r="S503" s="6">
        <f ca="1" t="shared" si="31"/>
        <v>0.419047619047619</v>
      </c>
      <c r="T503" s="4" cm="1">
        <f t="array" ref="T503">_xlfn.XLOOKUP(E503&amp;K503,[3]Sheet2!$B:$B&amp;[3]Sheet2!$D:$D,[3]Sheet2!$F:$F,0)</f>
        <v>0</v>
      </c>
    </row>
    <row r="504" s="4" customFormat="1" ht="20" customHeight="1" spans="1:20">
      <c r="A504" s="3">
        <v>5225591</v>
      </c>
      <c r="B504" s="3" t="s">
        <v>55</v>
      </c>
      <c r="C504" s="3" t="s">
        <v>20</v>
      </c>
      <c r="D504" s="3" t="s">
        <v>5187</v>
      </c>
      <c r="E504" s="3" t="str">
        <f t="shared" si="28"/>
        <v>1840</v>
      </c>
      <c r="F504" s="3" t="s">
        <v>22</v>
      </c>
      <c r="G504" s="3" t="s">
        <v>40</v>
      </c>
      <c r="H504" s="3" t="s">
        <v>418</v>
      </c>
      <c r="I504" s="3" t="s">
        <v>5188</v>
      </c>
      <c r="J504" s="3" t="s">
        <v>5189</v>
      </c>
      <c r="K504" s="3" t="s">
        <v>150</v>
      </c>
      <c r="L504" s="3" t="s">
        <v>334</v>
      </c>
      <c r="M504" s="8" t="s">
        <v>334</v>
      </c>
      <c r="N504" s="3" t="s">
        <v>1422</v>
      </c>
      <c r="O504" s="3">
        <f ca="1" t="shared" si="29"/>
        <v>0.88</v>
      </c>
      <c r="P504" s="3">
        <v>34</v>
      </c>
      <c r="Q504" s="3">
        <f ca="1" t="shared" si="30"/>
        <v>29.92</v>
      </c>
      <c r="R504" s="10">
        <v>76.8</v>
      </c>
      <c r="S504" s="6">
        <f ca="1" t="shared" si="31"/>
        <v>0.389583333333333</v>
      </c>
      <c r="T504" s="4" cm="1">
        <f t="array" ref="T504">_xlfn.XLOOKUP(E504&amp;K504,[3]Sheet2!$B:$B&amp;[3]Sheet2!$D:$D,[3]Sheet2!$F:$F,0)</f>
        <v>0</v>
      </c>
    </row>
    <row r="505" s="4" customFormat="1" ht="20" customHeight="1" spans="1:20">
      <c r="A505" s="3">
        <v>5225590</v>
      </c>
      <c r="B505" s="3" t="s">
        <v>19</v>
      </c>
      <c r="C505" s="3" t="s">
        <v>20</v>
      </c>
      <c r="D505" s="3" t="s">
        <v>5190</v>
      </c>
      <c r="E505" s="3" t="str">
        <f t="shared" si="28"/>
        <v>9190</v>
      </c>
      <c r="F505" s="3" t="s">
        <v>22</v>
      </c>
      <c r="G505" s="3" t="s">
        <v>40</v>
      </c>
      <c r="H505" s="3" t="s">
        <v>87</v>
      </c>
      <c r="I505" s="3" t="s">
        <v>5191</v>
      </c>
      <c r="J505" s="3" t="s">
        <v>5192</v>
      </c>
      <c r="K505" s="3" t="s">
        <v>52</v>
      </c>
      <c r="L505" s="3" t="s">
        <v>53</v>
      </c>
      <c r="M505" s="8" t="s">
        <v>53</v>
      </c>
      <c r="N505" s="3" t="s">
        <v>64</v>
      </c>
      <c r="O505" s="3">
        <f ca="1" t="shared" si="29"/>
        <v>0.8</v>
      </c>
      <c r="P505" s="3">
        <v>33</v>
      </c>
      <c r="Q505" s="3">
        <f ca="1" t="shared" si="30"/>
        <v>26.4</v>
      </c>
      <c r="R505" s="10">
        <v>75</v>
      </c>
      <c r="S505" s="6">
        <f ca="1" t="shared" si="31"/>
        <v>0.352</v>
      </c>
      <c r="T505" s="4" cm="1">
        <f t="array" ref="T505">_xlfn.XLOOKUP(E505&amp;K505,[3]Sheet2!$B:$B&amp;[3]Sheet2!$D:$D,[3]Sheet2!$F:$F,0)</f>
        <v>0</v>
      </c>
    </row>
    <row r="506" s="4" customFormat="1" ht="20" customHeight="1" spans="1:20">
      <c r="A506" s="3">
        <v>5225587</v>
      </c>
      <c r="B506" s="3" t="s">
        <v>737</v>
      </c>
      <c r="C506" s="3" t="s">
        <v>20</v>
      </c>
      <c r="D506" s="3" t="s">
        <v>5193</v>
      </c>
      <c r="E506" s="3" t="str">
        <f t="shared" si="28"/>
        <v>0257</v>
      </c>
      <c r="F506" s="3" t="s">
        <v>22</v>
      </c>
      <c r="G506" s="3" t="s">
        <v>40</v>
      </c>
      <c r="H506" s="3" t="s">
        <v>58</v>
      </c>
      <c r="I506" s="3" t="s">
        <v>5194</v>
      </c>
      <c r="J506" s="3" t="s">
        <v>5195</v>
      </c>
      <c r="K506" s="3" t="s">
        <v>547</v>
      </c>
      <c r="L506" s="3" t="s">
        <v>53</v>
      </c>
      <c r="M506" s="8" t="s">
        <v>53</v>
      </c>
      <c r="N506" s="3" t="s">
        <v>285</v>
      </c>
      <c r="O506" s="3">
        <f ca="1" t="shared" si="29"/>
        <v>0.52</v>
      </c>
      <c r="P506" s="3">
        <v>33</v>
      </c>
      <c r="Q506" s="3">
        <f ca="1" t="shared" si="30"/>
        <v>17.16</v>
      </c>
      <c r="R506" s="10">
        <v>36.4</v>
      </c>
      <c r="S506" s="6">
        <f ca="1" t="shared" si="31"/>
        <v>0.471428571428571</v>
      </c>
      <c r="T506" s="4" cm="1">
        <f t="array" ref="T506">_xlfn.XLOOKUP(E506&amp;K506,[3]Sheet2!$B:$B&amp;[3]Sheet2!$D:$D,[3]Sheet2!$F:$F,0)</f>
        <v>0</v>
      </c>
    </row>
    <row r="507" s="4" customFormat="1" ht="20" customHeight="1" spans="1:20">
      <c r="A507" s="3">
        <v>5225586</v>
      </c>
      <c r="B507" s="3" t="s">
        <v>55</v>
      </c>
      <c r="C507" s="3" t="s">
        <v>20</v>
      </c>
      <c r="D507" s="3" t="s">
        <v>5196</v>
      </c>
      <c r="E507" s="3" t="str">
        <f t="shared" si="28"/>
        <v>6422</v>
      </c>
      <c r="F507" s="3" t="s">
        <v>22</v>
      </c>
      <c r="G507" s="3" t="s">
        <v>40</v>
      </c>
      <c r="H507" s="3" t="s">
        <v>58</v>
      </c>
      <c r="I507" s="3" t="s">
        <v>5197</v>
      </c>
      <c r="J507" s="3" t="s">
        <v>5198</v>
      </c>
      <c r="K507" s="3" t="s">
        <v>352</v>
      </c>
      <c r="L507" s="3" t="s">
        <v>53</v>
      </c>
      <c r="M507" s="8" t="s">
        <v>53</v>
      </c>
      <c r="N507" s="3" t="s">
        <v>910</v>
      </c>
      <c r="O507" s="3">
        <f ca="1" t="shared" si="29"/>
        <v>0.36</v>
      </c>
      <c r="P507" s="3">
        <v>33</v>
      </c>
      <c r="Q507" s="3">
        <f ca="1" t="shared" si="30"/>
        <v>11.88</v>
      </c>
      <c r="R507" s="10">
        <v>32.4</v>
      </c>
      <c r="S507" s="6">
        <f ca="1" t="shared" si="31"/>
        <v>0.366666666666667</v>
      </c>
      <c r="T507" s="4" cm="1">
        <f t="array" ref="T507">_xlfn.XLOOKUP(E507&amp;K507,[3]Sheet2!$B:$B&amp;[3]Sheet2!$D:$D,[3]Sheet2!$F:$F,0)</f>
        <v>0</v>
      </c>
    </row>
    <row r="508" s="4" customFormat="1" ht="20" customHeight="1" spans="1:20">
      <c r="A508" s="3">
        <v>5225578</v>
      </c>
      <c r="B508" s="3" t="s">
        <v>232</v>
      </c>
      <c r="C508" s="3" t="s">
        <v>20</v>
      </c>
      <c r="D508" s="3" t="s">
        <v>5199</v>
      </c>
      <c r="E508" s="3" t="str">
        <f t="shared" si="28"/>
        <v>1812</v>
      </c>
      <c r="F508" s="3" t="s">
        <v>22</v>
      </c>
      <c r="G508" s="3" t="s">
        <v>40</v>
      </c>
      <c r="H508" s="3" t="s">
        <v>87</v>
      </c>
      <c r="I508" s="3" t="s">
        <v>5200</v>
      </c>
      <c r="J508" s="3" t="s">
        <v>5201</v>
      </c>
      <c r="K508" s="3" t="s">
        <v>35</v>
      </c>
      <c r="L508" s="3" t="s">
        <v>1317</v>
      </c>
      <c r="M508" s="8" t="s">
        <v>1317</v>
      </c>
      <c r="N508" s="3" t="s">
        <v>5202</v>
      </c>
      <c r="O508" s="3">
        <f ca="1" t="shared" si="29"/>
        <v>3.24</v>
      </c>
      <c r="P508" s="3">
        <v>28</v>
      </c>
      <c r="Q508" s="3">
        <f ca="1" t="shared" si="30"/>
        <v>90.72</v>
      </c>
      <c r="R508" s="10">
        <v>173</v>
      </c>
      <c r="S508" s="6">
        <f ca="1" t="shared" si="31"/>
        <v>0.524393063583815</v>
      </c>
      <c r="T508" s="4" cm="1">
        <f t="array" ref="T508">_xlfn.XLOOKUP(E508&amp;K508,[3]Sheet2!$B:$B&amp;[3]Sheet2!$D:$D,[3]Sheet2!$F:$F,0)</f>
        <v>0</v>
      </c>
    </row>
    <row r="509" s="4" customFormat="1" ht="20" customHeight="1" spans="1:20">
      <c r="A509" s="3">
        <v>5225575</v>
      </c>
      <c r="B509" s="3" t="s">
        <v>79</v>
      </c>
      <c r="C509" s="3" t="s">
        <v>20</v>
      </c>
      <c r="D509" s="3" t="s">
        <v>5203</v>
      </c>
      <c r="E509" s="3" t="str">
        <f>RIGHT(D509,4)</f>
        <v>8216</v>
      </c>
      <c r="F509" s="3" t="s">
        <v>22</v>
      </c>
      <c r="G509" s="3" t="s">
        <v>40</v>
      </c>
      <c r="H509" s="3" t="s">
        <v>24</v>
      </c>
      <c r="I509" s="3" t="s">
        <v>5204</v>
      </c>
      <c r="J509" s="3" t="s">
        <v>5205</v>
      </c>
      <c r="K509" s="3" t="s">
        <v>474</v>
      </c>
      <c r="L509" s="3" t="s">
        <v>5206</v>
      </c>
      <c r="M509" s="8" t="s">
        <v>5206</v>
      </c>
      <c r="N509" s="3" t="s">
        <v>3311</v>
      </c>
      <c r="O509" s="3">
        <f ca="1">EVALUATE(N509)/10000</f>
        <v>1.4</v>
      </c>
      <c r="P509" s="3">
        <v>33</v>
      </c>
      <c r="Q509" s="3">
        <f ca="1">O509*P509</f>
        <v>46.2</v>
      </c>
      <c r="R509" s="10">
        <v>100</v>
      </c>
      <c r="S509" s="6">
        <f ca="1">Q509/R509</f>
        <v>0.462</v>
      </c>
      <c r="T509" s="4" cm="1">
        <f t="array" ref="T509">_xlfn.XLOOKUP(E509&amp;K509,[3]Sheet2!$B:$B&amp;[3]Sheet2!$D:$D,[3]Sheet2!$F:$F,0)</f>
        <v>0</v>
      </c>
    </row>
    <row r="510" s="4" customFormat="1" ht="20" customHeight="1" spans="1:20">
      <c r="A510" s="3">
        <v>5225573</v>
      </c>
      <c r="B510" s="3" t="s">
        <v>776</v>
      </c>
      <c r="C510" s="3" t="s">
        <v>20</v>
      </c>
      <c r="D510" s="3" t="s">
        <v>5207</v>
      </c>
      <c r="E510" s="3" t="str">
        <f>RIGHT(D510,4)</f>
        <v>6096</v>
      </c>
      <c r="F510" s="3" t="s">
        <v>22</v>
      </c>
      <c r="G510" s="3" t="s">
        <v>40</v>
      </c>
      <c r="H510" s="3" t="s">
        <v>32</v>
      </c>
      <c r="I510" s="3" t="s">
        <v>5208</v>
      </c>
      <c r="J510" s="3" t="s">
        <v>5209</v>
      </c>
      <c r="K510" s="3" t="s">
        <v>293</v>
      </c>
      <c r="L510" s="3" t="s">
        <v>107</v>
      </c>
      <c r="M510" s="8" t="s">
        <v>107</v>
      </c>
      <c r="N510" s="3" t="s">
        <v>1069</v>
      </c>
      <c r="O510" s="3">
        <f ca="1">EVALUATE(N510)/10000</f>
        <v>0.48</v>
      </c>
      <c r="P510" s="3">
        <v>33</v>
      </c>
      <c r="Q510" s="3">
        <f ca="1">O510*P510</f>
        <v>15.84</v>
      </c>
      <c r="R510" s="10">
        <v>43.2</v>
      </c>
      <c r="S510" s="6">
        <f ca="1">Q510/R510</f>
        <v>0.366666666666667</v>
      </c>
      <c r="T510" s="4" cm="1">
        <f t="array" ref="T510">_xlfn.XLOOKUP(E510&amp;K510,[3]Sheet2!$B:$B&amp;[3]Sheet2!$D:$D,[3]Sheet2!$F:$F,0)</f>
        <v>0</v>
      </c>
    </row>
    <row r="511" s="4" customFormat="1" ht="20" customHeight="1" spans="1:20">
      <c r="A511" s="3">
        <v>5225569</v>
      </c>
      <c r="B511" s="3" t="s">
        <v>776</v>
      </c>
      <c r="C511" s="3" t="s">
        <v>20</v>
      </c>
      <c r="D511" s="3" t="s">
        <v>5210</v>
      </c>
      <c r="E511" s="3" t="str">
        <f>RIGHT(D511,4)</f>
        <v>6400</v>
      </c>
      <c r="F511" s="3" t="s">
        <v>22</v>
      </c>
      <c r="G511" s="3" t="s">
        <v>23</v>
      </c>
      <c r="H511" s="3" t="s">
        <v>32</v>
      </c>
      <c r="I511" s="3" t="s">
        <v>5211</v>
      </c>
      <c r="J511" s="3" t="s">
        <v>5212</v>
      </c>
      <c r="K511" s="3" t="s">
        <v>293</v>
      </c>
      <c r="L511" s="3" t="s">
        <v>53</v>
      </c>
      <c r="M511" s="8" t="s">
        <v>53</v>
      </c>
      <c r="N511" s="3" t="s">
        <v>3496</v>
      </c>
      <c r="O511" s="3">
        <f ca="1">EVALUATE(N511)/10000</f>
        <v>0.3</v>
      </c>
      <c r="P511" s="3">
        <v>33</v>
      </c>
      <c r="Q511" s="3">
        <f ca="1">O511*P511</f>
        <v>9.9</v>
      </c>
      <c r="R511" s="10">
        <v>27</v>
      </c>
      <c r="S511" s="6">
        <f ca="1">Q511/R511</f>
        <v>0.366666666666667</v>
      </c>
      <c r="T511" s="4" cm="1">
        <f t="array" ref="T511">_xlfn.XLOOKUP(E511&amp;K511,[3]Sheet2!$B:$B&amp;[3]Sheet2!$D:$D,[3]Sheet2!$F:$F,0)</f>
        <v>0</v>
      </c>
    </row>
    <row r="512" s="4" customFormat="1" ht="20" customHeight="1" spans="1:20">
      <c r="A512" s="3">
        <v>5225563</v>
      </c>
      <c r="B512" s="3" t="s">
        <v>737</v>
      </c>
      <c r="C512" s="3" t="s">
        <v>20</v>
      </c>
      <c r="D512" s="3" t="s">
        <v>5213</v>
      </c>
      <c r="E512" s="3" t="str">
        <f>RIGHT(D512,4)</f>
        <v>0488</v>
      </c>
      <c r="F512" s="3" t="s">
        <v>22</v>
      </c>
      <c r="G512" s="3" t="s">
        <v>40</v>
      </c>
      <c r="H512" s="3" t="s">
        <v>58</v>
      </c>
      <c r="I512" s="3" t="s">
        <v>5214</v>
      </c>
      <c r="J512" s="3" t="s">
        <v>5215</v>
      </c>
      <c r="K512" s="3" t="s">
        <v>145</v>
      </c>
      <c r="L512" s="3" t="s">
        <v>53</v>
      </c>
      <c r="M512" s="8" t="s">
        <v>53</v>
      </c>
      <c r="N512" s="3" t="s">
        <v>1018</v>
      </c>
      <c r="O512" s="3">
        <f ca="1">EVALUATE(N512)/10000</f>
        <v>0.57</v>
      </c>
      <c r="P512" s="3">
        <v>33</v>
      </c>
      <c r="Q512" s="3">
        <f ca="1">O512*P512</f>
        <v>18.81</v>
      </c>
      <c r="R512" s="10">
        <v>46.3</v>
      </c>
      <c r="S512" s="6">
        <f ca="1">Q512/R512</f>
        <v>0.406263498920086</v>
      </c>
      <c r="T512" s="4" cm="1">
        <f t="array" ref="T512">_xlfn.XLOOKUP(E512&amp;K512,[3]Sheet2!$B:$B&amp;[3]Sheet2!$D:$D,[3]Sheet2!$F:$F,0)</f>
        <v>0</v>
      </c>
    </row>
    <row r="513" s="4" customFormat="1" ht="20" customHeight="1" spans="1:20">
      <c r="A513" s="3">
        <v>5225558</v>
      </c>
      <c r="B513" s="3" t="s">
        <v>286</v>
      </c>
      <c r="C513" s="3" t="s">
        <v>20</v>
      </c>
      <c r="D513" s="3" t="s">
        <v>5216</v>
      </c>
      <c r="E513" s="3" t="str">
        <f>RIGHT(D513,4)</f>
        <v>1460</v>
      </c>
      <c r="F513" s="3" t="s">
        <v>22</v>
      </c>
      <c r="G513" s="3" t="s">
        <v>40</v>
      </c>
      <c r="H513" s="3" t="s">
        <v>58</v>
      </c>
      <c r="I513" s="3" t="s">
        <v>5217</v>
      </c>
      <c r="J513" s="3" t="s">
        <v>5218</v>
      </c>
      <c r="K513" s="3" t="s">
        <v>352</v>
      </c>
      <c r="L513" s="3" t="s">
        <v>5219</v>
      </c>
      <c r="M513" s="8" t="s">
        <v>5219</v>
      </c>
      <c r="N513" s="3" t="s">
        <v>512</v>
      </c>
      <c r="O513" s="3">
        <f ca="1">EVALUATE(N513)/10000</f>
        <v>2.4</v>
      </c>
      <c r="P513" s="3">
        <v>34</v>
      </c>
      <c r="Q513" s="3">
        <f ca="1">O513*P513</f>
        <v>81.6</v>
      </c>
      <c r="R513" s="10">
        <v>161.5</v>
      </c>
      <c r="S513" s="6">
        <f ca="1">Q513/R513</f>
        <v>0.505263157894737</v>
      </c>
      <c r="T513" s="4" cm="1">
        <f t="array" ref="T513">_xlfn.XLOOKUP(E513&amp;K513,[3]Sheet2!$B:$B&amp;[3]Sheet2!$D:$D,[3]Sheet2!$F:$F,0)</f>
        <v>0</v>
      </c>
    </row>
    <row r="514" s="4" customFormat="1" ht="20" customHeight="1" spans="1:20">
      <c r="A514" s="3">
        <v>5225556</v>
      </c>
      <c r="B514" s="3" t="s">
        <v>55</v>
      </c>
      <c r="C514" s="3" t="s">
        <v>20</v>
      </c>
      <c r="D514" s="3" t="s">
        <v>5220</v>
      </c>
      <c r="E514" s="3" t="str">
        <f>RIGHT(D514,4)</f>
        <v>6333</v>
      </c>
      <c r="F514" s="3" t="s">
        <v>22</v>
      </c>
      <c r="G514" s="3" t="s">
        <v>40</v>
      </c>
      <c r="H514" s="3" t="s">
        <v>58</v>
      </c>
      <c r="I514" s="3" t="s">
        <v>5221</v>
      </c>
      <c r="J514" s="3" t="s">
        <v>5222</v>
      </c>
      <c r="K514" s="3" t="s">
        <v>535</v>
      </c>
      <c r="L514" s="3" t="s">
        <v>53</v>
      </c>
      <c r="M514" s="8" t="s">
        <v>53</v>
      </c>
      <c r="N514" s="3" t="s">
        <v>1562</v>
      </c>
      <c r="O514" s="3">
        <f ca="1">EVALUATE(N514)/10000</f>
        <v>0.16</v>
      </c>
      <c r="P514" s="3">
        <v>33</v>
      </c>
      <c r="Q514" s="3">
        <f ca="1">O514*P514</f>
        <v>5.28</v>
      </c>
      <c r="R514" s="10">
        <v>9.4</v>
      </c>
      <c r="S514" s="6">
        <f ca="1">Q514/R514</f>
        <v>0.561702127659575</v>
      </c>
      <c r="T514" s="4" cm="1">
        <f t="array" ref="T514">_xlfn.XLOOKUP(E514&amp;K514,[3]Sheet2!$B:$B&amp;[3]Sheet2!$D:$D,[3]Sheet2!$F:$F,0)</f>
        <v>0</v>
      </c>
    </row>
    <row r="515" s="4" customFormat="1" ht="20" customHeight="1" spans="1:20">
      <c r="A515" s="3">
        <v>5225550</v>
      </c>
      <c r="B515" s="3" t="s">
        <v>19</v>
      </c>
      <c r="C515" s="3" t="s">
        <v>20</v>
      </c>
      <c r="D515" s="3" t="s">
        <v>5223</v>
      </c>
      <c r="E515" s="3" t="str">
        <f>RIGHT(D515,4)</f>
        <v>5476</v>
      </c>
      <c r="F515" s="3" t="s">
        <v>22</v>
      </c>
      <c r="G515" s="3" t="s">
        <v>40</v>
      </c>
      <c r="H515" s="3" t="s">
        <v>87</v>
      </c>
      <c r="I515" s="3" t="s">
        <v>5224</v>
      </c>
      <c r="J515" s="3" t="s">
        <v>5225</v>
      </c>
      <c r="K515" s="3" t="s">
        <v>259</v>
      </c>
      <c r="L515" s="3" t="s">
        <v>2254</v>
      </c>
      <c r="M515" s="8" t="s">
        <v>2254</v>
      </c>
      <c r="N515" s="3" t="s">
        <v>1246</v>
      </c>
      <c r="O515" s="3">
        <f ca="1">EVALUATE(N515)/10000</f>
        <v>0.76</v>
      </c>
      <c r="P515" s="3">
        <v>33</v>
      </c>
      <c r="Q515" s="3">
        <f ca="1">O515*P515</f>
        <v>25.08</v>
      </c>
      <c r="R515" s="10">
        <v>58.2</v>
      </c>
      <c r="S515" s="6">
        <f ca="1">Q515/R515</f>
        <v>0.430927835051546</v>
      </c>
      <c r="T515" s="4" cm="1">
        <f t="array" ref="T515">_xlfn.XLOOKUP(E515&amp;K515,[3]Sheet2!$B:$B&amp;[3]Sheet2!$D:$D,[3]Sheet2!$F:$F,0)</f>
        <v>0</v>
      </c>
    </row>
    <row r="516" s="4" customFormat="1" ht="20" customHeight="1" spans="1:20">
      <c r="A516" s="3">
        <v>5225540</v>
      </c>
      <c r="B516" s="3" t="s">
        <v>55</v>
      </c>
      <c r="C516" s="3" t="s">
        <v>20</v>
      </c>
      <c r="D516" s="3" t="s">
        <v>5226</v>
      </c>
      <c r="E516" s="3" t="str">
        <f>RIGHT(D516,4)</f>
        <v>5952</v>
      </c>
      <c r="F516" s="3" t="s">
        <v>22</v>
      </c>
      <c r="G516" s="3" t="s">
        <v>40</v>
      </c>
      <c r="H516" s="3" t="s">
        <v>418</v>
      </c>
      <c r="I516" s="3" t="s">
        <v>5227</v>
      </c>
      <c r="J516" s="3" t="s">
        <v>5228</v>
      </c>
      <c r="K516" s="3" t="s">
        <v>150</v>
      </c>
      <c r="L516" s="3" t="s">
        <v>53</v>
      </c>
      <c r="M516" s="8" t="s">
        <v>53</v>
      </c>
      <c r="N516" s="3" t="s">
        <v>306</v>
      </c>
      <c r="O516" s="3">
        <f ca="1">EVALUATE(N516)/10000</f>
        <v>0.78</v>
      </c>
      <c r="P516" s="3">
        <v>33</v>
      </c>
      <c r="Q516" s="3">
        <f ca="1">O516*P516</f>
        <v>25.74</v>
      </c>
      <c r="R516" s="10">
        <v>72</v>
      </c>
      <c r="S516" s="6">
        <f ca="1">Q516/R516</f>
        <v>0.3575</v>
      </c>
      <c r="T516" s="4" cm="1">
        <f t="array" ref="T516">_xlfn.XLOOKUP(E516&amp;K516,[3]Sheet2!$B:$B&amp;[3]Sheet2!$D:$D,[3]Sheet2!$F:$F,0)</f>
        <v>0</v>
      </c>
    </row>
    <row r="517" s="4" customFormat="1" ht="20" customHeight="1" spans="1:20">
      <c r="A517" s="3">
        <v>5225539</v>
      </c>
      <c r="B517" s="3" t="s">
        <v>830</v>
      </c>
      <c r="C517" s="3" t="s">
        <v>20</v>
      </c>
      <c r="D517" s="3" t="s">
        <v>5229</v>
      </c>
      <c r="E517" s="3" t="str">
        <f>RIGHT(D517,4)</f>
        <v>9245</v>
      </c>
      <c r="F517" s="3" t="s">
        <v>22</v>
      </c>
      <c r="G517" s="3" t="s">
        <v>40</v>
      </c>
      <c r="H517" s="3" t="s">
        <v>32</v>
      </c>
      <c r="I517" s="3" t="s">
        <v>5230</v>
      </c>
      <c r="J517" s="3" t="s">
        <v>5231</v>
      </c>
      <c r="K517" s="3" t="s">
        <v>259</v>
      </c>
      <c r="L517" s="3" t="s">
        <v>1030</v>
      </c>
      <c r="M517" s="8" t="s">
        <v>1030</v>
      </c>
      <c r="N517" s="3" t="s">
        <v>1246</v>
      </c>
      <c r="O517" s="3">
        <f ca="1">EVALUATE(N517)/10000</f>
        <v>0.76</v>
      </c>
      <c r="P517" s="3">
        <v>33</v>
      </c>
      <c r="Q517" s="3">
        <f ca="1">O517*P517</f>
        <v>25.08</v>
      </c>
      <c r="R517" s="10">
        <v>64.8</v>
      </c>
      <c r="S517" s="6">
        <f ca="1">Q517/R517</f>
        <v>0.387037037037037</v>
      </c>
      <c r="T517" s="4" cm="1">
        <f t="array" ref="T517">_xlfn.XLOOKUP(E517&amp;K517,[3]Sheet2!$B:$B&amp;[3]Sheet2!$D:$D,[3]Sheet2!$F:$F,0)</f>
        <v>0</v>
      </c>
    </row>
    <row r="518" s="4" customFormat="1" ht="20" customHeight="1" spans="1:20">
      <c r="A518" s="3">
        <v>5225538</v>
      </c>
      <c r="B518" s="3" t="s">
        <v>55</v>
      </c>
      <c r="C518" s="3" t="s">
        <v>20</v>
      </c>
      <c r="D518" s="3" t="s">
        <v>5232</v>
      </c>
      <c r="E518" s="3" t="str">
        <f>RIGHT(D518,4)</f>
        <v>0422</v>
      </c>
      <c r="F518" s="3" t="s">
        <v>22</v>
      </c>
      <c r="G518" s="3" t="s">
        <v>40</v>
      </c>
      <c r="H518" s="3" t="s">
        <v>58</v>
      </c>
      <c r="I518" s="3" t="s">
        <v>5233</v>
      </c>
      <c r="J518" s="3" t="s">
        <v>5234</v>
      </c>
      <c r="K518" s="3" t="s">
        <v>352</v>
      </c>
      <c r="L518" s="3" t="s">
        <v>334</v>
      </c>
      <c r="M518" s="8" t="s">
        <v>334</v>
      </c>
      <c r="N518" s="3" t="s">
        <v>5235</v>
      </c>
      <c r="O518" s="3">
        <f ca="1">EVALUATE(N518)/10000</f>
        <v>2.04</v>
      </c>
      <c r="P518" s="3">
        <v>34</v>
      </c>
      <c r="Q518" s="3">
        <f ca="1">O518*P518</f>
        <v>69.36</v>
      </c>
      <c r="R518" s="10">
        <v>143.5</v>
      </c>
      <c r="S518" s="6">
        <f ca="1">Q518/R518</f>
        <v>0.483344947735192</v>
      </c>
      <c r="T518" s="4" cm="1">
        <f t="array" ref="T518">_xlfn.XLOOKUP(E518&amp;K518,[3]Sheet2!$B:$B&amp;[3]Sheet2!$D:$D,[3]Sheet2!$F:$F,0)</f>
        <v>0</v>
      </c>
    </row>
    <row r="519" s="4" customFormat="1" ht="20" customHeight="1" spans="1:20">
      <c r="A519" s="3">
        <v>5225522</v>
      </c>
      <c r="B519" s="3" t="s">
        <v>286</v>
      </c>
      <c r="C519" s="3" t="s">
        <v>20</v>
      </c>
      <c r="D519" s="3" t="s">
        <v>5236</v>
      </c>
      <c r="E519" s="3" t="str">
        <f>RIGHT(D519,4)</f>
        <v>8141</v>
      </c>
      <c r="F519" s="3" t="s">
        <v>22</v>
      </c>
      <c r="G519" s="3" t="s">
        <v>40</v>
      </c>
      <c r="H519" s="3" t="s">
        <v>58</v>
      </c>
      <c r="I519" s="3" t="s">
        <v>5237</v>
      </c>
      <c r="J519" s="3" t="s">
        <v>5238</v>
      </c>
      <c r="K519" s="3" t="s">
        <v>52</v>
      </c>
      <c r="L519" s="3" t="s">
        <v>107</v>
      </c>
      <c r="M519" s="8" t="s">
        <v>107</v>
      </c>
      <c r="N519" s="3" t="s">
        <v>1562</v>
      </c>
      <c r="O519" s="3">
        <f ca="1">EVALUATE(N519)/10000</f>
        <v>0.16</v>
      </c>
      <c r="P519" s="3">
        <v>33</v>
      </c>
      <c r="Q519" s="3">
        <f ca="1">O519*P519</f>
        <v>5.28</v>
      </c>
      <c r="R519" s="10">
        <v>14.4</v>
      </c>
      <c r="S519" s="6">
        <f ca="1">Q519/R519</f>
        <v>0.366666666666667</v>
      </c>
      <c r="T519" s="4" cm="1">
        <f t="array" ref="T519">_xlfn.XLOOKUP(E519&amp;K519,[3]Sheet2!$B:$B&amp;[3]Sheet2!$D:$D,[3]Sheet2!$F:$F,0)</f>
        <v>0</v>
      </c>
    </row>
    <row r="520" s="4" customFormat="1" ht="20" customHeight="1" spans="1:20">
      <c r="A520" s="3">
        <v>5225520</v>
      </c>
      <c r="B520" s="3" t="s">
        <v>1653</v>
      </c>
      <c r="C520" s="3" t="s">
        <v>20</v>
      </c>
      <c r="D520" s="3" t="s">
        <v>5239</v>
      </c>
      <c r="E520" s="3" t="str">
        <f>RIGHT(D520,4)</f>
        <v>8301</v>
      </c>
      <c r="F520" s="3" t="s">
        <v>22</v>
      </c>
      <c r="G520" s="3" t="s">
        <v>40</v>
      </c>
      <c r="H520" s="3" t="s">
        <v>32</v>
      </c>
      <c r="I520" s="3" t="s">
        <v>5240</v>
      </c>
      <c r="J520" s="3" t="s">
        <v>5241</v>
      </c>
      <c r="K520" s="3" t="s">
        <v>259</v>
      </c>
      <c r="L520" s="3" t="s">
        <v>107</v>
      </c>
      <c r="M520" s="8" t="s">
        <v>107</v>
      </c>
      <c r="N520" s="3" t="s">
        <v>1109</v>
      </c>
      <c r="O520" s="3">
        <f ca="1">EVALUATE(N520)/10000</f>
        <v>0.6</v>
      </c>
      <c r="P520" s="3">
        <v>33</v>
      </c>
      <c r="Q520" s="3">
        <f ca="1">O520*P520</f>
        <v>19.8</v>
      </c>
      <c r="R520" s="10">
        <v>47.7</v>
      </c>
      <c r="S520" s="6">
        <f ca="1">Q520/R520</f>
        <v>0.415094339622641</v>
      </c>
      <c r="T520" s="4" cm="1">
        <f t="array" ref="T520">_xlfn.XLOOKUP(E520&amp;K520,[3]Sheet2!$B:$B&amp;[3]Sheet2!$D:$D,[3]Sheet2!$F:$F,0)</f>
        <v>0</v>
      </c>
    </row>
    <row r="521" s="4" customFormat="1" ht="20" customHeight="1" spans="1:20">
      <c r="A521" s="3">
        <v>5225517</v>
      </c>
      <c r="B521" s="3" t="s">
        <v>1046</v>
      </c>
      <c r="C521" s="3" t="s">
        <v>20</v>
      </c>
      <c r="D521" s="3" t="s">
        <v>5242</v>
      </c>
      <c r="E521" s="3" t="str">
        <f>RIGHT(D521,4)</f>
        <v>0822</v>
      </c>
      <c r="F521" s="3" t="s">
        <v>22</v>
      </c>
      <c r="G521" s="3" t="s">
        <v>40</v>
      </c>
      <c r="H521" s="3" t="s">
        <v>58</v>
      </c>
      <c r="I521" s="3" t="s">
        <v>5243</v>
      </c>
      <c r="J521" s="3" t="s">
        <v>5244</v>
      </c>
      <c r="K521" s="3" t="s">
        <v>535</v>
      </c>
      <c r="L521" s="3" t="s">
        <v>851</v>
      </c>
      <c r="M521" s="8" t="s">
        <v>851</v>
      </c>
      <c r="N521" s="3" t="s">
        <v>1562</v>
      </c>
      <c r="O521" s="3">
        <f ca="1">EVALUATE(N521)/10000</f>
        <v>0.16</v>
      </c>
      <c r="P521" s="3">
        <v>33</v>
      </c>
      <c r="Q521" s="3">
        <f ca="1">O521*P521</f>
        <v>5.28</v>
      </c>
      <c r="R521" s="10">
        <v>9.4</v>
      </c>
      <c r="S521" s="6">
        <f ca="1">Q521/R521</f>
        <v>0.561702127659575</v>
      </c>
      <c r="T521" s="4" cm="1">
        <f t="array" ref="T521">_xlfn.XLOOKUP(E521&amp;K521,[3]Sheet2!$B:$B&amp;[3]Sheet2!$D:$D,[3]Sheet2!$F:$F,0)</f>
        <v>0</v>
      </c>
    </row>
    <row r="522" s="4" customFormat="1" ht="20" customHeight="1" spans="1:20">
      <c r="A522" s="3">
        <v>5225510</v>
      </c>
      <c r="B522" s="3" t="s">
        <v>55</v>
      </c>
      <c r="C522" s="3" t="s">
        <v>20</v>
      </c>
      <c r="D522" s="3" t="s">
        <v>5245</v>
      </c>
      <c r="E522" s="3" t="str">
        <f t="shared" ref="E522:E571" si="32">RIGHT(D522,4)</f>
        <v>2647</v>
      </c>
      <c r="F522" s="3" t="s">
        <v>3600</v>
      </c>
      <c r="G522" s="3" t="s">
        <v>3620</v>
      </c>
      <c r="H522" s="3" t="s">
        <v>58</v>
      </c>
      <c r="I522" s="3" t="s">
        <v>5246</v>
      </c>
      <c r="J522" s="3" t="s">
        <v>5247</v>
      </c>
      <c r="K522" s="3" t="s">
        <v>35</v>
      </c>
      <c r="L522" s="3" t="s">
        <v>36</v>
      </c>
      <c r="M522" s="8" t="s">
        <v>36</v>
      </c>
      <c r="N522" s="3" t="s">
        <v>553</v>
      </c>
      <c r="O522" s="3">
        <f ca="1" t="shared" ref="O522:O571" si="33">EVALUATE(N522)/10000</f>
        <v>0.56</v>
      </c>
      <c r="P522" s="3">
        <v>33</v>
      </c>
      <c r="Q522" s="3">
        <f ca="1" t="shared" ref="Q522:Q571" si="34">O522*P522</f>
        <v>18.48</v>
      </c>
      <c r="R522" s="10">
        <v>44.1</v>
      </c>
      <c r="S522" s="6">
        <f ca="1" t="shared" ref="S522:S571" si="35">Q522/R522</f>
        <v>0.419047619047619</v>
      </c>
      <c r="T522" s="4" cm="1">
        <f t="array" ref="T522">_xlfn.XLOOKUP(E522&amp;K522,[3]Sheet2!$B:$B&amp;[3]Sheet2!$D:$D,[3]Sheet2!$F:$F,0)</f>
        <v>0</v>
      </c>
    </row>
    <row r="523" s="4" customFormat="1" ht="20" customHeight="1" spans="1:20">
      <c r="A523" s="3">
        <v>5225506</v>
      </c>
      <c r="B523" s="3" t="s">
        <v>79</v>
      </c>
      <c r="C523" s="3" t="s">
        <v>20</v>
      </c>
      <c r="D523" s="3" t="s">
        <v>5248</v>
      </c>
      <c r="E523" s="3" t="str">
        <f t="shared" si="32"/>
        <v>9190</v>
      </c>
      <c r="F523" s="3" t="s">
        <v>22</v>
      </c>
      <c r="G523" s="3" t="s">
        <v>23</v>
      </c>
      <c r="H523" s="3" t="s">
        <v>87</v>
      </c>
      <c r="I523" s="3" t="s">
        <v>5249</v>
      </c>
      <c r="J523" s="3" t="s">
        <v>5250</v>
      </c>
      <c r="K523" s="3" t="s">
        <v>52</v>
      </c>
      <c r="L523" s="3" t="s">
        <v>53</v>
      </c>
      <c r="M523" s="8" t="s">
        <v>53</v>
      </c>
      <c r="N523" s="3" t="s">
        <v>136</v>
      </c>
      <c r="O523" s="3">
        <f ca="1" t="shared" si="33"/>
        <v>1.36</v>
      </c>
      <c r="P523" s="3">
        <v>33</v>
      </c>
      <c r="Q523" s="3">
        <f ca="1" t="shared" si="34"/>
        <v>44.88</v>
      </c>
      <c r="R523" s="10">
        <v>120</v>
      </c>
      <c r="S523" s="6">
        <f ca="1" t="shared" si="35"/>
        <v>0.374</v>
      </c>
      <c r="T523" s="4" cm="1">
        <f t="array" ref="T523">_xlfn.XLOOKUP(E523&amp;K523,[3]Sheet2!$B:$B&amp;[3]Sheet2!$D:$D,[3]Sheet2!$F:$F,0)</f>
        <v>0</v>
      </c>
    </row>
    <row r="524" s="4" customFormat="1" ht="20" customHeight="1" spans="1:20">
      <c r="A524" s="3">
        <v>5225504</v>
      </c>
      <c r="B524" s="3" t="s">
        <v>286</v>
      </c>
      <c r="C524" s="3" t="s">
        <v>20</v>
      </c>
      <c r="D524" s="3" t="s">
        <v>5251</v>
      </c>
      <c r="E524" s="3" t="str">
        <f t="shared" si="32"/>
        <v>5647</v>
      </c>
      <c r="F524" s="3" t="s">
        <v>3600</v>
      </c>
      <c r="G524" s="3" t="s">
        <v>3620</v>
      </c>
      <c r="H524" s="3" t="s">
        <v>58</v>
      </c>
      <c r="I524" s="3" t="s">
        <v>5252</v>
      </c>
      <c r="J524" s="3" t="s">
        <v>5253</v>
      </c>
      <c r="K524" s="3" t="s">
        <v>35</v>
      </c>
      <c r="L524" s="3" t="s">
        <v>36</v>
      </c>
      <c r="M524" s="8" t="s">
        <v>36</v>
      </c>
      <c r="N524" s="3" t="s">
        <v>172</v>
      </c>
      <c r="O524" s="3">
        <f ca="1" t="shared" si="33"/>
        <v>0.36</v>
      </c>
      <c r="P524" s="3">
        <v>33</v>
      </c>
      <c r="Q524" s="3">
        <f ca="1" t="shared" si="34"/>
        <v>11.88</v>
      </c>
      <c r="R524" s="10">
        <v>28.8</v>
      </c>
      <c r="S524" s="6">
        <f ca="1" t="shared" si="35"/>
        <v>0.4125</v>
      </c>
      <c r="T524" s="4" cm="1">
        <f t="array" ref="T524">_xlfn.XLOOKUP(E524&amp;K524,[3]Sheet2!$B:$B&amp;[3]Sheet2!$D:$D,[3]Sheet2!$F:$F,0)</f>
        <v>0</v>
      </c>
    </row>
    <row r="525" s="4" customFormat="1" ht="20" customHeight="1" spans="1:20">
      <c r="A525" s="3">
        <v>5225499</v>
      </c>
      <c r="B525" s="3" t="s">
        <v>570</v>
      </c>
      <c r="C525" s="3" t="s">
        <v>20</v>
      </c>
      <c r="D525" s="3" t="s">
        <v>5254</v>
      </c>
      <c r="E525" s="3" t="str">
        <f t="shared" si="32"/>
        <v>6647</v>
      </c>
      <c r="F525" s="3" t="s">
        <v>3600</v>
      </c>
      <c r="G525" s="3" t="s">
        <v>3620</v>
      </c>
      <c r="H525" s="3" t="s">
        <v>58</v>
      </c>
      <c r="I525" s="3" t="s">
        <v>5255</v>
      </c>
      <c r="J525" s="3" t="s">
        <v>5256</v>
      </c>
      <c r="K525" s="3" t="s">
        <v>35</v>
      </c>
      <c r="L525" s="3" t="s">
        <v>36</v>
      </c>
      <c r="M525" s="8" t="s">
        <v>36</v>
      </c>
      <c r="N525" s="3" t="s">
        <v>85</v>
      </c>
      <c r="O525" s="3">
        <f ca="1" t="shared" si="33"/>
        <v>0.96</v>
      </c>
      <c r="P525" s="3">
        <v>33</v>
      </c>
      <c r="Q525" s="3">
        <f ca="1" t="shared" si="34"/>
        <v>31.68</v>
      </c>
      <c r="R525" s="10">
        <v>70.6</v>
      </c>
      <c r="S525" s="6">
        <f ca="1" t="shared" si="35"/>
        <v>0.448725212464589</v>
      </c>
      <c r="T525" s="4" cm="1">
        <f t="array" ref="T525">_xlfn.XLOOKUP(E525&amp;K525,[3]Sheet2!$B:$B&amp;[3]Sheet2!$D:$D,[3]Sheet2!$F:$F,0)</f>
        <v>0</v>
      </c>
    </row>
    <row r="526" s="4" customFormat="1" ht="20" customHeight="1" spans="1:20">
      <c r="A526" s="3">
        <v>5225487</v>
      </c>
      <c r="B526" s="3" t="s">
        <v>79</v>
      </c>
      <c r="C526" s="3" t="s">
        <v>20</v>
      </c>
      <c r="D526" s="3" t="s">
        <v>5257</v>
      </c>
      <c r="E526" s="3" t="str">
        <f t="shared" si="32"/>
        <v>2744</v>
      </c>
      <c r="F526" s="3" t="s">
        <v>22</v>
      </c>
      <c r="G526" s="3" t="s">
        <v>40</v>
      </c>
      <c r="H526" s="3" t="s">
        <v>24</v>
      </c>
      <c r="I526" s="3" t="s">
        <v>5258</v>
      </c>
      <c r="J526" s="3" t="s">
        <v>5259</v>
      </c>
      <c r="K526" s="3" t="s">
        <v>118</v>
      </c>
      <c r="L526" s="3" t="s">
        <v>5260</v>
      </c>
      <c r="M526" s="8" t="s">
        <v>5260</v>
      </c>
      <c r="N526" s="3" t="s">
        <v>1077</v>
      </c>
      <c r="O526" s="3">
        <f ca="1" t="shared" si="33"/>
        <v>0.64</v>
      </c>
      <c r="P526" s="3">
        <v>33</v>
      </c>
      <c r="Q526" s="3">
        <f ca="1" t="shared" si="34"/>
        <v>21.12</v>
      </c>
      <c r="R526" s="10">
        <v>49.28</v>
      </c>
      <c r="S526" s="6">
        <f ca="1" t="shared" si="35"/>
        <v>0.428571428571429</v>
      </c>
      <c r="T526" s="4" cm="1">
        <f t="array" ref="T526">_xlfn.XLOOKUP(E526&amp;K526,[3]Sheet2!$B:$B&amp;[3]Sheet2!$D:$D,[3]Sheet2!$F:$F,0)</f>
        <v>0</v>
      </c>
    </row>
    <row r="527" s="4" customFormat="1" ht="20" customHeight="1" spans="1:20">
      <c r="A527" s="3">
        <v>5225482</v>
      </c>
      <c r="B527" s="3" t="s">
        <v>830</v>
      </c>
      <c r="C527" s="3" t="s">
        <v>20</v>
      </c>
      <c r="D527" s="3" t="s">
        <v>5261</v>
      </c>
      <c r="E527" s="3" t="str">
        <f t="shared" si="32"/>
        <v>5258</v>
      </c>
      <c r="F527" s="3" t="s">
        <v>22</v>
      </c>
      <c r="G527" s="3" t="s">
        <v>40</v>
      </c>
      <c r="H527" s="3" t="s">
        <v>32</v>
      </c>
      <c r="I527" s="3" t="s">
        <v>5262</v>
      </c>
      <c r="J527" s="3" t="s">
        <v>5263</v>
      </c>
      <c r="K527" s="3" t="s">
        <v>35</v>
      </c>
      <c r="L527" s="3" t="s">
        <v>107</v>
      </c>
      <c r="M527" s="8" t="s">
        <v>107</v>
      </c>
      <c r="N527" s="3" t="s">
        <v>155</v>
      </c>
      <c r="O527" s="3">
        <f ca="1" t="shared" si="33"/>
        <v>1</v>
      </c>
      <c r="P527" s="3">
        <v>33</v>
      </c>
      <c r="Q527" s="3">
        <f ca="1" t="shared" si="34"/>
        <v>33</v>
      </c>
      <c r="R527" s="10">
        <v>79.2</v>
      </c>
      <c r="S527" s="6">
        <f ca="1" t="shared" si="35"/>
        <v>0.416666666666667</v>
      </c>
      <c r="T527" s="4" cm="1">
        <f t="array" ref="T527">_xlfn.XLOOKUP(E527&amp;K527,[3]Sheet2!$B:$B&amp;[3]Sheet2!$D:$D,[3]Sheet2!$F:$F,0)</f>
        <v>0</v>
      </c>
    </row>
    <row r="528" s="4" customFormat="1" ht="20" customHeight="1" spans="1:20">
      <c r="A528" s="3">
        <v>5225475</v>
      </c>
      <c r="B528" s="3" t="s">
        <v>859</v>
      </c>
      <c r="C528" s="3" t="s">
        <v>20</v>
      </c>
      <c r="D528" s="3" t="s">
        <v>5264</v>
      </c>
      <c r="E528" s="3" t="str">
        <f t="shared" si="32"/>
        <v>3348</v>
      </c>
      <c r="F528" s="3" t="s">
        <v>22</v>
      </c>
      <c r="G528" s="3" t="s">
        <v>40</v>
      </c>
      <c r="H528" s="3" t="s">
        <v>32</v>
      </c>
      <c r="I528" s="3" t="s">
        <v>5265</v>
      </c>
      <c r="J528" s="3" t="s">
        <v>5266</v>
      </c>
      <c r="K528" s="3" t="s">
        <v>145</v>
      </c>
      <c r="L528" s="3" t="s">
        <v>53</v>
      </c>
      <c r="M528" s="8" t="s">
        <v>53</v>
      </c>
      <c r="N528" s="3" t="s">
        <v>1581</v>
      </c>
      <c r="O528" s="3">
        <f ca="1" t="shared" si="33"/>
        <v>0.39</v>
      </c>
      <c r="P528" s="3">
        <v>33</v>
      </c>
      <c r="Q528" s="3">
        <f ca="1" t="shared" si="34"/>
        <v>12.87</v>
      </c>
      <c r="R528" s="10">
        <v>35.1</v>
      </c>
      <c r="S528" s="6">
        <f ca="1" t="shared" si="35"/>
        <v>0.366666666666667</v>
      </c>
      <c r="T528" s="4" cm="1">
        <f t="array" ref="T528">_xlfn.XLOOKUP(E528&amp;K528,[3]Sheet2!$B:$B&amp;[3]Sheet2!$D:$D,[3]Sheet2!$F:$F,0)</f>
        <v>0</v>
      </c>
    </row>
    <row r="529" s="4" customFormat="1" ht="20" customHeight="1" spans="1:20">
      <c r="A529" s="3">
        <v>5225473</v>
      </c>
      <c r="B529" s="3" t="s">
        <v>2645</v>
      </c>
      <c r="C529" s="3" t="s">
        <v>20</v>
      </c>
      <c r="D529" s="3" t="s">
        <v>5267</v>
      </c>
      <c r="E529" s="3" t="str">
        <f t="shared" si="32"/>
        <v>2602</v>
      </c>
      <c r="F529" s="3" t="s">
        <v>22</v>
      </c>
      <c r="G529" s="3" t="s">
        <v>40</v>
      </c>
      <c r="H529" s="3" t="s">
        <v>32</v>
      </c>
      <c r="I529" s="3" t="s">
        <v>5268</v>
      </c>
      <c r="J529" s="3" t="s">
        <v>5266</v>
      </c>
      <c r="K529" s="3" t="s">
        <v>35</v>
      </c>
      <c r="L529" s="3" t="s">
        <v>107</v>
      </c>
      <c r="M529" s="8" t="s">
        <v>107</v>
      </c>
      <c r="N529" s="3" t="s">
        <v>164</v>
      </c>
      <c r="O529" s="3">
        <f ca="1" t="shared" si="33"/>
        <v>0.32</v>
      </c>
      <c r="P529" s="3">
        <v>33</v>
      </c>
      <c r="Q529" s="3">
        <f ca="1" t="shared" si="34"/>
        <v>10.56</v>
      </c>
      <c r="R529" s="10">
        <v>28.8</v>
      </c>
      <c r="S529" s="6">
        <f ca="1" t="shared" si="35"/>
        <v>0.366666666666667</v>
      </c>
      <c r="T529" s="4" cm="1">
        <f t="array" ref="T529">_xlfn.XLOOKUP(E529&amp;K529,[3]Sheet2!$B:$B&amp;[3]Sheet2!$D:$D,[3]Sheet2!$F:$F,0)</f>
        <v>0</v>
      </c>
    </row>
    <row r="530" s="4" customFormat="1" ht="20" customHeight="1" spans="1:20">
      <c r="A530" s="3">
        <v>5225468</v>
      </c>
      <c r="B530" s="3" t="s">
        <v>55</v>
      </c>
      <c r="C530" s="3" t="s">
        <v>20</v>
      </c>
      <c r="D530" s="3" t="s">
        <v>5269</v>
      </c>
      <c r="E530" s="3" t="str">
        <f t="shared" si="32"/>
        <v>9511</v>
      </c>
      <c r="F530" s="3" t="s">
        <v>22</v>
      </c>
      <c r="G530" s="3" t="s">
        <v>40</v>
      </c>
      <c r="H530" s="3" t="s">
        <v>58</v>
      </c>
      <c r="I530" s="3" t="s">
        <v>5270</v>
      </c>
      <c r="J530" s="3" t="s">
        <v>5271</v>
      </c>
      <c r="K530" s="3" t="s">
        <v>352</v>
      </c>
      <c r="L530" s="3" t="s">
        <v>53</v>
      </c>
      <c r="M530" s="8" t="s">
        <v>53</v>
      </c>
      <c r="N530" s="3" t="s">
        <v>1495</v>
      </c>
      <c r="O530" s="3">
        <f ca="1" t="shared" si="33"/>
        <v>0.18</v>
      </c>
      <c r="P530" s="3">
        <v>33</v>
      </c>
      <c r="Q530" s="3">
        <f ca="1" t="shared" si="34"/>
        <v>5.94</v>
      </c>
      <c r="R530" s="10">
        <v>21.6</v>
      </c>
      <c r="S530" s="6">
        <f ca="1" t="shared" si="35"/>
        <v>0.275</v>
      </c>
      <c r="T530" s="4" cm="1">
        <f t="array" ref="T530">_xlfn.XLOOKUP(E530&amp;K530,[3]Sheet2!$B:$B&amp;[3]Sheet2!$D:$D,[3]Sheet2!$F:$F,0)</f>
        <v>0</v>
      </c>
    </row>
    <row r="531" s="4" customFormat="1" ht="20" customHeight="1" spans="1:20">
      <c r="A531" s="3">
        <v>5225465</v>
      </c>
      <c r="B531" s="3" t="s">
        <v>79</v>
      </c>
      <c r="C531" s="3" t="s">
        <v>20</v>
      </c>
      <c r="D531" s="3" t="s">
        <v>5272</v>
      </c>
      <c r="E531" s="3" t="str">
        <f t="shared" si="32"/>
        <v>2744</v>
      </c>
      <c r="F531" s="3" t="s">
        <v>22</v>
      </c>
      <c r="G531" s="3" t="s">
        <v>40</v>
      </c>
      <c r="H531" s="3" t="s">
        <v>24</v>
      </c>
      <c r="I531" s="3" t="s">
        <v>5273</v>
      </c>
      <c r="J531" s="3" t="s">
        <v>5274</v>
      </c>
      <c r="K531" s="3" t="s">
        <v>118</v>
      </c>
      <c r="L531" s="3" t="s">
        <v>5275</v>
      </c>
      <c r="M531" s="8" t="s">
        <v>5275</v>
      </c>
      <c r="N531" s="3" t="s">
        <v>1077</v>
      </c>
      <c r="O531" s="3">
        <f ca="1" t="shared" si="33"/>
        <v>0.64</v>
      </c>
      <c r="P531" s="3">
        <v>33</v>
      </c>
      <c r="Q531" s="3">
        <f ca="1" t="shared" si="34"/>
        <v>21.12</v>
      </c>
      <c r="R531" s="10">
        <v>49.28</v>
      </c>
      <c r="S531" s="6">
        <f ca="1" t="shared" si="35"/>
        <v>0.428571428571429</v>
      </c>
      <c r="T531" s="4" cm="1">
        <f t="array" ref="T531">_xlfn.XLOOKUP(E531&amp;K531,[3]Sheet2!$B:$B&amp;[3]Sheet2!$D:$D,[3]Sheet2!$F:$F,0)</f>
        <v>0</v>
      </c>
    </row>
    <row r="532" s="4" customFormat="1" ht="20" customHeight="1" spans="1:20">
      <c r="A532" s="3">
        <v>5225461</v>
      </c>
      <c r="B532" s="3" t="s">
        <v>286</v>
      </c>
      <c r="C532" s="3" t="s">
        <v>20</v>
      </c>
      <c r="D532" s="3" t="s">
        <v>5276</v>
      </c>
      <c r="E532" s="3" t="str">
        <f t="shared" si="32"/>
        <v>4141</v>
      </c>
      <c r="F532" s="3" t="s">
        <v>22</v>
      </c>
      <c r="G532" s="3" t="s">
        <v>40</v>
      </c>
      <c r="H532" s="3" t="s">
        <v>58</v>
      </c>
      <c r="I532" s="3" t="s">
        <v>5277</v>
      </c>
      <c r="J532" s="3" t="s">
        <v>5278</v>
      </c>
      <c r="K532" s="3" t="s">
        <v>52</v>
      </c>
      <c r="L532" s="3" t="s">
        <v>53</v>
      </c>
      <c r="M532" s="8" t="s">
        <v>53</v>
      </c>
      <c r="N532" s="3" t="s">
        <v>499</v>
      </c>
      <c r="O532" s="3">
        <f ca="1" t="shared" si="33"/>
        <v>0.24</v>
      </c>
      <c r="P532" s="3">
        <v>33</v>
      </c>
      <c r="Q532" s="3">
        <f ca="1" t="shared" si="34"/>
        <v>7.92</v>
      </c>
      <c r="R532" s="10">
        <v>16.6</v>
      </c>
      <c r="S532" s="6">
        <f ca="1" t="shared" si="35"/>
        <v>0.47710843373494</v>
      </c>
      <c r="T532" s="4" cm="1">
        <f t="array" ref="T532">_xlfn.XLOOKUP(E532&amp;K532,[3]Sheet2!$B:$B&amp;[3]Sheet2!$D:$D,[3]Sheet2!$F:$F,0)</f>
        <v>0</v>
      </c>
    </row>
    <row r="533" s="4" customFormat="1" ht="20" customHeight="1" spans="1:20">
      <c r="A533" s="3">
        <v>5225460</v>
      </c>
      <c r="B533" s="3" t="s">
        <v>330</v>
      </c>
      <c r="C533" s="3" t="s">
        <v>20</v>
      </c>
      <c r="D533" s="3" t="s">
        <v>5279</v>
      </c>
      <c r="E533" s="3" t="str">
        <f t="shared" si="32"/>
        <v>0842</v>
      </c>
      <c r="F533" s="3" t="s">
        <v>22</v>
      </c>
      <c r="G533" s="3" t="s">
        <v>40</v>
      </c>
      <c r="H533" s="3" t="s">
        <v>32</v>
      </c>
      <c r="I533" s="3" t="s">
        <v>5280</v>
      </c>
      <c r="J533" s="3" t="s">
        <v>5281</v>
      </c>
      <c r="K533" s="3" t="s">
        <v>35</v>
      </c>
      <c r="L533" s="3" t="s">
        <v>107</v>
      </c>
      <c r="M533" s="8" t="s">
        <v>107</v>
      </c>
      <c r="N533" s="3" t="s">
        <v>85</v>
      </c>
      <c r="O533" s="3">
        <f ca="1" t="shared" si="33"/>
        <v>0.96</v>
      </c>
      <c r="P533" s="3">
        <v>33</v>
      </c>
      <c r="Q533" s="3">
        <f ca="1" t="shared" si="34"/>
        <v>31.68</v>
      </c>
      <c r="R533" s="10">
        <v>75.6</v>
      </c>
      <c r="S533" s="6">
        <f ca="1" t="shared" si="35"/>
        <v>0.419047619047619</v>
      </c>
      <c r="T533" s="4" cm="1">
        <f t="array" ref="T533">_xlfn.XLOOKUP(E533&amp;K533,[3]Sheet2!$B:$B&amp;[3]Sheet2!$D:$D,[3]Sheet2!$F:$F,0)</f>
        <v>0</v>
      </c>
    </row>
    <row r="534" s="4" customFormat="1" ht="20" customHeight="1" spans="1:20">
      <c r="A534" s="3">
        <v>5225450</v>
      </c>
      <c r="B534" s="3" t="s">
        <v>3482</v>
      </c>
      <c r="C534" s="3" t="s">
        <v>20</v>
      </c>
      <c r="D534" s="3" t="s">
        <v>5282</v>
      </c>
      <c r="E534" s="3" t="str">
        <f t="shared" si="32"/>
        <v>0894</v>
      </c>
      <c r="F534" s="3" t="s">
        <v>22</v>
      </c>
      <c r="G534" s="3" t="s">
        <v>57</v>
      </c>
      <c r="H534" s="3" t="s">
        <v>32</v>
      </c>
      <c r="I534" s="3" t="s">
        <v>5283</v>
      </c>
      <c r="J534" s="3" t="s">
        <v>5284</v>
      </c>
      <c r="K534" s="3" t="s">
        <v>35</v>
      </c>
      <c r="L534" s="3" t="s">
        <v>107</v>
      </c>
      <c r="M534" s="8" t="s">
        <v>107</v>
      </c>
      <c r="N534" s="3" t="s">
        <v>141</v>
      </c>
      <c r="O534" s="3">
        <f ca="1" t="shared" si="33"/>
        <v>1.12</v>
      </c>
      <c r="P534" s="3">
        <v>33</v>
      </c>
      <c r="Q534" s="3">
        <f ca="1" t="shared" si="34"/>
        <v>36.96</v>
      </c>
      <c r="R534" s="10">
        <v>88.2</v>
      </c>
      <c r="S534" s="6">
        <f ca="1" t="shared" si="35"/>
        <v>0.419047619047619</v>
      </c>
      <c r="T534" s="4" cm="1">
        <f t="array" ref="T534">_xlfn.XLOOKUP(E534&amp;K534,[3]Sheet2!$B:$B&amp;[3]Sheet2!$D:$D,[3]Sheet2!$F:$F,0)</f>
        <v>0</v>
      </c>
    </row>
    <row r="535" s="4" customFormat="1" ht="20" customHeight="1" spans="1:20">
      <c r="A535" s="3">
        <v>5225447</v>
      </c>
      <c r="B535" s="3" t="s">
        <v>79</v>
      </c>
      <c r="C535" s="3" t="s">
        <v>20</v>
      </c>
      <c r="D535" s="3" t="s">
        <v>5285</v>
      </c>
      <c r="E535" s="3" t="str">
        <f t="shared" si="32"/>
        <v>8482</v>
      </c>
      <c r="F535" s="3" t="s">
        <v>22</v>
      </c>
      <c r="G535" s="3" t="s">
        <v>40</v>
      </c>
      <c r="H535" s="3" t="s">
        <v>24</v>
      </c>
      <c r="I535" s="3" t="s">
        <v>5286</v>
      </c>
      <c r="J535" s="3" t="s">
        <v>5287</v>
      </c>
      <c r="K535" s="3" t="s">
        <v>72</v>
      </c>
      <c r="L535" s="3" t="s">
        <v>255</v>
      </c>
      <c r="M535" s="8" t="s">
        <v>255</v>
      </c>
      <c r="N535" s="3" t="s">
        <v>5288</v>
      </c>
      <c r="O535" s="3">
        <f ca="1" t="shared" si="33"/>
        <v>1.44</v>
      </c>
      <c r="P535" s="3">
        <v>33</v>
      </c>
      <c r="Q535" s="3">
        <f ca="1" t="shared" si="34"/>
        <v>47.52</v>
      </c>
      <c r="R535" s="10">
        <v>111.5</v>
      </c>
      <c r="S535" s="6">
        <f ca="1" t="shared" si="35"/>
        <v>0.426188340807175</v>
      </c>
      <c r="T535" s="4" cm="1">
        <f t="array" ref="T535">_xlfn.XLOOKUP(E535&amp;K535,[3]Sheet2!$B:$B&amp;[3]Sheet2!$D:$D,[3]Sheet2!$F:$F,0)</f>
        <v>92</v>
      </c>
    </row>
    <row r="536" s="4" customFormat="1" ht="20" customHeight="1" spans="1:20">
      <c r="A536" s="3">
        <v>5225446</v>
      </c>
      <c r="B536" s="3" t="s">
        <v>5289</v>
      </c>
      <c r="C536" s="3" t="s">
        <v>20</v>
      </c>
      <c r="D536" s="3" t="s">
        <v>5290</v>
      </c>
      <c r="E536" s="3" t="str">
        <f t="shared" si="32"/>
        <v>7663</v>
      </c>
      <c r="F536" s="3" t="s">
        <v>22</v>
      </c>
      <c r="G536" s="3" t="s">
        <v>40</v>
      </c>
      <c r="H536" s="3" t="s">
        <v>32</v>
      </c>
      <c r="I536" s="3" t="s">
        <v>5291</v>
      </c>
      <c r="J536" s="3" t="s">
        <v>5292</v>
      </c>
      <c r="K536" s="3" t="s">
        <v>106</v>
      </c>
      <c r="L536" s="3" t="s">
        <v>334</v>
      </c>
      <c r="M536" s="8" t="s">
        <v>334</v>
      </c>
      <c r="N536" s="3" t="s">
        <v>925</v>
      </c>
      <c r="O536" s="3">
        <f ca="1" t="shared" si="33"/>
        <v>1.54</v>
      </c>
      <c r="P536" s="3">
        <v>34</v>
      </c>
      <c r="Q536" s="3">
        <f ca="1" t="shared" si="34"/>
        <v>52.36</v>
      </c>
      <c r="R536" s="10">
        <v>106.2</v>
      </c>
      <c r="S536" s="6">
        <f ca="1" t="shared" si="35"/>
        <v>0.493032015065913</v>
      </c>
      <c r="T536" s="4" cm="1">
        <f t="array" ref="T536">_xlfn.XLOOKUP(E536&amp;K536,[3]Sheet2!$B:$B&amp;[3]Sheet2!$D:$D,[3]Sheet2!$F:$F,0)</f>
        <v>0</v>
      </c>
    </row>
    <row r="537" s="4" customFormat="1" ht="20" customHeight="1" spans="1:20">
      <c r="A537" s="3">
        <v>5225436</v>
      </c>
      <c r="B537" s="3" t="s">
        <v>121</v>
      </c>
      <c r="C537" s="3" t="s">
        <v>20</v>
      </c>
      <c r="D537" s="3" t="s">
        <v>5293</v>
      </c>
      <c r="E537" s="3" t="str">
        <f t="shared" si="32"/>
        <v>0434</v>
      </c>
      <c r="F537" s="3" t="s">
        <v>22</v>
      </c>
      <c r="G537" s="3" t="s">
        <v>40</v>
      </c>
      <c r="H537" s="3" t="s">
        <v>58</v>
      </c>
      <c r="I537" s="3" t="s">
        <v>5294</v>
      </c>
      <c r="J537" s="3" t="s">
        <v>5295</v>
      </c>
      <c r="K537" s="3" t="s">
        <v>72</v>
      </c>
      <c r="L537" s="3" t="s">
        <v>672</v>
      </c>
      <c r="M537" s="8" t="s">
        <v>672</v>
      </c>
      <c r="N537" s="3" t="s">
        <v>172</v>
      </c>
      <c r="O537" s="3">
        <f ca="1" t="shared" si="33"/>
        <v>0.36</v>
      </c>
      <c r="P537" s="3">
        <v>34</v>
      </c>
      <c r="Q537" s="3">
        <f ca="1" t="shared" si="34"/>
        <v>12.24</v>
      </c>
      <c r="R537" s="10">
        <v>35.5</v>
      </c>
      <c r="S537" s="6">
        <f ca="1" t="shared" si="35"/>
        <v>0.344788732394366</v>
      </c>
      <c r="T537" s="4" cm="1">
        <f t="array" ref="T537">_xlfn.XLOOKUP(E537&amp;K537,[3]Sheet2!$B:$B&amp;[3]Sheet2!$D:$D,[3]Sheet2!$F:$F,0)</f>
        <v>0</v>
      </c>
    </row>
    <row r="538" s="4" customFormat="1" ht="20" customHeight="1" spans="1:20">
      <c r="A538" s="3">
        <v>5225422</v>
      </c>
      <c r="B538" s="3" t="s">
        <v>5296</v>
      </c>
      <c r="C538" s="3" t="s">
        <v>20</v>
      </c>
      <c r="D538" s="3" t="s">
        <v>5297</v>
      </c>
      <c r="E538" s="3" t="str">
        <f t="shared" si="32"/>
        <v>5162</v>
      </c>
      <c r="F538" s="3" t="s">
        <v>22</v>
      </c>
      <c r="G538" s="3" t="s">
        <v>57</v>
      </c>
      <c r="H538" s="3" t="s">
        <v>32</v>
      </c>
      <c r="I538" s="3" t="s">
        <v>5298</v>
      </c>
      <c r="J538" s="3" t="s">
        <v>5299</v>
      </c>
      <c r="K538" s="3" t="s">
        <v>72</v>
      </c>
      <c r="L538" s="3" t="s">
        <v>1317</v>
      </c>
      <c r="M538" s="8" t="s">
        <v>1317</v>
      </c>
      <c r="N538" s="3" t="s">
        <v>5300</v>
      </c>
      <c r="O538" s="3">
        <f ca="1" t="shared" si="33"/>
        <v>3</v>
      </c>
      <c r="P538" s="3">
        <v>28</v>
      </c>
      <c r="Q538" s="3">
        <f ca="1" t="shared" si="34"/>
        <v>84</v>
      </c>
      <c r="R538" s="10">
        <v>169.2</v>
      </c>
      <c r="S538" s="6">
        <f ca="1" t="shared" si="35"/>
        <v>0.49645390070922</v>
      </c>
      <c r="T538" s="4" cm="1">
        <f t="array" ref="T538">_xlfn.XLOOKUP(E538&amp;K538,[3]Sheet2!$B:$B&amp;[3]Sheet2!$D:$D,[3]Sheet2!$F:$F,0)</f>
        <v>0</v>
      </c>
    </row>
    <row r="539" s="4" customFormat="1" ht="20" customHeight="1" spans="1:20">
      <c r="A539" s="3">
        <v>5225416</v>
      </c>
      <c r="B539" s="3" t="s">
        <v>74</v>
      </c>
      <c r="C539" s="3" t="s">
        <v>20</v>
      </c>
      <c r="D539" s="3" t="s">
        <v>5301</v>
      </c>
      <c r="E539" s="3" t="str">
        <f t="shared" si="32"/>
        <v>8741</v>
      </c>
      <c r="F539" s="3" t="s">
        <v>22</v>
      </c>
      <c r="G539" s="3" t="s">
        <v>40</v>
      </c>
      <c r="H539" s="3" t="s">
        <v>32</v>
      </c>
      <c r="I539" s="3" t="s">
        <v>5302</v>
      </c>
      <c r="J539" s="3" t="s">
        <v>5303</v>
      </c>
      <c r="K539" s="3" t="s">
        <v>106</v>
      </c>
      <c r="L539" s="3" t="s">
        <v>53</v>
      </c>
      <c r="M539" s="8" t="s">
        <v>53</v>
      </c>
      <c r="N539" s="3" t="s">
        <v>847</v>
      </c>
      <c r="O539" s="3">
        <f ca="1" t="shared" si="33"/>
        <v>1.26</v>
      </c>
      <c r="P539" s="3">
        <v>33</v>
      </c>
      <c r="Q539" s="3">
        <f ca="1" t="shared" si="34"/>
        <v>41.58</v>
      </c>
      <c r="R539" s="10">
        <v>103.5</v>
      </c>
      <c r="S539" s="6">
        <f ca="1" t="shared" si="35"/>
        <v>0.401739130434783</v>
      </c>
      <c r="T539" s="4" cm="1">
        <f t="array" ref="T539">_xlfn.XLOOKUP(E539&amp;K539,[3]Sheet2!$B:$B&amp;[3]Sheet2!$D:$D,[3]Sheet2!$F:$F,0)</f>
        <v>0</v>
      </c>
    </row>
    <row r="540" s="4" customFormat="1" ht="20" customHeight="1" spans="1:20">
      <c r="A540" s="3">
        <v>5225405</v>
      </c>
      <c r="B540" s="3" t="s">
        <v>79</v>
      </c>
      <c r="C540" s="3" t="s">
        <v>20</v>
      </c>
      <c r="D540" s="3" t="s">
        <v>5304</v>
      </c>
      <c r="E540" s="3" t="str">
        <f t="shared" si="32"/>
        <v>6444</v>
      </c>
      <c r="F540" s="3" t="s">
        <v>22</v>
      </c>
      <c r="G540" s="3" t="s">
        <v>40</v>
      </c>
      <c r="H540" s="3" t="s">
        <v>41</v>
      </c>
      <c r="I540" s="3" t="s">
        <v>5305</v>
      </c>
      <c r="J540" s="3" t="s">
        <v>5306</v>
      </c>
      <c r="K540" s="3" t="s">
        <v>35</v>
      </c>
      <c r="L540" s="3" t="s">
        <v>1332</v>
      </c>
      <c r="M540" s="8" t="s">
        <v>1332</v>
      </c>
      <c r="N540" s="3" t="s">
        <v>622</v>
      </c>
      <c r="O540" s="3">
        <f ca="1" t="shared" si="33"/>
        <v>1.52</v>
      </c>
      <c r="P540" s="3">
        <v>33</v>
      </c>
      <c r="Q540" s="3">
        <f ca="1" t="shared" si="34"/>
        <v>50.16</v>
      </c>
      <c r="R540" s="10">
        <v>100</v>
      </c>
      <c r="S540" s="6">
        <f ca="1" t="shared" si="35"/>
        <v>0.5016</v>
      </c>
      <c r="T540" s="4" cm="1">
        <f t="array" ref="T540">_xlfn.XLOOKUP(E540&amp;K540,[3]Sheet2!$B:$B&amp;[3]Sheet2!$D:$D,[3]Sheet2!$F:$F,0)</f>
        <v>0</v>
      </c>
    </row>
    <row r="541" s="4" customFormat="1" ht="20" customHeight="1" spans="1:20">
      <c r="A541" s="3">
        <v>5225402</v>
      </c>
      <c r="B541" s="3" t="s">
        <v>286</v>
      </c>
      <c r="C541" s="3" t="s">
        <v>20</v>
      </c>
      <c r="D541" s="3" t="s">
        <v>5307</v>
      </c>
      <c r="E541" s="3" t="str">
        <f t="shared" si="32"/>
        <v>5067</v>
      </c>
      <c r="F541" s="3" t="s">
        <v>22</v>
      </c>
      <c r="G541" s="3" t="s">
        <v>40</v>
      </c>
      <c r="H541" s="3" t="s">
        <v>58</v>
      </c>
      <c r="I541" s="3" t="s">
        <v>5308</v>
      </c>
      <c r="J541" s="3" t="s">
        <v>5309</v>
      </c>
      <c r="K541" s="3" t="s">
        <v>145</v>
      </c>
      <c r="L541" s="3" t="s">
        <v>677</v>
      </c>
      <c r="M541" s="8" t="s">
        <v>677</v>
      </c>
      <c r="N541" s="3" t="s">
        <v>113</v>
      </c>
      <c r="O541" s="3">
        <f ca="1" t="shared" si="33"/>
        <v>0.48</v>
      </c>
      <c r="P541" s="3">
        <v>33</v>
      </c>
      <c r="Q541" s="3">
        <f ca="1" t="shared" si="34"/>
        <v>15.84</v>
      </c>
      <c r="R541" s="10">
        <v>32.4</v>
      </c>
      <c r="S541" s="6">
        <f ca="1" t="shared" si="35"/>
        <v>0.488888888888889</v>
      </c>
      <c r="T541" s="4" cm="1">
        <f t="array" ref="T541">_xlfn.XLOOKUP(E541&amp;K541,[3]Sheet2!$B:$B&amp;[3]Sheet2!$D:$D,[3]Sheet2!$F:$F,0)</f>
        <v>0</v>
      </c>
    </row>
    <row r="542" s="4" customFormat="1" ht="20" customHeight="1" spans="1:20">
      <c r="A542" s="3">
        <v>5225400</v>
      </c>
      <c r="B542" s="3" t="s">
        <v>286</v>
      </c>
      <c r="C542" s="3" t="s">
        <v>20</v>
      </c>
      <c r="D542" s="3" t="s">
        <v>5310</v>
      </c>
      <c r="E542" s="3" t="str">
        <f t="shared" si="32"/>
        <v>3067</v>
      </c>
      <c r="F542" s="3" t="s">
        <v>22</v>
      </c>
      <c r="G542" s="3" t="s">
        <v>57</v>
      </c>
      <c r="H542" s="3" t="s">
        <v>58</v>
      </c>
      <c r="I542" s="3" t="s">
        <v>5311</v>
      </c>
      <c r="J542" s="3" t="s">
        <v>5309</v>
      </c>
      <c r="K542" s="3" t="s">
        <v>145</v>
      </c>
      <c r="L542" s="3" t="s">
        <v>677</v>
      </c>
      <c r="M542" s="8" t="s">
        <v>677</v>
      </c>
      <c r="N542" s="3" t="s">
        <v>369</v>
      </c>
      <c r="O542" s="3">
        <f ca="1" t="shared" si="33"/>
        <v>0.68</v>
      </c>
      <c r="P542" s="3">
        <v>33</v>
      </c>
      <c r="Q542" s="3">
        <f ca="1" t="shared" si="34"/>
        <v>22.44</v>
      </c>
      <c r="R542" s="10">
        <v>54</v>
      </c>
      <c r="S542" s="6">
        <f ca="1" t="shared" si="35"/>
        <v>0.415555555555556</v>
      </c>
      <c r="T542" s="4" cm="1">
        <f t="array" ref="T542">_xlfn.XLOOKUP(E542&amp;K542,[3]Sheet2!$B:$B&amp;[3]Sheet2!$D:$D,[3]Sheet2!$F:$F,0)</f>
        <v>0</v>
      </c>
    </row>
    <row r="543" s="4" customFormat="1" ht="20" customHeight="1" spans="1:20">
      <c r="A543" s="3">
        <v>5225396</v>
      </c>
      <c r="B543" s="3" t="s">
        <v>30</v>
      </c>
      <c r="C543" s="3" t="s">
        <v>20</v>
      </c>
      <c r="D543" s="3" t="s">
        <v>5312</v>
      </c>
      <c r="E543" s="3" t="str">
        <f t="shared" si="32"/>
        <v>5400</v>
      </c>
      <c r="F543" s="3" t="s">
        <v>22</v>
      </c>
      <c r="G543" s="3" t="s">
        <v>40</v>
      </c>
      <c r="H543" s="3" t="s">
        <v>32</v>
      </c>
      <c r="I543" s="3" t="s">
        <v>5313</v>
      </c>
      <c r="J543" s="3" t="s">
        <v>5314</v>
      </c>
      <c r="K543" s="3" t="s">
        <v>52</v>
      </c>
      <c r="L543" s="3" t="s">
        <v>53</v>
      </c>
      <c r="M543" s="8" t="s">
        <v>53</v>
      </c>
      <c r="N543" s="3" t="s">
        <v>5315</v>
      </c>
      <c r="O543" s="3">
        <f ca="1" t="shared" si="33"/>
        <v>1.56</v>
      </c>
      <c r="P543" s="3">
        <v>33</v>
      </c>
      <c r="Q543" s="3">
        <f ca="1" t="shared" si="34"/>
        <v>51.48</v>
      </c>
      <c r="R543" s="10">
        <v>113.4</v>
      </c>
      <c r="S543" s="6">
        <f ca="1" t="shared" si="35"/>
        <v>0.453968253968254</v>
      </c>
      <c r="T543" s="4" cm="1">
        <f t="array" ref="T543">_xlfn.XLOOKUP(E543&amp;K543,[3]Sheet2!$B:$B&amp;[3]Sheet2!$D:$D,[3]Sheet2!$F:$F,0)</f>
        <v>0</v>
      </c>
    </row>
    <row r="544" s="4" customFormat="1" ht="20" customHeight="1" spans="1:20">
      <c r="A544" s="3">
        <v>5225394</v>
      </c>
      <c r="B544" s="3" t="s">
        <v>79</v>
      </c>
      <c r="C544" s="3" t="s">
        <v>20</v>
      </c>
      <c r="D544" s="3" t="s">
        <v>5316</v>
      </c>
      <c r="E544" s="3" t="str">
        <f t="shared" si="32"/>
        <v>2414</v>
      </c>
      <c r="F544" s="3" t="s">
        <v>22</v>
      </c>
      <c r="G544" s="3" t="s">
        <v>40</v>
      </c>
      <c r="H544" s="3" t="s">
        <v>41</v>
      </c>
      <c r="I544" s="3" t="s">
        <v>5317</v>
      </c>
      <c r="J544" s="3" t="s">
        <v>5318</v>
      </c>
      <c r="K544" s="3" t="s">
        <v>52</v>
      </c>
      <c r="L544" s="3" t="s">
        <v>970</v>
      </c>
      <c r="M544" s="8" t="s">
        <v>970</v>
      </c>
      <c r="N544" s="3" t="s">
        <v>663</v>
      </c>
      <c r="O544" s="3">
        <f ca="1" t="shared" si="33"/>
        <v>0.2</v>
      </c>
      <c r="P544" s="3">
        <v>33</v>
      </c>
      <c r="Q544" s="3">
        <f ca="1" t="shared" si="34"/>
        <v>6.6</v>
      </c>
      <c r="R544" s="10">
        <v>16</v>
      </c>
      <c r="S544" s="6">
        <f ca="1" t="shared" si="35"/>
        <v>0.4125</v>
      </c>
      <c r="T544" s="4" cm="1">
        <f t="array" ref="T544">_xlfn.XLOOKUP(E544&amp;K544,[3]Sheet2!$B:$B&amp;[3]Sheet2!$D:$D,[3]Sheet2!$F:$F,0)</f>
        <v>0</v>
      </c>
    </row>
    <row r="545" s="4" customFormat="1" ht="20" customHeight="1" spans="1:20">
      <c r="A545" s="3">
        <v>5225390</v>
      </c>
      <c r="B545" s="3" t="s">
        <v>74</v>
      </c>
      <c r="C545" s="3" t="s">
        <v>20</v>
      </c>
      <c r="D545" s="3" t="s">
        <v>5319</v>
      </c>
      <c r="E545" s="3" t="str">
        <f t="shared" si="32"/>
        <v>8207</v>
      </c>
      <c r="F545" s="3" t="s">
        <v>22</v>
      </c>
      <c r="G545" s="3" t="s">
        <v>40</v>
      </c>
      <c r="H545" s="3" t="s">
        <v>32</v>
      </c>
      <c r="I545" s="3" t="s">
        <v>5320</v>
      </c>
      <c r="J545" s="3" t="s">
        <v>5321</v>
      </c>
      <c r="K545" s="3" t="s">
        <v>259</v>
      </c>
      <c r="L545" s="3" t="s">
        <v>119</v>
      </c>
      <c r="M545" s="8" t="s">
        <v>119</v>
      </c>
      <c r="N545" s="3" t="s">
        <v>847</v>
      </c>
      <c r="O545" s="3">
        <f ca="1" t="shared" si="33"/>
        <v>1.26</v>
      </c>
      <c r="P545" s="3">
        <v>33</v>
      </c>
      <c r="Q545" s="3">
        <f ca="1" t="shared" si="34"/>
        <v>41.58</v>
      </c>
      <c r="R545" s="10">
        <v>101.7</v>
      </c>
      <c r="S545" s="6">
        <f ca="1" t="shared" si="35"/>
        <v>0.408849557522124</v>
      </c>
      <c r="T545" s="4" cm="1">
        <f t="array" ref="T545">_xlfn.XLOOKUP(E545&amp;K545,[3]Sheet2!$B:$B&amp;[3]Sheet2!$D:$D,[3]Sheet2!$F:$F,0)</f>
        <v>0</v>
      </c>
    </row>
    <row r="546" s="4" customFormat="1" ht="20" customHeight="1" spans="1:20">
      <c r="A546" s="3">
        <v>5225388</v>
      </c>
      <c r="B546" s="3" t="s">
        <v>859</v>
      </c>
      <c r="C546" s="3" t="s">
        <v>20</v>
      </c>
      <c r="D546" s="3" t="s">
        <v>5322</v>
      </c>
      <c r="E546" s="3" t="str">
        <f t="shared" si="32"/>
        <v>8762</v>
      </c>
      <c r="F546" s="3" t="s">
        <v>22</v>
      </c>
      <c r="G546" s="3" t="s">
        <v>40</v>
      </c>
      <c r="H546" s="3" t="s">
        <v>32</v>
      </c>
      <c r="I546" s="3" t="s">
        <v>5323</v>
      </c>
      <c r="J546" s="3" t="s">
        <v>5324</v>
      </c>
      <c r="K546" s="3" t="s">
        <v>145</v>
      </c>
      <c r="L546" s="3" t="s">
        <v>53</v>
      </c>
      <c r="M546" s="8" t="s">
        <v>53</v>
      </c>
      <c r="N546" s="3" t="s">
        <v>155</v>
      </c>
      <c r="O546" s="3">
        <f ca="1" t="shared" si="33"/>
        <v>1</v>
      </c>
      <c r="P546" s="3">
        <v>33</v>
      </c>
      <c r="Q546" s="3">
        <f ca="1" t="shared" si="34"/>
        <v>33</v>
      </c>
      <c r="R546" s="10">
        <v>79.2</v>
      </c>
      <c r="S546" s="6">
        <f ca="1" t="shared" si="35"/>
        <v>0.416666666666667</v>
      </c>
      <c r="T546" s="4" cm="1">
        <f t="array" ref="T546">_xlfn.XLOOKUP(E546&amp;K546,[3]Sheet2!$B:$B&amp;[3]Sheet2!$D:$D,[3]Sheet2!$F:$F,0)</f>
        <v>0</v>
      </c>
    </row>
    <row r="547" s="4" customFormat="1" ht="20" customHeight="1" spans="1:20">
      <c r="A547" s="3">
        <v>5225381</v>
      </c>
      <c r="B547" s="3" t="s">
        <v>19</v>
      </c>
      <c r="C547" s="3" t="s">
        <v>20</v>
      </c>
      <c r="D547" s="3" t="s">
        <v>5325</v>
      </c>
      <c r="E547" s="3" t="str">
        <f t="shared" si="32"/>
        <v>5776</v>
      </c>
      <c r="F547" s="3" t="s">
        <v>22</v>
      </c>
      <c r="G547" s="3" t="s">
        <v>40</v>
      </c>
      <c r="H547" s="3" t="s">
        <v>24</v>
      </c>
      <c r="I547" s="3" t="s">
        <v>5326</v>
      </c>
      <c r="J547" s="3" t="s">
        <v>5327</v>
      </c>
      <c r="K547" s="3" t="s">
        <v>94</v>
      </c>
      <c r="L547" s="3" t="s">
        <v>970</v>
      </c>
      <c r="M547" s="8" t="s">
        <v>970</v>
      </c>
      <c r="N547" s="3" t="s">
        <v>2026</v>
      </c>
      <c r="O547" s="3">
        <f ca="1" t="shared" si="33"/>
        <v>0.44</v>
      </c>
      <c r="P547" s="3">
        <v>33</v>
      </c>
      <c r="Q547" s="3">
        <f ca="1" t="shared" si="34"/>
        <v>14.52</v>
      </c>
      <c r="R547" s="10">
        <v>37</v>
      </c>
      <c r="S547" s="6">
        <f ca="1" t="shared" si="35"/>
        <v>0.392432432432432</v>
      </c>
      <c r="T547" s="4" cm="1">
        <f t="array" ref="T547">_xlfn.XLOOKUP(E547&amp;K547,[3]Sheet2!$B:$B&amp;[3]Sheet2!$D:$D,[3]Sheet2!$F:$F,0)</f>
        <v>7</v>
      </c>
    </row>
    <row r="548" s="4" customFormat="1" ht="20" customHeight="1" spans="1:20">
      <c r="A548" s="3">
        <v>5225376</v>
      </c>
      <c r="B548" s="3" t="s">
        <v>5328</v>
      </c>
      <c r="C548" s="3" t="s">
        <v>20</v>
      </c>
      <c r="D548" s="3" t="s">
        <v>5329</v>
      </c>
      <c r="E548" s="3" t="str">
        <f t="shared" si="32"/>
        <v>1617</v>
      </c>
      <c r="F548" s="3" t="s">
        <v>3600</v>
      </c>
      <c r="G548" s="3" t="s">
        <v>57</v>
      </c>
      <c r="H548" s="3" t="s">
        <v>32</v>
      </c>
      <c r="I548" s="3" t="s">
        <v>5330</v>
      </c>
      <c r="J548" s="3" t="s">
        <v>5331</v>
      </c>
      <c r="K548" s="3" t="s">
        <v>94</v>
      </c>
      <c r="L548" s="3" t="s">
        <v>36</v>
      </c>
      <c r="M548" s="8" t="s">
        <v>36</v>
      </c>
      <c r="N548" s="3" t="s">
        <v>821</v>
      </c>
      <c r="O548" s="3">
        <f ca="1" t="shared" si="33"/>
        <v>0.69</v>
      </c>
      <c r="P548" s="3">
        <v>33</v>
      </c>
      <c r="Q548" s="3">
        <f ca="1" t="shared" si="34"/>
        <v>22.77</v>
      </c>
      <c r="R548" s="10">
        <v>59.4</v>
      </c>
      <c r="S548" s="6">
        <f ca="1" t="shared" si="35"/>
        <v>0.383333333333333</v>
      </c>
      <c r="T548" s="4" cm="1">
        <f t="array" ref="T548">_xlfn.XLOOKUP(E548&amp;K548,[3]Sheet2!$B:$B&amp;[3]Sheet2!$D:$D,[3]Sheet2!$F:$F,0)</f>
        <v>0</v>
      </c>
    </row>
    <row r="549" s="4" customFormat="1" ht="20" customHeight="1" spans="1:20">
      <c r="A549" s="3">
        <v>5225374</v>
      </c>
      <c r="B549" s="3" t="s">
        <v>79</v>
      </c>
      <c r="C549" s="3" t="s">
        <v>20</v>
      </c>
      <c r="D549" s="3" t="s">
        <v>5332</v>
      </c>
      <c r="E549" s="3" t="str">
        <f t="shared" si="32"/>
        <v>6444</v>
      </c>
      <c r="F549" s="3" t="s">
        <v>22</v>
      </c>
      <c r="G549" s="3" t="s">
        <v>40</v>
      </c>
      <c r="H549" s="3" t="s">
        <v>41</v>
      </c>
      <c r="I549" s="3" t="s">
        <v>5333</v>
      </c>
      <c r="J549" s="3" t="s">
        <v>5334</v>
      </c>
      <c r="K549" s="3" t="s">
        <v>35</v>
      </c>
      <c r="L549" s="3" t="s">
        <v>135</v>
      </c>
      <c r="M549" s="8" t="s">
        <v>135</v>
      </c>
      <c r="N549" s="3" t="s">
        <v>317</v>
      </c>
      <c r="O549" s="3">
        <f ca="1" t="shared" si="33"/>
        <v>0.92</v>
      </c>
      <c r="P549" s="3">
        <v>33</v>
      </c>
      <c r="Q549" s="3">
        <f ca="1" t="shared" si="34"/>
        <v>30.36</v>
      </c>
      <c r="R549" s="10">
        <v>59</v>
      </c>
      <c r="S549" s="6">
        <f ca="1" t="shared" si="35"/>
        <v>0.514576271186441</v>
      </c>
      <c r="T549" s="4" cm="1">
        <f t="array" ref="T549">_xlfn.XLOOKUP(E549&amp;K549,[3]Sheet2!$B:$B&amp;[3]Sheet2!$D:$D,[3]Sheet2!$F:$F,0)</f>
        <v>0</v>
      </c>
    </row>
    <row r="550" s="4" customFormat="1" ht="20" customHeight="1" spans="1:20">
      <c r="A550" s="3">
        <v>5225371</v>
      </c>
      <c r="B550" s="3" t="s">
        <v>903</v>
      </c>
      <c r="C550" s="3" t="s">
        <v>20</v>
      </c>
      <c r="D550" s="3" t="s">
        <v>5335</v>
      </c>
      <c r="E550" s="3" t="str">
        <f t="shared" si="32"/>
        <v>6142</v>
      </c>
      <c r="F550" s="3" t="s">
        <v>22</v>
      </c>
      <c r="G550" s="3" t="s">
        <v>40</v>
      </c>
      <c r="H550" s="3" t="s">
        <v>32</v>
      </c>
      <c r="I550" s="3" t="s">
        <v>5336</v>
      </c>
      <c r="J550" s="3" t="s">
        <v>5337</v>
      </c>
      <c r="K550" s="3" t="s">
        <v>52</v>
      </c>
      <c r="L550" s="3" t="s">
        <v>107</v>
      </c>
      <c r="M550" s="8" t="s">
        <v>107</v>
      </c>
      <c r="N550" s="3" t="s">
        <v>78</v>
      </c>
      <c r="O550" s="3">
        <f ca="1" t="shared" si="33"/>
        <v>0.21</v>
      </c>
      <c r="P550" s="3">
        <v>33</v>
      </c>
      <c r="Q550" s="3">
        <f ca="1" t="shared" si="34"/>
        <v>6.93</v>
      </c>
      <c r="R550" s="10">
        <v>22.5</v>
      </c>
      <c r="S550" s="6">
        <f ca="1" t="shared" si="35"/>
        <v>0.308</v>
      </c>
      <c r="T550" s="4" cm="1">
        <f t="array" ref="T550">_xlfn.XLOOKUP(E550&amp;K550,[3]Sheet2!$B:$B&amp;[3]Sheet2!$D:$D,[3]Sheet2!$F:$F,0)</f>
        <v>0</v>
      </c>
    </row>
    <row r="551" s="4" customFormat="1" ht="20" customHeight="1" spans="1:20">
      <c r="A551" s="3">
        <v>5225359</v>
      </c>
      <c r="B551" s="3" t="s">
        <v>79</v>
      </c>
      <c r="C551" s="3" t="s">
        <v>20</v>
      </c>
      <c r="D551" s="3" t="s">
        <v>5338</v>
      </c>
      <c r="E551" s="3" t="str">
        <f t="shared" si="32"/>
        <v>3106</v>
      </c>
      <c r="F551" s="3" t="s">
        <v>22</v>
      </c>
      <c r="G551" s="3" t="s">
        <v>40</v>
      </c>
      <c r="H551" s="3" t="s">
        <v>24</v>
      </c>
      <c r="I551" s="3" t="s">
        <v>5339</v>
      </c>
      <c r="J551" s="3" t="s">
        <v>5340</v>
      </c>
      <c r="K551" s="3" t="s">
        <v>1133</v>
      </c>
      <c r="L551" s="3" t="s">
        <v>176</v>
      </c>
      <c r="M551" s="8" t="s">
        <v>176</v>
      </c>
      <c r="N551" s="3" t="s">
        <v>2709</v>
      </c>
      <c r="O551" s="3">
        <f ca="1" t="shared" si="33"/>
        <v>0.77</v>
      </c>
      <c r="P551" s="3">
        <v>33</v>
      </c>
      <c r="Q551" s="3">
        <f ca="1" t="shared" si="34"/>
        <v>25.41</v>
      </c>
      <c r="R551" s="10">
        <v>60</v>
      </c>
      <c r="S551" s="6">
        <f ca="1" t="shared" si="35"/>
        <v>0.4235</v>
      </c>
      <c r="T551" s="4" cm="1">
        <f t="array" ref="T551">_xlfn.XLOOKUP(E551&amp;K551,[3]Sheet2!$B:$B&amp;[3]Sheet2!$D:$D,[3]Sheet2!$F:$F,0)</f>
        <v>0</v>
      </c>
    </row>
    <row r="552" s="4" customFormat="1" ht="20" customHeight="1" spans="1:20">
      <c r="A552" s="3">
        <v>5225353</v>
      </c>
      <c r="B552" s="3" t="s">
        <v>5341</v>
      </c>
      <c r="C552" s="3" t="s">
        <v>20</v>
      </c>
      <c r="D552" s="3" t="s">
        <v>5342</v>
      </c>
      <c r="E552" s="3" t="str">
        <f t="shared" si="32"/>
        <v>7953</v>
      </c>
      <c r="F552" s="3" t="s">
        <v>22</v>
      </c>
      <c r="G552" s="3" t="s">
        <v>23</v>
      </c>
      <c r="H552" s="3" t="s">
        <v>32</v>
      </c>
      <c r="I552" s="3" t="s">
        <v>5343</v>
      </c>
      <c r="J552" s="3" t="s">
        <v>5344</v>
      </c>
      <c r="K552" s="3" t="s">
        <v>94</v>
      </c>
      <c r="L552" s="3" t="s">
        <v>36</v>
      </c>
      <c r="M552" s="8" t="s">
        <v>36</v>
      </c>
      <c r="N552" s="3" t="s">
        <v>1179</v>
      </c>
      <c r="O552" s="3">
        <f ca="1" t="shared" si="33"/>
        <v>0.91</v>
      </c>
      <c r="P552" s="3">
        <v>33</v>
      </c>
      <c r="Q552" s="3">
        <f ca="1" t="shared" si="34"/>
        <v>30.03</v>
      </c>
      <c r="R552" s="10">
        <v>82.8</v>
      </c>
      <c r="S552" s="6">
        <f ca="1" t="shared" si="35"/>
        <v>0.36268115942029</v>
      </c>
      <c r="T552" s="4" cm="1">
        <f t="array" ref="T552">_xlfn.XLOOKUP(E552&amp;K552,[3]Sheet2!$B:$B&amp;[3]Sheet2!$D:$D,[3]Sheet2!$F:$F,0)</f>
        <v>0</v>
      </c>
    </row>
    <row r="553" s="4" customFormat="1" ht="20" customHeight="1" spans="1:20">
      <c r="A553" s="3">
        <v>5225339</v>
      </c>
      <c r="B553" s="3" t="s">
        <v>19</v>
      </c>
      <c r="C553" s="3" t="s">
        <v>20</v>
      </c>
      <c r="D553" s="3" t="s">
        <v>5345</v>
      </c>
      <c r="E553" s="3" t="str">
        <f t="shared" si="32"/>
        <v>9852</v>
      </c>
      <c r="F553" s="3" t="s">
        <v>3600</v>
      </c>
      <c r="G553" s="3" t="s">
        <v>3620</v>
      </c>
      <c r="H553" s="3" t="s">
        <v>98</v>
      </c>
      <c r="I553" s="3" t="s">
        <v>5346</v>
      </c>
      <c r="J553" s="3" t="s">
        <v>5347</v>
      </c>
      <c r="K553" s="3" t="s">
        <v>94</v>
      </c>
      <c r="L553" s="3" t="s">
        <v>36</v>
      </c>
      <c r="M553" s="8" t="s">
        <v>36</v>
      </c>
      <c r="N553" s="3" t="s">
        <v>363</v>
      </c>
      <c r="O553" s="3">
        <f ca="1" t="shared" si="33"/>
        <v>0.44</v>
      </c>
      <c r="P553" s="3">
        <v>33</v>
      </c>
      <c r="Q553" s="3">
        <f ca="1" t="shared" si="34"/>
        <v>14.52</v>
      </c>
      <c r="R553" s="10">
        <v>33.6</v>
      </c>
      <c r="S553" s="6">
        <f ca="1" t="shared" si="35"/>
        <v>0.432142857142857</v>
      </c>
      <c r="T553" s="4" cm="1">
        <f t="array" ref="T553">_xlfn.XLOOKUP(E553&amp;K553,[3]Sheet2!$B:$B&amp;[3]Sheet2!$D:$D,[3]Sheet2!$F:$F,0)</f>
        <v>0</v>
      </c>
    </row>
    <row r="554" s="4" customFormat="1" ht="20" customHeight="1" spans="1:20">
      <c r="A554" s="3">
        <v>5225328</v>
      </c>
      <c r="B554" s="3" t="s">
        <v>2645</v>
      </c>
      <c r="C554" s="3" t="s">
        <v>20</v>
      </c>
      <c r="D554" s="3" t="s">
        <v>5348</v>
      </c>
      <c r="E554" s="3" t="str">
        <f t="shared" si="32"/>
        <v>8716</v>
      </c>
      <c r="F554" s="3" t="s">
        <v>22</v>
      </c>
      <c r="G554" s="3" t="s">
        <v>40</v>
      </c>
      <c r="H554" s="3" t="s">
        <v>32</v>
      </c>
      <c r="I554" s="3" t="s">
        <v>5349</v>
      </c>
      <c r="J554" s="3" t="s">
        <v>5350</v>
      </c>
      <c r="K554" s="3" t="s">
        <v>118</v>
      </c>
      <c r="L554" s="3" t="s">
        <v>107</v>
      </c>
      <c r="M554" s="8" t="s">
        <v>107</v>
      </c>
      <c r="N554" s="3" t="s">
        <v>678</v>
      </c>
      <c r="O554" s="3">
        <f ca="1" t="shared" si="33"/>
        <v>0.54</v>
      </c>
      <c r="P554" s="3">
        <v>33</v>
      </c>
      <c r="Q554" s="3">
        <f ca="1" t="shared" si="34"/>
        <v>17.82</v>
      </c>
      <c r="R554" s="10">
        <v>44</v>
      </c>
      <c r="S554" s="6">
        <f ca="1" t="shared" si="35"/>
        <v>0.405</v>
      </c>
      <c r="T554" s="4" cm="1">
        <f t="array" ref="T554">_xlfn.XLOOKUP(E554&amp;K554,[3]Sheet2!$B:$B&amp;[3]Sheet2!$D:$D,[3]Sheet2!$F:$F,0)</f>
        <v>0</v>
      </c>
    </row>
    <row r="555" s="4" customFormat="1" ht="20" customHeight="1" spans="1:20">
      <c r="A555" s="3">
        <v>5225322</v>
      </c>
      <c r="B555" s="3" t="s">
        <v>19</v>
      </c>
      <c r="C555" s="3" t="s">
        <v>20</v>
      </c>
      <c r="D555" s="3" t="s">
        <v>5351</v>
      </c>
      <c r="E555" s="3" t="str">
        <f t="shared" si="32"/>
        <v>5321</v>
      </c>
      <c r="F555" s="3" t="s">
        <v>22</v>
      </c>
      <c r="G555" s="3" t="s">
        <v>40</v>
      </c>
      <c r="H555" s="3" t="s">
        <v>24</v>
      </c>
      <c r="I555" s="3" t="s">
        <v>5352</v>
      </c>
      <c r="J555" s="3" t="s">
        <v>5353</v>
      </c>
      <c r="K555" s="3" t="s">
        <v>322</v>
      </c>
      <c r="L555" s="3" t="s">
        <v>95</v>
      </c>
      <c r="M555" s="8" t="s">
        <v>95</v>
      </c>
      <c r="N555" s="3">
        <v>0</v>
      </c>
      <c r="O555" s="3">
        <f ca="1" t="shared" si="33"/>
        <v>0</v>
      </c>
      <c r="P555" s="3">
        <v>33</v>
      </c>
      <c r="Q555" s="3">
        <f ca="1" t="shared" si="34"/>
        <v>0</v>
      </c>
      <c r="R555" s="10">
        <v>24</v>
      </c>
      <c r="S555" s="6">
        <f ca="1" t="shared" si="35"/>
        <v>0</v>
      </c>
      <c r="T555" s="4" cm="1">
        <f t="array" ref="T555">_xlfn.XLOOKUP(E555&amp;K555,[3]Sheet2!$B:$B&amp;[3]Sheet2!$D:$D,[3]Sheet2!$F:$F,0)</f>
        <v>0</v>
      </c>
    </row>
    <row r="556" s="4" customFormat="1" ht="20" customHeight="1" spans="1:20">
      <c r="A556" s="3">
        <v>5225312</v>
      </c>
      <c r="B556" s="3" t="s">
        <v>859</v>
      </c>
      <c r="C556" s="3" t="s">
        <v>20</v>
      </c>
      <c r="D556" s="3" t="s">
        <v>5354</v>
      </c>
      <c r="E556" s="3" t="str">
        <f t="shared" si="32"/>
        <v>4762</v>
      </c>
      <c r="F556" s="3" t="s">
        <v>3571</v>
      </c>
      <c r="G556" s="3" t="s">
        <v>57</v>
      </c>
      <c r="H556" s="3" t="s">
        <v>32</v>
      </c>
      <c r="I556" s="3" t="s">
        <v>5355</v>
      </c>
      <c r="J556" s="3" t="s">
        <v>5356</v>
      </c>
      <c r="K556" s="3" t="s">
        <v>259</v>
      </c>
      <c r="L556" s="3" t="s">
        <v>36</v>
      </c>
      <c r="M556" s="8" t="s">
        <v>36</v>
      </c>
      <c r="N556" s="3" t="s">
        <v>155</v>
      </c>
      <c r="O556" s="3">
        <f ca="1" t="shared" si="33"/>
        <v>1</v>
      </c>
      <c r="P556" s="3">
        <v>33</v>
      </c>
      <c r="Q556" s="3">
        <f ca="1" t="shared" si="34"/>
        <v>33</v>
      </c>
      <c r="R556" s="10">
        <v>79.2</v>
      </c>
      <c r="S556" s="6">
        <f ca="1" t="shared" si="35"/>
        <v>0.416666666666667</v>
      </c>
      <c r="T556" s="4" cm="1">
        <f t="array" ref="T556">_xlfn.XLOOKUP(E556&amp;K556,[3]Sheet2!$B:$B&amp;[3]Sheet2!$D:$D,[3]Sheet2!$F:$F,0)</f>
        <v>0</v>
      </c>
    </row>
    <row r="557" s="4" customFormat="1" ht="20" customHeight="1" spans="1:20">
      <c r="A557" s="3">
        <v>5225310</v>
      </c>
      <c r="B557" s="3" t="s">
        <v>79</v>
      </c>
      <c r="C557" s="3" t="s">
        <v>20</v>
      </c>
      <c r="D557" s="3" t="s">
        <v>5357</v>
      </c>
      <c r="E557" s="3" t="str">
        <f t="shared" si="32"/>
        <v>2916</v>
      </c>
      <c r="F557" s="3" t="s">
        <v>22</v>
      </c>
      <c r="G557" s="3" t="s">
        <v>40</v>
      </c>
      <c r="H557" s="3" t="s">
        <v>24</v>
      </c>
      <c r="I557" s="3" t="s">
        <v>5358</v>
      </c>
      <c r="J557" s="3" t="s">
        <v>5359</v>
      </c>
      <c r="K557" s="3" t="s">
        <v>259</v>
      </c>
      <c r="L557" s="3" t="s">
        <v>95</v>
      </c>
      <c r="M557" s="8" t="s">
        <v>95</v>
      </c>
      <c r="N557" s="3" t="s">
        <v>155</v>
      </c>
      <c r="O557" s="3">
        <f ca="1" t="shared" si="33"/>
        <v>1</v>
      </c>
      <c r="P557" s="3">
        <v>33</v>
      </c>
      <c r="Q557" s="3">
        <f ca="1" t="shared" si="34"/>
        <v>33</v>
      </c>
      <c r="R557" s="10">
        <v>73.1</v>
      </c>
      <c r="S557" s="6">
        <f ca="1" t="shared" si="35"/>
        <v>0.451436388508892</v>
      </c>
      <c r="T557" s="4" cm="1">
        <f t="array" ref="T557">_xlfn.XLOOKUP(E557&amp;K557,[3]Sheet2!$B:$B&amp;[3]Sheet2!$D:$D,[3]Sheet2!$F:$F,0)</f>
        <v>50</v>
      </c>
    </row>
    <row r="558" s="4" customFormat="1" ht="20" customHeight="1" spans="1:20">
      <c r="A558" s="3">
        <v>5225302</v>
      </c>
      <c r="B558" s="3" t="s">
        <v>830</v>
      </c>
      <c r="C558" s="3" t="s">
        <v>20</v>
      </c>
      <c r="D558" s="3" t="s">
        <v>5360</v>
      </c>
      <c r="E558" s="3" t="str">
        <f t="shared" si="32"/>
        <v>2864</v>
      </c>
      <c r="F558" s="3" t="s">
        <v>22</v>
      </c>
      <c r="G558" s="3" t="s">
        <v>40</v>
      </c>
      <c r="H558" s="3" t="s">
        <v>32</v>
      </c>
      <c r="I558" s="3" t="s">
        <v>4831</v>
      </c>
      <c r="J558" s="3" t="s">
        <v>5361</v>
      </c>
      <c r="K558" s="3" t="s">
        <v>35</v>
      </c>
      <c r="L558" s="3" t="s">
        <v>53</v>
      </c>
      <c r="M558" s="8" t="s">
        <v>53</v>
      </c>
      <c r="N558" s="3" t="s">
        <v>85</v>
      </c>
      <c r="O558" s="3">
        <f ca="1" t="shared" si="33"/>
        <v>0.96</v>
      </c>
      <c r="P558" s="3">
        <v>33</v>
      </c>
      <c r="Q558" s="3">
        <f ca="1" t="shared" si="34"/>
        <v>31.68</v>
      </c>
      <c r="R558" s="10">
        <v>75.6</v>
      </c>
      <c r="S558" s="6">
        <f ca="1" t="shared" si="35"/>
        <v>0.419047619047619</v>
      </c>
      <c r="T558" s="4" cm="1">
        <f t="array" ref="T558">_xlfn.XLOOKUP(E558&amp;K558,[3]Sheet2!$B:$B&amp;[3]Sheet2!$D:$D,[3]Sheet2!$F:$F,0)</f>
        <v>0</v>
      </c>
    </row>
    <row r="559" s="4" customFormat="1" ht="20" customHeight="1" spans="1:20">
      <c r="A559" s="3">
        <v>5225300</v>
      </c>
      <c r="B559" s="3" t="s">
        <v>224</v>
      </c>
      <c r="C559" s="3" t="s">
        <v>20</v>
      </c>
      <c r="D559" s="3" t="s">
        <v>5362</v>
      </c>
      <c r="E559" s="3" t="str">
        <f t="shared" si="32"/>
        <v>3638</v>
      </c>
      <c r="F559" s="3" t="s">
        <v>22</v>
      </c>
      <c r="G559" s="3" t="s">
        <v>40</v>
      </c>
      <c r="H559" s="3" t="s">
        <v>32</v>
      </c>
      <c r="I559" s="3" t="s">
        <v>5363</v>
      </c>
      <c r="J559" s="3" t="s">
        <v>5364</v>
      </c>
      <c r="K559" s="3" t="s">
        <v>35</v>
      </c>
      <c r="L559" s="3" t="s">
        <v>53</v>
      </c>
      <c r="M559" s="8" t="s">
        <v>53</v>
      </c>
      <c r="N559" s="3" t="s">
        <v>113</v>
      </c>
      <c r="O559" s="3">
        <f ca="1" t="shared" si="33"/>
        <v>0.48</v>
      </c>
      <c r="P559" s="3">
        <v>33</v>
      </c>
      <c r="Q559" s="3">
        <f ca="1" t="shared" si="34"/>
        <v>15.84</v>
      </c>
      <c r="R559" s="10">
        <v>44.1</v>
      </c>
      <c r="S559" s="6">
        <f ca="1" t="shared" si="35"/>
        <v>0.359183673469388</v>
      </c>
      <c r="T559" s="4" cm="1">
        <f t="array" ref="T559">_xlfn.XLOOKUP(E559&amp;K559,[3]Sheet2!$B:$B&amp;[3]Sheet2!$D:$D,[3]Sheet2!$F:$F,0)</f>
        <v>0</v>
      </c>
    </row>
    <row r="560" s="4" customFormat="1" ht="20" customHeight="1" spans="1:20">
      <c r="A560" s="3">
        <v>5225290</v>
      </c>
      <c r="B560" s="3" t="s">
        <v>19</v>
      </c>
      <c r="C560" s="3" t="s">
        <v>20</v>
      </c>
      <c r="D560" s="3" t="s">
        <v>5365</v>
      </c>
      <c r="E560" s="3" t="str">
        <f t="shared" si="32"/>
        <v>6558</v>
      </c>
      <c r="F560" s="3" t="s">
        <v>3600</v>
      </c>
      <c r="G560" s="3" t="s">
        <v>3620</v>
      </c>
      <c r="H560" s="3" t="s">
        <v>98</v>
      </c>
      <c r="I560" s="3" t="s">
        <v>5366</v>
      </c>
      <c r="J560" s="3" t="s">
        <v>5367</v>
      </c>
      <c r="K560" s="3" t="s">
        <v>145</v>
      </c>
      <c r="L560" s="3" t="s">
        <v>36</v>
      </c>
      <c r="M560" s="8" t="s">
        <v>36</v>
      </c>
      <c r="N560" s="3" t="s">
        <v>1109</v>
      </c>
      <c r="O560" s="3">
        <f ca="1" t="shared" si="33"/>
        <v>0.6</v>
      </c>
      <c r="P560" s="3">
        <v>33</v>
      </c>
      <c r="Q560" s="3">
        <f ca="1" t="shared" si="34"/>
        <v>19.8</v>
      </c>
      <c r="R560" s="10">
        <v>33.6</v>
      </c>
      <c r="S560" s="6">
        <f ca="1" t="shared" si="35"/>
        <v>0.589285714285714</v>
      </c>
      <c r="T560" s="4" cm="1">
        <f t="array" ref="T560">_xlfn.XLOOKUP(E560&amp;K560,[3]Sheet2!$B:$B&amp;[3]Sheet2!$D:$D,[3]Sheet2!$F:$F,0)</f>
        <v>0</v>
      </c>
    </row>
    <row r="561" s="4" customFormat="1" ht="20" customHeight="1" spans="1:20">
      <c r="A561" s="3">
        <v>5225289</v>
      </c>
      <c r="B561" s="3" t="s">
        <v>79</v>
      </c>
      <c r="C561" s="3" t="s">
        <v>20</v>
      </c>
      <c r="D561" s="3" t="s">
        <v>5368</v>
      </c>
      <c r="E561" s="3" t="str">
        <f t="shared" si="32"/>
        <v>1914</v>
      </c>
      <c r="F561" s="3" t="s">
        <v>22</v>
      </c>
      <c r="G561" s="3" t="s">
        <v>57</v>
      </c>
      <c r="H561" s="3" t="s">
        <v>24</v>
      </c>
      <c r="I561" s="3" t="s">
        <v>5369</v>
      </c>
      <c r="J561" s="3" t="s">
        <v>5370</v>
      </c>
      <c r="K561" s="3" t="s">
        <v>293</v>
      </c>
      <c r="L561" s="3" t="s">
        <v>1332</v>
      </c>
      <c r="M561" s="8" t="s">
        <v>1332</v>
      </c>
      <c r="N561" s="3" t="s">
        <v>1246</v>
      </c>
      <c r="O561" s="3">
        <f ca="1" t="shared" si="33"/>
        <v>0.76</v>
      </c>
      <c r="P561" s="3">
        <v>33</v>
      </c>
      <c r="Q561" s="3">
        <f ca="1" t="shared" si="34"/>
        <v>25.08</v>
      </c>
      <c r="R561" s="10">
        <v>57.6</v>
      </c>
      <c r="S561" s="6">
        <f ca="1" t="shared" si="35"/>
        <v>0.435416666666667</v>
      </c>
      <c r="T561" s="4" cm="1">
        <f t="array" ref="T561">_xlfn.XLOOKUP(E561&amp;K561,[3]Sheet2!$B:$B&amp;[3]Sheet2!$D:$D,[3]Sheet2!$F:$F,0)</f>
        <v>0</v>
      </c>
    </row>
    <row r="562" s="4" customFormat="1" ht="20" customHeight="1" spans="1:20">
      <c r="A562" s="3">
        <v>5225286</v>
      </c>
      <c r="B562" s="3" t="s">
        <v>203</v>
      </c>
      <c r="C562" s="3" t="s">
        <v>20</v>
      </c>
      <c r="D562" s="3" t="s">
        <v>5371</v>
      </c>
      <c r="E562" s="3" t="str">
        <f t="shared" si="32"/>
        <v>8966</v>
      </c>
      <c r="F562" s="3" t="s">
        <v>22</v>
      </c>
      <c r="G562" s="3" t="s">
        <v>40</v>
      </c>
      <c r="H562" s="3" t="s">
        <v>32</v>
      </c>
      <c r="I562" s="3" t="s">
        <v>5372</v>
      </c>
      <c r="J562" s="3" t="s">
        <v>5373</v>
      </c>
      <c r="K562" s="3" t="s">
        <v>35</v>
      </c>
      <c r="L562" s="3" t="s">
        <v>53</v>
      </c>
      <c r="M562" s="8" t="s">
        <v>53</v>
      </c>
      <c r="N562" s="3" t="s">
        <v>64</v>
      </c>
      <c r="O562" s="3">
        <f ca="1" t="shared" si="33"/>
        <v>0.8</v>
      </c>
      <c r="P562" s="3">
        <v>33</v>
      </c>
      <c r="Q562" s="3">
        <f ca="1" t="shared" si="34"/>
        <v>26.4</v>
      </c>
      <c r="R562" s="10">
        <v>63</v>
      </c>
      <c r="S562" s="6">
        <f ca="1" t="shared" si="35"/>
        <v>0.419047619047619</v>
      </c>
      <c r="T562" s="4" cm="1">
        <f t="array" ref="T562">_xlfn.XLOOKUP(E562&amp;K562,[3]Sheet2!$B:$B&amp;[3]Sheet2!$D:$D,[3]Sheet2!$F:$F,0)</f>
        <v>0</v>
      </c>
    </row>
    <row r="563" s="4" customFormat="1" ht="20" customHeight="1" spans="1:20">
      <c r="A563" s="3">
        <v>5225280</v>
      </c>
      <c r="B563" s="3" t="s">
        <v>114</v>
      </c>
      <c r="C563" s="3" t="s">
        <v>20</v>
      </c>
      <c r="D563" s="3" t="s">
        <v>5374</v>
      </c>
      <c r="E563" s="3" t="str">
        <f t="shared" si="32"/>
        <v>5190</v>
      </c>
      <c r="F563" s="3" t="s">
        <v>22</v>
      </c>
      <c r="G563" s="3" t="s">
        <v>40</v>
      </c>
      <c r="H563" s="3" t="s">
        <v>32</v>
      </c>
      <c r="I563" s="3" t="s">
        <v>5375</v>
      </c>
      <c r="J563" s="3" t="s">
        <v>5376</v>
      </c>
      <c r="K563" s="3" t="s">
        <v>35</v>
      </c>
      <c r="L563" s="3" t="s">
        <v>53</v>
      </c>
      <c r="M563" s="8" t="s">
        <v>53</v>
      </c>
      <c r="N563" s="3" t="s">
        <v>1179</v>
      </c>
      <c r="O563" s="3">
        <f ca="1" t="shared" si="33"/>
        <v>0.91</v>
      </c>
      <c r="P563" s="3">
        <v>33</v>
      </c>
      <c r="Q563" s="3">
        <f ca="1" t="shared" si="34"/>
        <v>30.03</v>
      </c>
      <c r="R563" s="10">
        <v>70.2</v>
      </c>
      <c r="S563" s="6">
        <f ca="1" t="shared" si="35"/>
        <v>0.427777777777778</v>
      </c>
      <c r="T563" s="4" cm="1">
        <f t="array" ref="T563">_xlfn.XLOOKUP(E563&amp;K563,[3]Sheet2!$B:$B&amp;[3]Sheet2!$D:$D,[3]Sheet2!$F:$F,0)</f>
        <v>0</v>
      </c>
    </row>
    <row r="564" s="4" customFormat="1" ht="20" customHeight="1" spans="1:20">
      <c r="A564" s="3">
        <v>5225278</v>
      </c>
      <c r="B564" s="3" t="s">
        <v>356</v>
      </c>
      <c r="C564" s="3" t="s">
        <v>20</v>
      </c>
      <c r="D564" s="3" t="s">
        <v>5377</v>
      </c>
      <c r="E564" s="3" t="str">
        <f t="shared" si="32"/>
        <v>8952</v>
      </c>
      <c r="F564" s="3" t="s">
        <v>22</v>
      </c>
      <c r="G564" s="3" t="s">
        <v>23</v>
      </c>
      <c r="H564" s="3" t="s">
        <v>58</v>
      </c>
      <c r="I564" s="3" t="s">
        <v>5378</v>
      </c>
      <c r="J564" s="3" t="s">
        <v>5379</v>
      </c>
      <c r="K564" s="3" t="s">
        <v>352</v>
      </c>
      <c r="L564" s="3" t="s">
        <v>53</v>
      </c>
      <c r="M564" s="8" t="s">
        <v>53</v>
      </c>
      <c r="N564" s="3" t="s">
        <v>3081</v>
      </c>
      <c r="O564" s="3">
        <f ca="1" t="shared" si="33"/>
        <v>1.76</v>
      </c>
      <c r="P564" s="3">
        <v>33</v>
      </c>
      <c r="Q564" s="3">
        <f ca="1" t="shared" si="34"/>
        <v>58.08</v>
      </c>
      <c r="R564" s="10">
        <v>133.6</v>
      </c>
      <c r="S564" s="6">
        <f ca="1" t="shared" si="35"/>
        <v>0.434730538922156</v>
      </c>
      <c r="T564" s="4" cm="1">
        <f t="array" ref="T564">_xlfn.XLOOKUP(E564&amp;K564,[3]Sheet2!$B:$B&amp;[3]Sheet2!$D:$D,[3]Sheet2!$F:$F,0)</f>
        <v>0</v>
      </c>
    </row>
    <row r="565" s="4" customFormat="1" ht="20" customHeight="1" spans="1:20">
      <c r="A565" s="3">
        <v>5225254</v>
      </c>
      <c r="B565" s="3" t="s">
        <v>203</v>
      </c>
      <c r="C565" s="3" t="s">
        <v>20</v>
      </c>
      <c r="D565" s="3" t="s">
        <v>5380</v>
      </c>
      <c r="E565" s="3" t="str">
        <f t="shared" si="32"/>
        <v>8543</v>
      </c>
      <c r="F565" s="3" t="s">
        <v>22</v>
      </c>
      <c r="G565" s="3" t="s">
        <v>23</v>
      </c>
      <c r="H565" s="3" t="s">
        <v>32</v>
      </c>
      <c r="I565" s="3" t="s">
        <v>5381</v>
      </c>
      <c r="J565" s="3" t="s">
        <v>5382</v>
      </c>
      <c r="K565" s="3" t="s">
        <v>100</v>
      </c>
      <c r="L565" s="3" t="s">
        <v>53</v>
      </c>
      <c r="M565" s="8" t="s">
        <v>53</v>
      </c>
      <c r="N565" s="3" t="s">
        <v>113</v>
      </c>
      <c r="O565" s="3">
        <f ca="1" t="shared" si="33"/>
        <v>0.48</v>
      </c>
      <c r="P565" s="3">
        <v>33</v>
      </c>
      <c r="Q565" s="3">
        <f ca="1" t="shared" si="34"/>
        <v>15.84</v>
      </c>
      <c r="R565" s="10">
        <v>37.8</v>
      </c>
      <c r="S565" s="6">
        <f ca="1" t="shared" si="35"/>
        <v>0.419047619047619</v>
      </c>
      <c r="T565" s="4" cm="1">
        <f t="array" ref="T565">_xlfn.XLOOKUP(E565&amp;K565,[3]Sheet2!$B:$B&amp;[3]Sheet2!$D:$D,[3]Sheet2!$F:$F,0)</f>
        <v>0</v>
      </c>
    </row>
    <row r="566" s="4" customFormat="1" ht="20" customHeight="1" spans="1:20">
      <c r="A566" s="3">
        <v>5225247</v>
      </c>
      <c r="B566" s="3" t="s">
        <v>203</v>
      </c>
      <c r="C566" s="3" t="s">
        <v>20</v>
      </c>
      <c r="D566" s="3" t="s">
        <v>5383</v>
      </c>
      <c r="E566" s="3" t="str">
        <f t="shared" si="32"/>
        <v>0527</v>
      </c>
      <c r="F566" s="3" t="s">
        <v>22</v>
      </c>
      <c r="G566" s="3" t="s">
        <v>40</v>
      </c>
      <c r="H566" s="3" t="s">
        <v>32</v>
      </c>
      <c r="I566" s="3" t="s">
        <v>5384</v>
      </c>
      <c r="J566" s="3" t="s">
        <v>5385</v>
      </c>
      <c r="K566" s="3" t="s">
        <v>100</v>
      </c>
      <c r="L566" s="3" t="s">
        <v>1646</v>
      </c>
      <c r="M566" s="8" t="s">
        <v>1646</v>
      </c>
      <c r="N566" s="3" t="s">
        <v>164</v>
      </c>
      <c r="O566" s="3">
        <f ca="1" t="shared" si="33"/>
        <v>0.32</v>
      </c>
      <c r="P566" s="3">
        <v>33</v>
      </c>
      <c r="Q566" s="3">
        <f ca="1" t="shared" si="34"/>
        <v>10.56</v>
      </c>
      <c r="R566" s="10">
        <v>22.5</v>
      </c>
      <c r="S566" s="6">
        <f ca="1" t="shared" si="35"/>
        <v>0.469333333333333</v>
      </c>
      <c r="T566" s="4" cm="1">
        <f t="array" ref="T566">_xlfn.XLOOKUP(E566&amp;K566,[3]Sheet2!$B:$B&amp;[3]Sheet2!$D:$D,[3]Sheet2!$F:$F,0)</f>
        <v>0</v>
      </c>
    </row>
    <row r="567" s="4" customFormat="1" ht="20" customHeight="1" spans="1:20">
      <c r="A567" s="3">
        <v>5225241</v>
      </c>
      <c r="B567" s="3" t="s">
        <v>203</v>
      </c>
      <c r="C567" s="3" t="s">
        <v>20</v>
      </c>
      <c r="D567" s="3" t="s">
        <v>5386</v>
      </c>
      <c r="E567" s="3" t="str">
        <f t="shared" si="32"/>
        <v>8509</v>
      </c>
      <c r="F567" s="3" t="s">
        <v>22</v>
      </c>
      <c r="G567" s="3" t="s">
        <v>40</v>
      </c>
      <c r="H567" s="3" t="s">
        <v>32</v>
      </c>
      <c r="I567" s="3" t="s">
        <v>5387</v>
      </c>
      <c r="J567" s="3" t="s">
        <v>5388</v>
      </c>
      <c r="K567" s="3" t="s">
        <v>52</v>
      </c>
      <c r="L567" s="3" t="s">
        <v>53</v>
      </c>
      <c r="M567" s="8" t="s">
        <v>53</v>
      </c>
      <c r="N567" s="3" t="s">
        <v>64</v>
      </c>
      <c r="O567" s="3">
        <f ca="1" t="shared" si="33"/>
        <v>0.8</v>
      </c>
      <c r="P567" s="3">
        <v>33</v>
      </c>
      <c r="Q567" s="3">
        <f ca="1" t="shared" si="34"/>
        <v>26.4</v>
      </c>
      <c r="R567" s="10">
        <v>63</v>
      </c>
      <c r="S567" s="6">
        <f ca="1" t="shared" si="35"/>
        <v>0.419047619047619</v>
      </c>
      <c r="T567" s="4" cm="1">
        <f t="array" ref="T567">_xlfn.XLOOKUP(E567&amp;K567,[3]Sheet2!$B:$B&amp;[3]Sheet2!$D:$D,[3]Sheet2!$F:$F,0)</f>
        <v>0</v>
      </c>
    </row>
    <row r="568" s="4" customFormat="1" ht="20" customHeight="1" spans="1:20">
      <c r="A568" s="3">
        <v>5225235</v>
      </c>
      <c r="B568" s="3" t="s">
        <v>203</v>
      </c>
      <c r="C568" s="3" t="s">
        <v>20</v>
      </c>
      <c r="D568" s="3" t="s">
        <v>5389</v>
      </c>
      <c r="E568" s="3" t="str">
        <f t="shared" si="32"/>
        <v>9133</v>
      </c>
      <c r="F568" s="3" t="s">
        <v>22</v>
      </c>
      <c r="G568" s="3" t="s">
        <v>40</v>
      </c>
      <c r="H568" s="3" t="s">
        <v>32</v>
      </c>
      <c r="I568" s="3" t="s">
        <v>5390</v>
      </c>
      <c r="J568" s="3" t="s">
        <v>5391</v>
      </c>
      <c r="K568" s="3" t="s">
        <v>52</v>
      </c>
      <c r="L568" s="3" t="s">
        <v>53</v>
      </c>
      <c r="M568" s="8" t="s">
        <v>53</v>
      </c>
      <c r="N568" s="3" t="s">
        <v>839</v>
      </c>
      <c r="O568" s="3">
        <f ca="1" t="shared" si="33"/>
        <v>0.4</v>
      </c>
      <c r="P568" s="3">
        <v>33</v>
      </c>
      <c r="Q568" s="3">
        <f ca="1" t="shared" si="34"/>
        <v>13.2</v>
      </c>
      <c r="R568" s="10">
        <v>30</v>
      </c>
      <c r="S568" s="6">
        <f ca="1" t="shared" si="35"/>
        <v>0.44</v>
      </c>
      <c r="T568" s="4" cm="1">
        <f t="array" ref="T568">_xlfn.XLOOKUP(E568&amp;K568,[3]Sheet2!$B:$B&amp;[3]Sheet2!$D:$D,[3]Sheet2!$F:$F,0)</f>
        <v>0</v>
      </c>
    </row>
    <row r="569" s="4" customFormat="1" ht="20" customHeight="1" spans="1:20">
      <c r="A569" s="3">
        <v>5225232</v>
      </c>
      <c r="B569" s="3" t="s">
        <v>817</v>
      </c>
      <c r="C569" s="3" t="s">
        <v>20</v>
      </c>
      <c r="D569" s="3" t="s">
        <v>5392</v>
      </c>
      <c r="E569" s="3" t="str">
        <f t="shared" si="32"/>
        <v>6647</v>
      </c>
      <c r="F569" s="3" t="s">
        <v>22</v>
      </c>
      <c r="G569" s="3" t="s">
        <v>40</v>
      </c>
      <c r="H569" s="3" t="s">
        <v>32</v>
      </c>
      <c r="I569" s="3" t="s">
        <v>5393</v>
      </c>
      <c r="J569" s="3" t="s">
        <v>5394</v>
      </c>
      <c r="K569" s="3" t="s">
        <v>259</v>
      </c>
      <c r="L569" s="3" t="s">
        <v>53</v>
      </c>
      <c r="M569" s="8" t="s">
        <v>53</v>
      </c>
      <c r="N569" s="3" t="s">
        <v>1186</v>
      </c>
      <c r="O569" s="3">
        <f ca="1" t="shared" si="33"/>
        <v>0.84</v>
      </c>
      <c r="P569" s="3">
        <v>33</v>
      </c>
      <c r="Q569" s="3">
        <f ca="1" t="shared" si="34"/>
        <v>27.72</v>
      </c>
      <c r="R569" s="10">
        <v>75.6</v>
      </c>
      <c r="S569" s="6">
        <f ca="1" t="shared" si="35"/>
        <v>0.366666666666667</v>
      </c>
      <c r="T569" s="4" cm="1">
        <f t="array" ref="T569">_xlfn.XLOOKUP(E569&amp;K569,[3]Sheet2!$B:$B&amp;[3]Sheet2!$D:$D,[3]Sheet2!$F:$F,0)</f>
        <v>0</v>
      </c>
    </row>
    <row r="570" s="4" customFormat="1" ht="20" customHeight="1" spans="1:20">
      <c r="A570" s="3">
        <v>5225224</v>
      </c>
      <c r="B570" s="3" t="s">
        <v>634</v>
      </c>
      <c r="C570" s="3" t="s">
        <v>20</v>
      </c>
      <c r="D570" s="3" t="s">
        <v>5395</v>
      </c>
      <c r="E570" s="3" t="str">
        <f t="shared" si="32"/>
        <v>4681</v>
      </c>
      <c r="F570" s="3" t="s">
        <v>22</v>
      </c>
      <c r="G570" s="3" t="s">
        <v>40</v>
      </c>
      <c r="H570" s="3" t="s">
        <v>58</v>
      </c>
      <c r="I570" s="3" t="s">
        <v>5396</v>
      </c>
      <c r="J570" s="3" t="s">
        <v>5397</v>
      </c>
      <c r="K570" s="3" t="s">
        <v>94</v>
      </c>
      <c r="L570" s="3" t="s">
        <v>5398</v>
      </c>
      <c r="M570" s="8" t="s">
        <v>5398</v>
      </c>
      <c r="N570" s="3" t="s">
        <v>543</v>
      </c>
      <c r="O570" s="3">
        <f ca="1" t="shared" si="33"/>
        <v>1.08</v>
      </c>
      <c r="P570" s="3">
        <v>34</v>
      </c>
      <c r="Q570" s="3">
        <f ca="1" t="shared" si="34"/>
        <v>36.72</v>
      </c>
      <c r="R570" s="10">
        <v>80.5</v>
      </c>
      <c r="S570" s="6">
        <f ca="1" t="shared" si="35"/>
        <v>0.456149068322981</v>
      </c>
      <c r="T570" s="4" cm="1">
        <f t="array" ref="T570">_xlfn.XLOOKUP(E570&amp;K570,[3]Sheet2!$B:$B&amp;[3]Sheet2!$D:$D,[3]Sheet2!$F:$F,0)</f>
        <v>0</v>
      </c>
    </row>
    <row r="571" s="4" customFormat="1" ht="20" customHeight="1" spans="1:20">
      <c r="A571" s="3">
        <v>5225220</v>
      </c>
      <c r="B571" s="3" t="s">
        <v>348</v>
      </c>
      <c r="C571" s="3" t="s">
        <v>20</v>
      </c>
      <c r="D571" s="3" t="s">
        <v>5399</v>
      </c>
      <c r="E571" s="3" t="str">
        <f t="shared" si="32"/>
        <v>5774</v>
      </c>
      <c r="F571" s="3" t="s">
        <v>22</v>
      </c>
      <c r="G571" s="3" t="s">
        <v>40</v>
      </c>
      <c r="H571" s="3" t="s">
        <v>58</v>
      </c>
      <c r="I571" s="3" t="s">
        <v>5400</v>
      </c>
      <c r="J571" s="3" t="s">
        <v>5401</v>
      </c>
      <c r="K571" s="3" t="s">
        <v>1133</v>
      </c>
      <c r="L571" s="3" t="s">
        <v>53</v>
      </c>
      <c r="M571" s="8" t="s">
        <v>53</v>
      </c>
      <c r="N571" s="3" t="s">
        <v>1275</v>
      </c>
      <c r="O571" s="3">
        <f ca="1" t="shared" si="33"/>
        <v>0.6</v>
      </c>
      <c r="P571" s="3">
        <v>33</v>
      </c>
      <c r="Q571" s="3">
        <f ca="1" t="shared" si="34"/>
        <v>19.8</v>
      </c>
      <c r="R571" s="10">
        <v>49</v>
      </c>
      <c r="S571" s="6">
        <f ca="1" t="shared" si="35"/>
        <v>0.404081632653061</v>
      </c>
      <c r="T571" s="4" cm="1">
        <f t="array" ref="T571">_xlfn.XLOOKUP(E571&amp;K571,[3]Sheet2!$B:$B&amp;[3]Sheet2!$D:$D,[3]Sheet2!$F:$F,0)</f>
        <v>0</v>
      </c>
    </row>
    <row r="572" s="4" customFormat="1" ht="20" customHeight="1" spans="1:20">
      <c r="A572" s="3">
        <v>5225214</v>
      </c>
      <c r="B572" s="3" t="s">
        <v>5402</v>
      </c>
      <c r="C572" s="3" t="s">
        <v>20</v>
      </c>
      <c r="D572" s="3" t="s">
        <v>5403</v>
      </c>
      <c r="E572" s="3" t="str">
        <f>RIGHT(D572,4)</f>
        <v>8222</v>
      </c>
      <c r="F572" s="3" t="s">
        <v>22</v>
      </c>
      <c r="G572" s="3" t="s">
        <v>40</v>
      </c>
      <c r="H572" s="3" t="s">
        <v>32</v>
      </c>
      <c r="I572" s="3" t="s">
        <v>5404</v>
      </c>
      <c r="J572" s="3" t="s">
        <v>5405</v>
      </c>
      <c r="K572" s="3" t="s">
        <v>52</v>
      </c>
      <c r="L572" s="3" t="s">
        <v>53</v>
      </c>
      <c r="M572" s="8" t="s">
        <v>53</v>
      </c>
      <c r="N572" s="3" t="s">
        <v>172</v>
      </c>
      <c r="O572" s="3">
        <f ca="1">EVALUATE(N572)/10000</f>
        <v>0.36</v>
      </c>
      <c r="P572" s="3">
        <v>33</v>
      </c>
      <c r="Q572" s="3">
        <f ca="1">O572*P572</f>
        <v>11.88</v>
      </c>
      <c r="R572" s="10">
        <v>24.3</v>
      </c>
      <c r="S572" s="6">
        <f ca="1">Q572/R572</f>
        <v>0.488888888888889</v>
      </c>
      <c r="T572" s="4" cm="1">
        <f t="array" ref="T572">_xlfn.XLOOKUP(E572&amp;K572,[3]Sheet2!$B:$B&amp;[3]Sheet2!$D:$D,[3]Sheet2!$F:$F,0)</f>
        <v>0</v>
      </c>
    </row>
    <row r="573" s="4" customFormat="1" ht="20" customHeight="1" spans="1:20">
      <c r="A573" s="3">
        <v>5225211</v>
      </c>
      <c r="B573" s="3" t="s">
        <v>19</v>
      </c>
      <c r="C573" s="3" t="s">
        <v>20</v>
      </c>
      <c r="D573" s="3" t="s">
        <v>5406</v>
      </c>
      <c r="E573" s="3" t="str">
        <f>RIGHT(D573,4)</f>
        <v>0655</v>
      </c>
      <c r="F573" s="3" t="s">
        <v>22</v>
      </c>
      <c r="G573" s="3" t="s">
        <v>40</v>
      </c>
      <c r="H573" s="3" t="s">
        <v>87</v>
      </c>
      <c r="I573" s="3" t="s">
        <v>5407</v>
      </c>
      <c r="J573" s="3" t="s">
        <v>5408</v>
      </c>
      <c r="K573" s="3" t="s">
        <v>474</v>
      </c>
      <c r="L573" s="3" t="s">
        <v>947</v>
      </c>
      <c r="M573" s="8" t="s">
        <v>947</v>
      </c>
      <c r="N573" s="3" t="s">
        <v>678</v>
      </c>
      <c r="O573" s="3">
        <f ca="1">EVALUATE(N573)/10000</f>
        <v>0.54</v>
      </c>
      <c r="P573" s="3">
        <v>33</v>
      </c>
      <c r="Q573" s="3">
        <f ca="1">O573*P573</f>
        <v>17.82</v>
      </c>
      <c r="R573" s="10">
        <v>49</v>
      </c>
      <c r="S573" s="6">
        <f ca="1">Q573/R573</f>
        <v>0.363673469387755</v>
      </c>
      <c r="T573" s="4" cm="1">
        <f t="array" ref="T573">_xlfn.XLOOKUP(E573&amp;K573,[3]Sheet2!$B:$B&amp;[3]Sheet2!$D:$D,[3]Sheet2!$F:$F,0)</f>
        <v>0</v>
      </c>
    </row>
    <row r="574" s="4" customFormat="1" ht="20" customHeight="1" spans="1:20">
      <c r="A574" s="3">
        <v>5225208</v>
      </c>
      <c r="B574" s="3" t="s">
        <v>5409</v>
      </c>
      <c r="C574" s="3" t="s">
        <v>20</v>
      </c>
      <c r="D574" s="3" t="s">
        <v>5410</v>
      </c>
      <c r="E574" s="3" t="str">
        <f>RIGHT(D574,4)</f>
        <v>7810</v>
      </c>
      <c r="F574" s="3" t="s">
        <v>22</v>
      </c>
      <c r="G574" s="3" t="s">
        <v>40</v>
      </c>
      <c r="H574" s="3" t="s">
        <v>32</v>
      </c>
      <c r="I574" s="3" t="s">
        <v>5411</v>
      </c>
      <c r="J574" s="3" t="s">
        <v>5408</v>
      </c>
      <c r="K574" s="3" t="s">
        <v>474</v>
      </c>
      <c r="L574" s="3" t="s">
        <v>53</v>
      </c>
      <c r="M574" s="8" t="s">
        <v>53</v>
      </c>
      <c r="N574" s="3" t="s">
        <v>164</v>
      </c>
      <c r="O574" s="3">
        <f ca="1">EVALUATE(N574)/10000</f>
        <v>0.32</v>
      </c>
      <c r="P574" s="3">
        <v>33</v>
      </c>
      <c r="Q574" s="3">
        <f ca="1">O574*P574</f>
        <v>10.56</v>
      </c>
      <c r="R574" s="10">
        <v>27</v>
      </c>
      <c r="S574" s="6">
        <f ca="1">Q574/R574</f>
        <v>0.391111111111111</v>
      </c>
      <c r="T574" s="4" cm="1">
        <f t="array" ref="T574">_xlfn.XLOOKUP(E574&amp;K574,[3]Sheet2!$B:$B&amp;[3]Sheet2!$D:$D,[3]Sheet2!$F:$F,0)</f>
        <v>0</v>
      </c>
    </row>
    <row r="575" s="4" customFormat="1" ht="20" customHeight="1" spans="1:20">
      <c r="A575" s="3">
        <v>5225205</v>
      </c>
      <c r="B575" s="3" t="s">
        <v>79</v>
      </c>
      <c r="C575" s="3" t="s">
        <v>20</v>
      </c>
      <c r="D575" s="3" t="s">
        <v>5412</v>
      </c>
      <c r="E575" s="3" t="str">
        <f>RIGHT(D575,4)</f>
        <v>1124</v>
      </c>
      <c r="F575" s="3" t="s">
        <v>22</v>
      </c>
      <c r="G575" s="3" t="s">
        <v>40</v>
      </c>
      <c r="H575" s="3" t="s">
        <v>41</v>
      </c>
      <c r="I575" s="3" t="s">
        <v>5413</v>
      </c>
      <c r="J575" s="3" t="s">
        <v>5414</v>
      </c>
      <c r="K575" s="3" t="s">
        <v>293</v>
      </c>
      <c r="L575" s="3" t="s">
        <v>1891</v>
      </c>
      <c r="M575" s="8" t="s">
        <v>1891</v>
      </c>
      <c r="N575" s="3" t="s">
        <v>3081</v>
      </c>
      <c r="O575" s="3">
        <f ca="1">EVALUATE(N575)/10000</f>
        <v>1.76</v>
      </c>
      <c r="P575" s="3">
        <v>33</v>
      </c>
      <c r="Q575" s="3">
        <f ca="1">O575*P575</f>
        <v>58.08</v>
      </c>
      <c r="R575" s="10">
        <v>118</v>
      </c>
      <c r="S575" s="6">
        <f ca="1">Q575/R575</f>
        <v>0.492203389830508</v>
      </c>
      <c r="T575" s="4" cm="1">
        <f t="array" ref="T575">_xlfn.XLOOKUP(E575&amp;K575,[3]Sheet2!$B:$B&amp;[3]Sheet2!$D:$D,[3]Sheet2!$F:$F,0)</f>
        <v>0</v>
      </c>
    </row>
    <row r="576" s="4" customFormat="1" ht="20" customHeight="1" spans="1:20">
      <c r="A576" s="3">
        <v>5225198</v>
      </c>
      <c r="B576" s="3" t="s">
        <v>4742</v>
      </c>
      <c r="C576" s="3" t="s">
        <v>20</v>
      </c>
      <c r="D576" s="3" t="s">
        <v>5415</v>
      </c>
      <c r="E576" s="3" t="str">
        <f>RIGHT(D576,4)</f>
        <v>4041</v>
      </c>
      <c r="F576" s="3" t="s">
        <v>22</v>
      </c>
      <c r="G576" s="3" t="s">
        <v>40</v>
      </c>
      <c r="H576" s="3" t="s">
        <v>32</v>
      </c>
      <c r="I576" s="3" t="s">
        <v>5416</v>
      </c>
      <c r="J576" s="3" t="s">
        <v>5417</v>
      </c>
      <c r="K576" s="3" t="s">
        <v>552</v>
      </c>
      <c r="L576" s="3" t="s">
        <v>107</v>
      </c>
      <c r="M576" s="8" t="s">
        <v>107</v>
      </c>
      <c r="N576" s="3" t="s">
        <v>464</v>
      </c>
      <c r="O576" s="3">
        <f ca="1">EVALUATE(N576)/10000</f>
        <v>0.28</v>
      </c>
      <c r="P576" s="3">
        <v>33</v>
      </c>
      <c r="Q576" s="3">
        <f ca="1">O576*P576</f>
        <v>9.24</v>
      </c>
      <c r="R576" s="10">
        <v>22.5</v>
      </c>
      <c r="S576" s="6">
        <f ca="1">Q576/R576</f>
        <v>0.410666666666667</v>
      </c>
      <c r="T576" s="4" cm="1">
        <f t="array" ref="T576">_xlfn.XLOOKUP(E576&amp;K576,[3]Sheet2!$B:$B&amp;[3]Sheet2!$D:$D,[3]Sheet2!$F:$F,0)</f>
        <v>0</v>
      </c>
    </row>
    <row r="577" s="4" customFormat="1" ht="20" customHeight="1" spans="1:20">
      <c r="A577" s="3">
        <v>5225191</v>
      </c>
      <c r="B577" s="3" t="s">
        <v>121</v>
      </c>
      <c r="C577" s="3" t="s">
        <v>20</v>
      </c>
      <c r="D577" s="3" t="s">
        <v>5418</v>
      </c>
      <c r="E577" s="3" t="str">
        <f>RIGHT(D577,4)</f>
        <v>4658</v>
      </c>
      <c r="F577" s="3" t="s">
        <v>22</v>
      </c>
      <c r="G577" s="3" t="s">
        <v>40</v>
      </c>
      <c r="H577" s="3" t="s">
        <v>58</v>
      </c>
      <c r="I577" s="3" t="s">
        <v>5419</v>
      </c>
      <c r="J577" s="3" t="s">
        <v>5420</v>
      </c>
      <c r="K577" s="3" t="s">
        <v>474</v>
      </c>
      <c r="L577" s="3" t="s">
        <v>53</v>
      </c>
      <c r="M577" s="8" t="s">
        <v>53</v>
      </c>
      <c r="N577" s="3" t="s">
        <v>285</v>
      </c>
      <c r="O577" s="3">
        <f ca="1">EVALUATE(N577)/10000</f>
        <v>0.52</v>
      </c>
      <c r="P577" s="3">
        <v>33</v>
      </c>
      <c r="Q577" s="3">
        <f ca="1">O577*P577</f>
        <v>17.16</v>
      </c>
      <c r="R577" s="10">
        <v>35.1</v>
      </c>
      <c r="S577" s="6">
        <f ca="1">Q577/R577</f>
        <v>0.488888888888889</v>
      </c>
      <c r="T577" s="4" cm="1">
        <f t="array" ref="T577">_xlfn.XLOOKUP(E577&amp;K577,[3]Sheet2!$B:$B&amp;[3]Sheet2!$D:$D,[3]Sheet2!$F:$F,0)</f>
        <v>0</v>
      </c>
    </row>
    <row r="578" s="4" customFormat="1" ht="20" customHeight="1" spans="1:20">
      <c r="A578" s="3">
        <v>5225187</v>
      </c>
      <c r="B578" s="3" t="s">
        <v>55</v>
      </c>
      <c r="C578" s="3" t="s">
        <v>20</v>
      </c>
      <c r="D578" s="3" t="s">
        <v>5421</v>
      </c>
      <c r="E578" s="3" t="str">
        <f>RIGHT(D578,4)</f>
        <v>4658</v>
      </c>
      <c r="F578" s="3" t="s">
        <v>22</v>
      </c>
      <c r="G578" s="3" t="s">
        <v>40</v>
      </c>
      <c r="H578" s="3" t="s">
        <v>58</v>
      </c>
      <c r="I578" s="3" t="s">
        <v>5422</v>
      </c>
      <c r="J578" s="3" t="s">
        <v>5423</v>
      </c>
      <c r="K578" s="3" t="s">
        <v>474</v>
      </c>
      <c r="L578" s="3" t="s">
        <v>53</v>
      </c>
      <c r="M578" s="8" t="s">
        <v>53</v>
      </c>
      <c r="N578" s="3" t="s">
        <v>663</v>
      </c>
      <c r="O578" s="3">
        <f ca="1">EVALUATE(N578)/10000</f>
        <v>0.2</v>
      </c>
      <c r="P578" s="3">
        <v>33</v>
      </c>
      <c r="Q578" s="3">
        <f ca="1">O578*P578</f>
        <v>6.6</v>
      </c>
      <c r="R578" s="10">
        <v>12.6</v>
      </c>
      <c r="S578" s="6">
        <f ca="1">Q578/R578</f>
        <v>0.523809523809524</v>
      </c>
      <c r="T578" s="4" cm="1">
        <f t="array" ref="T578">_xlfn.XLOOKUP(E578&amp;K578,[3]Sheet2!$B:$B&amp;[3]Sheet2!$D:$D,[3]Sheet2!$F:$F,0)</f>
        <v>0</v>
      </c>
    </row>
    <row r="579" s="4" customFormat="1" ht="20" customHeight="1" spans="1:20">
      <c r="A579" s="3">
        <v>5225186</v>
      </c>
      <c r="B579" s="3" t="s">
        <v>121</v>
      </c>
      <c r="C579" s="3" t="s">
        <v>20</v>
      </c>
      <c r="D579" s="3" t="s">
        <v>5424</v>
      </c>
      <c r="E579" s="3" t="str">
        <f>RIGHT(D579,4)</f>
        <v>9658</v>
      </c>
      <c r="F579" s="3" t="s">
        <v>22</v>
      </c>
      <c r="G579" s="3" t="s">
        <v>23</v>
      </c>
      <c r="H579" s="3" t="s">
        <v>58</v>
      </c>
      <c r="I579" s="3" t="s">
        <v>5425</v>
      </c>
      <c r="J579" s="3" t="s">
        <v>5426</v>
      </c>
      <c r="K579" s="3" t="s">
        <v>474</v>
      </c>
      <c r="L579" s="3" t="s">
        <v>53</v>
      </c>
      <c r="M579" s="8" t="s">
        <v>53</v>
      </c>
      <c r="N579" s="3" t="s">
        <v>54</v>
      </c>
      <c r="O579" s="3">
        <f ca="1">EVALUATE(N579)/10000</f>
        <v>0.64</v>
      </c>
      <c r="P579" s="3">
        <v>33</v>
      </c>
      <c r="Q579" s="3">
        <f ca="1">O579*P579</f>
        <v>21.12</v>
      </c>
      <c r="R579" s="10">
        <v>50.4</v>
      </c>
      <c r="S579" s="6">
        <f ca="1">Q579/R579</f>
        <v>0.419047619047619</v>
      </c>
      <c r="T579" s="4" cm="1">
        <f t="array" ref="T579">_xlfn.XLOOKUP(E579&amp;K579,[3]Sheet2!$B:$B&amp;[3]Sheet2!$D:$D,[3]Sheet2!$F:$F,0)</f>
        <v>0</v>
      </c>
    </row>
    <row r="580" s="4" customFormat="1" ht="20" customHeight="1" spans="1:20">
      <c r="A580" s="3">
        <v>5225182</v>
      </c>
      <c r="B580" s="3" t="s">
        <v>348</v>
      </c>
      <c r="C580" s="3" t="s">
        <v>20</v>
      </c>
      <c r="D580" s="3" t="s">
        <v>5427</v>
      </c>
      <c r="E580" s="3" t="str">
        <f>RIGHT(D580,4)</f>
        <v>4658</v>
      </c>
      <c r="F580" s="3" t="s">
        <v>22</v>
      </c>
      <c r="G580" s="3" t="s">
        <v>40</v>
      </c>
      <c r="H580" s="3" t="s">
        <v>58</v>
      </c>
      <c r="I580" s="3" t="s">
        <v>5428</v>
      </c>
      <c r="J580" s="3" t="s">
        <v>5429</v>
      </c>
      <c r="K580" s="3" t="s">
        <v>474</v>
      </c>
      <c r="L580" s="3" t="s">
        <v>53</v>
      </c>
      <c r="M580" s="8" t="s">
        <v>53</v>
      </c>
      <c r="N580" s="3" t="s">
        <v>64</v>
      </c>
      <c r="O580" s="3">
        <f ca="1">EVALUATE(N580)/10000</f>
        <v>0.8</v>
      </c>
      <c r="P580" s="3">
        <v>33</v>
      </c>
      <c r="Q580" s="3">
        <f ca="1">O580*P580</f>
        <v>26.4</v>
      </c>
      <c r="R580" s="10">
        <v>58</v>
      </c>
      <c r="S580" s="6">
        <f ca="1">Q580/R580</f>
        <v>0.455172413793103</v>
      </c>
      <c r="T580" s="4" cm="1">
        <f t="array" ref="T580">_xlfn.XLOOKUP(E580&amp;K580,[3]Sheet2!$B:$B&amp;[3]Sheet2!$D:$D,[3]Sheet2!$F:$F,0)</f>
        <v>0</v>
      </c>
    </row>
    <row r="581" s="4" customFormat="1" ht="20" customHeight="1" spans="1:20">
      <c r="A581" s="3">
        <v>5225181</v>
      </c>
      <c r="B581" s="3" t="s">
        <v>203</v>
      </c>
      <c r="C581" s="3" t="s">
        <v>20</v>
      </c>
      <c r="D581" s="3" t="s">
        <v>5430</v>
      </c>
      <c r="E581" s="3" t="str">
        <f>RIGHT(D581,4)</f>
        <v>2383</v>
      </c>
      <c r="F581" s="3" t="s">
        <v>22</v>
      </c>
      <c r="G581" s="3" t="s">
        <v>40</v>
      </c>
      <c r="H581" s="3" t="s">
        <v>32</v>
      </c>
      <c r="I581" s="3" t="s">
        <v>5431</v>
      </c>
      <c r="J581" s="3" t="s">
        <v>5432</v>
      </c>
      <c r="K581" s="3" t="s">
        <v>100</v>
      </c>
      <c r="L581" s="3" t="s">
        <v>53</v>
      </c>
      <c r="M581" s="8" t="s">
        <v>53</v>
      </c>
      <c r="N581" s="3" t="s">
        <v>1735</v>
      </c>
      <c r="O581" s="3">
        <f ca="1">EVALUATE(N581)/10000</f>
        <v>1.44</v>
      </c>
      <c r="P581" s="3">
        <v>33</v>
      </c>
      <c r="Q581" s="3">
        <f ca="1">O581*P581</f>
        <v>47.52</v>
      </c>
      <c r="R581" s="10">
        <v>130.5</v>
      </c>
      <c r="S581" s="6">
        <f ca="1">Q581/R581</f>
        <v>0.364137931034483</v>
      </c>
      <c r="T581" s="4" cm="1">
        <f t="array" ref="T581">_xlfn.XLOOKUP(E581&amp;K581,[3]Sheet2!$B:$B&amp;[3]Sheet2!$D:$D,[3]Sheet2!$F:$F,0)</f>
        <v>0</v>
      </c>
    </row>
    <row r="582" s="4" customFormat="1" ht="20" customHeight="1" spans="1:20">
      <c r="A582" s="3">
        <v>5225180</v>
      </c>
      <c r="B582" s="3" t="s">
        <v>156</v>
      </c>
      <c r="C582" s="3" t="s">
        <v>20</v>
      </c>
      <c r="D582" s="3" t="s">
        <v>5433</v>
      </c>
      <c r="E582" s="3" t="str">
        <f>RIGHT(D582,4)</f>
        <v>2276</v>
      </c>
      <c r="F582" s="3" t="s">
        <v>22</v>
      </c>
      <c r="G582" s="3" t="s">
        <v>40</v>
      </c>
      <c r="H582" s="3" t="s">
        <v>32</v>
      </c>
      <c r="I582" s="3" t="s">
        <v>5434</v>
      </c>
      <c r="J582" s="3" t="s">
        <v>5435</v>
      </c>
      <c r="K582" s="3" t="s">
        <v>52</v>
      </c>
      <c r="L582" s="3" t="s">
        <v>53</v>
      </c>
      <c r="M582" s="8" t="s">
        <v>53</v>
      </c>
      <c r="N582" s="3" t="s">
        <v>696</v>
      </c>
      <c r="O582" s="3">
        <f ca="1">EVALUATE(N582)/10000</f>
        <v>0.99</v>
      </c>
      <c r="P582" s="3">
        <v>33</v>
      </c>
      <c r="Q582" s="3">
        <f ca="1">O582*P582</f>
        <v>32.67</v>
      </c>
      <c r="R582" s="10">
        <v>89.1</v>
      </c>
      <c r="S582" s="6">
        <f ca="1">Q582/R582</f>
        <v>0.366666666666667</v>
      </c>
      <c r="T582" s="4" cm="1">
        <f t="array" ref="T582">_xlfn.XLOOKUP(E582&amp;K582,[3]Sheet2!$B:$B&amp;[3]Sheet2!$D:$D,[3]Sheet2!$F:$F,0)</f>
        <v>0</v>
      </c>
    </row>
    <row r="583" s="4" customFormat="1" ht="20" customHeight="1" spans="1:20">
      <c r="A583" s="3">
        <v>5225177</v>
      </c>
      <c r="B583" s="3" t="s">
        <v>19</v>
      </c>
      <c r="C583" s="3" t="s">
        <v>20</v>
      </c>
      <c r="D583" s="3" t="s">
        <v>5436</v>
      </c>
      <c r="E583" s="3" t="str">
        <f>RIGHT(D583,4)</f>
        <v>9933</v>
      </c>
      <c r="F583" s="3" t="s">
        <v>22</v>
      </c>
      <c r="G583" s="3" t="s">
        <v>40</v>
      </c>
      <c r="H583" s="3" t="s">
        <v>87</v>
      </c>
      <c r="I583" s="3" t="s">
        <v>5437</v>
      </c>
      <c r="J583" s="3" t="s">
        <v>5438</v>
      </c>
      <c r="K583" s="3" t="s">
        <v>293</v>
      </c>
      <c r="L583" s="3" t="s">
        <v>53</v>
      </c>
      <c r="M583" s="8" t="s">
        <v>53</v>
      </c>
      <c r="N583" s="3" t="s">
        <v>1358</v>
      </c>
      <c r="O583" s="3">
        <f ca="1">EVALUATE(N583)/10000</f>
        <v>0.27</v>
      </c>
      <c r="P583" s="3">
        <v>33</v>
      </c>
      <c r="Q583" s="3">
        <f ca="1">O583*P583</f>
        <v>8.91</v>
      </c>
      <c r="R583" s="10">
        <v>27</v>
      </c>
      <c r="S583" s="6">
        <f ca="1">Q583/R583</f>
        <v>0.33</v>
      </c>
      <c r="T583" s="4" cm="1">
        <f t="array" ref="T583">_xlfn.XLOOKUP(E583&amp;K583,[3]Sheet2!$B:$B&amp;[3]Sheet2!$D:$D,[3]Sheet2!$F:$F,0)</f>
        <v>0</v>
      </c>
    </row>
    <row r="584" s="4" customFormat="1" ht="20" customHeight="1" spans="1:20">
      <c r="A584" s="3">
        <v>5225174</v>
      </c>
      <c r="B584" s="3" t="s">
        <v>19</v>
      </c>
      <c r="C584" s="3" t="s">
        <v>20</v>
      </c>
      <c r="D584" s="3" t="s">
        <v>5439</v>
      </c>
      <c r="E584" s="3" t="str">
        <f>RIGHT(D584,4)</f>
        <v>9933</v>
      </c>
      <c r="F584" s="3" t="s">
        <v>22</v>
      </c>
      <c r="G584" s="3" t="s">
        <v>40</v>
      </c>
      <c r="H584" s="3" t="s">
        <v>87</v>
      </c>
      <c r="I584" s="3" t="s">
        <v>5440</v>
      </c>
      <c r="J584" s="3" t="s">
        <v>5441</v>
      </c>
      <c r="K584" s="3" t="s">
        <v>293</v>
      </c>
      <c r="L584" s="3" t="s">
        <v>53</v>
      </c>
      <c r="M584" s="8" t="s">
        <v>53</v>
      </c>
      <c r="N584" s="3" t="s">
        <v>67</v>
      </c>
      <c r="O584" s="3">
        <f ca="1">EVALUATE(N584)/10000</f>
        <v>1.16</v>
      </c>
      <c r="P584" s="3">
        <v>33</v>
      </c>
      <c r="Q584" s="3">
        <f ca="1">O584*P584</f>
        <v>38.28</v>
      </c>
      <c r="R584" s="10">
        <v>108</v>
      </c>
      <c r="S584" s="6">
        <f ca="1">Q584/R584</f>
        <v>0.354444444444444</v>
      </c>
      <c r="T584" s="4" cm="1">
        <f t="array" ref="T584">_xlfn.XLOOKUP(E584&amp;K584,[3]Sheet2!$B:$B&amp;[3]Sheet2!$D:$D,[3]Sheet2!$F:$F,0)</f>
        <v>0</v>
      </c>
    </row>
    <row r="585" s="4" customFormat="1" ht="20" customHeight="1" spans="1:20">
      <c r="A585" s="3">
        <v>5225172</v>
      </c>
      <c r="B585" s="3" t="s">
        <v>439</v>
      </c>
      <c r="C585" s="3" t="s">
        <v>20</v>
      </c>
      <c r="D585" s="3" t="s">
        <v>5442</v>
      </c>
      <c r="E585" s="3" t="str">
        <f>RIGHT(D585,4)</f>
        <v>7922</v>
      </c>
      <c r="F585" s="3" t="s">
        <v>22</v>
      </c>
      <c r="G585" s="3" t="s">
        <v>23</v>
      </c>
      <c r="H585" s="3" t="s">
        <v>32</v>
      </c>
      <c r="I585" s="3" t="s">
        <v>5443</v>
      </c>
      <c r="J585" s="3" t="s">
        <v>5444</v>
      </c>
      <c r="K585" s="3" t="s">
        <v>118</v>
      </c>
      <c r="L585" s="3" t="s">
        <v>36</v>
      </c>
      <c r="M585" s="8" t="s">
        <v>36</v>
      </c>
      <c r="N585" s="3" t="s">
        <v>78</v>
      </c>
      <c r="O585" s="3">
        <f ca="1">EVALUATE(N585)/10000</f>
        <v>0.21</v>
      </c>
      <c r="P585" s="3">
        <v>33</v>
      </c>
      <c r="Q585" s="3">
        <f ca="1">O585*P585</f>
        <v>6.93</v>
      </c>
      <c r="R585" s="10">
        <v>22.5</v>
      </c>
      <c r="S585" s="6">
        <f ca="1">Q585/R585</f>
        <v>0.308</v>
      </c>
      <c r="T585" s="4" cm="1">
        <f t="array" ref="T585">_xlfn.XLOOKUP(E585&amp;K585,[3]Sheet2!$B:$B&amp;[3]Sheet2!$D:$D,[3]Sheet2!$F:$F,0)</f>
        <v>0</v>
      </c>
    </row>
    <row r="586" s="4" customFormat="1" ht="20" customHeight="1" spans="1:20">
      <c r="A586" s="3">
        <v>5225169</v>
      </c>
      <c r="B586" s="3" t="s">
        <v>975</v>
      </c>
      <c r="C586" s="3" t="s">
        <v>20</v>
      </c>
      <c r="D586" s="3" t="s">
        <v>5445</v>
      </c>
      <c r="E586" s="3" t="str">
        <f>RIGHT(D586,4)</f>
        <v>0412</v>
      </c>
      <c r="F586" s="3" t="s">
        <v>22</v>
      </c>
      <c r="G586" s="3" t="s">
        <v>57</v>
      </c>
      <c r="H586" s="3" t="s">
        <v>32</v>
      </c>
      <c r="I586" s="3" t="s">
        <v>5446</v>
      </c>
      <c r="J586" s="3" t="s">
        <v>5447</v>
      </c>
      <c r="K586" s="3" t="s">
        <v>474</v>
      </c>
      <c r="L586" s="3" t="s">
        <v>53</v>
      </c>
      <c r="M586" s="8" t="s">
        <v>53</v>
      </c>
      <c r="N586" s="3" t="s">
        <v>369</v>
      </c>
      <c r="O586" s="3">
        <f ca="1">EVALUATE(N586)/10000</f>
        <v>0.68</v>
      </c>
      <c r="P586" s="3">
        <v>33</v>
      </c>
      <c r="Q586" s="3">
        <f ca="1">O586*P586</f>
        <v>22.44</v>
      </c>
      <c r="R586" s="10">
        <v>58.5</v>
      </c>
      <c r="S586" s="6">
        <f ca="1">Q586/R586</f>
        <v>0.383589743589744</v>
      </c>
      <c r="T586" s="4" cm="1">
        <f t="array" ref="T586">_xlfn.XLOOKUP(E586&amp;K586,[3]Sheet2!$B:$B&amp;[3]Sheet2!$D:$D,[3]Sheet2!$F:$F,0)</f>
        <v>0</v>
      </c>
    </row>
    <row r="587" s="4" customFormat="1" ht="20" customHeight="1" spans="1:20">
      <c r="A587" s="3">
        <v>5225167</v>
      </c>
      <c r="B587" s="3" t="s">
        <v>19</v>
      </c>
      <c r="C587" s="3" t="s">
        <v>20</v>
      </c>
      <c r="D587" s="3" t="s">
        <v>5448</v>
      </c>
      <c r="E587" s="3" t="str">
        <f>RIGHT(D587,4)</f>
        <v>2588</v>
      </c>
      <c r="F587" s="3" t="s">
        <v>22</v>
      </c>
      <c r="G587" s="3" t="s">
        <v>40</v>
      </c>
      <c r="H587" s="3" t="s">
        <v>466</v>
      </c>
      <c r="I587" s="3" t="s">
        <v>5449</v>
      </c>
      <c r="J587" s="3" t="s">
        <v>5450</v>
      </c>
      <c r="K587" s="3" t="s">
        <v>145</v>
      </c>
      <c r="L587" s="3" t="s">
        <v>328</v>
      </c>
      <c r="M587" s="8" t="s">
        <v>328</v>
      </c>
      <c r="N587" s="3" t="s">
        <v>2709</v>
      </c>
      <c r="O587" s="3">
        <f ca="1">EVALUATE(N587)/10000</f>
        <v>0.77</v>
      </c>
      <c r="P587" s="3">
        <v>34</v>
      </c>
      <c r="Q587" s="3">
        <f ca="1">O587*P587</f>
        <v>26.18</v>
      </c>
      <c r="R587" s="10">
        <v>52</v>
      </c>
      <c r="S587" s="6">
        <f ca="1">Q587/R587</f>
        <v>0.503461538461538</v>
      </c>
      <c r="T587" s="4" cm="1">
        <f t="array" ref="T587">_xlfn.XLOOKUP(E587&amp;K587,[3]Sheet2!$B:$B&amp;[3]Sheet2!$D:$D,[3]Sheet2!$F:$F,0)</f>
        <v>0</v>
      </c>
    </row>
    <row r="588" s="4" customFormat="1" ht="20" customHeight="1" spans="1:20">
      <c r="A588" s="3">
        <v>5225160</v>
      </c>
      <c r="B588" s="3" t="s">
        <v>224</v>
      </c>
      <c r="C588" s="3" t="s">
        <v>20</v>
      </c>
      <c r="D588" s="3" t="s">
        <v>5451</v>
      </c>
      <c r="E588" s="3" t="str">
        <f>RIGHT(D588,4)</f>
        <v>8543</v>
      </c>
      <c r="F588" s="3" t="s">
        <v>22</v>
      </c>
      <c r="G588" s="3" t="s">
        <v>40</v>
      </c>
      <c r="H588" s="3" t="s">
        <v>32</v>
      </c>
      <c r="I588" s="3" t="s">
        <v>5452</v>
      </c>
      <c r="J588" s="3" t="s">
        <v>5453</v>
      </c>
      <c r="K588" s="3" t="s">
        <v>118</v>
      </c>
      <c r="L588" s="3" t="s">
        <v>36</v>
      </c>
      <c r="M588" s="8" t="s">
        <v>36</v>
      </c>
      <c r="N588" s="3" t="s">
        <v>1105</v>
      </c>
      <c r="O588" s="3">
        <f ca="1">EVALUATE(N588)/10000</f>
        <v>0.72</v>
      </c>
      <c r="P588" s="3">
        <v>33</v>
      </c>
      <c r="Q588" s="3">
        <f ca="1">O588*P588</f>
        <v>23.76</v>
      </c>
      <c r="R588" s="10">
        <v>58.5</v>
      </c>
      <c r="S588" s="6">
        <f ca="1">Q588/R588</f>
        <v>0.406153846153846</v>
      </c>
      <c r="T588" s="4" cm="1">
        <f t="array" ref="T588">_xlfn.XLOOKUP(E588&amp;K588,[3]Sheet2!$B:$B&amp;[3]Sheet2!$D:$D,[3]Sheet2!$F:$F,0)</f>
        <v>0</v>
      </c>
    </row>
    <row r="589" s="4" customFormat="1" ht="20" customHeight="1" spans="1:20">
      <c r="A589" s="3">
        <v>5225148</v>
      </c>
      <c r="B589" s="3" t="s">
        <v>30</v>
      </c>
      <c r="C589" s="3" t="s">
        <v>20</v>
      </c>
      <c r="D589" s="3" t="s">
        <v>5454</v>
      </c>
      <c r="E589" s="3" t="str">
        <f>RIGHT(D589,4)</f>
        <v>3721</v>
      </c>
      <c r="F589" s="3" t="s">
        <v>22</v>
      </c>
      <c r="G589" s="3" t="s">
        <v>40</v>
      </c>
      <c r="H589" s="3" t="s">
        <v>32</v>
      </c>
      <c r="I589" s="3" t="s">
        <v>5455</v>
      </c>
      <c r="J589" s="3" t="s">
        <v>5456</v>
      </c>
      <c r="K589" s="3" t="s">
        <v>186</v>
      </c>
      <c r="L589" s="3" t="s">
        <v>119</v>
      </c>
      <c r="M589" s="8" t="s">
        <v>119</v>
      </c>
      <c r="N589" s="3" t="s">
        <v>2472</v>
      </c>
      <c r="O589" s="3">
        <f ca="1">EVALUATE(N589)/10000</f>
        <v>1.35</v>
      </c>
      <c r="P589" s="3">
        <v>33</v>
      </c>
      <c r="Q589" s="3">
        <f ca="1">O589*P589</f>
        <v>44.55</v>
      </c>
      <c r="R589" s="10">
        <v>115.2</v>
      </c>
      <c r="S589" s="6">
        <f ca="1">Q589/R589</f>
        <v>0.38671875</v>
      </c>
      <c r="T589" s="4" cm="1">
        <f t="array" ref="T589">_xlfn.XLOOKUP(E589&amp;K589,[3]Sheet2!$B:$B&amp;[3]Sheet2!$D:$D,[3]Sheet2!$F:$F,0)</f>
        <v>0</v>
      </c>
    </row>
    <row r="590" s="4" customFormat="1" ht="20" customHeight="1" spans="1:20">
      <c r="A590" s="3">
        <v>5225144</v>
      </c>
      <c r="B590" s="3" t="s">
        <v>5457</v>
      </c>
      <c r="C590" s="3" t="s">
        <v>20</v>
      </c>
      <c r="D590" s="3" t="s">
        <v>5458</v>
      </c>
      <c r="E590" s="3" t="str">
        <f>RIGHT(D590,4)</f>
        <v>9055</v>
      </c>
      <c r="F590" s="3" t="s">
        <v>22</v>
      </c>
      <c r="G590" s="3" t="s">
        <v>40</v>
      </c>
      <c r="H590" s="3" t="s">
        <v>32</v>
      </c>
      <c r="I590" s="3" t="s">
        <v>5459</v>
      </c>
      <c r="J590" s="3" t="s">
        <v>5460</v>
      </c>
      <c r="K590" s="3" t="s">
        <v>494</v>
      </c>
      <c r="L590" s="3" t="s">
        <v>107</v>
      </c>
      <c r="M590" s="8" t="s">
        <v>107</v>
      </c>
      <c r="N590" s="3" t="s">
        <v>260</v>
      </c>
      <c r="O590" s="3">
        <f ca="1">EVALUATE(N590)/10000</f>
        <v>0.54</v>
      </c>
      <c r="P590" s="3">
        <v>33</v>
      </c>
      <c r="Q590" s="3">
        <f ca="1">O590*P590</f>
        <v>17.82</v>
      </c>
      <c r="R590" s="10">
        <v>48.6</v>
      </c>
      <c r="S590" s="6">
        <f ca="1">Q590/R590</f>
        <v>0.366666666666667</v>
      </c>
      <c r="T590" s="4" cm="1">
        <f t="array" ref="T590">_xlfn.XLOOKUP(E590&amp;K590,[3]Sheet2!$B:$B&amp;[3]Sheet2!$D:$D,[3]Sheet2!$F:$F,0)</f>
        <v>0</v>
      </c>
    </row>
    <row r="591" s="4" customFormat="1" ht="20" customHeight="1" spans="1:20">
      <c r="A591" s="3">
        <v>5225138</v>
      </c>
      <c r="B591" s="3" t="s">
        <v>241</v>
      </c>
      <c r="C591" s="3" t="s">
        <v>20</v>
      </c>
      <c r="D591" s="3" t="s">
        <v>5461</v>
      </c>
      <c r="E591" s="3" t="str">
        <f>RIGHT(D591,4)</f>
        <v>3348</v>
      </c>
      <c r="F591" s="3" t="s">
        <v>22</v>
      </c>
      <c r="G591" s="3" t="s">
        <v>40</v>
      </c>
      <c r="H591" s="3" t="s">
        <v>32</v>
      </c>
      <c r="I591" s="3" t="s">
        <v>5462</v>
      </c>
      <c r="J591" s="3" t="s">
        <v>5463</v>
      </c>
      <c r="K591" s="3" t="s">
        <v>339</v>
      </c>
      <c r="L591" s="3" t="s">
        <v>53</v>
      </c>
      <c r="M591" s="8" t="s">
        <v>53</v>
      </c>
      <c r="N591" s="3" t="s">
        <v>877</v>
      </c>
      <c r="O591" s="3">
        <f ca="1">EVALUATE(N591)/10000</f>
        <v>0.66</v>
      </c>
      <c r="P591" s="3">
        <v>33</v>
      </c>
      <c r="Q591" s="3">
        <f ca="1">O591*P591</f>
        <v>21.78</v>
      </c>
      <c r="R591" s="10">
        <v>59.4</v>
      </c>
      <c r="S591" s="6">
        <f ca="1">Q591/R591</f>
        <v>0.366666666666667</v>
      </c>
      <c r="T591" s="4" cm="1">
        <f t="array" ref="T591">_xlfn.XLOOKUP(E591&amp;K591,[3]Sheet2!$B:$B&amp;[3]Sheet2!$D:$D,[3]Sheet2!$F:$F,0)</f>
        <v>0</v>
      </c>
    </row>
    <row r="592" s="4" customFormat="1" ht="20" customHeight="1" spans="1:20">
      <c r="A592" s="3">
        <v>5225137</v>
      </c>
      <c r="B592" s="3" t="s">
        <v>776</v>
      </c>
      <c r="C592" s="3" t="s">
        <v>20</v>
      </c>
      <c r="D592" s="3" t="s">
        <v>5464</v>
      </c>
      <c r="E592" s="3" t="str">
        <f>RIGHT(D592,4)</f>
        <v>4087</v>
      </c>
      <c r="F592" s="3" t="s">
        <v>22</v>
      </c>
      <c r="G592" s="3" t="s">
        <v>40</v>
      </c>
      <c r="H592" s="3" t="s">
        <v>32</v>
      </c>
      <c r="I592" s="3" t="s">
        <v>5465</v>
      </c>
      <c r="J592" s="3" t="s">
        <v>5466</v>
      </c>
      <c r="K592" s="3" t="s">
        <v>118</v>
      </c>
      <c r="L592" s="3" t="s">
        <v>53</v>
      </c>
      <c r="M592" s="8" t="s">
        <v>53</v>
      </c>
      <c r="N592" s="3" t="s">
        <v>1581</v>
      </c>
      <c r="O592" s="3">
        <f ca="1">EVALUATE(N592)/10000</f>
        <v>0.39</v>
      </c>
      <c r="P592" s="3">
        <v>33</v>
      </c>
      <c r="Q592" s="3">
        <f ca="1">O592*P592</f>
        <v>12.87</v>
      </c>
      <c r="R592" s="10">
        <v>35.1</v>
      </c>
      <c r="S592" s="6">
        <f ca="1">Q592/R592</f>
        <v>0.366666666666667</v>
      </c>
      <c r="T592" s="4" cm="1">
        <f t="array" ref="T592">_xlfn.XLOOKUP(E592&amp;K592,[3]Sheet2!$B:$B&amp;[3]Sheet2!$D:$D,[3]Sheet2!$F:$F,0)</f>
        <v>0</v>
      </c>
    </row>
    <row r="593" s="4" customFormat="1" ht="20" customHeight="1" spans="1:20">
      <c r="A593" s="3">
        <v>5225136</v>
      </c>
      <c r="B593" s="3" t="s">
        <v>776</v>
      </c>
      <c r="C593" s="3" t="s">
        <v>20</v>
      </c>
      <c r="D593" s="3" t="s">
        <v>5467</v>
      </c>
      <c r="E593" s="3" t="str">
        <f>RIGHT(D593,4)</f>
        <v>9047</v>
      </c>
      <c r="F593" s="3" t="s">
        <v>22</v>
      </c>
      <c r="G593" s="3" t="s">
        <v>40</v>
      </c>
      <c r="H593" s="3" t="s">
        <v>32</v>
      </c>
      <c r="I593" s="3" t="s">
        <v>5468</v>
      </c>
      <c r="J593" s="3" t="s">
        <v>5469</v>
      </c>
      <c r="K593" s="3" t="s">
        <v>118</v>
      </c>
      <c r="L593" s="3" t="s">
        <v>53</v>
      </c>
      <c r="M593" s="8" t="s">
        <v>53</v>
      </c>
      <c r="N593" s="3" t="s">
        <v>1495</v>
      </c>
      <c r="O593" s="3">
        <f ca="1">EVALUATE(N593)/10000</f>
        <v>0.18</v>
      </c>
      <c r="P593" s="3">
        <v>33</v>
      </c>
      <c r="Q593" s="3">
        <f ca="1">O593*P593</f>
        <v>5.94</v>
      </c>
      <c r="R593" s="10">
        <v>20</v>
      </c>
      <c r="S593" s="6">
        <f ca="1">Q593/R593</f>
        <v>0.297</v>
      </c>
      <c r="T593" s="4" cm="1">
        <f t="array" ref="T593">_xlfn.XLOOKUP(E593&amp;K593,[3]Sheet2!$B:$B&amp;[3]Sheet2!$D:$D,[3]Sheet2!$F:$F,0)</f>
        <v>0</v>
      </c>
    </row>
    <row r="594" s="4" customFormat="1" ht="20" customHeight="1" spans="1:20">
      <c r="A594" s="3">
        <v>5225127</v>
      </c>
      <c r="B594" s="3" t="s">
        <v>1704</v>
      </c>
      <c r="C594" s="3" t="s">
        <v>20</v>
      </c>
      <c r="D594" s="3" t="s">
        <v>5470</v>
      </c>
      <c r="E594" s="3" t="str">
        <f>RIGHT(D594,4)</f>
        <v>4053</v>
      </c>
      <c r="F594" s="3" t="s">
        <v>22</v>
      </c>
      <c r="G594" s="3" t="s">
        <v>40</v>
      </c>
      <c r="H594" s="3" t="s">
        <v>32</v>
      </c>
      <c r="I594" s="3" t="s">
        <v>5471</v>
      </c>
      <c r="J594" s="3" t="s">
        <v>5472</v>
      </c>
      <c r="K594" s="3" t="s">
        <v>494</v>
      </c>
      <c r="L594" s="3" t="s">
        <v>53</v>
      </c>
      <c r="M594" s="8" t="s">
        <v>53</v>
      </c>
      <c r="N594" s="3" t="s">
        <v>2925</v>
      </c>
      <c r="O594" s="3">
        <f ca="1">EVALUATE(N594)/10000</f>
        <v>1.26</v>
      </c>
      <c r="P594" s="3">
        <v>33</v>
      </c>
      <c r="Q594" s="3">
        <f ca="1">O594*P594</f>
        <v>41.58</v>
      </c>
      <c r="R594" s="10">
        <v>93.6</v>
      </c>
      <c r="S594" s="6">
        <f ca="1">Q594/R594</f>
        <v>0.444230769230769</v>
      </c>
      <c r="T594" s="4" cm="1">
        <f t="array" ref="T594">_xlfn.XLOOKUP(E594&amp;K594,[3]Sheet2!$B:$B&amp;[3]Sheet2!$D:$D,[3]Sheet2!$F:$F,0)</f>
        <v>0</v>
      </c>
    </row>
    <row r="595" s="4" customFormat="1" ht="20" customHeight="1" spans="1:20">
      <c r="A595" s="3">
        <v>5225123</v>
      </c>
      <c r="B595" s="3" t="s">
        <v>109</v>
      </c>
      <c r="C595" s="3" t="s">
        <v>20</v>
      </c>
      <c r="D595" s="3" t="s">
        <v>5473</v>
      </c>
      <c r="E595" s="3" t="str">
        <f>RIGHT(D595,4)</f>
        <v>7409</v>
      </c>
      <c r="F595" s="3" t="s">
        <v>22</v>
      </c>
      <c r="G595" s="3" t="s">
        <v>40</v>
      </c>
      <c r="H595" s="3" t="s">
        <v>58</v>
      </c>
      <c r="I595" s="3" t="s">
        <v>5474</v>
      </c>
      <c r="J595" s="3" t="s">
        <v>5475</v>
      </c>
      <c r="K595" s="3" t="s">
        <v>72</v>
      </c>
      <c r="L595" s="3" t="s">
        <v>53</v>
      </c>
      <c r="M595" s="8" t="s">
        <v>53</v>
      </c>
      <c r="N595" s="3" t="s">
        <v>160</v>
      </c>
      <c r="O595" s="3">
        <f ca="1">EVALUATE(N595)/10000</f>
        <v>0.72</v>
      </c>
      <c r="P595" s="3">
        <v>33</v>
      </c>
      <c r="Q595" s="3">
        <f ca="1">O595*P595</f>
        <v>23.76</v>
      </c>
      <c r="R595" s="10">
        <v>48.6</v>
      </c>
      <c r="S595" s="6">
        <f ca="1">Q595/R595</f>
        <v>0.488888888888889</v>
      </c>
      <c r="T595" s="4" cm="1">
        <f t="array" ref="T595">_xlfn.XLOOKUP(E595&amp;K595,[3]Sheet2!$B:$B&amp;[3]Sheet2!$D:$D,[3]Sheet2!$F:$F,0)</f>
        <v>0</v>
      </c>
    </row>
    <row r="596" s="4" customFormat="1" ht="20" customHeight="1" spans="1:20">
      <c r="A596" s="3">
        <v>5225116</v>
      </c>
      <c r="B596" s="3" t="s">
        <v>600</v>
      </c>
      <c r="C596" s="3" t="s">
        <v>20</v>
      </c>
      <c r="D596" s="3" t="s">
        <v>5476</v>
      </c>
      <c r="E596" s="3" t="str">
        <f>RIGHT(D596,4)</f>
        <v>1416</v>
      </c>
      <c r="F596" s="3" t="s">
        <v>22</v>
      </c>
      <c r="G596" s="3" t="s">
        <v>40</v>
      </c>
      <c r="H596" s="3" t="s">
        <v>602</v>
      </c>
      <c r="I596" s="3" t="s">
        <v>5477</v>
      </c>
      <c r="J596" s="3" t="s">
        <v>5478</v>
      </c>
      <c r="K596" s="3" t="s">
        <v>394</v>
      </c>
      <c r="L596" s="3" t="s">
        <v>53</v>
      </c>
      <c r="M596" s="8" t="s">
        <v>53</v>
      </c>
      <c r="N596" s="3" t="s">
        <v>821</v>
      </c>
      <c r="O596" s="3">
        <f ca="1">EVALUATE(N596)/10000</f>
        <v>0.69</v>
      </c>
      <c r="P596" s="3">
        <v>33</v>
      </c>
      <c r="Q596" s="3">
        <f ca="1">O596*P596</f>
        <v>22.77</v>
      </c>
      <c r="R596" s="10">
        <v>79</v>
      </c>
      <c r="S596" s="6">
        <f ca="1">Q596/R596</f>
        <v>0.288227848101266</v>
      </c>
      <c r="T596" s="4" cm="1">
        <f t="array" ref="T596">_xlfn.XLOOKUP(E596&amp;K596,[3]Sheet2!$B:$B&amp;[3]Sheet2!$D:$D,[3]Sheet2!$F:$F,0)</f>
        <v>0</v>
      </c>
    </row>
    <row r="597" s="4" customFormat="1" ht="20" customHeight="1" spans="1:20">
      <c r="A597" s="3">
        <v>5225110</v>
      </c>
      <c r="B597" s="3" t="s">
        <v>5479</v>
      </c>
      <c r="C597" s="3" t="s">
        <v>20</v>
      </c>
      <c r="D597" s="3" t="s">
        <v>5480</v>
      </c>
      <c r="E597" s="3" t="str">
        <f t="shared" ref="E597:E634" si="36">RIGHT(D597,4)</f>
        <v>2353</v>
      </c>
      <c r="F597" s="3" t="s">
        <v>22</v>
      </c>
      <c r="G597" s="3" t="s">
        <v>40</v>
      </c>
      <c r="H597" s="3" t="s">
        <v>32</v>
      </c>
      <c r="I597" s="3" t="s">
        <v>5481</v>
      </c>
      <c r="J597" s="3" t="s">
        <v>5482</v>
      </c>
      <c r="K597" s="3" t="s">
        <v>339</v>
      </c>
      <c r="L597" s="3" t="s">
        <v>53</v>
      </c>
      <c r="M597" s="8" t="s">
        <v>53</v>
      </c>
      <c r="N597" s="3" t="s">
        <v>378</v>
      </c>
      <c r="O597" s="3">
        <f ca="1" t="shared" ref="O597:O634" si="37">EVALUATE(N597)/10000</f>
        <v>1.96</v>
      </c>
      <c r="P597" s="3">
        <v>33</v>
      </c>
      <c r="Q597" s="3">
        <f ca="1" t="shared" ref="Q597:Q634" si="38">O597*P597</f>
        <v>64.68</v>
      </c>
      <c r="R597" s="10">
        <v>176.4</v>
      </c>
      <c r="S597" s="6">
        <f ca="1" t="shared" ref="S597:S634" si="39">Q597/R597</f>
        <v>0.366666666666667</v>
      </c>
      <c r="T597" s="4" cm="1">
        <f t="array" ref="T597">_xlfn.XLOOKUP(E597&amp;K597,[3]Sheet2!$B:$B&amp;[3]Sheet2!$D:$D,[3]Sheet2!$F:$F,0)</f>
        <v>0</v>
      </c>
    </row>
    <row r="598" s="4" customFormat="1" ht="20" customHeight="1" spans="1:20">
      <c r="A598" s="3">
        <v>5225107</v>
      </c>
      <c r="B598" s="3" t="s">
        <v>261</v>
      </c>
      <c r="C598" s="3" t="s">
        <v>20</v>
      </c>
      <c r="D598" s="3" t="s">
        <v>5483</v>
      </c>
      <c r="E598" s="3" t="str">
        <f t="shared" si="36"/>
        <v>1958</v>
      </c>
      <c r="F598" s="3" t="s">
        <v>22</v>
      </c>
      <c r="G598" s="3" t="s">
        <v>40</v>
      </c>
      <c r="H598" s="3" t="s">
        <v>32</v>
      </c>
      <c r="I598" s="3" t="s">
        <v>5484</v>
      </c>
      <c r="J598" s="3" t="s">
        <v>5485</v>
      </c>
      <c r="K598" s="3" t="s">
        <v>72</v>
      </c>
      <c r="L598" s="3" t="s">
        <v>53</v>
      </c>
      <c r="M598" s="8" t="s">
        <v>53</v>
      </c>
      <c r="N598" s="3" t="s">
        <v>160</v>
      </c>
      <c r="O598" s="3">
        <f ca="1" t="shared" si="37"/>
        <v>0.72</v>
      </c>
      <c r="P598" s="3">
        <v>33</v>
      </c>
      <c r="Q598" s="3">
        <f ca="1" t="shared" si="38"/>
        <v>23.76</v>
      </c>
      <c r="R598" s="10">
        <v>64.8</v>
      </c>
      <c r="S598" s="6">
        <f ca="1" t="shared" si="39"/>
        <v>0.366666666666667</v>
      </c>
      <c r="T598" s="4" cm="1">
        <f t="array" ref="T598">_xlfn.XLOOKUP(E598&amp;K598,[3]Sheet2!$B:$B&amp;[3]Sheet2!$D:$D,[3]Sheet2!$F:$F,0)</f>
        <v>0</v>
      </c>
    </row>
    <row r="599" s="4" customFormat="1" ht="20" customHeight="1" spans="1:20">
      <c r="A599" s="3">
        <v>5225106</v>
      </c>
      <c r="B599" s="3" t="s">
        <v>203</v>
      </c>
      <c r="C599" s="3" t="s">
        <v>20</v>
      </c>
      <c r="D599" s="3" t="s">
        <v>5486</v>
      </c>
      <c r="E599" s="3" t="str">
        <f t="shared" si="36"/>
        <v>9651</v>
      </c>
      <c r="F599" s="3" t="s">
        <v>22</v>
      </c>
      <c r="G599" s="3" t="s">
        <v>40</v>
      </c>
      <c r="H599" s="3" t="s">
        <v>32</v>
      </c>
      <c r="I599" s="3" t="s">
        <v>5487</v>
      </c>
      <c r="J599" s="3" t="s">
        <v>5488</v>
      </c>
      <c r="K599" s="3" t="s">
        <v>100</v>
      </c>
      <c r="L599" s="3" t="s">
        <v>36</v>
      </c>
      <c r="M599" s="8" t="s">
        <v>36</v>
      </c>
      <c r="N599" s="3" t="s">
        <v>3153</v>
      </c>
      <c r="O599" s="3">
        <f ca="1" t="shared" si="37"/>
        <v>0.9</v>
      </c>
      <c r="P599" s="3">
        <v>33</v>
      </c>
      <c r="Q599" s="3">
        <f ca="1" t="shared" si="38"/>
        <v>29.7</v>
      </c>
      <c r="R599" s="10">
        <v>76.5</v>
      </c>
      <c r="S599" s="6">
        <f ca="1" t="shared" si="39"/>
        <v>0.388235294117647</v>
      </c>
      <c r="T599" s="4" cm="1">
        <f t="array" ref="T599">_xlfn.XLOOKUP(E599&amp;K599,[3]Sheet2!$B:$B&amp;[3]Sheet2!$D:$D,[3]Sheet2!$F:$F,0)</f>
        <v>0</v>
      </c>
    </row>
    <row r="600" s="4" customFormat="1" ht="20" customHeight="1" spans="1:20">
      <c r="A600" s="3">
        <v>5225093</v>
      </c>
      <c r="B600" s="3" t="s">
        <v>4566</v>
      </c>
      <c r="C600" s="3" t="s">
        <v>20</v>
      </c>
      <c r="D600" s="3" t="s">
        <v>5489</v>
      </c>
      <c r="E600" s="3" t="str">
        <f t="shared" si="36"/>
        <v>3863</v>
      </c>
      <c r="F600" s="3" t="s">
        <v>22</v>
      </c>
      <c r="G600" s="3" t="s">
        <v>40</v>
      </c>
      <c r="H600" s="3" t="s">
        <v>32</v>
      </c>
      <c r="I600" s="3" t="s">
        <v>5490</v>
      </c>
      <c r="J600" s="3" t="s">
        <v>5491</v>
      </c>
      <c r="K600" s="3" t="s">
        <v>293</v>
      </c>
      <c r="L600" s="3" t="s">
        <v>53</v>
      </c>
      <c r="M600" s="8" t="s">
        <v>53</v>
      </c>
      <c r="N600" s="3" t="s">
        <v>85</v>
      </c>
      <c r="O600" s="3">
        <f ca="1" t="shared" si="37"/>
        <v>0.96</v>
      </c>
      <c r="P600" s="3">
        <v>33</v>
      </c>
      <c r="Q600" s="3">
        <f ca="1" t="shared" si="38"/>
        <v>31.68</v>
      </c>
      <c r="R600" s="10">
        <v>75.6</v>
      </c>
      <c r="S600" s="6">
        <f ca="1" t="shared" si="39"/>
        <v>0.419047619047619</v>
      </c>
      <c r="T600" s="4" cm="1">
        <f t="array" ref="T600">_xlfn.XLOOKUP(E600&amp;K600,[3]Sheet2!$B:$B&amp;[3]Sheet2!$D:$D,[3]Sheet2!$F:$F,0)</f>
        <v>0</v>
      </c>
    </row>
    <row r="601" s="4" customFormat="1" ht="20" customHeight="1" spans="1:20">
      <c r="A601" s="3">
        <v>5225092</v>
      </c>
      <c r="B601" s="3" t="s">
        <v>203</v>
      </c>
      <c r="C601" s="3" t="s">
        <v>20</v>
      </c>
      <c r="D601" s="3" t="s">
        <v>5492</v>
      </c>
      <c r="E601" s="3" t="str">
        <f t="shared" si="36"/>
        <v>1539</v>
      </c>
      <c r="F601" s="3" t="s">
        <v>22</v>
      </c>
      <c r="G601" s="3" t="s">
        <v>40</v>
      </c>
      <c r="H601" s="3" t="s">
        <v>32</v>
      </c>
      <c r="I601" s="3" t="s">
        <v>5493</v>
      </c>
      <c r="J601" s="3" t="s">
        <v>5494</v>
      </c>
      <c r="K601" s="3" t="s">
        <v>100</v>
      </c>
      <c r="L601" s="3" t="s">
        <v>53</v>
      </c>
      <c r="M601" s="8" t="s">
        <v>53</v>
      </c>
      <c r="N601" s="3" t="s">
        <v>663</v>
      </c>
      <c r="O601" s="3">
        <f ca="1" t="shared" si="37"/>
        <v>0.2</v>
      </c>
      <c r="P601" s="3">
        <v>33</v>
      </c>
      <c r="Q601" s="3">
        <f ca="1" t="shared" si="38"/>
        <v>6.6</v>
      </c>
      <c r="R601" s="10">
        <v>18</v>
      </c>
      <c r="S601" s="6">
        <f ca="1" t="shared" si="39"/>
        <v>0.366666666666667</v>
      </c>
      <c r="T601" s="4" cm="1">
        <f t="array" ref="T601">_xlfn.XLOOKUP(E601&amp;K601,[3]Sheet2!$B:$B&amp;[3]Sheet2!$D:$D,[3]Sheet2!$F:$F,0)</f>
        <v>0</v>
      </c>
    </row>
    <row r="602" s="4" customFormat="1" ht="20" customHeight="1" spans="1:20">
      <c r="A602" s="3">
        <v>5225088</v>
      </c>
      <c r="B602" s="3" t="s">
        <v>74</v>
      </c>
      <c r="C602" s="3" t="s">
        <v>20</v>
      </c>
      <c r="D602" s="3" t="s">
        <v>5495</v>
      </c>
      <c r="E602" s="3" t="str">
        <f t="shared" si="36"/>
        <v>0486</v>
      </c>
      <c r="F602" s="3" t="s">
        <v>22</v>
      </c>
      <c r="G602" s="3" t="s">
        <v>23</v>
      </c>
      <c r="H602" s="3" t="s">
        <v>32</v>
      </c>
      <c r="I602" s="3" t="s">
        <v>5496</v>
      </c>
      <c r="J602" s="3" t="s">
        <v>5497</v>
      </c>
      <c r="K602" s="3" t="s">
        <v>94</v>
      </c>
      <c r="L602" s="3" t="s">
        <v>53</v>
      </c>
      <c r="M602" s="8" t="s">
        <v>53</v>
      </c>
      <c r="N602" s="3" t="s">
        <v>2354</v>
      </c>
      <c r="O602" s="3">
        <f ca="1" t="shared" si="37"/>
        <v>1.64</v>
      </c>
      <c r="P602" s="3">
        <v>33</v>
      </c>
      <c r="Q602" s="3">
        <f ca="1" t="shared" si="38"/>
        <v>54.12</v>
      </c>
      <c r="R602" s="10">
        <v>126</v>
      </c>
      <c r="S602" s="6">
        <f ca="1" t="shared" si="39"/>
        <v>0.42952380952381</v>
      </c>
      <c r="T602" s="4" cm="1">
        <f t="array" ref="T602">_xlfn.XLOOKUP(E602&amp;K602,[3]Sheet2!$B:$B&amp;[3]Sheet2!$D:$D,[3]Sheet2!$F:$F,0)</f>
        <v>0</v>
      </c>
    </row>
    <row r="603" s="4" customFormat="1" ht="20" customHeight="1" spans="1:20">
      <c r="A603" s="3">
        <v>5225084</v>
      </c>
      <c r="B603" s="3" t="s">
        <v>79</v>
      </c>
      <c r="C603" s="3" t="s">
        <v>20</v>
      </c>
      <c r="D603" s="3" t="s">
        <v>5498</v>
      </c>
      <c r="E603" s="3" t="str">
        <f t="shared" si="36"/>
        <v>8878</v>
      </c>
      <c r="F603" s="3" t="s">
        <v>22</v>
      </c>
      <c r="G603" s="3" t="s">
        <v>40</v>
      </c>
      <c r="H603" s="3" t="s">
        <v>24</v>
      </c>
      <c r="I603" s="3" t="s">
        <v>5499</v>
      </c>
      <c r="J603" s="3" t="s">
        <v>5500</v>
      </c>
      <c r="K603" s="3" t="s">
        <v>35</v>
      </c>
      <c r="L603" s="3" t="s">
        <v>176</v>
      </c>
      <c r="M603" s="8" t="s">
        <v>176</v>
      </c>
      <c r="N603" s="3" t="s">
        <v>160</v>
      </c>
      <c r="O603" s="3">
        <f ca="1" t="shared" si="37"/>
        <v>0.72</v>
      </c>
      <c r="P603" s="3">
        <v>33</v>
      </c>
      <c r="Q603" s="3">
        <f ca="1" t="shared" si="38"/>
        <v>23.76</v>
      </c>
      <c r="R603" s="10">
        <v>46</v>
      </c>
      <c r="S603" s="6">
        <f ca="1" t="shared" si="39"/>
        <v>0.516521739130435</v>
      </c>
      <c r="T603" s="4" cm="1">
        <f t="array" ref="T603">_xlfn.XLOOKUP(E603&amp;K603,[3]Sheet2!$B:$B&amp;[3]Sheet2!$D:$D,[3]Sheet2!$F:$F,0)</f>
        <v>0</v>
      </c>
    </row>
    <row r="604" s="4" customFormat="1" ht="20" customHeight="1" spans="1:20">
      <c r="A604" s="3">
        <v>5225077</v>
      </c>
      <c r="B604" s="3" t="s">
        <v>439</v>
      </c>
      <c r="C604" s="3" t="s">
        <v>20</v>
      </c>
      <c r="D604" s="3" t="s">
        <v>5501</v>
      </c>
      <c r="E604" s="3" t="str">
        <f t="shared" si="36"/>
        <v>5712</v>
      </c>
      <c r="F604" s="3" t="s">
        <v>22</v>
      </c>
      <c r="G604" s="3" t="s">
        <v>23</v>
      </c>
      <c r="H604" s="3" t="s">
        <v>32</v>
      </c>
      <c r="I604" s="3" t="s">
        <v>5502</v>
      </c>
      <c r="J604" s="3" t="s">
        <v>5503</v>
      </c>
      <c r="K604" s="3" t="s">
        <v>474</v>
      </c>
      <c r="L604" s="3" t="s">
        <v>53</v>
      </c>
      <c r="M604" s="8" t="s">
        <v>53</v>
      </c>
      <c r="N604" s="3" t="s">
        <v>108</v>
      </c>
      <c r="O604" s="3">
        <f ca="1" t="shared" si="37"/>
        <v>0.33</v>
      </c>
      <c r="P604" s="3">
        <v>33</v>
      </c>
      <c r="Q604" s="3">
        <f ca="1" t="shared" si="38"/>
        <v>10.89</v>
      </c>
      <c r="R604" s="10">
        <v>27</v>
      </c>
      <c r="S604" s="6">
        <f ca="1" t="shared" si="39"/>
        <v>0.403333333333333</v>
      </c>
      <c r="T604" s="4" cm="1">
        <f t="array" ref="T604">_xlfn.XLOOKUP(E604&amp;K604,[3]Sheet2!$B:$B&amp;[3]Sheet2!$D:$D,[3]Sheet2!$F:$F,0)</f>
        <v>0</v>
      </c>
    </row>
    <row r="605" s="4" customFormat="1" ht="20" customHeight="1" spans="1:20">
      <c r="A605" s="3">
        <v>5225074</v>
      </c>
      <c r="B605" s="3" t="s">
        <v>74</v>
      </c>
      <c r="C605" s="3" t="s">
        <v>20</v>
      </c>
      <c r="D605" s="3" t="s">
        <v>5504</v>
      </c>
      <c r="E605" s="3" t="str">
        <f t="shared" si="36"/>
        <v>9894</v>
      </c>
      <c r="F605" s="3" t="s">
        <v>22</v>
      </c>
      <c r="G605" s="3" t="s">
        <v>40</v>
      </c>
      <c r="H605" s="3" t="s">
        <v>32</v>
      </c>
      <c r="I605" s="3" t="s">
        <v>5505</v>
      </c>
      <c r="J605" s="3" t="s">
        <v>5506</v>
      </c>
      <c r="K605" s="3" t="s">
        <v>94</v>
      </c>
      <c r="L605" s="3" t="s">
        <v>843</v>
      </c>
      <c r="M605" s="8" t="s">
        <v>843</v>
      </c>
      <c r="N605" s="3" t="s">
        <v>948</v>
      </c>
      <c r="O605" s="3">
        <f ca="1" t="shared" si="37"/>
        <v>0.8</v>
      </c>
      <c r="P605" s="3">
        <v>33</v>
      </c>
      <c r="Q605" s="3">
        <f ca="1" t="shared" si="38"/>
        <v>26.4</v>
      </c>
      <c r="R605" s="10">
        <v>64.8</v>
      </c>
      <c r="S605" s="6">
        <f ca="1" t="shared" si="39"/>
        <v>0.407407407407407</v>
      </c>
      <c r="T605" s="4" cm="1">
        <f t="array" ref="T605">_xlfn.XLOOKUP(E605&amp;K605,[3]Sheet2!$B:$B&amp;[3]Sheet2!$D:$D,[3]Sheet2!$F:$F,0)</f>
        <v>0</v>
      </c>
    </row>
    <row r="606" s="4" customFormat="1" ht="20" customHeight="1" spans="1:20">
      <c r="A606" s="3">
        <v>5225066</v>
      </c>
      <c r="B606" s="3" t="s">
        <v>776</v>
      </c>
      <c r="C606" s="3" t="s">
        <v>20</v>
      </c>
      <c r="D606" s="3" t="s">
        <v>5507</v>
      </c>
      <c r="E606" s="3" t="str">
        <f t="shared" si="36"/>
        <v>0097</v>
      </c>
      <c r="F606" s="3" t="s">
        <v>22</v>
      </c>
      <c r="G606" s="3" t="s">
        <v>23</v>
      </c>
      <c r="H606" s="3" t="s">
        <v>281</v>
      </c>
      <c r="I606" s="3" t="s">
        <v>5508</v>
      </c>
      <c r="J606" s="3" t="s">
        <v>5509</v>
      </c>
      <c r="K606" s="3" t="s">
        <v>259</v>
      </c>
      <c r="L606" s="3" t="s">
        <v>400</v>
      </c>
      <c r="M606" s="8" t="s">
        <v>400</v>
      </c>
      <c r="N606" s="3" t="s">
        <v>5510</v>
      </c>
      <c r="O606" s="3">
        <f ca="1" t="shared" si="37"/>
        <v>3.6</v>
      </c>
      <c r="P606" s="3">
        <v>38</v>
      </c>
      <c r="Q606" s="3">
        <f ca="1" t="shared" si="38"/>
        <v>136.8</v>
      </c>
      <c r="R606" s="10">
        <v>300</v>
      </c>
      <c r="S606" s="6">
        <f ca="1" t="shared" si="39"/>
        <v>0.456</v>
      </c>
      <c r="T606" s="4" cm="1">
        <f t="array" ref="T606">_xlfn.XLOOKUP(E606&amp;K606,[3]Sheet2!$B:$B&amp;[3]Sheet2!$D:$D,[3]Sheet2!$F:$F,0)</f>
        <v>0</v>
      </c>
    </row>
    <row r="607" s="4" customFormat="1" ht="20" customHeight="1" spans="1:20">
      <c r="A607" s="3">
        <v>5225064</v>
      </c>
      <c r="B607" s="3" t="s">
        <v>121</v>
      </c>
      <c r="C607" s="3" t="s">
        <v>20</v>
      </c>
      <c r="D607" s="3" t="s">
        <v>5511</v>
      </c>
      <c r="E607" s="3" t="str">
        <f t="shared" si="36"/>
        <v>0446</v>
      </c>
      <c r="F607" s="3" t="s">
        <v>22</v>
      </c>
      <c r="G607" s="3" t="s">
        <v>23</v>
      </c>
      <c r="H607" s="3" t="s">
        <v>58</v>
      </c>
      <c r="I607" s="3" t="s">
        <v>5512</v>
      </c>
      <c r="J607" s="3" t="s">
        <v>5513</v>
      </c>
      <c r="K607" s="3" t="s">
        <v>100</v>
      </c>
      <c r="L607" s="3" t="s">
        <v>36</v>
      </c>
      <c r="M607" s="8" t="s">
        <v>36</v>
      </c>
      <c r="N607" s="3" t="s">
        <v>2662</v>
      </c>
      <c r="O607" s="3">
        <f ca="1" t="shared" si="37"/>
        <v>0.5</v>
      </c>
      <c r="P607" s="3">
        <v>33</v>
      </c>
      <c r="Q607" s="3">
        <f ca="1" t="shared" si="38"/>
        <v>16.5</v>
      </c>
      <c r="R607" s="10">
        <v>44.1</v>
      </c>
      <c r="S607" s="6">
        <f ca="1" t="shared" si="39"/>
        <v>0.374149659863946</v>
      </c>
      <c r="T607" s="4" cm="1">
        <f t="array" ref="T607">_xlfn.XLOOKUP(E607&amp;K607,[3]Sheet2!$B:$B&amp;[3]Sheet2!$D:$D,[3]Sheet2!$F:$F,0)</f>
        <v>0</v>
      </c>
    </row>
    <row r="608" s="4" customFormat="1" ht="20" customHeight="1" spans="1:20">
      <c r="A608" s="3">
        <v>5225052</v>
      </c>
      <c r="B608" s="3" t="s">
        <v>114</v>
      </c>
      <c r="C608" s="3" t="s">
        <v>20</v>
      </c>
      <c r="D608" s="3" t="s">
        <v>5514</v>
      </c>
      <c r="E608" s="3" t="str">
        <f t="shared" si="36"/>
        <v>2613</v>
      </c>
      <c r="F608" s="3" t="s">
        <v>22</v>
      </c>
      <c r="G608" s="3" t="s">
        <v>40</v>
      </c>
      <c r="H608" s="3" t="s">
        <v>32</v>
      </c>
      <c r="I608" s="3" t="s">
        <v>5515</v>
      </c>
      <c r="J608" s="3" t="s">
        <v>5516</v>
      </c>
      <c r="K608" s="3" t="s">
        <v>535</v>
      </c>
      <c r="L608" s="3" t="s">
        <v>36</v>
      </c>
      <c r="M608" s="8" t="s">
        <v>36</v>
      </c>
      <c r="N608" s="3" t="s">
        <v>1091</v>
      </c>
      <c r="O608" s="3">
        <f ca="1" t="shared" si="37"/>
        <v>1.08</v>
      </c>
      <c r="P608" s="3">
        <v>33</v>
      </c>
      <c r="Q608" s="3">
        <f ca="1" t="shared" si="38"/>
        <v>35.64</v>
      </c>
      <c r="R608" s="10">
        <v>93.6</v>
      </c>
      <c r="S608" s="6">
        <f ca="1" t="shared" si="39"/>
        <v>0.380769230769231</v>
      </c>
      <c r="T608" s="4" cm="1">
        <f t="array" ref="T608">_xlfn.XLOOKUP(E608&amp;K608,[3]Sheet2!$B:$B&amp;[3]Sheet2!$D:$D,[3]Sheet2!$F:$F,0)</f>
        <v>0</v>
      </c>
    </row>
    <row r="609" s="4" customFormat="1" ht="20" customHeight="1" spans="1:20">
      <c r="A609" s="3">
        <v>5225051</v>
      </c>
      <c r="B609" s="3" t="s">
        <v>19</v>
      </c>
      <c r="C609" s="3" t="s">
        <v>20</v>
      </c>
      <c r="D609" s="3" t="s">
        <v>5517</v>
      </c>
      <c r="E609" s="3" t="str">
        <f t="shared" si="36"/>
        <v>1981</v>
      </c>
      <c r="F609" s="3" t="s">
        <v>22</v>
      </c>
      <c r="G609" s="3" t="s">
        <v>40</v>
      </c>
      <c r="H609" s="3" t="s">
        <v>87</v>
      </c>
      <c r="I609" s="3" t="s">
        <v>5518</v>
      </c>
      <c r="J609" s="3" t="s">
        <v>5519</v>
      </c>
      <c r="K609" s="3" t="s">
        <v>100</v>
      </c>
      <c r="L609" s="3" t="s">
        <v>53</v>
      </c>
      <c r="M609" s="8" t="s">
        <v>53</v>
      </c>
      <c r="N609" s="3" t="s">
        <v>317</v>
      </c>
      <c r="O609" s="3">
        <f ca="1" t="shared" si="37"/>
        <v>0.92</v>
      </c>
      <c r="P609" s="3">
        <v>33</v>
      </c>
      <c r="Q609" s="3">
        <f ca="1" t="shared" si="38"/>
        <v>30.36</v>
      </c>
      <c r="R609" s="10">
        <v>85</v>
      </c>
      <c r="S609" s="6">
        <f ca="1" t="shared" si="39"/>
        <v>0.357176470588235</v>
      </c>
      <c r="T609" s="4" cm="1">
        <f t="array" ref="T609">_xlfn.XLOOKUP(E609&amp;K609,[3]Sheet2!$B:$B&amp;[3]Sheet2!$D:$D,[3]Sheet2!$F:$F,0)</f>
        <v>0</v>
      </c>
    </row>
    <row r="610" s="4" customFormat="1" ht="20" customHeight="1" spans="1:20">
      <c r="A610" s="3">
        <v>5225041</v>
      </c>
      <c r="B610" s="3" t="s">
        <v>1113</v>
      </c>
      <c r="C610" s="3" t="s">
        <v>20</v>
      </c>
      <c r="D610" s="3" t="s">
        <v>5520</v>
      </c>
      <c r="E610" s="3" t="str">
        <f t="shared" si="36"/>
        <v>0856</v>
      </c>
      <c r="F610" s="3" t="s">
        <v>22</v>
      </c>
      <c r="G610" s="3" t="s">
        <v>40</v>
      </c>
      <c r="H610" s="3" t="s">
        <v>32</v>
      </c>
      <c r="I610" s="3" t="s">
        <v>5521</v>
      </c>
      <c r="J610" s="3" t="s">
        <v>5522</v>
      </c>
      <c r="K610" s="3" t="s">
        <v>552</v>
      </c>
      <c r="L610" s="3" t="s">
        <v>1090</v>
      </c>
      <c r="M610" s="8" t="s">
        <v>1090</v>
      </c>
      <c r="N610" s="3" t="s">
        <v>47</v>
      </c>
      <c r="O610" s="3">
        <f ca="1" t="shared" si="37"/>
        <v>2.72</v>
      </c>
      <c r="P610" s="3">
        <v>34</v>
      </c>
      <c r="Q610" s="3">
        <f ca="1" t="shared" si="38"/>
        <v>92.48</v>
      </c>
      <c r="R610" s="10">
        <v>215.1</v>
      </c>
      <c r="S610" s="6">
        <f ca="1" t="shared" si="39"/>
        <v>0.429939562993956</v>
      </c>
      <c r="T610" s="4" cm="1">
        <f t="array" ref="T610">_xlfn.XLOOKUP(E610&amp;K610,[3]Sheet2!$B:$B&amp;[3]Sheet2!$D:$D,[3]Sheet2!$F:$F,0)</f>
        <v>0</v>
      </c>
    </row>
    <row r="611" s="4" customFormat="1" ht="20" customHeight="1" spans="1:20">
      <c r="A611" s="3">
        <v>5225031</v>
      </c>
      <c r="B611" s="3" t="s">
        <v>629</v>
      </c>
      <c r="C611" s="3" t="s">
        <v>20</v>
      </c>
      <c r="D611" s="3" t="s">
        <v>5523</v>
      </c>
      <c r="E611" s="3" t="str">
        <f t="shared" si="36"/>
        <v>3939</v>
      </c>
      <c r="F611" s="3" t="s">
        <v>22</v>
      </c>
      <c r="G611" s="3" t="s">
        <v>40</v>
      </c>
      <c r="H611" s="3" t="s">
        <v>32</v>
      </c>
      <c r="I611" s="3" t="s">
        <v>5524</v>
      </c>
      <c r="J611" s="3" t="s">
        <v>5525</v>
      </c>
      <c r="K611" s="3" t="s">
        <v>72</v>
      </c>
      <c r="L611" s="3" t="s">
        <v>107</v>
      </c>
      <c r="M611" s="8" t="s">
        <v>107</v>
      </c>
      <c r="N611" s="3" t="s">
        <v>1167</v>
      </c>
      <c r="O611" s="3">
        <f ca="1" t="shared" si="37"/>
        <v>0.96</v>
      </c>
      <c r="P611" s="3">
        <v>33</v>
      </c>
      <c r="Q611" s="3">
        <f ca="1" t="shared" si="38"/>
        <v>31.68</v>
      </c>
      <c r="R611" s="10">
        <v>76.5</v>
      </c>
      <c r="S611" s="6">
        <f ca="1" t="shared" si="39"/>
        <v>0.414117647058824</v>
      </c>
      <c r="T611" s="4" cm="1">
        <f t="array" ref="T611">_xlfn.XLOOKUP(E611&amp;K611,[3]Sheet2!$B:$B&amp;[3]Sheet2!$D:$D,[3]Sheet2!$F:$F,0)</f>
        <v>0</v>
      </c>
    </row>
    <row r="612" s="4" customFormat="1" ht="20" customHeight="1" spans="1:20">
      <c r="A612" s="3">
        <v>5225029</v>
      </c>
      <c r="B612" s="3" t="s">
        <v>19</v>
      </c>
      <c r="C612" s="3" t="s">
        <v>20</v>
      </c>
      <c r="D612" s="3" t="s">
        <v>5526</v>
      </c>
      <c r="E612" s="3" t="str">
        <f t="shared" si="36"/>
        <v>5981</v>
      </c>
      <c r="F612" s="3" t="s">
        <v>22</v>
      </c>
      <c r="G612" s="3" t="s">
        <v>40</v>
      </c>
      <c r="H612" s="3" t="s">
        <v>87</v>
      </c>
      <c r="I612" s="3" t="s">
        <v>5527</v>
      </c>
      <c r="J612" s="3" t="s">
        <v>5528</v>
      </c>
      <c r="K612" s="3" t="s">
        <v>1133</v>
      </c>
      <c r="L612" s="3" t="s">
        <v>53</v>
      </c>
      <c r="M612" s="8" t="s">
        <v>53</v>
      </c>
      <c r="N612" s="3" t="s">
        <v>64</v>
      </c>
      <c r="O612" s="3">
        <f ca="1" t="shared" si="37"/>
        <v>0.8</v>
      </c>
      <c r="P612" s="3">
        <v>33</v>
      </c>
      <c r="Q612" s="3">
        <f ca="1" t="shared" si="38"/>
        <v>26.4</v>
      </c>
      <c r="R612" s="10">
        <v>85</v>
      </c>
      <c r="S612" s="6">
        <f ca="1" t="shared" si="39"/>
        <v>0.310588235294118</v>
      </c>
      <c r="T612" s="4" cm="1">
        <f t="array" ref="T612">_xlfn.XLOOKUP(E612&amp;K612,[3]Sheet2!$B:$B&amp;[3]Sheet2!$D:$D,[3]Sheet2!$F:$F,0)</f>
        <v>0</v>
      </c>
    </row>
    <row r="613" s="4" customFormat="1" ht="20" customHeight="1" spans="1:20">
      <c r="A613" s="3">
        <v>5225021</v>
      </c>
      <c r="B613" s="3" t="s">
        <v>19</v>
      </c>
      <c r="C613" s="3" t="s">
        <v>20</v>
      </c>
      <c r="D613" s="3" t="s">
        <v>5529</v>
      </c>
      <c r="E613" s="3" t="str">
        <f t="shared" si="36"/>
        <v>6339</v>
      </c>
      <c r="F613" s="3" t="s">
        <v>22</v>
      </c>
      <c r="G613" s="3" t="s">
        <v>40</v>
      </c>
      <c r="H613" s="3" t="s">
        <v>466</v>
      </c>
      <c r="I613" s="3" t="s">
        <v>5530</v>
      </c>
      <c r="J613" s="3" t="s">
        <v>5531</v>
      </c>
      <c r="K613" s="3" t="s">
        <v>106</v>
      </c>
      <c r="L613" s="3" t="s">
        <v>437</v>
      </c>
      <c r="M613" s="8" t="s">
        <v>437</v>
      </c>
      <c r="N613" s="3" t="s">
        <v>160</v>
      </c>
      <c r="O613" s="3">
        <f ca="1" t="shared" si="37"/>
        <v>0.72</v>
      </c>
      <c r="P613" s="3">
        <v>33</v>
      </c>
      <c r="Q613" s="3">
        <f ca="1" t="shared" si="38"/>
        <v>23.76</v>
      </c>
      <c r="R613" s="10">
        <v>43.65</v>
      </c>
      <c r="S613" s="6">
        <f ca="1" t="shared" si="39"/>
        <v>0.544329896907216</v>
      </c>
      <c r="T613" s="4" cm="1">
        <f t="array" ref="T613">_xlfn.XLOOKUP(E613&amp;K613,[3]Sheet2!$B:$B&amp;[3]Sheet2!$D:$D,[3]Sheet2!$F:$F,0)</f>
        <v>0</v>
      </c>
    </row>
    <row r="614" s="4" customFormat="1" ht="20" customHeight="1" spans="1:20">
      <c r="A614" s="3">
        <v>5225020</v>
      </c>
      <c r="B614" s="3" t="s">
        <v>817</v>
      </c>
      <c r="C614" s="3" t="s">
        <v>20</v>
      </c>
      <c r="D614" s="3" t="s">
        <v>5532</v>
      </c>
      <c r="E614" s="3" t="str">
        <f t="shared" si="36"/>
        <v>8927</v>
      </c>
      <c r="F614" s="3" t="s">
        <v>3571</v>
      </c>
      <c r="G614" s="3" t="s">
        <v>57</v>
      </c>
      <c r="H614" s="3" t="s">
        <v>32</v>
      </c>
      <c r="I614" s="3" t="s">
        <v>5533</v>
      </c>
      <c r="J614" s="3" t="s">
        <v>5534</v>
      </c>
      <c r="K614" s="3" t="s">
        <v>106</v>
      </c>
      <c r="L614" s="3" t="s">
        <v>36</v>
      </c>
      <c r="M614" s="8" t="s">
        <v>36</v>
      </c>
      <c r="N614" s="3" t="s">
        <v>85</v>
      </c>
      <c r="O614" s="3">
        <f ca="1" t="shared" si="37"/>
        <v>0.96</v>
      </c>
      <c r="P614" s="3">
        <v>33</v>
      </c>
      <c r="Q614" s="3">
        <f ca="1" t="shared" si="38"/>
        <v>31.68</v>
      </c>
      <c r="R614" s="10">
        <v>64.8</v>
      </c>
      <c r="S614" s="6">
        <f ca="1" t="shared" si="39"/>
        <v>0.488888888888889</v>
      </c>
      <c r="T614" s="4" cm="1">
        <f t="array" ref="T614">_xlfn.XLOOKUP(E614&amp;K614,[3]Sheet2!$B:$B&amp;[3]Sheet2!$D:$D,[3]Sheet2!$F:$F,0)</f>
        <v>0</v>
      </c>
    </row>
    <row r="615" s="4" customFormat="1" ht="20" customHeight="1" spans="1:20">
      <c r="A615" s="3">
        <v>5225017</v>
      </c>
      <c r="B615" s="3" t="s">
        <v>5535</v>
      </c>
      <c r="C615" s="3" t="s">
        <v>20</v>
      </c>
      <c r="D615" s="3" t="s">
        <v>5536</v>
      </c>
      <c r="E615" s="3" t="str">
        <f t="shared" si="36"/>
        <v>6520</v>
      </c>
      <c r="F615" s="3" t="s">
        <v>22</v>
      </c>
      <c r="G615" s="3" t="s">
        <v>40</v>
      </c>
      <c r="H615" s="3" t="s">
        <v>593</v>
      </c>
      <c r="I615" s="3" t="s">
        <v>5537</v>
      </c>
      <c r="J615" s="3" t="s">
        <v>5538</v>
      </c>
      <c r="K615" s="3" t="s">
        <v>293</v>
      </c>
      <c r="L615" s="3" t="s">
        <v>176</v>
      </c>
      <c r="M615" s="8" t="s">
        <v>176</v>
      </c>
      <c r="N615" s="3" t="s">
        <v>569</v>
      </c>
      <c r="O615" s="3">
        <f ca="1" t="shared" si="37"/>
        <v>1.41</v>
      </c>
      <c r="P615" s="3">
        <v>33</v>
      </c>
      <c r="Q615" s="3">
        <f ca="1" t="shared" si="38"/>
        <v>46.53</v>
      </c>
      <c r="R615" s="10">
        <v>135</v>
      </c>
      <c r="S615" s="6">
        <f ca="1" t="shared" si="39"/>
        <v>0.344666666666667</v>
      </c>
      <c r="T615" s="4" cm="1">
        <f t="array" ref="T615">_xlfn.XLOOKUP(E615&amp;K615,[3]Sheet2!$B:$B&amp;[3]Sheet2!$D:$D,[3]Sheet2!$F:$F,0)</f>
        <v>0</v>
      </c>
    </row>
    <row r="616" s="4" customFormat="1" ht="20" customHeight="1" spans="1:20">
      <c r="A616" s="3">
        <v>5225004</v>
      </c>
      <c r="B616" s="3" t="s">
        <v>19</v>
      </c>
      <c r="C616" s="3" t="s">
        <v>20</v>
      </c>
      <c r="D616" s="3" t="s">
        <v>5539</v>
      </c>
      <c r="E616" s="3" t="str">
        <f t="shared" si="36"/>
        <v>3793</v>
      </c>
      <c r="F616" s="3" t="s">
        <v>22</v>
      </c>
      <c r="G616" s="3" t="s">
        <v>40</v>
      </c>
      <c r="H616" s="3" t="s">
        <v>24</v>
      </c>
      <c r="I616" s="3" t="s">
        <v>5540</v>
      </c>
      <c r="J616" s="3" t="s">
        <v>5541</v>
      </c>
      <c r="K616" s="3" t="s">
        <v>44</v>
      </c>
      <c r="L616" s="3" t="s">
        <v>28</v>
      </c>
      <c r="M616" s="8" t="s">
        <v>28</v>
      </c>
      <c r="N616" s="3" t="s">
        <v>120</v>
      </c>
      <c r="O616" s="3">
        <f ca="1" t="shared" si="37"/>
        <v>0.55</v>
      </c>
      <c r="P616" s="3">
        <v>33</v>
      </c>
      <c r="Q616" s="3">
        <f ca="1" t="shared" si="38"/>
        <v>18.15</v>
      </c>
      <c r="R616" s="10">
        <v>35</v>
      </c>
      <c r="S616" s="6">
        <f ca="1" t="shared" si="39"/>
        <v>0.518571428571429</v>
      </c>
      <c r="T616" s="4" cm="1">
        <f t="array" ref="T616">_xlfn.XLOOKUP(E616&amp;K616,[3]Sheet2!$B:$B&amp;[3]Sheet2!$D:$D,[3]Sheet2!$F:$F,0)</f>
        <v>0</v>
      </c>
    </row>
    <row r="617" s="4" customFormat="1" ht="20" customHeight="1" spans="1:20">
      <c r="A617" s="3">
        <v>5225003</v>
      </c>
      <c r="B617" s="3" t="s">
        <v>19</v>
      </c>
      <c r="C617" s="3" t="s">
        <v>20</v>
      </c>
      <c r="D617" s="3" t="s">
        <v>5542</v>
      </c>
      <c r="E617" s="3" t="str">
        <f t="shared" si="36"/>
        <v>9740</v>
      </c>
      <c r="F617" s="3" t="s">
        <v>22</v>
      </c>
      <c r="G617" s="3" t="s">
        <v>40</v>
      </c>
      <c r="H617" s="3" t="s">
        <v>41</v>
      </c>
      <c r="I617" s="3" t="s">
        <v>5543</v>
      </c>
      <c r="J617" s="3" t="s">
        <v>5544</v>
      </c>
      <c r="K617" s="3" t="s">
        <v>352</v>
      </c>
      <c r="L617" s="3" t="s">
        <v>176</v>
      </c>
      <c r="M617" s="8" t="s">
        <v>176</v>
      </c>
      <c r="N617" s="3" t="s">
        <v>285</v>
      </c>
      <c r="O617" s="3">
        <f ca="1" t="shared" si="37"/>
        <v>0.52</v>
      </c>
      <c r="P617" s="3">
        <v>33</v>
      </c>
      <c r="Q617" s="3">
        <f ca="1" t="shared" si="38"/>
        <v>17.16</v>
      </c>
      <c r="R617" s="10">
        <v>51.1</v>
      </c>
      <c r="S617" s="6">
        <f ca="1" t="shared" si="39"/>
        <v>0.335812133072407</v>
      </c>
      <c r="T617" s="4" cm="1">
        <f t="array" ref="T617">_xlfn.XLOOKUP(E617&amp;K617,[3]Sheet2!$B:$B&amp;[3]Sheet2!$D:$D,[3]Sheet2!$F:$F,0)</f>
        <v>22</v>
      </c>
    </row>
    <row r="618" s="4" customFormat="1" ht="20" customHeight="1" spans="1:20">
      <c r="A618" s="3">
        <v>5225001</v>
      </c>
      <c r="B618" s="3" t="s">
        <v>19</v>
      </c>
      <c r="C618" s="3" t="s">
        <v>20</v>
      </c>
      <c r="D618" s="3" t="s">
        <v>5545</v>
      </c>
      <c r="E618" s="3" t="str">
        <f t="shared" si="36"/>
        <v>4921</v>
      </c>
      <c r="F618" s="3" t="s">
        <v>22</v>
      </c>
      <c r="G618" s="3" t="s">
        <v>40</v>
      </c>
      <c r="H618" s="3" t="s">
        <v>98</v>
      </c>
      <c r="I618" s="3" t="s">
        <v>5546</v>
      </c>
      <c r="J618" s="3" t="s">
        <v>5547</v>
      </c>
      <c r="K618" s="3" t="s">
        <v>474</v>
      </c>
      <c r="L618" s="3" t="s">
        <v>2666</v>
      </c>
      <c r="M618" s="8" t="s">
        <v>2666</v>
      </c>
      <c r="N618" s="3" t="s">
        <v>1275</v>
      </c>
      <c r="O618" s="3">
        <f ca="1" t="shared" si="37"/>
        <v>0.6</v>
      </c>
      <c r="P618" s="3">
        <v>33</v>
      </c>
      <c r="Q618" s="3">
        <f ca="1" t="shared" si="38"/>
        <v>19.8</v>
      </c>
      <c r="R618" s="10">
        <v>48</v>
      </c>
      <c r="S618" s="6">
        <f ca="1" t="shared" si="39"/>
        <v>0.4125</v>
      </c>
      <c r="T618" s="4" cm="1">
        <f t="array" ref="T618">_xlfn.XLOOKUP(E618&amp;K618,[3]Sheet2!$B:$B&amp;[3]Sheet2!$D:$D,[3]Sheet2!$F:$F,0)</f>
        <v>0</v>
      </c>
    </row>
    <row r="619" s="4" customFormat="1" ht="20" customHeight="1" spans="1:20">
      <c r="A619" s="3">
        <v>5224999</v>
      </c>
      <c r="B619" s="3" t="s">
        <v>5548</v>
      </c>
      <c r="C619" s="3" t="s">
        <v>20</v>
      </c>
      <c r="D619" s="3" t="s">
        <v>5549</v>
      </c>
      <c r="E619" s="3" t="str">
        <f t="shared" si="36"/>
        <v>4705</v>
      </c>
      <c r="F619" s="3" t="s">
        <v>22</v>
      </c>
      <c r="G619" s="3" t="s">
        <v>40</v>
      </c>
      <c r="H619" s="3" t="s">
        <v>58</v>
      </c>
      <c r="I619" s="3" t="s">
        <v>5550</v>
      </c>
      <c r="J619" s="3" t="s">
        <v>5551</v>
      </c>
      <c r="K619" s="3" t="s">
        <v>394</v>
      </c>
      <c r="L619" s="3" t="s">
        <v>53</v>
      </c>
      <c r="M619" s="8" t="s">
        <v>53</v>
      </c>
      <c r="N619" s="3" t="s">
        <v>678</v>
      </c>
      <c r="O619" s="3">
        <f ca="1" t="shared" si="37"/>
        <v>0.54</v>
      </c>
      <c r="P619" s="3">
        <v>33</v>
      </c>
      <c r="Q619" s="3">
        <f ca="1" t="shared" si="38"/>
        <v>17.82</v>
      </c>
      <c r="R619" s="10">
        <v>52.6</v>
      </c>
      <c r="S619" s="6">
        <f ca="1" t="shared" si="39"/>
        <v>0.338783269961977</v>
      </c>
      <c r="T619" s="4" cm="1">
        <f t="array" ref="T619">_xlfn.XLOOKUP(E619&amp;K619,[3]Sheet2!$B:$B&amp;[3]Sheet2!$D:$D,[3]Sheet2!$F:$F,0)</f>
        <v>0</v>
      </c>
    </row>
    <row r="620" s="4" customFormat="1" ht="20" customHeight="1" spans="1:20">
      <c r="A620" s="3">
        <v>5224998</v>
      </c>
      <c r="B620" s="3" t="s">
        <v>121</v>
      </c>
      <c r="C620" s="3" t="s">
        <v>20</v>
      </c>
      <c r="D620" s="3" t="s">
        <v>5552</v>
      </c>
      <c r="E620" s="3" t="str">
        <f t="shared" si="36"/>
        <v>5931</v>
      </c>
      <c r="F620" s="3" t="s">
        <v>22</v>
      </c>
      <c r="G620" s="3" t="s">
        <v>23</v>
      </c>
      <c r="H620" s="3" t="s">
        <v>58</v>
      </c>
      <c r="I620" s="3" t="s">
        <v>5553</v>
      </c>
      <c r="J620" s="3" t="s">
        <v>5554</v>
      </c>
      <c r="K620" s="3" t="s">
        <v>52</v>
      </c>
      <c r="L620" s="3" t="s">
        <v>53</v>
      </c>
      <c r="M620" s="8" t="s">
        <v>53</v>
      </c>
      <c r="N620" s="3" t="s">
        <v>113</v>
      </c>
      <c r="O620" s="3">
        <f ca="1" t="shared" si="37"/>
        <v>0.48</v>
      </c>
      <c r="P620" s="3">
        <v>33</v>
      </c>
      <c r="Q620" s="3">
        <f ca="1" t="shared" si="38"/>
        <v>15.84</v>
      </c>
      <c r="R620" s="10">
        <v>32.8</v>
      </c>
      <c r="S620" s="6">
        <f ca="1" t="shared" si="39"/>
        <v>0.482926829268293</v>
      </c>
      <c r="T620" s="4" cm="1">
        <f t="array" ref="T620">_xlfn.XLOOKUP(E620&amp;K620,[3]Sheet2!$B:$B&amp;[3]Sheet2!$D:$D,[3]Sheet2!$F:$F,0)</f>
        <v>0</v>
      </c>
    </row>
    <row r="621" s="4" customFormat="1" ht="20" customHeight="1" spans="1:20">
      <c r="A621" s="3">
        <v>5224988</v>
      </c>
      <c r="B621" s="3" t="s">
        <v>834</v>
      </c>
      <c r="C621" s="3" t="s">
        <v>20</v>
      </c>
      <c r="D621" s="3" t="s">
        <v>5555</v>
      </c>
      <c r="E621" s="3" t="str">
        <f t="shared" si="36"/>
        <v>2501</v>
      </c>
      <c r="F621" s="3" t="s">
        <v>22</v>
      </c>
      <c r="G621" s="3" t="s">
        <v>23</v>
      </c>
      <c r="H621" s="3" t="s">
        <v>281</v>
      </c>
      <c r="I621" s="3" t="s">
        <v>5556</v>
      </c>
      <c r="J621" s="3" t="s">
        <v>5557</v>
      </c>
      <c r="K621" s="3" t="s">
        <v>259</v>
      </c>
      <c r="L621" s="3" t="s">
        <v>618</v>
      </c>
      <c r="M621" s="8" t="s">
        <v>618</v>
      </c>
      <c r="N621" s="3" t="s">
        <v>1153</v>
      </c>
      <c r="O621" s="3">
        <f ca="1" t="shared" si="37"/>
        <v>0.6</v>
      </c>
      <c r="P621" s="3">
        <v>33</v>
      </c>
      <c r="Q621" s="3">
        <f ca="1" t="shared" si="38"/>
        <v>19.8</v>
      </c>
      <c r="R621" s="10">
        <v>55</v>
      </c>
      <c r="S621" s="6">
        <f ca="1" t="shared" si="39"/>
        <v>0.36</v>
      </c>
      <c r="T621" s="4" cm="1">
        <f t="array" ref="T621">_xlfn.XLOOKUP(E621&amp;K621,[3]Sheet2!$B:$B&amp;[3]Sheet2!$D:$D,[3]Sheet2!$F:$F,0)</f>
        <v>0</v>
      </c>
    </row>
    <row r="622" s="4" customFormat="1" ht="20" customHeight="1" spans="1:20">
      <c r="A622" s="3">
        <v>5224986</v>
      </c>
      <c r="B622" s="3" t="s">
        <v>1849</v>
      </c>
      <c r="C622" s="3" t="s">
        <v>20</v>
      </c>
      <c r="D622" s="3" t="s">
        <v>5558</v>
      </c>
      <c r="E622" s="3" t="str">
        <f t="shared" si="36"/>
        <v>9633</v>
      </c>
      <c r="F622" s="3" t="s">
        <v>3571</v>
      </c>
      <c r="G622" s="3" t="s">
        <v>57</v>
      </c>
      <c r="H622" s="3" t="s">
        <v>32</v>
      </c>
      <c r="I622" s="3" t="s">
        <v>5559</v>
      </c>
      <c r="J622" s="3" t="s">
        <v>5560</v>
      </c>
      <c r="K622" s="3" t="s">
        <v>100</v>
      </c>
      <c r="L622" s="3" t="s">
        <v>119</v>
      </c>
      <c r="M622" s="8" t="s">
        <v>119</v>
      </c>
      <c r="N622" s="3" t="s">
        <v>363</v>
      </c>
      <c r="O622" s="3">
        <f ca="1" t="shared" si="37"/>
        <v>0.44</v>
      </c>
      <c r="P622" s="3">
        <v>33</v>
      </c>
      <c r="Q622" s="3">
        <f ca="1" t="shared" si="38"/>
        <v>14.52</v>
      </c>
      <c r="R622" s="10">
        <v>39.6</v>
      </c>
      <c r="S622" s="6">
        <f ca="1" t="shared" si="39"/>
        <v>0.366666666666667</v>
      </c>
      <c r="T622" s="4" cm="1">
        <f t="array" ref="T622">_xlfn.XLOOKUP(E622&amp;K622,[3]Sheet2!$B:$B&amp;[3]Sheet2!$D:$D,[3]Sheet2!$F:$F,0)</f>
        <v>0</v>
      </c>
    </row>
    <row r="623" s="4" customFormat="1" ht="20" customHeight="1" spans="1:20">
      <c r="A623" s="3">
        <v>5224973</v>
      </c>
      <c r="B623" s="3" t="s">
        <v>5561</v>
      </c>
      <c r="C623" s="3" t="s">
        <v>20</v>
      </c>
      <c r="D623" s="3" t="s">
        <v>5562</v>
      </c>
      <c r="E623" s="3" t="str">
        <f t="shared" si="36"/>
        <v>0833</v>
      </c>
      <c r="F623" s="3" t="s">
        <v>3571</v>
      </c>
      <c r="G623" s="3" t="s">
        <v>57</v>
      </c>
      <c r="H623" s="3" t="s">
        <v>32</v>
      </c>
      <c r="I623" s="3" t="s">
        <v>5563</v>
      </c>
      <c r="J623" s="3" t="s">
        <v>5564</v>
      </c>
      <c r="K623" s="3" t="s">
        <v>100</v>
      </c>
      <c r="L623" s="3" t="s">
        <v>119</v>
      </c>
      <c r="M623" s="8" t="s">
        <v>119</v>
      </c>
      <c r="N623" s="3" t="s">
        <v>1186</v>
      </c>
      <c r="O623" s="3">
        <f ca="1" t="shared" si="37"/>
        <v>0.84</v>
      </c>
      <c r="P623" s="3">
        <v>33</v>
      </c>
      <c r="Q623" s="3">
        <f ca="1" t="shared" si="38"/>
        <v>27.72</v>
      </c>
      <c r="R623" s="10">
        <v>72.9</v>
      </c>
      <c r="S623" s="6">
        <f ca="1" t="shared" si="39"/>
        <v>0.380246913580247</v>
      </c>
      <c r="T623" s="4" cm="1">
        <f t="array" ref="T623">_xlfn.XLOOKUP(E623&amp;K623,[3]Sheet2!$B:$B&amp;[3]Sheet2!$D:$D,[3]Sheet2!$F:$F,0)</f>
        <v>0</v>
      </c>
    </row>
    <row r="624" s="4" customFormat="1" ht="20" customHeight="1" spans="1:20">
      <c r="A624" s="3">
        <v>5224970</v>
      </c>
      <c r="B624" s="3" t="s">
        <v>19</v>
      </c>
      <c r="C624" s="3" t="s">
        <v>20</v>
      </c>
      <c r="D624" s="3" t="s">
        <v>5565</v>
      </c>
      <c r="E624" s="3" t="str">
        <f t="shared" si="36"/>
        <v>4914</v>
      </c>
      <c r="F624" s="3" t="s">
        <v>22</v>
      </c>
      <c r="G624" s="3" t="s">
        <v>40</v>
      </c>
      <c r="H624" s="3" t="s">
        <v>87</v>
      </c>
      <c r="I624" s="3" t="s">
        <v>5566</v>
      </c>
      <c r="J624" s="3" t="s">
        <v>5567</v>
      </c>
      <c r="K624" s="3" t="s">
        <v>100</v>
      </c>
      <c r="L624" s="3" t="s">
        <v>843</v>
      </c>
      <c r="M624" s="8" t="s">
        <v>843</v>
      </c>
      <c r="N624" s="3" t="s">
        <v>470</v>
      </c>
      <c r="O624" s="3">
        <f ca="1" t="shared" si="37"/>
        <v>2.16</v>
      </c>
      <c r="P624" s="3">
        <v>33</v>
      </c>
      <c r="Q624" s="3">
        <f ca="1" t="shared" si="38"/>
        <v>71.28</v>
      </c>
      <c r="R624" s="10">
        <v>170</v>
      </c>
      <c r="S624" s="6">
        <f ca="1" t="shared" si="39"/>
        <v>0.419294117647059</v>
      </c>
      <c r="T624" s="4" cm="1">
        <f t="array" ref="T624">_xlfn.XLOOKUP(E624&amp;K624,[3]Sheet2!$B:$B&amp;[3]Sheet2!$D:$D,[3]Sheet2!$F:$F,0)</f>
        <v>0</v>
      </c>
    </row>
    <row r="625" s="4" customFormat="1" ht="20" customHeight="1" spans="1:20">
      <c r="A625" s="3">
        <v>5224965</v>
      </c>
      <c r="B625" s="3" t="s">
        <v>74</v>
      </c>
      <c r="C625" s="3" t="s">
        <v>20</v>
      </c>
      <c r="D625" s="3" t="s">
        <v>5568</v>
      </c>
      <c r="E625" s="3" t="str">
        <f t="shared" si="36"/>
        <v>0169</v>
      </c>
      <c r="F625" s="3" t="s">
        <v>22</v>
      </c>
      <c r="G625" s="3" t="s">
        <v>40</v>
      </c>
      <c r="H625" s="3" t="s">
        <v>32</v>
      </c>
      <c r="I625" s="3" t="s">
        <v>5569</v>
      </c>
      <c r="J625" s="3" t="s">
        <v>5570</v>
      </c>
      <c r="K625" s="3" t="s">
        <v>265</v>
      </c>
      <c r="L625" s="3" t="s">
        <v>53</v>
      </c>
      <c r="M625" s="8" t="s">
        <v>53</v>
      </c>
      <c r="N625" s="3" t="s">
        <v>187</v>
      </c>
      <c r="O625" s="3">
        <f ca="1" t="shared" si="37"/>
        <v>1.25</v>
      </c>
      <c r="P625" s="3">
        <v>33</v>
      </c>
      <c r="Q625" s="3">
        <f ca="1" t="shared" si="38"/>
        <v>41.25</v>
      </c>
      <c r="R625" s="10">
        <v>94.5</v>
      </c>
      <c r="S625" s="6">
        <f ca="1" t="shared" si="39"/>
        <v>0.436507936507937</v>
      </c>
      <c r="T625" s="4" cm="1">
        <f t="array" ref="T625">_xlfn.XLOOKUP(E625&amp;K625,[3]Sheet2!$B:$B&amp;[3]Sheet2!$D:$D,[3]Sheet2!$F:$F,0)</f>
        <v>0</v>
      </c>
    </row>
    <row r="626" s="4" customFormat="1" ht="20" customHeight="1" spans="1:20">
      <c r="A626" s="3">
        <v>5224962</v>
      </c>
      <c r="B626" s="3" t="s">
        <v>114</v>
      </c>
      <c r="C626" s="3" t="s">
        <v>20</v>
      </c>
      <c r="D626" s="3" t="s">
        <v>5571</v>
      </c>
      <c r="E626" s="3" t="str">
        <f t="shared" si="36"/>
        <v>7953</v>
      </c>
      <c r="F626" s="3" t="s">
        <v>22</v>
      </c>
      <c r="G626" s="3" t="s">
        <v>40</v>
      </c>
      <c r="H626" s="3" t="s">
        <v>32</v>
      </c>
      <c r="I626" s="3" t="s">
        <v>5572</v>
      </c>
      <c r="J626" s="3" t="s">
        <v>5573</v>
      </c>
      <c r="K626" s="3" t="s">
        <v>44</v>
      </c>
      <c r="L626" s="3" t="s">
        <v>53</v>
      </c>
      <c r="M626" s="8" t="s">
        <v>53</v>
      </c>
      <c r="N626" s="3" t="s">
        <v>487</v>
      </c>
      <c r="O626" s="3">
        <f ca="1" t="shared" si="37"/>
        <v>0.25</v>
      </c>
      <c r="P626" s="3">
        <v>33</v>
      </c>
      <c r="Q626" s="3">
        <f ca="1" t="shared" si="38"/>
        <v>8.25</v>
      </c>
      <c r="R626" s="10">
        <v>22.5</v>
      </c>
      <c r="S626" s="6">
        <f ca="1" t="shared" si="39"/>
        <v>0.366666666666667</v>
      </c>
      <c r="T626" s="4" cm="1">
        <f t="array" ref="T626">_xlfn.XLOOKUP(E626&amp;K626,[3]Sheet2!$B:$B&amp;[3]Sheet2!$D:$D,[3]Sheet2!$F:$F,0)</f>
        <v>0</v>
      </c>
    </row>
    <row r="627" s="4" customFormat="1" ht="20" customHeight="1" spans="1:20">
      <c r="A627" s="3">
        <v>5224958</v>
      </c>
      <c r="B627" s="3" t="s">
        <v>5574</v>
      </c>
      <c r="C627" s="3" t="s">
        <v>20</v>
      </c>
      <c r="D627" s="3" t="s">
        <v>5575</v>
      </c>
      <c r="E627" s="3" t="str">
        <f t="shared" si="36"/>
        <v>1519</v>
      </c>
      <c r="F627" s="3" t="s">
        <v>22</v>
      </c>
      <c r="G627" s="3" t="s">
        <v>23</v>
      </c>
      <c r="H627" s="3" t="s">
        <v>32</v>
      </c>
      <c r="I627" s="3" t="s">
        <v>5576</v>
      </c>
      <c r="J627" s="3" t="s">
        <v>5577</v>
      </c>
      <c r="K627" s="3" t="s">
        <v>106</v>
      </c>
      <c r="L627" s="3" t="s">
        <v>53</v>
      </c>
      <c r="M627" s="8" t="s">
        <v>53</v>
      </c>
      <c r="N627" s="3" t="s">
        <v>54</v>
      </c>
      <c r="O627" s="3">
        <f ca="1" t="shared" si="37"/>
        <v>0.64</v>
      </c>
      <c r="P627" s="3">
        <v>33</v>
      </c>
      <c r="Q627" s="3">
        <f ca="1" t="shared" si="38"/>
        <v>21.12</v>
      </c>
      <c r="R627" s="10">
        <v>50.4</v>
      </c>
      <c r="S627" s="6">
        <f ca="1" t="shared" si="39"/>
        <v>0.419047619047619</v>
      </c>
      <c r="T627" s="4" cm="1">
        <f t="array" ref="T627">_xlfn.XLOOKUP(E627&amp;K627,[3]Sheet2!$B:$B&amp;[3]Sheet2!$D:$D,[3]Sheet2!$F:$F,0)</f>
        <v>0</v>
      </c>
    </row>
    <row r="628" s="4" customFormat="1" ht="20" customHeight="1" spans="1:20">
      <c r="A628" s="3">
        <v>5224944</v>
      </c>
      <c r="B628" s="3" t="s">
        <v>5574</v>
      </c>
      <c r="C628" s="3" t="s">
        <v>20</v>
      </c>
      <c r="D628" s="3" t="s">
        <v>5578</v>
      </c>
      <c r="E628" s="3" t="str">
        <f t="shared" si="36"/>
        <v>5743</v>
      </c>
      <c r="F628" s="3" t="s">
        <v>22</v>
      </c>
      <c r="G628" s="3" t="s">
        <v>23</v>
      </c>
      <c r="H628" s="3" t="s">
        <v>32</v>
      </c>
      <c r="I628" s="3" t="s">
        <v>5579</v>
      </c>
      <c r="J628" s="3" t="s">
        <v>5580</v>
      </c>
      <c r="K628" s="3" t="s">
        <v>106</v>
      </c>
      <c r="L628" s="3" t="s">
        <v>53</v>
      </c>
      <c r="M628" s="8" t="s">
        <v>53</v>
      </c>
      <c r="N628" s="3" t="s">
        <v>5581</v>
      </c>
      <c r="O628" s="3">
        <f ca="1" t="shared" si="37"/>
        <v>1.88</v>
      </c>
      <c r="P628" s="3">
        <v>33</v>
      </c>
      <c r="Q628" s="3">
        <f ca="1" t="shared" si="38"/>
        <v>62.04</v>
      </c>
      <c r="R628" s="10">
        <v>151.2</v>
      </c>
      <c r="S628" s="6">
        <f ca="1" t="shared" si="39"/>
        <v>0.41031746031746</v>
      </c>
      <c r="T628" s="4" cm="1">
        <f t="array" ref="T628">_xlfn.XLOOKUP(E628&amp;K628,[3]Sheet2!$B:$B&amp;[3]Sheet2!$D:$D,[3]Sheet2!$F:$F,0)</f>
        <v>0</v>
      </c>
    </row>
    <row r="629" s="4" customFormat="1" ht="20" customHeight="1" spans="1:20">
      <c r="A629" s="3">
        <v>5224943</v>
      </c>
      <c r="B629" s="3" t="s">
        <v>121</v>
      </c>
      <c r="C629" s="3" t="s">
        <v>20</v>
      </c>
      <c r="D629" s="3" t="s">
        <v>5582</v>
      </c>
      <c r="E629" s="3" t="str">
        <f t="shared" si="36"/>
        <v>9159</v>
      </c>
      <c r="F629" s="3" t="s">
        <v>3600</v>
      </c>
      <c r="G629" s="3" t="s">
        <v>3620</v>
      </c>
      <c r="H629" s="3" t="s">
        <v>58</v>
      </c>
      <c r="I629" s="3" t="s">
        <v>5583</v>
      </c>
      <c r="J629" s="3" t="s">
        <v>5584</v>
      </c>
      <c r="K629" s="3" t="s">
        <v>52</v>
      </c>
      <c r="L629" s="3" t="s">
        <v>119</v>
      </c>
      <c r="M629" s="8" t="s">
        <v>119</v>
      </c>
      <c r="N629" s="3" t="s">
        <v>217</v>
      </c>
      <c r="O629" s="3">
        <f ca="1" t="shared" si="37"/>
        <v>0.63</v>
      </c>
      <c r="P629" s="3">
        <v>33</v>
      </c>
      <c r="Q629" s="3">
        <f ca="1" t="shared" si="38"/>
        <v>20.79</v>
      </c>
      <c r="R629" s="10">
        <v>59.4</v>
      </c>
      <c r="S629" s="6">
        <f ca="1" t="shared" si="39"/>
        <v>0.35</v>
      </c>
      <c r="T629" s="4" cm="1">
        <f t="array" ref="T629">_xlfn.XLOOKUP(E629&amp;K629,[3]Sheet2!$B:$B&amp;[3]Sheet2!$D:$D,[3]Sheet2!$F:$F,0)</f>
        <v>0</v>
      </c>
    </row>
    <row r="630" s="4" customFormat="1" ht="20" customHeight="1" spans="1:20">
      <c r="A630" s="3">
        <v>5224937</v>
      </c>
      <c r="B630" s="3" t="s">
        <v>830</v>
      </c>
      <c r="C630" s="3" t="s">
        <v>20</v>
      </c>
      <c r="D630" s="3" t="s">
        <v>5585</v>
      </c>
      <c r="E630" s="3" t="str">
        <f t="shared" si="36"/>
        <v>6220</v>
      </c>
      <c r="F630" s="3" t="s">
        <v>22</v>
      </c>
      <c r="G630" s="3" t="s">
        <v>23</v>
      </c>
      <c r="H630" s="3" t="s">
        <v>32</v>
      </c>
      <c r="I630" s="3" t="s">
        <v>5586</v>
      </c>
      <c r="J630" s="3" t="s">
        <v>5587</v>
      </c>
      <c r="K630" s="3" t="s">
        <v>44</v>
      </c>
      <c r="L630" s="3" t="s">
        <v>53</v>
      </c>
      <c r="M630" s="8" t="s">
        <v>53</v>
      </c>
      <c r="N630" s="3" t="s">
        <v>596</v>
      </c>
      <c r="O630" s="3">
        <f ca="1" t="shared" si="37"/>
        <v>1.32</v>
      </c>
      <c r="P630" s="3">
        <v>33</v>
      </c>
      <c r="Q630" s="3">
        <f ca="1" t="shared" si="38"/>
        <v>43.56</v>
      </c>
      <c r="R630" s="10">
        <v>117</v>
      </c>
      <c r="S630" s="6">
        <f ca="1" t="shared" si="39"/>
        <v>0.372307692307692</v>
      </c>
      <c r="T630" s="4" cm="1">
        <f t="array" ref="T630">_xlfn.XLOOKUP(E630&amp;K630,[3]Sheet2!$B:$B&amp;[3]Sheet2!$D:$D,[3]Sheet2!$F:$F,0)</f>
        <v>0</v>
      </c>
    </row>
    <row r="631" s="4" customFormat="1" ht="20" customHeight="1" spans="1:20">
      <c r="A631" s="3">
        <v>5224934</v>
      </c>
      <c r="B631" s="3" t="s">
        <v>55</v>
      </c>
      <c r="C631" s="3" t="s">
        <v>20</v>
      </c>
      <c r="D631" s="3" t="s">
        <v>5588</v>
      </c>
      <c r="E631" s="3" t="str">
        <f t="shared" si="36"/>
        <v>5557</v>
      </c>
      <c r="F631" s="3" t="s">
        <v>22</v>
      </c>
      <c r="G631" s="3" t="s">
        <v>40</v>
      </c>
      <c r="H631" s="3" t="s">
        <v>58</v>
      </c>
      <c r="I631" s="3" t="s">
        <v>5589</v>
      </c>
      <c r="J631" s="3" t="s">
        <v>5590</v>
      </c>
      <c r="K631" s="3" t="s">
        <v>394</v>
      </c>
      <c r="L631" s="3" t="s">
        <v>53</v>
      </c>
      <c r="M631" s="8" t="s">
        <v>53</v>
      </c>
      <c r="N631" s="3" t="s">
        <v>663</v>
      </c>
      <c r="O631" s="3">
        <f ca="1" t="shared" si="37"/>
        <v>0.2</v>
      </c>
      <c r="P631" s="3">
        <v>33</v>
      </c>
      <c r="Q631" s="3">
        <f ca="1" t="shared" si="38"/>
        <v>6.6</v>
      </c>
      <c r="R631" s="10">
        <v>18</v>
      </c>
      <c r="S631" s="6">
        <f ca="1" t="shared" si="39"/>
        <v>0.366666666666667</v>
      </c>
      <c r="T631" s="4" cm="1">
        <f t="array" ref="T631">_xlfn.XLOOKUP(E631&amp;K631,[3]Sheet2!$B:$B&amp;[3]Sheet2!$D:$D,[3]Sheet2!$F:$F,0)</f>
        <v>0</v>
      </c>
    </row>
    <row r="632" s="4" customFormat="1" ht="20" customHeight="1" spans="1:20">
      <c r="A632" s="3">
        <v>5224929</v>
      </c>
      <c r="B632" s="3" t="s">
        <v>19</v>
      </c>
      <c r="C632" s="3" t="s">
        <v>20</v>
      </c>
      <c r="D632" s="3" t="s">
        <v>5591</v>
      </c>
      <c r="E632" s="3" t="str">
        <f t="shared" si="36"/>
        <v>9336</v>
      </c>
      <c r="F632" s="3" t="s">
        <v>22</v>
      </c>
      <c r="G632" s="3" t="s">
        <v>23</v>
      </c>
      <c r="H632" s="3" t="s">
        <v>87</v>
      </c>
      <c r="I632" s="3" t="s">
        <v>5592</v>
      </c>
      <c r="J632" s="3" t="s">
        <v>5593</v>
      </c>
      <c r="K632" s="3" t="s">
        <v>44</v>
      </c>
      <c r="L632" s="3" t="s">
        <v>53</v>
      </c>
      <c r="M632" s="8" t="s">
        <v>53</v>
      </c>
      <c r="N632" s="3" t="s">
        <v>5315</v>
      </c>
      <c r="O632" s="3">
        <f ca="1" t="shared" si="37"/>
        <v>1.56</v>
      </c>
      <c r="P632" s="3">
        <v>33</v>
      </c>
      <c r="Q632" s="3">
        <f ca="1" t="shared" si="38"/>
        <v>51.48</v>
      </c>
      <c r="R632" s="10">
        <v>145</v>
      </c>
      <c r="S632" s="6">
        <f ca="1" t="shared" si="39"/>
        <v>0.355034482758621</v>
      </c>
      <c r="T632" s="4" cm="1">
        <f t="array" ref="T632">_xlfn.XLOOKUP(E632&amp;K632,[3]Sheet2!$B:$B&amp;[3]Sheet2!$D:$D,[3]Sheet2!$F:$F,0)</f>
        <v>0</v>
      </c>
    </row>
    <row r="633" s="4" customFormat="1" ht="20" customHeight="1" spans="1:20">
      <c r="A633" s="3">
        <v>5224926</v>
      </c>
      <c r="B633" s="3" t="s">
        <v>1432</v>
      </c>
      <c r="C633" s="3" t="s">
        <v>20</v>
      </c>
      <c r="D633" s="3" t="s">
        <v>5594</v>
      </c>
      <c r="E633" s="3" t="str">
        <f t="shared" si="36"/>
        <v>8495</v>
      </c>
      <c r="F633" s="3" t="s">
        <v>22</v>
      </c>
      <c r="G633" s="3" t="s">
        <v>40</v>
      </c>
      <c r="H633" s="3" t="s">
        <v>32</v>
      </c>
      <c r="I633" s="3" t="s">
        <v>5595</v>
      </c>
      <c r="J633" s="3" t="s">
        <v>5596</v>
      </c>
      <c r="K633" s="3" t="s">
        <v>106</v>
      </c>
      <c r="L633" s="3" t="s">
        <v>53</v>
      </c>
      <c r="M633" s="8" t="s">
        <v>53</v>
      </c>
      <c r="N633" s="3" t="s">
        <v>317</v>
      </c>
      <c r="O633" s="3">
        <f ca="1" t="shared" si="37"/>
        <v>0.92</v>
      </c>
      <c r="P633" s="3">
        <v>33</v>
      </c>
      <c r="Q633" s="3">
        <f ca="1" t="shared" si="38"/>
        <v>30.36</v>
      </c>
      <c r="R633" s="10">
        <v>72.9</v>
      </c>
      <c r="S633" s="6">
        <f ca="1" t="shared" si="39"/>
        <v>0.416460905349794</v>
      </c>
      <c r="T633" s="4" cm="1">
        <f t="array" ref="T633">_xlfn.XLOOKUP(E633&amp;K633,[3]Sheet2!$B:$B&amp;[3]Sheet2!$D:$D,[3]Sheet2!$F:$F,0)</f>
        <v>0</v>
      </c>
    </row>
    <row r="634" s="4" customFormat="1" ht="20" customHeight="1" spans="1:20">
      <c r="A634" s="3">
        <v>5224925</v>
      </c>
      <c r="B634" s="3" t="s">
        <v>79</v>
      </c>
      <c r="C634" s="3" t="s">
        <v>20</v>
      </c>
      <c r="D634" s="3" t="s">
        <v>5597</v>
      </c>
      <c r="E634" s="3" t="str">
        <f t="shared" si="36"/>
        <v>9502</v>
      </c>
      <c r="F634" s="3" t="s">
        <v>22</v>
      </c>
      <c r="G634" s="3" t="s">
        <v>40</v>
      </c>
      <c r="H634" s="3" t="s">
        <v>24</v>
      </c>
      <c r="I634" s="3" t="s">
        <v>5598</v>
      </c>
      <c r="J634" s="3" t="s">
        <v>5599</v>
      </c>
      <c r="K634" s="3" t="s">
        <v>186</v>
      </c>
      <c r="L634" s="3" t="s">
        <v>84</v>
      </c>
      <c r="M634" s="8" t="s">
        <v>84</v>
      </c>
      <c r="N634" s="3" t="s">
        <v>1537</v>
      </c>
      <c r="O634" s="3">
        <f ca="1" t="shared" si="37"/>
        <v>0.98</v>
      </c>
      <c r="P634" s="3">
        <v>33</v>
      </c>
      <c r="Q634" s="3">
        <f ca="1" t="shared" si="38"/>
        <v>32.34</v>
      </c>
      <c r="R634" s="10">
        <v>66</v>
      </c>
      <c r="S634" s="6">
        <f ca="1" t="shared" si="39"/>
        <v>0.49</v>
      </c>
      <c r="T634" s="4" cm="1">
        <f t="array" ref="T634">_xlfn.XLOOKUP(E634&amp;K634,[3]Sheet2!$B:$B&amp;[3]Sheet2!$D:$D,[3]Sheet2!$F:$F,0)</f>
        <v>0</v>
      </c>
    </row>
    <row r="635" s="4" customFormat="1" ht="20" customHeight="1" spans="1:20">
      <c r="A635" s="3">
        <v>5224923</v>
      </c>
      <c r="B635" s="3" t="s">
        <v>286</v>
      </c>
      <c r="C635" s="3" t="s">
        <v>20</v>
      </c>
      <c r="D635" s="3" t="s">
        <v>5600</v>
      </c>
      <c r="E635" s="3" t="str">
        <f t="shared" ref="E635:E698" si="40">RIGHT(D635,4)</f>
        <v>5159</v>
      </c>
      <c r="F635" s="3" t="s">
        <v>22</v>
      </c>
      <c r="G635" s="3" t="s">
        <v>40</v>
      </c>
      <c r="H635" s="3" t="s">
        <v>58</v>
      </c>
      <c r="I635" s="3" t="s">
        <v>5601</v>
      </c>
      <c r="J635" s="3" t="s">
        <v>5602</v>
      </c>
      <c r="K635" s="3" t="s">
        <v>52</v>
      </c>
      <c r="L635" s="3" t="s">
        <v>119</v>
      </c>
      <c r="M635" s="8" t="s">
        <v>119</v>
      </c>
      <c r="N635" s="3" t="s">
        <v>2040</v>
      </c>
      <c r="O635" s="3">
        <f ca="1" t="shared" ref="O635:O698" si="41">EVALUATE(N635)/10000</f>
        <v>0.12</v>
      </c>
      <c r="P635" s="3">
        <v>33</v>
      </c>
      <c r="Q635" s="3">
        <f ca="1" t="shared" ref="Q635:Q698" si="42">O635*P635</f>
        <v>3.96</v>
      </c>
      <c r="R635" s="10">
        <v>12.6</v>
      </c>
      <c r="S635" s="6">
        <f ca="1" t="shared" ref="S635:S698" si="43">Q635/R635</f>
        <v>0.314285714285714</v>
      </c>
      <c r="T635" s="4" cm="1">
        <f t="array" ref="T635">_xlfn.XLOOKUP(E635&amp;K635,[3]Sheet2!$B:$B&amp;[3]Sheet2!$D:$D,[3]Sheet2!$F:$F,0)</f>
        <v>0</v>
      </c>
    </row>
    <row r="636" s="4" customFormat="1" ht="20" customHeight="1" spans="1:20">
      <c r="A636" s="3">
        <v>5224922</v>
      </c>
      <c r="B636" s="3" t="s">
        <v>79</v>
      </c>
      <c r="C636" s="3" t="s">
        <v>20</v>
      </c>
      <c r="D636" s="3" t="s">
        <v>5603</v>
      </c>
      <c r="E636" s="3" t="str">
        <f t="shared" si="40"/>
        <v>6647</v>
      </c>
      <c r="F636" s="3" t="s">
        <v>22</v>
      </c>
      <c r="G636" s="3" t="s">
        <v>40</v>
      </c>
      <c r="H636" s="3" t="s">
        <v>24</v>
      </c>
      <c r="I636" s="3" t="s">
        <v>5604</v>
      </c>
      <c r="J636" s="3" t="s">
        <v>5605</v>
      </c>
      <c r="K636" s="3" t="s">
        <v>265</v>
      </c>
      <c r="L636" s="3" t="s">
        <v>786</v>
      </c>
      <c r="M636" s="8" t="s">
        <v>786</v>
      </c>
      <c r="N636" s="3" t="s">
        <v>395</v>
      </c>
      <c r="O636" s="3">
        <f ca="1" t="shared" si="41"/>
        <v>1.24</v>
      </c>
      <c r="P636" s="3">
        <v>33</v>
      </c>
      <c r="Q636" s="3">
        <f ca="1" t="shared" si="42"/>
        <v>40.92</v>
      </c>
      <c r="R636" s="10">
        <v>80</v>
      </c>
      <c r="S636" s="6">
        <f ca="1" t="shared" si="43"/>
        <v>0.5115</v>
      </c>
      <c r="T636" s="4" cm="1">
        <f t="array" ref="T636">_xlfn.XLOOKUP(E636&amp;K636,[3]Sheet2!$B:$B&amp;[3]Sheet2!$D:$D,[3]Sheet2!$F:$F,0)</f>
        <v>0</v>
      </c>
    </row>
    <row r="637" s="4" customFormat="1" ht="20" customHeight="1" spans="1:20">
      <c r="A637" s="3">
        <v>5224920</v>
      </c>
      <c r="B637" s="3" t="s">
        <v>55</v>
      </c>
      <c r="C637" s="3" t="s">
        <v>20</v>
      </c>
      <c r="D637" s="3" t="s">
        <v>5606</v>
      </c>
      <c r="E637" s="3" t="str">
        <f t="shared" si="40"/>
        <v>0365</v>
      </c>
      <c r="F637" s="3" t="s">
        <v>22</v>
      </c>
      <c r="G637" s="3" t="s">
        <v>40</v>
      </c>
      <c r="H637" s="3" t="s">
        <v>58</v>
      </c>
      <c r="I637" s="3" t="s">
        <v>5607</v>
      </c>
      <c r="J637" s="3" t="s">
        <v>5608</v>
      </c>
      <c r="K637" s="3" t="s">
        <v>535</v>
      </c>
      <c r="L637" s="3" t="s">
        <v>53</v>
      </c>
      <c r="M637" s="8" t="s">
        <v>53</v>
      </c>
      <c r="N637" s="3" t="s">
        <v>652</v>
      </c>
      <c r="O637" s="3">
        <f ca="1" t="shared" si="41"/>
        <v>1.12</v>
      </c>
      <c r="P637" s="3">
        <v>33</v>
      </c>
      <c r="Q637" s="3">
        <f ca="1" t="shared" si="42"/>
        <v>36.96</v>
      </c>
      <c r="R637" s="10">
        <v>95.8</v>
      </c>
      <c r="S637" s="6">
        <f ca="1" t="shared" si="43"/>
        <v>0.38580375782881</v>
      </c>
      <c r="T637" s="4" cm="1">
        <f t="array" ref="T637">_xlfn.XLOOKUP(E637&amp;K637,[3]Sheet2!$B:$B&amp;[3]Sheet2!$D:$D,[3]Sheet2!$F:$F,0)</f>
        <v>0</v>
      </c>
    </row>
    <row r="638" s="4" customFormat="1" ht="20" customHeight="1" spans="1:20">
      <c r="A638" s="3">
        <v>5224918</v>
      </c>
      <c r="B638" s="3" t="s">
        <v>859</v>
      </c>
      <c r="C638" s="3" t="s">
        <v>20</v>
      </c>
      <c r="D638" s="3" t="s">
        <v>5609</v>
      </c>
      <c r="E638" s="3" t="str">
        <f t="shared" si="40"/>
        <v>1814</v>
      </c>
      <c r="F638" s="3" t="s">
        <v>22</v>
      </c>
      <c r="G638" s="3" t="s">
        <v>40</v>
      </c>
      <c r="H638" s="3" t="s">
        <v>32</v>
      </c>
      <c r="I638" s="3" t="s">
        <v>5610</v>
      </c>
      <c r="J638" s="3" t="s">
        <v>5611</v>
      </c>
      <c r="K638" s="3" t="s">
        <v>72</v>
      </c>
      <c r="L638" s="3" t="s">
        <v>53</v>
      </c>
      <c r="M638" s="8" t="s">
        <v>53</v>
      </c>
      <c r="N638" s="3" t="s">
        <v>155</v>
      </c>
      <c r="O638" s="3">
        <f ca="1" t="shared" si="41"/>
        <v>1</v>
      </c>
      <c r="P638" s="3">
        <v>33</v>
      </c>
      <c r="Q638" s="3">
        <f ca="1" t="shared" si="42"/>
        <v>33</v>
      </c>
      <c r="R638" s="10">
        <v>79.2</v>
      </c>
      <c r="S638" s="6">
        <f ca="1" t="shared" si="43"/>
        <v>0.416666666666667</v>
      </c>
      <c r="T638" s="4" cm="1">
        <f t="array" ref="T638">_xlfn.XLOOKUP(E638&amp;K638,[3]Sheet2!$B:$B&amp;[3]Sheet2!$D:$D,[3]Sheet2!$F:$F,0)</f>
        <v>0</v>
      </c>
    </row>
    <row r="639" s="4" customFormat="1" ht="20" customHeight="1" spans="1:20">
      <c r="A639" s="3">
        <v>5224916</v>
      </c>
      <c r="B639" s="3" t="s">
        <v>5023</v>
      </c>
      <c r="C639" s="3" t="s">
        <v>20</v>
      </c>
      <c r="D639" s="3" t="s">
        <v>5612</v>
      </c>
      <c r="E639" s="3" t="str">
        <f t="shared" si="40"/>
        <v>8569</v>
      </c>
      <c r="F639" s="3" t="s">
        <v>22</v>
      </c>
      <c r="G639" s="3" t="s">
        <v>40</v>
      </c>
      <c r="H639" s="3" t="s">
        <v>32</v>
      </c>
      <c r="I639" s="3" t="s">
        <v>5613</v>
      </c>
      <c r="J639" s="3" t="s">
        <v>5614</v>
      </c>
      <c r="K639" s="3" t="s">
        <v>494</v>
      </c>
      <c r="L639" s="3" t="s">
        <v>53</v>
      </c>
      <c r="M639" s="8" t="s">
        <v>53</v>
      </c>
      <c r="N639" s="3" t="s">
        <v>141</v>
      </c>
      <c r="O639" s="3">
        <f ca="1" t="shared" si="41"/>
        <v>1.12</v>
      </c>
      <c r="P639" s="3">
        <v>33</v>
      </c>
      <c r="Q639" s="3">
        <f ca="1" t="shared" si="42"/>
        <v>36.96</v>
      </c>
      <c r="R639" s="10">
        <v>88.2</v>
      </c>
      <c r="S639" s="6">
        <f ca="1" t="shared" si="43"/>
        <v>0.419047619047619</v>
      </c>
      <c r="T639" s="4" cm="1">
        <f t="array" ref="T639">_xlfn.XLOOKUP(E639&amp;K639,[3]Sheet2!$B:$B&amp;[3]Sheet2!$D:$D,[3]Sheet2!$F:$F,0)</f>
        <v>0</v>
      </c>
    </row>
    <row r="640" s="4" customFormat="1" ht="20" customHeight="1" spans="1:20">
      <c r="A640" s="3">
        <v>5224911</v>
      </c>
      <c r="B640" s="3" t="s">
        <v>1704</v>
      </c>
      <c r="C640" s="3" t="s">
        <v>20</v>
      </c>
      <c r="D640" s="3" t="s">
        <v>5615</v>
      </c>
      <c r="E640" s="3" t="str">
        <f t="shared" si="40"/>
        <v>9899</v>
      </c>
      <c r="F640" s="3" t="s">
        <v>22</v>
      </c>
      <c r="G640" s="3" t="s">
        <v>40</v>
      </c>
      <c r="H640" s="3" t="s">
        <v>32</v>
      </c>
      <c r="I640" s="3" t="s">
        <v>5616</v>
      </c>
      <c r="J640" s="3" t="s">
        <v>5617</v>
      </c>
      <c r="K640" s="3" t="s">
        <v>339</v>
      </c>
      <c r="L640" s="3" t="s">
        <v>53</v>
      </c>
      <c r="M640" s="8" t="s">
        <v>53</v>
      </c>
      <c r="N640" s="3" t="s">
        <v>652</v>
      </c>
      <c r="O640" s="3">
        <f ca="1" t="shared" si="41"/>
        <v>1.12</v>
      </c>
      <c r="P640" s="3">
        <v>33</v>
      </c>
      <c r="Q640" s="3">
        <f ca="1" t="shared" si="42"/>
        <v>36.96</v>
      </c>
      <c r="R640" s="10">
        <v>100.8</v>
      </c>
      <c r="S640" s="6">
        <f ca="1" t="shared" si="43"/>
        <v>0.366666666666667</v>
      </c>
      <c r="T640" s="4" cm="1">
        <f t="array" ref="T640">_xlfn.XLOOKUP(E640&amp;K640,[3]Sheet2!$B:$B&amp;[3]Sheet2!$D:$D,[3]Sheet2!$F:$F,0)</f>
        <v>0</v>
      </c>
    </row>
    <row r="641" s="4" customFormat="1" ht="20" customHeight="1" spans="1:20">
      <c r="A641" s="3">
        <v>5224900</v>
      </c>
      <c r="B641" s="3" t="s">
        <v>3511</v>
      </c>
      <c r="C641" s="3" t="s">
        <v>20</v>
      </c>
      <c r="D641" s="3" t="s">
        <v>5618</v>
      </c>
      <c r="E641" s="3" t="str">
        <f t="shared" si="40"/>
        <v>2408</v>
      </c>
      <c r="F641" s="3" t="s">
        <v>22</v>
      </c>
      <c r="G641" s="3" t="s">
        <v>40</v>
      </c>
      <c r="H641" s="3" t="s">
        <v>32</v>
      </c>
      <c r="I641" s="3" t="s">
        <v>5619</v>
      </c>
      <c r="J641" s="3" t="s">
        <v>5620</v>
      </c>
      <c r="K641" s="3" t="s">
        <v>1095</v>
      </c>
      <c r="L641" s="3" t="s">
        <v>5621</v>
      </c>
      <c r="M641" s="8" t="s">
        <v>5621</v>
      </c>
      <c r="N641" s="3" t="s">
        <v>2328</v>
      </c>
      <c r="O641" s="3">
        <f ca="1" t="shared" si="41"/>
        <v>0.8</v>
      </c>
      <c r="P641" s="3">
        <v>34</v>
      </c>
      <c r="Q641" s="3">
        <f ca="1" t="shared" si="42"/>
        <v>27.2</v>
      </c>
      <c r="R641" s="10">
        <v>69.3</v>
      </c>
      <c r="S641" s="6">
        <f ca="1" t="shared" si="43"/>
        <v>0.392496392496393</v>
      </c>
      <c r="T641" s="4" cm="1">
        <f t="array" ref="T641">_xlfn.XLOOKUP(E641&amp;K641,[3]Sheet2!$B:$B&amp;[3]Sheet2!$D:$D,[3]Sheet2!$F:$F,0)</f>
        <v>0</v>
      </c>
    </row>
    <row r="642" s="4" customFormat="1" ht="20" customHeight="1" spans="1:20">
      <c r="A642" s="3">
        <v>5224888</v>
      </c>
      <c r="B642" s="3" t="s">
        <v>74</v>
      </c>
      <c r="C642" s="3" t="s">
        <v>20</v>
      </c>
      <c r="D642" s="3" t="s">
        <v>5622</v>
      </c>
      <c r="E642" s="3" t="str">
        <f t="shared" si="40"/>
        <v>6751</v>
      </c>
      <c r="F642" s="3" t="s">
        <v>22</v>
      </c>
      <c r="G642" s="3" t="s">
        <v>40</v>
      </c>
      <c r="H642" s="3" t="s">
        <v>32</v>
      </c>
      <c r="I642" s="3" t="s">
        <v>5623</v>
      </c>
      <c r="J642" s="3" t="s">
        <v>5624</v>
      </c>
      <c r="K642" s="3" t="s">
        <v>94</v>
      </c>
      <c r="L642" s="3" t="s">
        <v>53</v>
      </c>
      <c r="M642" s="8" t="s">
        <v>53</v>
      </c>
      <c r="N642" s="3" t="s">
        <v>487</v>
      </c>
      <c r="O642" s="3">
        <f ca="1" t="shared" si="41"/>
        <v>0.25</v>
      </c>
      <c r="P642" s="3">
        <v>33</v>
      </c>
      <c r="Q642" s="3">
        <f ca="1" t="shared" si="42"/>
        <v>8.25</v>
      </c>
      <c r="R642" s="10">
        <v>15</v>
      </c>
      <c r="S642" s="6">
        <f ca="1" t="shared" si="43"/>
        <v>0.55</v>
      </c>
      <c r="T642" s="4" cm="1">
        <f t="array" ref="T642">_xlfn.XLOOKUP(E642&amp;K642,[3]Sheet2!$B:$B&amp;[3]Sheet2!$D:$D,[3]Sheet2!$F:$F,0)</f>
        <v>0</v>
      </c>
    </row>
    <row r="643" s="4" customFormat="1" ht="20" customHeight="1" spans="1:20">
      <c r="A643" s="3">
        <v>5224883</v>
      </c>
      <c r="B643" s="3" t="s">
        <v>634</v>
      </c>
      <c r="C643" s="3" t="s">
        <v>20</v>
      </c>
      <c r="D643" s="3" t="s">
        <v>5625</v>
      </c>
      <c r="E643" s="3" t="str">
        <f t="shared" si="40"/>
        <v>8557</v>
      </c>
      <c r="F643" s="3" t="s">
        <v>22</v>
      </c>
      <c r="G643" s="3" t="s">
        <v>40</v>
      </c>
      <c r="H643" s="3" t="s">
        <v>58</v>
      </c>
      <c r="I643" s="3" t="s">
        <v>5626</v>
      </c>
      <c r="J643" s="3" t="s">
        <v>5627</v>
      </c>
      <c r="K643" s="3" t="s">
        <v>394</v>
      </c>
      <c r="L643" s="3" t="s">
        <v>53</v>
      </c>
      <c r="M643" s="8" t="s">
        <v>53</v>
      </c>
      <c r="N643" s="3" t="s">
        <v>663</v>
      </c>
      <c r="O643" s="3">
        <f ca="1" t="shared" si="41"/>
        <v>0.2</v>
      </c>
      <c r="P643" s="3">
        <v>33</v>
      </c>
      <c r="Q643" s="3">
        <f ca="1" t="shared" si="42"/>
        <v>6.6</v>
      </c>
      <c r="R643" s="10">
        <v>13</v>
      </c>
      <c r="S643" s="6">
        <f ca="1" t="shared" si="43"/>
        <v>0.507692307692308</v>
      </c>
      <c r="T643" s="4" cm="1">
        <f t="array" ref="T643">_xlfn.XLOOKUP(E643&amp;K643,[3]Sheet2!$B:$B&amp;[3]Sheet2!$D:$D,[3]Sheet2!$F:$F,0)</f>
        <v>0</v>
      </c>
    </row>
    <row r="644" s="4" customFormat="1" ht="20" customHeight="1" spans="1:20">
      <c r="A644" s="3">
        <v>5224881</v>
      </c>
      <c r="B644" s="3" t="s">
        <v>286</v>
      </c>
      <c r="C644" s="3" t="s">
        <v>20</v>
      </c>
      <c r="D644" s="3" t="s">
        <v>5628</v>
      </c>
      <c r="E644" s="3" t="str">
        <f t="shared" si="40"/>
        <v>6892</v>
      </c>
      <c r="F644" s="3" t="s">
        <v>22</v>
      </c>
      <c r="G644" s="3" t="s">
        <v>40</v>
      </c>
      <c r="H644" s="3" t="s">
        <v>58</v>
      </c>
      <c r="I644" s="3" t="s">
        <v>5629</v>
      </c>
      <c r="J644" s="3" t="s">
        <v>5630</v>
      </c>
      <c r="K644" s="3" t="s">
        <v>494</v>
      </c>
      <c r="L644" s="3" t="s">
        <v>53</v>
      </c>
      <c r="M644" s="8" t="s">
        <v>53</v>
      </c>
      <c r="N644" s="3" t="s">
        <v>1586</v>
      </c>
      <c r="O644" s="3">
        <f ca="1" t="shared" si="41"/>
        <v>0.3</v>
      </c>
      <c r="P644" s="3">
        <v>33</v>
      </c>
      <c r="Q644" s="3">
        <f ca="1" t="shared" si="42"/>
        <v>9.9</v>
      </c>
      <c r="R644" s="10">
        <v>27</v>
      </c>
      <c r="S644" s="6">
        <f ca="1" t="shared" si="43"/>
        <v>0.366666666666667</v>
      </c>
      <c r="T644" s="4" cm="1">
        <f t="array" ref="T644">_xlfn.XLOOKUP(E644&amp;K644,[3]Sheet2!$B:$B&amp;[3]Sheet2!$D:$D,[3]Sheet2!$F:$F,0)</f>
        <v>0</v>
      </c>
    </row>
    <row r="645" s="4" customFormat="1" ht="20" customHeight="1" spans="1:20">
      <c r="A645" s="3">
        <v>5224878</v>
      </c>
      <c r="B645" s="3" t="s">
        <v>19</v>
      </c>
      <c r="C645" s="3" t="s">
        <v>20</v>
      </c>
      <c r="D645" s="3" t="s">
        <v>5631</v>
      </c>
      <c r="E645" s="3" t="str">
        <f t="shared" si="40"/>
        <v>2483</v>
      </c>
      <c r="F645" s="3" t="s">
        <v>22</v>
      </c>
      <c r="G645" s="3" t="s">
        <v>40</v>
      </c>
      <c r="H645" s="3" t="s">
        <v>98</v>
      </c>
      <c r="I645" s="3" t="s">
        <v>5632</v>
      </c>
      <c r="J645" s="3" t="s">
        <v>5633</v>
      </c>
      <c r="K645" s="3" t="s">
        <v>118</v>
      </c>
      <c r="L645" s="3" t="s">
        <v>36</v>
      </c>
      <c r="M645" s="8" t="s">
        <v>36</v>
      </c>
      <c r="N645" s="3" t="s">
        <v>5634</v>
      </c>
      <c r="O645" s="3">
        <f ca="1" t="shared" si="41"/>
        <v>0.51</v>
      </c>
      <c r="P645" s="3">
        <v>33</v>
      </c>
      <c r="Q645" s="3">
        <f ca="1" t="shared" si="42"/>
        <v>16.83</v>
      </c>
      <c r="R645" s="10">
        <v>31</v>
      </c>
      <c r="S645" s="6">
        <f ca="1" t="shared" si="43"/>
        <v>0.542903225806452</v>
      </c>
      <c r="T645" s="4" cm="1">
        <f t="array" ref="T645">_xlfn.XLOOKUP(E645&amp;K645,[3]Sheet2!$B:$B&amp;[3]Sheet2!$D:$D,[3]Sheet2!$F:$F,0)</f>
        <v>0</v>
      </c>
    </row>
    <row r="646" s="4" customFormat="1" ht="20" customHeight="1" spans="1:20">
      <c r="A646" s="3">
        <v>5224876</v>
      </c>
      <c r="B646" s="3" t="s">
        <v>19</v>
      </c>
      <c r="C646" s="3" t="s">
        <v>20</v>
      </c>
      <c r="D646" s="3" t="s">
        <v>5635</v>
      </c>
      <c r="E646" s="3" t="str">
        <f t="shared" si="40"/>
        <v>2103</v>
      </c>
      <c r="F646" s="3" t="s">
        <v>3600</v>
      </c>
      <c r="G646" s="3" t="s">
        <v>3620</v>
      </c>
      <c r="H646" s="3" t="s">
        <v>87</v>
      </c>
      <c r="I646" s="3" t="s">
        <v>5636</v>
      </c>
      <c r="J646" s="3" t="s">
        <v>5637</v>
      </c>
      <c r="K646" s="3" t="s">
        <v>552</v>
      </c>
      <c r="L646" s="3" t="s">
        <v>36</v>
      </c>
      <c r="M646" s="8" t="s">
        <v>36</v>
      </c>
      <c r="N646" s="3" t="s">
        <v>1022</v>
      </c>
      <c r="O646" s="3">
        <f ca="1" t="shared" si="41"/>
        <v>1.44</v>
      </c>
      <c r="P646" s="3">
        <v>33</v>
      </c>
      <c r="Q646" s="3">
        <f ca="1" t="shared" si="42"/>
        <v>47.52</v>
      </c>
      <c r="R646" s="10">
        <v>136</v>
      </c>
      <c r="S646" s="6">
        <f ca="1" t="shared" si="43"/>
        <v>0.349411764705882</v>
      </c>
      <c r="T646" s="4" cm="1">
        <f t="array" ref="T646">_xlfn.XLOOKUP(E646&amp;K646,[3]Sheet2!$B:$B&amp;[3]Sheet2!$D:$D,[3]Sheet2!$F:$F,0)</f>
        <v>0</v>
      </c>
    </row>
    <row r="647" s="4" customFormat="1" ht="20" customHeight="1" spans="1:20">
      <c r="A647" s="3">
        <v>5224873</v>
      </c>
      <c r="B647" s="3" t="s">
        <v>109</v>
      </c>
      <c r="C647" s="3" t="s">
        <v>20</v>
      </c>
      <c r="D647" s="3" t="s">
        <v>5638</v>
      </c>
      <c r="E647" s="3" t="str">
        <f t="shared" si="40"/>
        <v>2892</v>
      </c>
      <c r="F647" s="3" t="s">
        <v>22</v>
      </c>
      <c r="G647" s="3" t="s">
        <v>40</v>
      </c>
      <c r="H647" s="3" t="s">
        <v>58</v>
      </c>
      <c r="I647" s="3" t="s">
        <v>5639</v>
      </c>
      <c r="J647" s="3" t="s">
        <v>5640</v>
      </c>
      <c r="K647" s="3" t="s">
        <v>494</v>
      </c>
      <c r="L647" s="3" t="s">
        <v>53</v>
      </c>
      <c r="M647" s="8" t="s">
        <v>53</v>
      </c>
      <c r="N647" s="3" t="s">
        <v>120</v>
      </c>
      <c r="O647" s="3">
        <f ca="1" t="shared" si="41"/>
        <v>0.55</v>
      </c>
      <c r="P647" s="3">
        <v>33</v>
      </c>
      <c r="Q647" s="3">
        <f ca="1" t="shared" si="42"/>
        <v>18.15</v>
      </c>
      <c r="R647" s="10">
        <v>49.5</v>
      </c>
      <c r="S647" s="6">
        <f ca="1" t="shared" si="43"/>
        <v>0.366666666666667</v>
      </c>
      <c r="T647" s="4" cm="1">
        <f t="array" ref="T647">_xlfn.XLOOKUP(E647&amp;K647,[3]Sheet2!$B:$B&amp;[3]Sheet2!$D:$D,[3]Sheet2!$F:$F,0)</f>
        <v>0</v>
      </c>
    </row>
    <row r="648" s="4" customFormat="1" ht="20" customHeight="1" spans="1:20">
      <c r="A648" s="3">
        <v>5224868</v>
      </c>
      <c r="B648" s="3" t="s">
        <v>439</v>
      </c>
      <c r="C648" s="3" t="s">
        <v>20</v>
      </c>
      <c r="D648" s="3" t="s">
        <v>5641</v>
      </c>
      <c r="E648" s="3" t="str">
        <f t="shared" si="40"/>
        <v>1398</v>
      </c>
      <c r="F648" s="3" t="s">
        <v>22</v>
      </c>
      <c r="G648" s="3" t="s">
        <v>40</v>
      </c>
      <c r="H648" s="3" t="s">
        <v>593</v>
      </c>
      <c r="I648" s="3" t="s">
        <v>5642</v>
      </c>
      <c r="J648" s="3" t="s">
        <v>5643</v>
      </c>
      <c r="K648" s="3" t="s">
        <v>118</v>
      </c>
      <c r="L648" s="3" t="s">
        <v>176</v>
      </c>
      <c r="M648" s="8" t="s">
        <v>176</v>
      </c>
      <c r="N648" s="3" t="s">
        <v>5644</v>
      </c>
      <c r="O648" s="3">
        <f ca="1" t="shared" si="41"/>
        <v>1.47</v>
      </c>
      <c r="P648" s="3">
        <v>33</v>
      </c>
      <c r="Q648" s="3">
        <f ca="1" t="shared" si="42"/>
        <v>48.51</v>
      </c>
      <c r="R648" s="10">
        <v>145</v>
      </c>
      <c r="S648" s="6">
        <f ca="1" t="shared" si="43"/>
        <v>0.334551724137931</v>
      </c>
      <c r="T648" s="4" cm="1">
        <f t="array" ref="T648">_xlfn.XLOOKUP(E648&amp;K648,[3]Sheet2!$B:$B&amp;[3]Sheet2!$D:$D,[3]Sheet2!$F:$F,0)</f>
        <v>0</v>
      </c>
    </row>
    <row r="649" s="4" customFormat="1" ht="20" customHeight="1" spans="1:20">
      <c r="A649" s="3">
        <v>5224863</v>
      </c>
      <c r="B649" s="3" t="s">
        <v>109</v>
      </c>
      <c r="C649" s="3" t="s">
        <v>20</v>
      </c>
      <c r="D649" s="3" t="s">
        <v>5645</v>
      </c>
      <c r="E649" s="3" t="str">
        <f t="shared" si="40"/>
        <v>8892</v>
      </c>
      <c r="F649" s="3" t="s">
        <v>22</v>
      </c>
      <c r="G649" s="3" t="s">
        <v>40</v>
      </c>
      <c r="H649" s="3" t="s">
        <v>58</v>
      </c>
      <c r="I649" s="3" t="s">
        <v>5646</v>
      </c>
      <c r="J649" s="3" t="s">
        <v>5633</v>
      </c>
      <c r="K649" s="3" t="s">
        <v>494</v>
      </c>
      <c r="L649" s="3" t="s">
        <v>53</v>
      </c>
      <c r="M649" s="8" t="s">
        <v>53</v>
      </c>
      <c r="N649" s="3" t="s">
        <v>120</v>
      </c>
      <c r="O649" s="3">
        <f ca="1" t="shared" si="41"/>
        <v>0.55</v>
      </c>
      <c r="P649" s="3">
        <v>33</v>
      </c>
      <c r="Q649" s="3">
        <f ca="1" t="shared" si="42"/>
        <v>18.15</v>
      </c>
      <c r="R649" s="10">
        <v>45</v>
      </c>
      <c r="S649" s="6">
        <f ca="1" t="shared" si="43"/>
        <v>0.403333333333333</v>
      </c>
      <c r="T649" s="4" cm="1">
        <f t="array" ref="T649">_xlfn.XLOOKUP(E649&amp;K649,[3]Sheet2!$B:$B&amp;[3]Sheet2!$D:$D,[3]Sheet2!$F:$F,0)</f>
        <v>0</v>
      </c>
    </row>
    <row r="650" s="4" customFormat="1" ht="20" customHeight="1" spans="1:20">
      <c r="A650" s="3">
        <v>5224861</v>
      </c>
      <c r="B650" s="3" t="s">
        <v>859</v>
      </c>
      <c r="C650" s="3" t="s">
        <v>20</v>
      </c>
      <c r="D650" s="3" t="s">
        <v>5647</v>
      </c>
      <c r="E650" s="3" t="str">
        <f t="shared" si="40"/>
        <v>2189</v>
      </c>
      <c r="F650" s="3" t="s">
        <v>22</v>
      </c>
      <c r="G650" s="3" t="s">
        <v>57</v>
      </c>
      <c r="H650" s="3" t="s">
        <v>32</v>
      </c>
      <c r="I650" s="3" t="s">
        <v>5648</v>
      </c>
      <c r="J650" s="3" t="s">
        <v>5649</v>
      </c>
      <c r="K650" s="3" t="s">
        <v>100</v>
      </c>
      <c r="L650" s="3" t="s">
        <v>585</v>
      </c>
      <c r="M650" s="8" t="s">
        <v>585</v>
      </c>
      <c r="N650" s="3" t="s">
        <v>2811</v>
      </c>
      <c r="O650" s="3">
        <f ca="1" t="shared" si="41"/>
        <v>2.52</v>
      </c>
      <c r="P650" s="3">
        <v>34</v>
      </c>
      <c r="Q650" s="3">
        <f ca="1" t="shared" si="42"/>
        <v>85.68</v>
      </c>
      <c r="R650" s="10">
        <v>197.1</v>
      </c>
      <c r="S650" s="6">
        <f ca="1" t="shared" si="43"/>
        <v>0.434703196347032</v>
      </c>
      <c r="T650" s="4" cm="1">
        <f t="array" ref="T650">_xlfn.XLOOKUP(E650&amp;K650,[3]Sheet2!$B:$B&amp;[3]Sheet2!$D:$D,[3]Sheet2!$F:$F,0)</f>
        <v>0</v>
      </c>
    </row>
    <row r="651" s="4" customFormat="1" ht="20" customHeight="1" spans="1:20">
      <c r="A651" s="3">
        <v>5224841</v>
      </c>
      <c r="B651" s="3" t="s">
        <v>241</v>
      </c>
      <c r="C651" s="3" t="s">
        <v>20</v>
      </c>
      <c r="D651" s="3" t="s">
        <v>5650</v>
      </c>
      <c r="E651" s="3" t="str">
        <f t="shared" si="40"/>
        <v>4855</v>
      </c>
      <c r="F651" s="3" t="s">
        <v>22</v>
      </c>
      <c r="G651" s="3" t="s">
        <v>40</v>
      </c>
      <c r="H651" s="3" t="s">
        <v>32</v>
      </c>
      <c r="I651" s="3" t="s">
        <v>5651</v>
      </c>
      <c r="J651" s="3" t="s">
        <v>5652</v>
      </c>
      <c r="K651" s="3" t="s">
        <v>1095</v>
      </c>
      <c r="L651" s="3" t="s">
        <v>851</v>
      </c>
      <c r="M651" s="8" t="s">
        <v>851</v>
      </c>
      <c r="N651" s="3" t="s">
        <v>663</v>
      </c>
      <c r="O651" s="3">
        <f ca="1" t="shared" si="41"/>
        <v>0.2</v>
      </c>
      <c r="P651" s="3">
        <v>33</v>
      </c>
      <c r="Q651" s="3">
        <f ca="1" t="shared" si="42"/>
        <v>6.6</v>
      </c>
      <c r="R651" s="10">
        <v>18</v>
      </c>
      <c r="S651" s="6">
        <f ca="1" t="shared" si="43"/>
        <v>0.366666666666667</v>
      </c>
      <c r="T651" s="4" cm="1">
        <f t="array" ref="T651">_xlfn.XLOOKUP(E651&amp;K651,[3]Sheet2!$B:$B&amp;[3]Sheet2!$D:$D,[3]Sheet2!$F:$F,0)</f>
        <v>0</v>
      </c>
    </row>
    <row r="652" s="4" customFormat="1" ht="20" customHeight="1" spans="1:20">
      <c r="A652" s="3">
        <v>5224826</v>
      </c>
      <c r="B652" s="3" t="s">
        <v>19</v>
      </c>
      <c r="C652" s="3" t="s">
        <v>20</v>
      </c>
      <c r="D652" s="3" t="s">
        <v>5653</v>
      </c>
      <c r="E652" s="3" t="str">
        <f t="shared" si="40"/>
        <v>4673</v>
      </c>
      <c r="F652" s="3" t="s">
        <v>22</v>
      </c>
      <c r="G652" s="3" t="s">
        <v>23</v>
      </c>
      <c r="H652" s="3" t="s">
        <v>87</v>
      </c>
      <c r="I652" s="3" t="s">
        <v>5654</v>
      </c>
      <c r="J652" s="3" t="s">
        <v>5655</v>
      </c>
      <c r="K652" s="3" t="s">
        <v>293</v>
      </c>
      <c r="L652" s="3" t="s">
        <v>36</v>
      </c>
      <c r="M652" s="8" t="s">
        <v>36</v>
      </c>
      <c r="N652" s="3" t="s">
        <v>5656</v>
      </c>
      <c r="O652" s="3">
        <f ca="1" t="shared" si="41"/>
        <v>2</v>
      </c>
      <c r="P652" s="3">
        <v>33</v>
      </c>
      <c r="Q652" s="3">
        <f ca="1" t="shared" si="42"/>
        <v>66</v>
      </c>
      <c r="R652" s="10">
        <v>117.31</v>
      </c>
      <c r="S652" s="6">
        <f ca="1" t="shared" si="43"/>
        <v>0.562611883044924</v>
      </c>
      <c r="T652" s="4" cm="1">
        <f t="array" ref="T652">_xlfn.XLOOKUP(E652&amp;K652,[3]Sheet2!$B:$B&amp;[3]Sheet2!$D:$D,[3]Sheet2!$F:$F,0)</f>
        <v>0</v>
      </c>
    </row>
    <row r="653" s="4" customFormat="1" ht="20" customHeight="1" spans="1:20">
      <c r="A653" s="3">
        <v>5224825</v>
      </c>
      <c r="B653" s="3" t="s">
        <v>776</v>
      </c>
      <c r="C653" s="3" t="s">
        <v>20</v>
      </c>
      <c r="D653" s="3" t="s">
        <v>5657</v>
      </c>
      <c r="E653" s="3" t="str">
        <f t="shared" si="40"/>
        <v>4318</v>
      </c>
      <c r="F653" s="3" t="s">
        <v>3571</v>
      </c>
      <c r="G653" s="3" t="s">
        <v>57</v>
      </c>
      <c r="H653" s="3" t="s">
        <v>32</v>
      </c>
      <c r="I653" s="3" t="s">
        <v>5658</v>
      </c>
      <c r="J653" s="3" t="s">
        <v>5659</v>
      </c>
      <c r="K653" s="3" t="s">
        <v>52</v>
      </c>
      <c r="L653" s="3" t="s">
        <v>36</v>
      </c>
      <c r="M653" s="8" t="s">
        <v>36</v>
      </c>
      <c r="N653" s="3" t="s">
        <v>285</v>
      </c>
      <c r="O653" s="3">
        <f ca="1" t="shared" si="41"/>
        <v>0.52</v>
      </c>
      <c r="P653" s="3">
        <v>33</v>
      </c>
      <c r="Q653" s="3">
        <f ca="1" t="shared" si="42"/>
        <v>17.16</v>
      </c>
      <c r="R653" s="10">
        <v>41.4</v>
      </c>
      <c r="S653" s="6">
        <f ca="1" t="shared" si="43"/>
        <v>0.414492753623188</v>
      </c>
      <c r="T653" s="4" cm="1">
        <f t="array" ref="T653">_xlfn.XLOOKUP(E653&amp;K653,[3]Sheet2!$B:$B&amp;[3]Sheet2!$D:$D,[3]Sheet2!$F:$F,0)</f>
        <v>0</v>
      </c>
    </row>
    <row r="654" s="4" customFormat="1" ht="20" customHeight="1" spans="1:20">
      <c r="A654" s="3">
        <v>5224824</v>
      </c>
      <c r="B654" s="3" t="s">
        <v>30</v>
      </c>
      <c r="C654" s="3" t="s">
        <v>20</v>
      </c>
      <c r="D654" s="3" t="s">
        <v>5660</v>
      </c>
      <c r="E654" s="3" t="str">
        <f t="shared" si="40"/>
        <v>0428</v>
      </c>
      <c r="F654" s="3" t="s">
        <v>22</v>
      </c>
      <c r="G654" s="3" t="s">
        <v>40</v>
      </c>
      <c r="H654" s="3" t="s">
        <v>32</v>
      </c>
      <c r="I654" s="3" t="s">
        <v>5661</v>
      </c>
      <c r="J654" s="3" t="s">
        <v>5662</v>
      </c>
      <c r="K654" s="3" t="s">
        <v>535</v>
      </c>
      <c r="L654" s="3" t="s">
        <v>53</v>
      </c>
      <c r="M654" s="8" t="s">
        <v>53</v>
      </c>
      <c r="N654" s="3" t="s">
        <v>652</v>
      </c>
      <c r="O654" s="3">
        <f ca="1" t="shared" si="41"/>
        <v>1.12</v>
      </c>
      <c r="P654" s="3">
        <v>33</v>
      </c>
      <c r="Q654" s="3">
        <f ca="1" t="shared" si="42"/>
        <v>36.96</v>
      </c>
      <c r="R654" s="10">
        <v>94.5</v>
      </c>
      <c r="S654" s="6">
        <f ca="1" t="shared" si="43"/>
        <v>0.391111111111111</v>
      </c>
      <c r="T654" s="4" cm="1">
        <f t="array" ref="T654">_xlfn.XLOOKUP(E654&amp;K654,[3]Sheet2!$B:$B&amp;[3]Sheet2!$D:$D,[3]Sheet2!$F:$F,0)</f>
        <v>0</v>
      </c>
    </row>
    <row r="655" s="4" customFormat="1" ht="20" customHeight="1" spans="1:20">
      <c r="A655" s="3">
        <v>5224823</v>
      </c>
      <c r="B655" s="3" t="s">
        <v>1653</v>
      </c>
      <c r="C655" s="3" t="s">
        <v>20</v>
      </c>
      <c r="D655" s="3" t="s">
        <v>5663</v>
      </c>
      <c r="E655" s="3" t="str">
        <f t="shared" si="40"/>
        <v>6805</v>
      </c>
      <c r="F655" s="3" t="s">
        <v>22</v>
      </c>
      <c r="G655" s="3" t="s">
        <v>40</v>
      </c>
      <c r="H655" s="3" t="s">
        <v>593</v>
      </c>
      <c r="I655" s="3" t="s">
        <v>5664</v>
      </c>
      <c r="J655" s="3" t="s">
        <v>5665</v>
      </c>
      <c r="K655" s="3" t="s">
        <v>494</v>
      </c>
      <c r="L655" s="3" t="s">
        <v>84</v>
      </c>
      <c r="M655" s="8" t="s">
        <v>84</v>
      </c>
      <c r="N655" s="3" t="s">
        <v>369</v>
      </c>
      <c r="O655" s="3">
        <f ca="1" t="shared" si="41"/>
        <v>0.68</v>
      </c>
      <c r="P655" s="3">
        <v>33</v>
      </c>
      <c r="Q655" s="3">
        <f ca="1" t="shared" si="42"/>
        <v>22.44</v>
      </c>
      <c r="R655" s="10">
        <v>52</v>
      </c>
      <c r="S655" s="6">
        <f ca="1" t="shared" si="43"/>
        <v>0.431538461538462</v>
      </c>
      <c r="T655" s="4" cm="1">
        <f t="array" ref="T655">_xlfn.XLOOKUP(E655&amp;K655,[3]Sheet2!$B:$B&amp;[3]Sheet2!$D:$D,[3]Sheet2!$F:$F,0)</f>
        <v>0</v>
      </c>
    </row>
    <row r="656" s="4" customFormat="1" ht="20" customHeight="1" spans="1:20">
      <c r="A656" s="3">
        <v>5224815</v>
      </c>
      <c r="B656" s="3" t="s">
        <v>79</v>
      </c>
      <c r="C656" s="3" t="s">
        <v>20</v>
      </c>
      <c r="D656" s="3" t="s">
        <v>5666</v>
      </c>
      <c r="E656" s="3" t="str">
        <f t="shared" si="40"/>
        <v>2737</v>
      </c>
      <c r="F656" s="3" t="s">
        <v>22</v>
      </c>
      <c r="G656" s="3" t="s">
        <v>40</v>
      </c>
      <c r="H656" s="3" t="s">
        <v>41</v>
      </c>
      <c r="I656" s="3" t="s">
        <v>5667</v>
      </c>
      <c r="J656" s="3" t="s">
        <v>5668</v>
      </c>
      <c r="K656" s="3" t="s">
        <v>552</v>
      </c>
      <c r="L656" s="3" t="s">
        <v>236</v>
      </c>
      <c r="M656" s="8" t="s">
        <v>236</v>
      </c>
      <c r="N656" s="3" t="s">
        <v>596</v>
      </c>
      <c r="O656" s="3">
        <f ca="1" t="shared" si="41"/>
        <v>1.32</v>
      </c>
      <c r="P656" s="3">
        <v>33</v>
      </c>
      <c r="Q656" s="3">
        <f ca="1" t="shared" si="42"/>
        <v>43.56</v>
      </c>
      <c r="R656" s="10">
        <v>125</v>
      </c>
      <c r="S656" s="6">
        <f ca="1" t="shared" si="43"/>
        <v>0.34848</v>
      </c>
      <c r="T656" s="4" cm="1">
        <f t="array" ref="T656">_xlfn.XLOOKUP(E656&amp;K656,[3]Sheet2!$B:$B&amp;[3]Sheet2!$D:$D,[3]Sheet2!$F:$F,0)</f>
        <v>0</v>
      </c>
    </row>
    <row r="657" s="4" customFormat="1" ht="20" customHeight="1" spans="1:20">
      <c r="A657" s="3">
        <v>5224808</v>
      </c>
      <c r="B657" s="3" t="s">
        <v>817</v>
      </c>
      <c r="C657" s="3" t="s">
        <v>20</v>
      </c>
      <c r="D657" s="3" t="s">
        <v>5669</v>
      </c>
      <c r="E657" s="3" t="str">
        <f t="shared" si="40"/>
        <v>4317</v>
      </c>
      <c r="F657" s="3" t="s">
        <v>22</v>
      </c>
      <c r="G657" s="3" t="s">
        <v>40</v>
      </c>
      <c r="H657" s="3" t="s">
        <v>32</v>
      </c>
      <c r="I657" s="3" t="s">
        <v>5670</v>
      </c>
      <c r="J657" s="3" t="s">
        <v>5671</v>
      </c>
      <c r="K657" s="3" t="s">
        <v>535</v>
      </c>
      <c r="L657" s="3" t="s">
        <v>53</v>
      </c>
      <c r="M657" s="8" t="s">
        <v>53</v>
      </c>
      <c r="N657" s="3" t="s">
        <v>85</v>
      </c>
      <c r="O657" s="3">
        <f ca="1" t="shared" si="41"/>
        <v>0.96</v>
      </c>
      <c r="P657" s="3">
        <v>33</v>
      </c>
      <c r="Q657" s="3">
        <f ca="1" t="shared" si="42"/>
        <v>31.68</v>
      </c>
      <c r="R657" s="10">
        <v>75.6</v>
      </c>
      <c r="S657" s="6">
        <f ca="1" t="shared" si="43"/>
        <v>0.419047619047619</v>
      </c>
      <c r="T657" s="4" cm="1">
        <f t="array" ref="T657">_xlfn.XLOOKUP(E657&amp;K657,[3]Sheet2!$B:$B&amp;[3]Sheet2!$D:$D,[3]Sheet2!$F:$F,0)</f>
        <v>0</v>
      </c>
    </row>
    <row r="658" s="4" customFormat="1" ht="20" customHeight="1" spans="1:20">
      <c r="A658" s="3">
        <v>5224806</v>
      </c>
      <c r="B658" s="3" t="s">
        <v>241</v>
      </c>
      <c r="C658" s="3" t="s">
        <v>20</v>
      </c>
      <c r="D658" s="3" t="s">
        <v>5672</v>
      </c>
      <c r="E658" s="3" t="str">
        <f t="shared" si="40"/>
        <v>7735</v>
      </c>
      <c r="F658" s="3" t="s">
        <v>22</v>
      </c>
      <c r="G658" s="3" t="s">
        <v>23</v>
      </c>
      <c r="H658" s="3" t="s">
        <v>32</v>
      </c>
      <c r="I658" s="3" t="s">
        <v>5673</v>
      </c>
      <c r="J658" s="3" t="s">
        <v>5674</v>
      </c>
      <c r="K658" s="3" t="s">
        <v>1095</v>
      </c>
      <c r="L658" s="3" t="s">
        <v>53</v>
      </c>
      <c r="M658" s="8" t="s">
        <v>53</v>
      </c>
      <c r="N658" s="3" t="s">
        <v>369</v>
      </c>
      <c r="O658" s="3">
        <f ca="1" t="shared" si="41"/>
        <v>0.68</v>
      </c>
      <c r="P658" s="3">
        <v>33</v>
      </c>
      <c r="Q658" s="3">
        <f ca="1" t="shared" si="42"/>
        <v>22.44</v>
      </c>
      <c r="R658" s="10">
        <v>56.7</v>
      </c>
      <c r="S658" s="6">
        <f ca="1" t="shared" si="43"/>
        <v>0.395767195767196</v>
      </c>
      <c r="T658" s="4" cm="1">
        <f t="array" ref="T658">_xlfn.XLOOKUP(E658&amp;K658,[3]Sheet2!$B:$B&amp;[3]Sheet2!$D:$D,[3]Sheet2!$F:$F,0)</f>
        <v>0</v>
      </c>
    </row>
    <row r="659" s="4" customFormat="1" ht="20" customHeight="1" spans="1:20">
      <c r="A659" s="3">
        <v>5224801</v>
      </c>
      <c r="B659" s="3" t="s">
        <v>1704</v>
      </c>
      <c r="C659" s="3" t="s">
        <v>20</v>
      </c>
      <c r="D659" s="3" t="s">
        <v>5675</v>
      </c>
      <c r="E659" s="3" t="str">
        <f t="shared" si="40"/>
        <v>0554</v>
      </c>
      <c r="F659" s="3" t="s">
        <v>22</v>
      </c>
      <c r="G659" s="3" t="s">
        <v>40</v>
      </c>
      <c r="H659" s="3" t="s">
        <v>32</v>
      </c>
      <c r="I659" s="3" t="s">
        <v>5676</v>
      </c>
      <c r="J659" s="3" t="s">
        <v>5677</v>
      </c>
      <c r="K659" s="3" t="s">
        <v>106</v>
      </c>
      <c r="L659" s="3" t="s">
        <v>53</v>
      </c>
      <c r="M659" s="8" t="s">
        <v>53</v>
      </c>
      <c r="N659" s="3" t="s">
        <v>495</v>
      </c>
      <c r="O659" s="3">
        <f ca="1" t="shared" si="41"/>
        <v>0.84</v>
      </c>
      <c r="P659" s="3">
        <v>33</v>
      </c>
      <c r="Q659" s="3">
        <f ca="1" t="shared" si="42"/>
        <v>27.72</v>
      </c>
      <c r="R659" s="10">
        <v>66.6</v>
      </c>
      <c r="S659" s="6">
        <f ca="1" t="shared" si="43"/>
        <v>0.416216216216216</v>
      </c>
      <c r="T659" s="4" cm="1">
        <f t="array" ref="T659">_xlfn.XLOOKUP(E659&amp;K659,[3]Sheet2!$B:$B&amp;[3]Sheet2!$D:$D,[3]Sheet2!$F:$F,0)</f>
        <v>0</v>
      </c>
    </row>
    <row r="660" s="4" customFormat="1" ht="20" customHeight="1" spans="1:20">
      <c r="A660" s="3">
        <v>5224798</v>
      </c>
      <c r="B660" s="3" t="s">
        <v>634</v>
      </c>
      <c r="C660" s="3" t="s">
        <v>20</v>
      </c>
      <c r="D660" s="3" t="s">
        <v>5678</v>
      </c>
      <c r="E660" s="3" t="str">
        <f t="shared" si="40"/>
        <v>3179</v>
      </c>
      <c r="F660" s="3" t="s">
        <v>22</v>
      </c>
      <c r="G660" s="3" t="s">
        <v>40</v>
      </c>
      <c r="H660" s="3" t="s">
        <v>58</v>
      </c>
      <c r="I660" s="3" t="s">
        <v>5679</v>
      </c>
      <c r="J660" s="3" t="s">
        <v>5680</v>
      </c>
      <c r="K660" s="3" t="s">
        <v>94</v>
      </c>
      <c r="L660" s="3" t="s">
        <v>2849</v>
      </c>
      <c r="M660" s="8" t="s">
        <v>2849</v>
      </c>
      <c r="N660" s="3" t="s">
        <v>223</v>
      </c>
      <c r="O660" s="3">
        <f ca="1" t="shared" si="41"/>
        <v>1.2</v>
      </c>
      <c r="P660" s="3">
        <v>34</v>
      </c>
      <c r="Q660" s="3">
        <f ca="1" t="shared" si="42"/>
        <v>40.8</v>
      </c>
      <c r="R660" s="10">
        <v>116.1</v>
      </c>
      <c r="S660" s="6">
        <f ca="1" t="shared" si="43"/>
        <v>0.351421188630491</v>
      </c>
      <c r="T660" s="4" cm="1">
        <f t="array" ref="T660">_xlfn.XLOOKUP(E660&amp;K660,[3]Sheet2!$B:$B&amp;[3]Sheet2!$D:$D,[3]Sheet2!$F:$F,0)</f>
        <v>0</v>
      </c>
    </row>
    <row r="661" s="4" customFormat="1" ht="20" customHeight="1" spans="1:20">
      <c r="A661" s="3">
        <v>5224797</v>
      </c>
      <c r="B661" s="3" t="s">
        <v>55</v>
      </c>
      <c r="C661" s="3" t="s">
        <v>20</v>
      </c>
      <c r="D661" s="3" t="s">
        <v>5681</v>
      </c>
      <c r="E661" s="3" t="str">
        <f t="shared" si="40"/>
        <v>1915</v>
      </c>
      <c r="F661" s="3" t="s">
        <v>22</v>
      </c>
      <c r="G661" s="3" t="s">
        <v>40</v>
      </c>
      <c r="H661" s="3" t="s">
        <v>58</v>
      </c>
      <c r="I661" s="3" t="s">
        <v>5682</v>
      </c>
      <c r="J661" s="3" t="s">
        <v>5683</v>
      </c>
      <c r="K661" s="3" t="s">
        <v>52</v>
      </c>
      <c r="L661" s="3" t="s">
        <v>53</v>
      </c>
      <c r="M661" s="8" t="s">
        <v>53</v>
      </c>
      <c r="N661" s="3" t="s">
        <v>1426</v>
      </c>
      <c r="O661" s="3">
        <f ca="1" t="shared" si="41"/>
        <v>0.75</v>
      </c>
      <c r="P661" s="3">
        <v>33</v>
      </c>
      <c r="Q661" s="3">
        <f ca="1" t="shared" si="42"/>
        <v>24.75</v>
      </c>
      <c r="R661" s="10">
        <v>59.8</v>
      </c>
      <c r="S661" s="6">
        <f ca="1" t="shared" si="43"/>
        <v>0.413879598662207</v>
      </c>
      <c r="T661" s="4" cm="1">
        <f t="array" ref="T661">_xlfn.XLOOKUP(E661&amp;K661,[3]Sheet2!$B:$B&amp;[3]Sheet2!$D:$D,[3]Sheet2!$F:$F,0)</f>
        <v>0</v>
      </c>
    </row>
    <row r="662" s="4" customFormat="1" ht="20" customHeight="1" spans="1:20">
      <c r="A662" s="3">
        <v>5224785</v>
      </c>
      <c r="B662" s="3" t="s">
        <v>19</v>
      </c>
      <c r="C662" s="3" t="s">
        <v>20</v>
      </c>
      <c r="D662" s="3" t="s">
        <v>5684</v>
      </c>
      <c r="E662" s="3" t="str">
        <f t="shared" si="40"/>
        <v>8177</v>
      </c>
      <c r="F662" s="3" t="s">
        <v>22</v>
      </c>
      <c r="G662" s="3" t="s">
        <v>40</v>
      </c>
      <c r="H662" s="3" t="s">
        <v>87</v>
      </c>
      <c r="I662" s="3" t="s">
        <v>5685</v>
      </c>
      <c r="J662" s="3" t="s">
        <v>5686</v>
      </c>
      <c r="K662" s="3" t="s">
        <v>145</v>
      </c>
      <c r="L662" s="3" t="s">
        <v>1411</v>
      </c>
      <c r="M662" s="8" t="s">
        <v>1411</v>
      </c>
      <c r="N662" s="3" t="s">
        <v>1952</v>
      </c>
      <c r="O662" s="3">
        <f ca="1" t="shared" si="41"/>
        <v>1.32</v>
      </c>
      <c r="P662" s="3">
        <v>34</v>
      </c>
      <c r="Q662" s="3">
        <f ca="1" t="shared" si="42"/>
        <v>44.88</v>
      </c>
      <c r="R662" s="10">
        <v>90</v>
      </c>
      <c r="S662" s="6">
        <f ca="1" t="shared" si="43"/>
        <v>0.498666666666667</v>
      </c>
      <c r="T662" s="4" cm="1">
        <f t="array" ref="T662">_xlfn.XLOOKUP(E662&amp;K662,[3]Sheet2!$B:$B&amp;[3]Sheet2!$D:$D,[3]Sheet2!$F:$F,0)</f>
        <v>0</v>
      </c>
    </row>
    <row r="663" s="4" customFormat="1" ht="20" customHeight="1" spans="1:20">
      <c r="A663" s="3">
        <v>5224780</v>
      </c>
      <c r="B663" s="3" t="s">
        <v>348</v>
      </c>
      <c r="C663" s="3" t="s">
        <v>20</v>
      </c>
      <c r="D663" s="3" t="s">
        <v>5687</v>
      </c>
      <c r="E663" s="3" t="str">
        <f t="shared" si="40"/>
        <v>5746</v>
      </c>
      <c r="F663" s="3" t="s">
        <v>3600</v>
      </c>
      <c r="G663" s="3" t="s">
        <v>3620</v>
      </c>
      <c r="H663" s="3" t="s">
        <v>58</v>
      </c>
      <c r="I663" s="3" t="s">
        <v>5688</v>
      </c>
      <c r="J663" s="3" t="s">
        <v>5689</v>
      </c>
      <c r="K663" s="3" t="s">
        <v>339</v>
      </c>
      <c r="L663" s="3" t="s">
        <v>36</v>
      </c>
      <c r="M663" s="8" t="s">
        <v>36</v>
      </c>
      <c r="N663" s="3" t="s">
        <v>596</v>
      </c>
      <c r="O663" s="3">
        <f ca="1" t="shared" si="41"/>
        <v>1.32</v>
      </c>
      <c r="P663" s="3">
        <v>33</v>
      </c>
      <c r="Q663" s="3">
        <f ca="1" t="shared" si="42"/>
        <v>43.56</v>
      </c>
      <c r="R663" s="10">
        <v>95.8</v>
      </c>
      <c r="S663" s="6">
        <f ca="1" t="shared" si="43"/>
        <v>0.454697286012526</v>
      </c>
      <c r="T663" s="4" cm="1">
        <f t="array" ref="T663">_xlfn.XLOOKUP(E663&amp;K663,[3]Sheet2!$B:$B&amp;[3]Sheet2!$D:$D,[3]Sheet2!$F:$F,0)</f>
        <v>0</v>
      </c>
    </row>
    <row r="664" s="4" customFormat="1" ht="20" customHeight="1" spans="1:20">
      <c r="A664" s="3">
        <v>5224773</v>
      </c>
      <c r="B664" s="3" t="s">
        <v>3253</v>
      </c>
      <c r="C664" s="3" t="s">
        <v>20</v>
      </c>
      <c r="D664" s="3" t="s">
        <v>5690</v>
      </c>
      <c r="E664" s="3" t="str">
        <f t="shared" si="40"/>
        <v>2567</v>
      </c>
      <c r="F664" s="3" t="s">
        <v>22</v>
      </c>
      <c r="G664" s="3" t="s">
        <v>40</v>
      </c>
      <c r="H664" s="3" t="s">
        <v>32</v>
      </c>
      <c r="I664" s="3" t="s">
        <v>5691</v>
      </c>
      <c r="J664" s="3" t="s">
        <v>5692</v>
      </c>
      <c r="K664" s="3" t="s">
        <v>494</v>
      </c>
      <c r="L664" s="3" t="s">
        <v>53</v>
      </c>
      <c r="M664" s="8" t="s">
        <v>53</v>
      </c>
      <c r="N664" s="3" t="s">
        <v>711</v>
      </c>
      <c r="O664" s="3">
        <f ca="1" t="shared" si="41"/>
        <v>0.45</v>
      </c>
      <c r="P664" s="3">
        <v>33</v>
      </c>
      <c r="Q664" s="3">
        <f ca="1" t="shared" si="42"/>
        <v>14.85</v>
      </c>
      <c r="R664" s="10">
        <v>40</v>
      </c>
      <c r="S664" s="6">
        <f ca="1" t="shared" si="43"/>
        <v>0.37125</v>
      </c>
      <c r="T664" s="4" cm="1">
        <f t="array" ref="T664">_xlfn.XLOOKUP(E664&amp;K664,[3]Sheet2!$B:$B&amp;[3]Sheet2!$D:$D,[3]Sheet2!$F:$F,0)</f>
        <v>0</v>
      </c>
    </row>
    <row r="665" s="4" customFormat="1" ht="20" customHeight="1" spans="1:20">
      <c r="A665" s="3">
        <v>5224772</v>
      </c>
      <c r="B665" s="3" t="s">
        <v>79</v>
      </c>
      <c r="C665" s="3" t="s">
        <v>20</v>
      </c>
      <c r="D665" s="3" t="s">
        <v>5693</v>
      </c>
      <c r="E665" s="3" t="str">
        <f t="shared" si="40"/>
        <v>5355</v>
      </c>
      <c r="F665" s="3" t="s">
        <v>22</v>
      </c>
      <c r="G665" s="3" t="s">
        <v>23</v>
      </c>
      <c r="H665" s="3" t="s">
        <v>24</v>
      </c>
      <c r="I665" s="3" t="s">
        <v>5694</v>
      </c>
      <c r="J665" s="3" t="s">
        <v>5695</v>
      </c>
      <c r="K665" s="3" t="s">
        <v>265</v>
      </c>
      <c r="L665" s="3" t="s">
        <v>95</v>
      </c>
      <c r="M665" s="8" t="s">
        <v>95</v>
      </c>
      <c r="N665" s="3" t="s">
        <v>405</v>
      </c>
      <c r="O665" s="3">
        <f ca="1" t="shared" si="41"/>
        <v>1.12</v>
      </c>
      <c r="P665" s="3">
        <v>33</v>
      </c>
      <c r="Q665" s="3">
        <f ca="1" t="shared" si="42"/>
        <v>36.96</v>
      </c>
      <c r="R665" s="10">
        <v>68.3</v>
      </c>
      <c r="S665" s="6">
        <f ca="1" t="shared" si="43"/>
        <v>0.541142020497804</v>
      </c>
      <c r="T665" s="4" cm="1">
        <f t="array" ref="T665">_xlfn.XLOOKUP(E665&amp;K665,[3]Sheet2!$B:$B&amp;[3]Sheet2!$D:$D,[3]Sheet2!$F:$F,0)</f>
        <v>0</v>
      </c>
    </row>
    <row r="666" s="4" customFormat="1" ht="20" customHeight="1" spans="1:20">
      <c r="A666" s="3">
        <v>5224761</v>
      </c>
      <c r="B666" s="3" t="s">
        <v>1694</v>
      </c>
      <c r="C666" s="3" t="s">
        <v>20</v>
      </c>
      <c r="D666" s="3" t="s">
        <v>5696</v>
      </c>
      <c r="E666" s="3" t="str">
        <f t="shared" si="40"/>
        <v>7830</v>
      </c>
      <c r="F666" s="3" t="s">
        <v>22</v>
      </c>
      <c r="G666" s="3" t="s">
        <v>40</v>
      </c>
      <c r="H666" s="3" t="s">
        <v>32</v>
      </c>
      <c r="I666" s="3" t="s">
        <v>5697</v>
      </c>
      <c r="J666" s="3" t="s">
        <v>5698</v>
      </c>
      <c r="K666" s="3" t="s">
        <v>118</v>
      </c>
      <c r="L666" s="3" t="s">
        <v>53</v>
      </c>
      <c r="M666" s="8" t="s">
        <v>53</v>
      </c>
      <c r="N666" s="3" t="s">
        <v>2354</v>
      </c>
      <c r="O666" s="3">
        <f ca="1" t="shared" si="41"/>
        <v>1.64</v>
      </c>
      <c r="P666" s="3">
        <v>33</v>
      </c>
      <c r="Q666" s="3">
        <f ca="1" t="shared" si="42"/>
        <v>54.12</v>
      </c>
      <c r="R666" s="10">
        <v>129.6</v>
      </c>
      <c r="S666" s="6">
        <f ca="1" t="shared" si="43"/>
        <v>0.417592592592593</v>
      </c>
      <c r="T666" s="4" cm="1">
        <f t="array" ref="T666">_xlfn.XLOOKUP(E666&amp;K666,[3]Sheet2!$B:$B&amp;[3]Sheet2!$D:$D,[3]Sheet2!$F:$F,0)</f>
        <v>0</v>
      </c>
    </row>
    <row r="667" s="4" customFormat="1" ht="20" customHeight="1" spans="1:20">
      <c r="A667" s="3">
        <v>5224756</v>
      </c>
      <c r="B667" s="3" t="s">
        <v>114</v>
      </c>
      <c r="C667" s="3" t="s">
        <v>20</v>
      </c>
      <c r="D667" s="3" t="s">
        <v>5699</v>
      </c>
      <c r="E667" s="3" t="str">
        <f>RIGHT(D667,4)</f>
        <v>0035</v>
      </c>
      <c r="F667" s="3" t="s">
        <v>22</v>
      </c>
      <c r="G667" s="3" t="s">
        <v>23</v>
      </c>
      <c r="H667" s="3" t="s">
        <v>32</v>
      </c>
      <c r="I667" s="3" t="s">
        <v>5700</v>
      </c>
      <c r="J667" s="3" t="s">
        <v>5701</v>
      </c>
      <c r="K667" s="3" t="s">
        <v>100</v>
      </c>
      <c r="L667" s="3" t="s">
        <v>53</v>
      </c>
      <c r="M667" s="8" t="s">
        <v>53</v>
      </c>
      <c r="N667" s="3" t="s">
        <v>160</v>
      </c>
      <c r="O667" s="3">
        <f ca="1">EVALUATE(N667)/10000</f>
        <v>0.72</v>
      </c>
      <c r="P667" s="3">
        <v>33</v>
      </c>
      <c r="Q667" s="3">
        <f ca="1">O667*P667</f>
        <v>23.76</v>
      </c>
      <c r="R667" s="10">
        <v>56.7</v>
      </c>
      <c r="S667" s="6">
        <f ca="1">Q667/R667</f>
        <v>0.419047619047619</v>
      </c>
      <c r="T667" s="4" cm="1">
        <f t="array" ref="T667">_xlfn.XLOOKUP(E667&amp;K667,[3]Sheet2!$B:$B&amp;[3]Sheet2!$D:$D,[3]Sheet2!$F:$F,0)</f>
        <v>0</v>
      </c>
    </row>
    <row r="668" s="4" customFormat="1" ht="20" customHeight="1" spans="1:20">
      <c r="A668" s="3">
        <v>5224737</v>
      </c>
      <c r="B668" s="3" t="s">
        <v>1113</v>
      </c>
      <c r="C668" s="3" t="s">
        <v>20</v>
      </c>
      <c r="D668" s="3" t="s">
        <v>5702</v>
      </c>
      <c r="E668" s="3" t="str">
        <f>RIGHT(D668,4)</f>
        <v>6248</v>
      </c>
      <c r="F668" s="3" t="s">
        <v>22</v>
      </c>
      <c r="G668" s="3" t="s">
        <v>23</v>
      </c>
      <c r="H668" s="3" t="s">
        <v>32</v>
      </c>
      <c r="I668" s="3" t="s">
        <v>5703</v>
      </c>
      <c r="J668" s="3" t="s">
        <v>5704</v>
      </c>
      <c r="K668" s="3" t="s">
        <v>552</v>
      </c>
      <c r="L668" s="3" t="s">
        <v>53</v>
      </c>
      <c r="M668" s="8" t="s">
        <v>53</v>
      </c>
      <c r="N668" s="3" t="s">
        <v>54</v>
      </c>
      <c r="O668" s="3">
        <f ca="1">EVALUATE(N668)/10000</f>
        <v>0.64</v>
      </c>
      <c r="P668" s="3">
        <v>33</v>
      </c>
      <c r="Q668" s="3">
        <f ca="1">O668*P668</f>
        <v>21.12</v>
      </c>
      <c r="R668" s="10">
        <v>50.4</v>
      </c>
      <c r="S668" s="6">
        <f ca="1">Q668/R668</f>
        <v>0.419047619047619</v>
      </c>
      <c r="T668" s="4" cm="1">
        <f t="array" ref="T668">_xlfn.XLOOKUP(E668&amp;K668,[3]Sheet2!$B:$B&amp;[3]Sheet2!$D:$D,[3]Sheet2!$F:$F,0)</f>
        <v>0</v>
      </c>
    </row>
    <row r="669" s="4" customFormat="1" ht="20" customHeight="1" spans="1:20">
      <c r="A669" s="3">
        <v>5224735</v>
      </c>
      <c r="B669" s="3" t="s">
        <v>1113</v>
      </c>
      <c r="C669" s="3" t="s">
        <v>20</v>
      </c>
      <c r="D669" s="3" t="s">
        <v>5705</v>
      </c>
      <c r="E669" s="3" t="str">
        <f>RIGHT(D669,4)</f>
        <v>7880</v>
      </c>
      <c r="F669" s="3" t="s">
        <v>22</v>
      </c>
      <c r="G669" s="3" t="s">
        <v>40</v>
      </c>
      <c r="H669" s="3" t="s">
        <v>32</v>
      </c>
      <c r="I669" s="3" t="s">
        <v>5706</v>
      </c>
      <c r="J669" s="3" t="s">
        <v>5707</v>
      </c>
      <c r="K669" s="3" t="s">
        <v>552</v>
      </c>
      <c r="L669" s="3" t="s">
        <v>53</v>
      </c>
      <c r="M669" s="8" t="s">
        <v>53</v>
      </c>
      <c r="N669" s="3" t="s">
        <v>217</v>
      </c>
      <c r="O669" s="3">
        <f ca="1">EVALUATE(N669)/10000</f>
        <v>0.63</v>
      </c>
      <c r="P669" s="3">
        <v>33</v>
      </c>
      <c r="Q669" s="3">
        <f ca="1">O669*P669</f>
        <v>20.79</v>
      </c>
      <c r="R669" s="10">
        <v>56.7</v>
      </c>
      <c r="S669" s="6">
        <f ca="1">Q669/R669</f>
        <v>0.366666666666667</v>
      </c>
      <c r="T669" s="4" cm="1">
        <f t="array" ref="T669">_xlfn.XLOOKUP(E669&amp;K669,[3]Sheet2!$B:$B&amp;[3]Sheet2!$D:$D,[3]Sheet2!$F:$F,0)</f>
        <v>0</v>
      </c>
    </row>
    <row r="670" s="4" customFormat="1" ht="20" customHeight="1" spans="1:20">
      <c r="A670" s="3">
        <v>5224728</v>
      </c>
      <c r="B670" s="3" t="s">
        <v>1113</v>
      </c>
      <c r="C670" s="3" t="s">
        <v>20</v>
      </c>
      <c r="D670" s="3" t="s">
        <v>5708</v>
      </c>
      <c r="E670" s="3" t="str">
        <f>RIGHT(D670,4)</f>
        <v>5128</v>
      </c>
      <c r="F670" s="3" t="s">
        <v>22</v>
      </c>
      <c r="G670" s="3" t="s">
        <v>40</v>
      </c>
      <c r="H670" s="3" t="s">
        <v>32</v>
      </c>
      <c r="I670" s="3" t="s">
        <v>5709</v>
      </c>
      <c r="J670" s="3" t="s">
        <v>5710</v>
      </c>
      <c r="K670" s="3" t="s">
        <v>552</v>
      </c>
      <c r="L670" s="3" t="s">
        <v>53</v>
      </c>
      <c r="M670" s="8" t="s">
        <v>53</v>
      </c>
      <c r="N670" s="3" t="s">
        <v>881</v>
      </c>
      <c r="O670" s="3">
        <f ca="1">EVALUATE(N670)/10000</f>
        <v>0.36</v>
      </c>
      <c r="P670" s="3">
        <v>33</v>
      </c>
      <c r="Q670" s="3">
        <f ca="1">O670*P670</f>
        <v>11.88</v>
      </c>
      <c r="R670" s="10">
        <v>32.4</v>
      </c>
      <c r="S670" s="6">
        <f ca="1">Q670/R670</f>
        <v>0.366666666666667</v>
      </c>
      <c r="T670" s="4" cm="1">
        <f t="array" ref="T670">_xlfn.XLOOKUP(E670&amp;K670,[3]Sheet2!$B:$B&amp;[3]Sheet2!$D:$D,[3]Sheet2!$F:$F,0)</f>
        <v>0</v>
      </c>
    </row>
    <row r="671" s="4" customFormat="1" ht="20" customHeight="1" spans="1:20">
      <c r="A671" s="3">
        <v>5224727</v>
      </c>
      <c r="B671" s="3" t="s">
        <v>5711</v>
      </c>
      <c r="C671" s="3" t="s">
        <v>20</v>
      </c>
      <c r="D671" s="3" t="s">
        <v>5712</v>
      </c>
      <c r="E671" s="3" t="str">
        <f>RIGHT(D671,4)</f>
        <v>6488</v>
      </c>
      <c r="F671" s="3" t="s">
        <v>22</v>
      </c>
      <c r="G671" s="3" t="s">
        <v>40</v>
      </c>
      <c r="H671" s="3" t="s">
        <v>32</v>
      </c>
      <c r="I671" s="3" t="s">
        <v>5713</v>
      </c>
      <c r="J671" s="3" t="s">
        <v>5714</v>
      </c>
      <c r="K671" s="3" t="s">
        <v>72</v>
      </c>
      <c r="L671" s="3" t="s">
        <v>107</v>
      </c>
      <c r="M671" s="8" t="s">
        <v>107</v>
      </c>
      <c r="N671" s="3" t="s">
        <v>113</v>
      </c>
      <c r="O671" s="3">
        <f ca="1">EVALUATE(N671)/10000</f>
        <v>0.48</v>
      </c>
      <c r="P671" s="3">
        <v>33</v>
      </c>
      <c r="Q671" s="3">
        <f ca="1">O671*P671</f>
        <v>15.84</v>
      </c>
      <c r="R671" s="10">
        <v>44.1</v>
      </c>
      <c r="S671" s="6">
        <f ca="1">Q671/R671</f>
        <v>0.359183673469388</v>
      </c>
      <c r="T671" s="4" cm="1">
        <f t="array" ref="T671">_xlfn.XLOOKUP(E671&amp;K671,[3]Sheet2!$B:$B&amp;[3]Sheet2!$D:$D,[3]Sheet2!$F:$F,0)</f>
        <v>0</v>
      </c>
    </row>
    <row r="672" s="4" customFormat="1" ht="20" customHeight="1" spans="1:20">
      <c r="A672" s="3">
        <v>5224726</v>
      </c>
      <c r="B672" s="3" t="s">
        <v>232</v>
      </c>
      <c r="C672" s="3" t="s">
        <v>20</v>
      </c>
      <c r="D672" s="3" t="s">
        <v>5715</v>
      </c>
      <c r="E672" s="3" t="str">
        <f>RIGHT(D672,4)</f>
        <v>2546</v>
      </c>
      <c r="F672" s="3" t="s">
        <v>22</v>
      </c>
      <c r="G672" s="3" t="s">
        <v>40</v>
      </c>
      <c r="H672" s="3" t="s">
        <v>24</v>
      </c>
      <c r="I672" s="3" t="s">
        <v>5716</v>
      </c>
      <c r="J672" s="3" t="s">
        <v>5717</v>
      </c>
      <c r="K672" s="3" t="s">
        <v>72</v>
      </c>
      <c r="L672" s="3" t="s">
        <v>970</v>
      </c>
      <c r="M672" s="8" t="s">
        <v>970</v>
      </c>
      <c r="N672" s="3" t="s">
        <v>1392</v>
      </c>
      <c r="O672" s="3">
        <f ca="1">EVALUATE(N672)/10000</f>
        <v>1.04</v>
      </c>
      <c r="P672" s="3">
        <v>33</v>
      </c>
      <c r="Q672" s="3">
        <f ca="1">O672*P672</f>
        <v>34.32</v>
      </c>
      <c r="R672" s="10">
        <v>29.1</v>
      </c>
      <c r="S672" s="6">
        <f ca="1">Q672/R672</f>
        <v>1.17938144329897</v>
      </c>
      <c r="T672" s="4" cm="1">
        <f t="array" ref="T672">_xlfn.XLOOKUP(E672&amp;K672,[3]Sheet2!$B:$B&amp;[3]Sheet2!$D:$D,[3]Sheet2!$F:$F,0)</f>
        <v>0</v>
      </c>
    </row>
    <row r="673" s="4" customFormat="1" ht="20" customHeight="1" spans="1:20">
      <c r="A673" s="3">
        <v>5224723</v>
      </c>
      <c r="B673" s="3" t="s">
        <v>182</v>
      </c>
      <c r="C673" s="3" t="s">
        <v>20</v>
      </c>
      <c r="D673" s="3" t="s">
        <v>5718</v>
      </c>
      <c r="E673" s="3" t="str">
        <f>RIGHT(D673,4)</f>
        <v>3560</v>
      </c>
      <c r="F673" s="3" t="s">
        <v>22</v>
      </c>
      <c r="G673" s="3" t="s">
        <v>40</v>
      </c>
      <c r="H673" s="3" t="s">
        <v>32</v>
      </c>
      <c r="I673" s="3" t="s">
        <v>5719</v>
      </c>
      <c r="J673" s="3" t="s">
        <v>5720</v>
      </c>
      <c r="K673" s="3" t="s">
        <v>552</v>
      </c>
      <c r="L673" s="3" t="s">
        <v>53</v>
      </c>
      <c r="M673" s="8" t="s">
        <v>53</v>
      </c>
      <c r="N673" s="3" t="s">
        <v>141</v>
      </c>
      <c r="O673" s="3">
        <f ca="1">EVALUATE(N673)/10000</f>
        <v>1.12</v>
      </c>
      <c r="P673" s="3">
        <v>33</v>
      </c>
      <c r="Q673" s="3">
        <f ca="1">O673*P673</f>
        <v>36.96</v>
      </c>
      <c r="R673" s="10">
        <v>88.2</v>
      </c>
      <c r="S673" s="6">
        <f ca="1">Q673/R673</f>
        <v>0.419047619047619</v>
      </c>
      <c r="T673" s="4" cm="1">
        <f t="array" ref="T673">_xlfn.XLOOKUP(E673&amp;K673,[3]Sheet2!$B:$B&amp;[3]Sheet2!$D:$D,[3]Sheet2!$F:$F,0)</f>
        <v>0</v>
      </c>
    </row>
    <row r="674" s="4" customFormat="1" ht="20" customHeight="1" spans="1:20">
      <c r="A674" s="3">
        <v>5224720</v>
      </c>
      <c r="B674" s="3" t="s">
        <v>19</v>
      </c>
      <c r="C674" s="3" t="s">
        <v>20</v>
      </c>
      <c r="D674" s="3" t="s">
        <v>5721</v>
      </c>
      <c r="E674" s="3" t="str">
        <f>RIGHT(D674,4)</f>
        <v>9809</v>
      </c>
      <c r="F674" s="3" t="s">
        <v>22</v>
      </c>
      <c r="G674" s="3" t="s">
        <v>40</v>
      </c>
      <c r="H674" s="3" t="s">
        <v>87</v>
      </c>
      <c r="I674" s="3" t="s">
        <v>5722</v>
      </c>
      <c r="J674" s="3" t="s">
        <v>5723</v>
      </c>
      <c r="K674" s="3" t="s">
        <v>44</v>
      </c>
      <c r="L674" s="3" t="s">
        <v>53</v>
      </c>
      <c r="M674" s="8" t="s">
        <v>53</v>
      </c>
      <c r="N674" s="3" t="s">
        <v>596</v>
      </c>
      <c r="O674" s="3">
        <f ca="1">EVALUATE(N674)/10000</f>
        <v>1.32</v>
      </c>
      <c r="P674" s="3">
        <v>33</v>
      </c>
      <c r="Q674" s="3">
        <f ca="1">O674*P674</f>
        <v>43.56</v>
      </c>
      <c r="R674" s="10">
        <v>125</v>
      </c>
      <c r="S674" s="6">
        <f ca="1">Q674/R674</f>
        <v>0.34848</v>
      </c>
      <c r="T674" s="4" cm="1">
        <f t="array" ref="T674">_xlfn.XLOOKUP(E674&amp;K674,[3]Sheet2!$B:$B&amp;[3]Sheet2!$D:$D,[3]Sheet2!$F:$F,0)</f>
        <v>5</v>
      </c>
    </row>
    <row r="675" s="4" customFormat="1" ht="20" customHeight="1" spans="1:20">
      <c r="A675" s="3">
        <v>5224712</v>
      </c>
      <c r="B675" s="3" t="s">
        <v>439</v>
      </c>
      <c r="C675" s="3" t="s">
        <v>20</v>
      </c>
      <c r="D675" s="3" t="s">
        <v>5724</v>
      </c>
      <c r="E675" s="3" t="str">
        <f>RIGHT(D675,4)</f>
        <v>1092</v>
      </c>
      <c r="F675" s="3" t="s">
        <v>22</v>
      </c>
      <c r="G675" s="3" t="s">
        <v>57</v>
      </c>
      <c r="H675" s="3" t="s">
        <v>593</v>
      </c>
      <c r="I675" s="3" t="s">
        <v>5725</v>
      </c>
      <c r="J675" s="3" t="s">
        <v>5726</v>
      </c>
      <c r="K675" s="3" t="s">
        <v>494</v>
      </c>
      <c r="L675" s="3" t="s">
        <v>176</v>
      </c>
      <c r="M675" s="8" t="s">
        <v>176</v>
      </c>
      <c r="N675" s="3" t="s">
        <v>54</v>
      </c>
      <c r="O675" s="3">
        <f ca="1">EVALUATE(N675)/10000</f>
        <v>0.64</v>
      </c>
      <c r="P675" s="3">
        <v>33</v>
      </c>
      <c r="Q675" s="3">
        <f ca="1">O675*P675</f>
        <v>21.12</v>
      </c>
      <c r="R675" s="10">
        <v>52.5</v>
      </c>
      <c r="S675" s="6">
        <f ca="1">Q675/R675</f>
        <v>0.402285714285714</v>
      </c>
      <c r="T675" s="4" cm="1">
        <f t="array" ref="T675">_xlfn.XLOOKUP(E675&amp;K675,[3]Sheet2!$B:$B&amp;[3]Sheet2!$D:$D,[3]Sheet2!$F:$F,0)</f>
        <v>0</v>
      </c>
    </row>
    <row r="676" s="4" customFormat="1" ht="20" customHeight="1" spans="1:20">
      <c r="A676" s="3">
        <v>5224710</v>
      </c>
      <c r="B676" s="3" t="s">
        <v>817</v>
      </c>
      <c r="C676" s="3" t="s">
        <v>20</v>
      </c>
      <c r="D676" s="3" t="s">
        <v>5727</v>
      </c>
      <c r="E676" s="3" t="str">
        <f>RIGHT(D676,4)</f>
        <v>7405</v>
      </c>
      <c r="F676" s="3" t="s">
        <v>22</v>
      </c>
      <c r="G676" s="3" t="s">
        <v>23</v>
      </c>
      <c r="H676" s="3" t="s">
        <v>32</v>
      </c>
      <c r="I676" s="3" t="s">
        <v>5728</v>
      </c>
      <c r="J676" s="3" t="s">
        <v>5729</v>
      </c>
      <c r="K676" s="3" t="s">
        <v>118</v>
      </c>
      <c r="L676" s="3" t="s">
        <v>53</v>
      </c>
      <c r="M676" s="8" t="s">
        <v>53</v>
      </c>
      <c r="N676" s="3" t="s">
        <v>574</v>
      </c>
      <c r="O676" s="3">
        <f ca="1">EVALUATE(N676)/10000</f>
        <v>1.6</v>
      </c>
      <c r="P676" s="3">
        <v>33</v>
      </c>
      <c r="Q676" s="3">
        <f ca="1">O676*P676</f>
        <v>52.8</v>
      </c>
      <c r="R676" s="10">
        <v>126</v>
      </c>
      <c r="S676" s="6">
        <f ca="1">Q676/R676</f>
        <v>0.419047619047619</v>
      </c>
      <c r="T676" s="4" cm="1">
        <f t="array" ref="T676">_xlfn.XLOOKUP(E676&amp;K676,[3]Sheet2!$B:$B&amp;[3]Sheet2!$D:$D,[3]Sheet2!$F:$F,0)</f>
        <v>0</v>
      </c>
    </row>
    <row r="677" s="4" customFormat="1" ht="20" customHeight="1" spans="1:20">
      <c r="A677" s="3">
        <v>5224709</v>
      </c>
      <c r="B677" s="3" t="s">
        <v>79</v>
      </c>
      <c r="C677" s="3" t="s">
        <v>20</v>
      </c>
      <c r="D677" s="3" t="s">
        <v>5730</v>
      </c>
      <c r="E677" s="3" t="str">
        <f>RIGHT(D677,4)</f>
        <v>1472</v>
      </c>
      <c r="F677" s="3" t="s">
        <v>22</v>
      </c>
      <c r="G677" s="3" t="s">
        <v>40</v>
      </c>
      <c r="H677" s="3" t="s">
        <v>24</v>
      </c>
      <c r="I677" s="3" t="s">
        <v>5731</v>
      </c>
      <c r="J677" s="3" t="s">
        <v>5732</v>
      </c>
      <c r="K677" s="3" t="s">
        <v>52</v>
      </c>
      <c r="L677" s="3" t="s">
        <v>135</v>
      </c>
      <c r="M677" s="8" t="s">
        <v>135</v>
      </c>
      <c r="N677" s="3" t="s">
        <v>64</v>
      </c>
      <c r="O677" s="3">
        <f ca="1">EVALUATE(N677)/10000</f>
        <v>0.8</v>
      </c>
      <c r="P677" s="3">
        <v>33</v>
      </c>
      <c r="Q677" s="3">
        <f ca="1">O677*P677</f>
        <v>26.4</v>
      </c>
      <c r="R677" s="10">
        <v>49</v>
      </c>
      <c r="S677" s="6">
        <f ca="1">Q677/R677</f>
        <v>0.538775510204082</v>
      </c>
      <c r="T677" s="4" cm="1">
        <f t="array" ref="T677">_xlfn.XLOOKUP(E677&amp;K677,[3]Sheet2!$B:$B&amp;[3]Sheet2!$D:$D,[3]Sheet2!$F:$F,0)</f>
        <v>0</v>
      </c>
    </row>
    <row r="678" s="4" customFormat="1" ht="20" customHeight="1" spans="1:20">
      <c r="A678" s="3">
        <v>5224700</v>
      </c>
      <c r="B678" s="3" t="s">
        <v>629</v>
      </c>
      <c r="C678" s="3" t="s">
        <v>20</v>
      </c>
      <c r="D678" s="3" t="s">
        <v>5733</v>
      </c>
      <c r="E678" s="3" t="str">
        <f>RIGHT(D678,4)</f>
        <v>4463</v>
      </c>
      <c r="F678" s="3" t="s">
        <v>22</v>
      </c>
      <c r="G678" s="3" t="s">
        <v>23</v>
      </c>
      <c r="H678" s="3" t="s">
        <v>32</v>
      </c>
      <c r="I678" s="3" t="s">
        <v>5734</v>
      </c>
      <c r="J678" s="3" t="s">
        <v>5735</v>
      </c>
      <c r="K678" s="3" t="s">
        <v>1133</v>
      </c>
      <c r="L678" s="3" t="s">
        <v>53</v>
      </c>
      <c r="M678" s="8" t="s">
        <v>53</v>
      </c>
      <c r="N678" s="3" t="s">
        <v>987</v>
      </c>
      <c r="O678" s="3">
        <f ca="1">EVALUATE(N678)/10000</f>
        <v>1.32</v>
      </c>
      <c r="P678" s="3">
        <v>33</v>
      </c>
      <c r="Q678" s="3">
        <f ca="1">O678*P678</f>
        <v>43.56</v>
      </c>
      <c r="R678" s="10">
        <v>109.8</v>
      </c>
      <c r="S678" s="6">
        <f ca="1">Q678/R678</f>
        <v>0.39672131147541</v>
      </c>
      <c r="T678" s="4" cm="1">
        <f t="array" ref="T678">_xlfn.XLOOKUP(E678&amp;K678,[3]Sheet2!$B:$B&amp;[3]Sheet2!$D:$D,[3]Sheet2!$F:$F,0)</f>
        <v>0</v>
      </c>
    </row>
    <row r="679" s="4" customFormat="1" ht="20" customHeight="1" spans="1:20">
      <c r="A679" s="3">
        <v>5224698</v>
      </c>
      <c r="B679" s="3" t="s">
        <v>121</v>
      </c>
      <c r="C679" s="3" t="s">
        <v>20</v>
      </c>
      <c r="D679" s="3" t="s">
        <v>5736</v>
      </c>
      <c r="E679" s="3" t="str">
        <f>RIGHT(D679,4)</f>
        <v>6369</v>
      </c>
      <c r="F679" s="3" t="s">
        <v>22</v>
      </c>
      <c r="G679" s="3" t="s">
        <v>23</v>
      </c>
      <c r="H679" s="3" t="s">
        <v>58</v>
      </c>
      <c r="I679" s="3" t="s">
        <v>5737</v>
      </c>
      <c r="J679" s="3" t="s">
        <v>5738</v>
      </c>
      <c r="K679" s="3" t="s">
        <v>94</v>
      </c>
      <c r="L679" s="3" t="s">
        <v>53</v>
      </c>
      <c r="M679" s="8" t="s">
        <v>53</v>
      </c>
      <c r="N679" s="3" t="s">
        <v>141</v>
      </c>
      <c r="O679" s="3">
        <f ca="1">EVALUATE(N679)/10000</f>
        <v>1.12</v>
      </c>
      <c r="P679" s="3">
        <v>33</v>
      </c>
      <c r="Q679" s="3">
        <f ca="1">O679*P679</f>
        <v>36.96</v>
      </c>
      <c r="R679" s="10">
        <v>100.8</v>
      </c>
      <c r="S679" s="6">
        <f ca="1">Q679/R679</f>
        <v>0.366666666666667</v>
      </c>
      <c r="T679" s="4" cm="1">
        <f t="array" ref="T679">_xlfn.XLOOKUP(E679&amp;K679,[3]Sheet2!$B:$B&amp;[3]Sheet2!$D:$D,[3]Sheet2!$F:$F,0)</f>
        <v>0</v>
      </c>
    </row>
    <row r="680" s="4" customFormat="1" ht="20" customHeight="1" spans="1:20">
      <c r="A680" s="3">
        <v>5224697</v>
      </c>
      <c r="B680" s="3" t="s">
        <v>74</v>
      </c>
      <c r="C680" s="3" t="s">
        <v>20</v>
      </c>
      <c r="D680" s="3" t="s">
        <v>5739</v>
      </c>
      <c r="E680" s="3" t="str">
        <f>RIGHT(D680,4)</f>
        <v>8877</v>
      </c>
      <c r="F680" s="3" t="s">
        <v>22</v>
      </c>
      <c r="G680" s="3" t="s">
        <v>40</v>
      </c>
      <c r="H680" s="3" t="s">
        <v>32</v>
      </c>
      <c r="I680" s="3" t="s">
        <v>5740</v>
      </c>
      <c r="J680" s="3" t="s">
        <v>5741</v>
      </c>
      <c r="K680" s="3" t="s">
        <v>72</v>
      </c>
      <c r="L680" s="3" t="s">
        <v>334</v>
      </c>
      <c r="M680" s="8" t="s">
        <v>334</v>
      </c>
      <c r="N680" s="3" t="s">
        <v>2564</v>
      </c>
      <c r="O680" s="3">
        <f ca="1">EVALUATE(N680)/10000</f>
        <v>1.68</v>
      </c>
      <c r="P680" s="3">
        <v>34</v>
      </c>
      <c r="Q680" s="3">
        <f ca="1">O680*P680</f>
        <v>57.12</v>
      </c>
      <c r="R680" s="10">
        <v>125.1</v>
      </c>
      <c r="S680" s="6">
        <f ca="1">Q680/R680</f>
        <v>0.456594724220624</v>
      </c>
      <c r="T680" s="4" cm="1">
        <f t="array" ref="T680">_xlfn.XLOOKUP(E680&amp;K680,[3]Sheet2!$B:$B&amp;[3]Sheet2!$D:$D,[3]Sheet2!$F:$F,0)</f>
        <v>0</v>
      </c>
    </row>
    <row r="681" s="4" customFormat="1" ht="20" customHeight="1" spans="1:20">
      <c r="A681" s="3">
        <v>5224680</v>
      </c>
      <c r="B681" s="3" t="s">
        <v>19</v>
      </c>
      <c r="C681" s="3" t="s">
        <v>20</v>
      </c>
      <c r="D681" s="3" t="s">
        <v>5742</v>
      </c>
      <c r="E681" s="3" t="str">
        <f>RIGHT(D681,4)</f>
        <v>7699</v>
      </c>
      <c r="F681" s="3" t="s">
        <v>22</v>
      </c>
      <c r="G681" s="3" t="s">
        <v>40</v>
      </c>
      <c r="H681" s="3" t="s">
        <v>87</v>
      </c>
      <c r="I681" s="3" t="s">
        <v>5743</v>
      </c>
      <c r="J681" s="3" t="s">
        <v>5744</v>
      </c>
      <c r="K681" s="3" t="s">
        <v>259</v>
      </c>
      <c r="L681" s="3" t="s">
        <v>53</v>
      </c>
      <c r="M681" s="8" t="s">
        <v>53</v>
      </c>
      <c r="N681" s="3" t="s">
        <v>1358</v>
      </c>
      <c r="O681" s="3">
        <f ca="1">EVALUATE(N681)/10000</f>
        <v>0.27</v>
      </c>
      <c r="P681" s="3">
        <v>33</v>
      </c>
      <c r="Q681" s="3">
        <f ca="1">O681*P681</f>
        <v>8.91</v>
      </c>
      <c r="R681" s="10">
        <v>23.28</v>
      </c>
      <c r="S681" s="6">
        <f ca="1">Q681/R681</f>
        <v>0.382731958762887</v>
      </c>
      <c r="T681" s="4" cm="1">
        <f t="array" ref="T681">_xlfn.XLOOKUP(E681&amp;K681,[3]Sheet2!$B:$B&amp;[3]Sheet2!$D:$D,[3]Sheet2!$F:$F,0)</f>
        <v>0</v>
      </c>
    </row>
    <row r="682" s="4" customFormat="1" ht="20" customHeight="1" spans="1:20">
      <c r="A682" s="3">
        <v>5224675</v>
      </c>
      <c r="B682" s="3" t="s">
        <v>19</v>
      </c>
      <c r="C682" s="3" t="s">
        <v>20</v>
      </c>
      <c r="D682" s="3" t="s">
        <v>5745</v>
      </c>
      <c r="E682" s="3" t="str">
        <f>RIGHT(D682,4)</f>
        <v>2977</v>
      </c>
      <c r="F682" s="3" t="s">
        <v>22</v>
      </c>
      <c r="G682" s="3" t="s">
        <v>40</v>
      </c>
      <c r="H682" s="3" t="s">
        <v>466</v>
      </c>
      <c r="I682" s="3" t="s">
        <v>5746</v>
      </c>
      <c r="J682" s="3" t="s">
        <v>5747</v>
      </c>
      <c r="K682" s="3" t="s">
        <v>145</v>
      </c>
      <c r="L682" s="3" t="s">
        <v>469</v>
      </c>
      <c r="M682" s="8" t="s">
        <v>469</v>
      </c>
      <c r="N682" s="3" t="s">
        <v>1226</v>
      </c>
      <c r="O682" s="3">
        <f ca="1">EVALUATE(N682)/10000</f>
        <v>1.28</v>
      </c>
      <c r="P682" s="3">
        <v>34</v>
      </c>
      <c r="Q682" s="3">
        <f ca="1">O682*P682</f>
        <v>43.52</v>
      </c>
      <c r="R682" s="10">
        <v>69.3</v>
      </c>
      <c r="S682" s="6">
        <f ca="1">Q682/R682</f>
        <v>0.627994227994228</v>
      </c>
      <c r="T682" s="4" cm="1">
        <f t="array" ref="T682">_xlfn.XLOOKUP(E682&amp;K682,[3]Sheet2!$B:$B&amp;[3]Sheet2!$D:$D,[3]Sheet2!$F:$F,0)</f>
        <v>0</v>
      </c>
    </row>
    <row r="683" s="4" customFormat="1" ht="20" customHeight="1" spans="1:20">
      <c r="A683" s="3">
        <v>5224674</v>
      </c>
      <c r="B683" s="3" t="s">
        <v>5748</v>
      </c>
      <c r="C683" s="3" t="s">
        <v>20</v>
      </c>
      <c r="D683" s="3" t="s">
        <v>5749</v>
      </c>
      <c r="E683" s="3" t="str">
        <f>RIGHT(D683,4)</f>
        <v>8249</v>
      </c>
      <c r="F683" s="3" t="s">
        <v>22</v>
      </c>
      <c r="G683" s="3" t="s">
        <v>23</v>
      </c>
      <c r="H683" s="3" t="s">
        <v>32</v>
      </c>
      <c r="I683" s="3" t="s">
        <v>5750</v>
      </c>
      <c r="J683" s="3" t="s">
        <v>5751</v>
      </c>
      <c r="K683" s="3" t="s">
        <v>94</v>
      </c>
      <c r="L683" s="3" t="s">
        <v>334</v>
      </c>
      <c r="M683" s="8" t="s">
        <v>334</v>
      </c>
      <c r="N683" s="3" t="s">
        <v>4088</v>
      </c>
      <c r="O683" s="3">
        <f ca="1">EVALUATE(N683)/10000</f>
        <v>3.96</v>
      </c>
      <c r="P683" s="3">
        <v>38</v>
      </c>
      <c r="Q683" s="3">
        <f ca="1">O683*P683</f>
        <v>150.48</v>
      </c>
      <c r="R683" s="10">
        <v>297</v>
      </c>
      <c r="S683" s="6">
        <f ca="1">Q683/R683</f>
        <v>0.506666666666667</v>
      </c>
      <c r="T683" s="4" cm="1">
        <f t="array" ref="T683">_xlfn.XLOOKUP(E683&amp;K683,[3]Sheet2!$B:$B&amp;[3]Sheet2!$D:$D,[3]Sheet2!$F:$F,0)</f>
        <v>0</v>
      </c>
    </row>
    <row r="684" s="4" customFormat="1" ht="20" customHeight="1" spans="1:20">
      <c r="A684" s="3">
        <v>5224672</v>
      </c>
      <c r="B684" s="3" t="s">
        <v>330</v>
      </c>
      <c r="C684" s="3" t="s">
        <v>20</v>
      </c>
      <c r="D684" s="3" t="s">
        <v>5752</v>
      </c>
      <c r="E684" s="3" t="str">
        <f>RIGHT(D684,4)</f>
        <v>3895</v>
      </c>
      <c r="F684" s="3" t="s">
        <v>22</v>
      </c>
      <c r="G684" s="3" t="s">
        <v>40</v>
      </c>
      <c r="H684" s="3" t="s">
        <v>32</v>
      </c>
      <c r="I684" s="3" t="s">
        <v>5753</v>
      </c>
      <c r="J684" s="3" t="s">
        <v>5754</v>
      </c>
      <c r="K684" s="3" t="s">
        <v>339</v>
      </c>
      <c r="L684" s="3" t="s">
        <v>5755</v>
      </c>
      <c r="M684" s="8" t="s">
        <v>5755</v>
      </c>
      <c r="N684" s="3" t="s">
        <v>395</v>
      </c>
      <c r="O684" s="3">
        <f ca="1">EVALUATE(N684)/10000</f>
        <v>1.24</v>
      </c>
      <c r="P684" s="3">
        <v>33</v>
      </c>
      <c r="Q684" s="3">
        <f ca="1">O684*P684</f>
        <v>40.92</v>
      </c>
      <c r="R684" s="10">
        <v>98.1</v>
      </c>
      <c r="S684" s="6">
        <f ca="1">Q684/R684</f>
        <v>0.417125382262997</v>
      </c>
      <c r="T684" s="4" cm="1">
        <f t="array" ref="T684">_xlfn.XLOOKUP(E684&amp;K684,[3]Sheet2!$B:$B&amp;[3]Sheet2!$D:$D,[3]Sheet2!$F:$F,0)</f>
        <v>0</v>
      </c>
    </row>
    <row r="685" s="4" customFormat="1" ht="20" customHeight="1" spans="1:20">
      <c r="A685" s="3">
        <v>5224666</v>
      </c>
      <c r="B685" s="3" t="s">
        <v>79</v>
      </c>
      <c r="C685" s="3" t="s">
        <v>20</v>
      </c>
      <c r="D685" s="3" t="s">
        <v>5756</v>
      </c>
      <c r="E685" s="3" t="str">
        <f>RIGHT(D685,4)</f>
        <v>8980</v>
      </c>
      <c r="F685" s="3" t="s">
        <v>3600</v>
      </c>
      <c r="G685" s="3" t="s">
        <v>3620</v>
      </c>
      <c r="H685" s="3" t="s">
        <v>41</v>
      </c>
      <c r="I685" s="3" t="s">
        <v>5757</v>
      </c>
      <c r="J685" s="3" t="s">
        <v>5758</v>
      </c>
      <c r="K685" s="3" t="s">
        <v>293</v>
      </c>
      <c r="L685" s="3" t="s">
        <v>838</v>
      </c>
      <c r="M685" s="8" t="s">
        <v>838</v>
      </c>
      <c r="N685" s="3" t="s">
        <v>821</v>
      </c>
      <c r="O685" s="3">
        <f ca="1">EVALUATE(N685)/10000</f>
        <v>0.69</v>
      </c>
      <c r="P685" s="3">
        <v>33</v>
      </c>
      <c r="Q685" s="3">
        <f ca="1">O685*P685</f>
        <v>22.77</v>
      </c>
      <c r="R685" s="10">
        <v>54.08</v>
      </c>
      <c r="S685" s="6">
        <f ca="1">Q685/R685</f>
        <v>0.421042899408284</v>
      </c>
      <c r="T685" s="4" cm="1">
        <f t="array" ref="T685">_xlfn.XLOOKUP(E685&amp;K685,[3]Sheet2!$B:$B&amp;[3]Sheet2!$D:$D,[3]Sheet2!$F:$F,0)</f>
        <v>0</v>
      </c>
    </row>
    <row r="686" s="4" customFormat="1" ht="20" customHeight="1" spans="1:20">
      <c r="A686" s="3">
        <v>5224663</v>
      </c>
      <c r="B686" s="3" t="s">
        <v>776</v>
      </c>
      <c r="C686" s="3" t="s">
        <v>20</v>
      </c>
      <c r="D686" s="3" t="s">
        <v>5759</v>
      </c>
      <c r="E686" s="3" t="str">
        <f>RIGHT(D686,4)</f>
        <v>8726</v>
      </c>
      <c r="F686" s="3" t="s">
        <v>22</v>
      </c>
      <c r="G686" s="3" t="s">
        <v>40</v>
      </c>
      <c r="H686" s="3" t="s">
        <v>32</v>
      </c>
      <c r="I686" s="3" t="s">
        <v>5760</v>
      </c>
      <c r="J686" s="3" t="s">
        <v>5761</v>
      </c>
      <c r="K686" s="3" t="s">
        <v>118</v>
      </c>
      <c r="L686" s="3" t="s">
        <v>53</v>
      </c>
      <c r="M686" s="8" t="s">
        <v>53</v>
      </c>
      <c r="N686" s="3" t="s">
        <v>942</v>
      </c>
      <c r="O686" s="3">
        <f ca="1">EVALUATE(N686)/10000</f>
        <v>0.49</v>
      </c>
      <c r="P686" s="3">
        <v>33</v>
      </c>
      <c r="Q686" s="3">
        <f ca="1">O686*P686</f>
        <v>16.17</v>
      </c>
      <c r="R686" s="10">
        <v>44.1</v>
      </c>
      <c r="S686" s="6">
        <f ca="1">Q686/R686</f>
        <v>0.366666666666667</v>
      </c>
      <c r="T686" s="4" cm="1">
        <f t="array" ref="T686">_xlfn.XLOOKUP(E686&amp;K686,[3]Sheet2!$B:$B&amp;[3]Sheet2!$D:$D,[3]Sheet2!$F:$F,0)</f>
        <v>0</v>
      </c>
    </row>
    <row r="687" s="4" customFormat="1" ht="20" customHeight="1" spans="1:20">
      <c r="A687" s="3">
        <v>5224660</v>
      </c>
      <c r="B687" s="3" t="s">
        <v>121</v>
      </c>
      <c r="C687" s="3" t="s">
        <v>20</v>
      </c>
      <c r="D687" s="3" t="s">
        <v>5762</v>
      </c>
      <c r="E687" s="3" t="str">
        <f>RIGHT(D687,4)</f>
        <v>7369</v>
      </c>
      <c r="F687" s="3" t="s">
        <v>22</v>
      </c>
      <c r="G687" s="3" t="s">
        <v>40</v>
      </c>
      <c r="H687" s="3" t="s">
        <v>58</v>
      </c>
      <c r="I687" s="3" t="s">
        <v>5763</v>
      </c>
      <c r="J687" s="3" t="s">
        <v>5764</v>
      </c>
      <c r="K687" s="3" t="s">
        <v>94</v>
      </c>
      <c r="L687" s="3" t="s">
        <v>53</v>
      </c>
      <c r="M687" s="8" t="s">
        <v>53</v>
      </c>
      <c r="N687" s="3" t="s">
        <v>464</v>
      </c>
      <c r="O687" s="3">
        <f ca="1">EVALUATE(N687)/10000</f>
        <v>0.28</v>
      </c>
      <c r="P687" s="3">
        <v>33</v>
      </c>
      <c r="Q687" s="3">
        <f ca="1">O687*P687</f>
        <v>9.24</v>
      </c>
      <c r="R687" s="10">
        <v>21.6</v>
      </c>
      <c r="S687" s="6">
        <f ca="1">Q687/R687</f>
        <v>0.427777777777778</v>
      </c>
      <c r="T687" s="4" cm="1">
        <f t="array" ref="T687">_xlfn.XLOOKUP(E687&amp;K687,[3]Sheet2!$B:$B&amp;[3]Sheet2!$D:$D,[3]Sheet2!$F:$F,0)</f>
        <v>0</v>
      </c>
    </row>
    <row r="688" s="4" customFormat="1" ht="20" customHeight="1" spans="1:20">
      <c r="A688" s="3">
        <v>5224656</v>
      </c>
      <c r="B688" s="3" t="s">
        <v>830</v>
      </c>
      <c r="C688" s="3" t="s">
        <v>20</v>
      </c>
      <c r="D688" s="3" t="s">
        <v>5765</v>
      </c>
      <c r="E688" s="3" t="str">
        <f>RIGHT(D688,4)</f>
        <v>2950</v>
      </c>
      <c r="F688" s="3" t="s">
        <v>22</v>
      </c>
      <c r="G688" s="3" t="s">
        <v>40</v>
      </c>
      <c r="H688" s="3" t="s">
        <v>32</v>
      </c>
      <c r="I688" s="3" t="s">
        <v>5766</v>
      </c>
      <c r="J688" s="3" t="s">
        <v>5767</v>
      </c>
      <c r="K688" s="3" t="s">
        <v>118</v>
      </c>
      <c r="L688" s="3" t="s">
        <v>53</v>
      </c>
      <c r="M688" s="8" t="s">
        <v>53</v>
      </c>
      <c r="N688" s="3" t="s">
        <v>1077</v>
      </c>
      <c r="O688" s="3">
        <f ca="1">EVALUATE(N688)/10000</f>
        <v>0.64</v>
      </c>
      <c r="P688" s="3">
        <v>33</v>
      </c>
      <c r="Q688" s="3">
        <f ca="1">O688*P688</f>
        <v>21.12</v>
      </c>
      <c r="R688" s="10">
        <v>57.6</v>
      </c>
      <c r="S688" s="6">
        <f ca="1">Q688/R688</f>
        <v>0.366666666666667</v>
      </c>
      <c r="T688" s="4" cm="1">
        <f t="array" ref="T688">_xlfn.XLOOKUP(E688&amp;K688,[3]Sheet2!$B:$B&amp;[3]Sheet2!$D:$D,[3]Sheet2!$F:$F,0)</f>
        <v>0</v>
      </c>
    </row>
    <row r="689" s="4" customFormat="1" ht="20" customHeight="1" spans="1:20">
      <c r="A689" s="3">
        <v>5224653</v>
      </c>
      <c r="B689" s="3" t="s">
        <v>634</v>
      </c>
      <c r="C689" s="3" t="s">
        <v>20</v>
      </c>
      <c r="D689" s="3" t="s">
        <v>5768</v>
      </c>
      <c r="E689" s="3" t="str">
        <f>RIGHT(D689,4)</f>
        <v>9496</v>
      </c>
      <c r="F689" s="3" t="s">
        <v>22</v>
      </c>
      <c r="G689" s="3" t="s">
        <v>40</v>
      </c>
      <c r="H689" s="3" t="s">
        <v>58</v>
      </c>
      <c r="I689" s="3" t="s">
        <v>5769</v>
      </c>
      <c r="J689" s="3" t="s">
        <v>5770</v>
      </c>
      <c r="K689" s="3" t="s">
        <v>52</v>
      </c>
      <c r="L689" s="3" t="s">
        <v>107</v>
      </c>
      <c r="M689" s="8" t="s">
        <v>107</v>
      </c>
      <c r="N689" s="3" t="s">
        <v>622</v>
      </c>
      <c r="O689" s="3">
        <f ca="1">EVALUATE(N689)/10000</f>
        <v>1.52</v>
      </c>
      <c r="P689" s="3">
        <v>33</v>
      </c>
      <c r="Q689" s="3">
        <f ca="1">O689*P689</f>
        <v>50.16</v>
      </c>
      <c r="R689" s="10">
        <v>112</v>
      </c>
      <c r="S689" s="6">
        <f ca="1">Q689/R689</f>
        <v>0.447857142857143</v>
      </c>
      <c r="T689" s="4" cm="1">
        <f t="array" ref="T689">_xlfn.XLOOKUP(E689&amp;K689,[3]Sheet2!$B:$B&amp;[3]Sheet2!$D:$D,[3]Sheet2!$F:$F,0)</f>
        <v>0</v>
      </c>
    </row>
    <row r="690" s="4" customFormat="1" ht="20" customHeight="1" spans="1:20">
      <c r="A690" s="3">
        <v>5224640</v>
      </c>
      <c r="B690" s="3" t="s">
        <v>1923</v>
      </c>
      <c r="C690" s="3" t="s">
        <v>20</v>
      </c>
      <c r="D690" s="3" t="s">
        <v>5771</v>
      </c>
      <c r="E690" s="3" t="str">
        <f>RIGHT(D690,4)</f>
        <v>2436</v>
      </c>
      <c r="F690" s="3" t="s">
        <v>22</v>
      </c>
      <c r="G690" s="3" t="s">
        <v>23</v>
      </c>
      <c r="H690" s="3" t="s">
        <v>24</v>
      </c>
      <c r="I690" s="3" t="s">
        <v>5772</v>
      </c>
      <c r="J690" s="3" t="s">
        <v>5773</v>
      </c>
      <c r="K690" s="3" t="s">
        <v>1756</v>
      </c>
      <c r="L690" s="3" t="s">
        <v>236</v>
      </c>
      <c r="M690" s="8" t="s">
        <v>236</v>
      </c>
      <c r="N690" s="3" t="s">
        <v>335</v>
      </c>
      <c r="O690" s="3">
        <f ca="1">EVALUATE(N690)/10000</f>
        <v>1.4</v>
      </c>
      <c r="P690" s="3">
        <v>33</v>
      </c>
      <c r="Q690" s="3">
        <f ca="1">O690*P690</f>
        <v>46.2</v>
      </c>
      <c r="R690" s="10">
        <v>99</v>
      </c>
      <c r="S690" s="6">
        <f ca="1">Q690/R690</f>
        <v>0.466666666666667</v>
      </c>
      <c r="T690" s="4" cm="1">
        <f t="array" ref="T690">_xlfn.XLOOKUP(E690&amp;K690,[3]Sheet2!$B:$B&amp;[3]Sheet2!$D:$D,[3]Sheet2!$F:$F,0)</f>
        <v>0</v>
      </c>
    </row>
    <row r="691" s="4" customFormat="1" ht="20" customHeight="1" spans="1:20">
      <c r="A691" s="3">
        <v>5224639</v>
      </c>
      <c r="B691" s="3" t="s">
        <v>79</v>
      </c>
      <c r="C691" s="3" t="s">
        <v>20</v>
      </c>
      <c r="D691" s="3" t="s">
        <v>5774</v>
      </c>
      <c r="E691" s="3" t="str">
        <f>RIGHT(D691,4)</f>
        <v>4638</v>
      </c>
      <c r="F691" s="3" t="s">
        <v>22</v>
      </c>
      <c r="G691" s="3" t="s">
        <v>23</v>
      </c>
      <c r="H691" s="3" t="s">
        <v>87</v>
      </c>
      <c r="I691" s="3" t="s">
        <v>5775</v>
      </c>
      <c r="J691" s="3" t="s">
        <v>5776</v>
      </c>
      <c r="K691" s="3" t="s">
        <v>494</v>
      </c>
      <c r="L691" s="3" t="s">
        <v>1317</v>
      </c>
      <c r="M691" s="8" t="s">
        <v>1317</v>
      </c>
      <c r="N691" s="3" t="s">
        <v>5777</v>
      </c>
      <c r="O691" s="3">
        <f ca="1">EVALUATE(N691)/10000</f>
        <v>2.16</v>
      </c>
      <c r="P691" s="3">
        <v>28</v>
      </c>
      <c r="Q691" s="3">
        <f ca="1">O691*P691</f>
        <v>60.48</v>
      </c>
      <c r="R691" s="10">
        <v>130</v>
      </c>
      <c r="S691" s="6">
        <f ca="1">Q691/R691</f>
        <v>0.465230769230769</v>
      </c>
      <c r="T691" s="4" cm="1">
        <f t="array" ref="T691">_xlfn.XLOOKUP(E691&amp;K691,[3]Sheet2!$B:$B&amp;[3]Sheet2!$D:$D,[3]Sheet2!$F:$F,0)</f>
        <v>0</v>
      </c>
    </row>
    <row r="692" s="4" customFormat="1" ht="20" customHeight="1" spans="1:20">
      <c r="A692" s="3">
        <v>5224623</v>
      </c>
      <c r="B692" s="3" t="s">
        <v>5778</v>
      </c>
      <c r="C692" s="3" t="s">
        <v>20</v>
      </c>
      <c r="D692" s="3" t="s">
        <v>5779</v>
      </c>
      <c r="E692" s="3" t="str">
        <f>RIGHT(D692,4)</f>
        <v>4072</v>
      </c>
      <c r="F692" s="3" t="s">
        <v>22</v>
      </c>
      <c r="G692" s="3" t="s">
        <v>40</v>
      </c>
      <c r="H692" s="3" t="s">
        <v>593</v>
      </c>
      <c r="I692" s="3" t="s">
        <v>5780</v>
      </c>
      <c r="J692" s="3" t="s">
        <v>5781</v>
      </c>
      <c r="K692" s="3" t="s">
        <v>394</v>
      </c>
      <c r="L692" s="3" t="s">
        <v>970</v>
      </c>
      <c r="M692" s="8" t="s">
        <v>970</v>
      </c>
      <c r="N692" s="3" t="s">
        <v>1495</v>
      </c>
      <c r="O692" s="3">
        <f ca="1">EVALUATE(N692)/10000</f>
        <v>0.18</v>
      </c>
      <c r="P692" s="3">
        <v>33</v>
      </c>
      <c r="Q692" s="3">
        <f ca="1">O692*P692</f>
        <v>5.94</v>
      </c>
      <c r="R692" s="10">
        <v>22</v>
      </c>
      <c r="S692" s="6">
        <f ca="1">Q692/R692</f>
        <v>0.27</v>
      </c>
      <c r="T692" s="4" cm="1">
        <f t="array" ref="T692">_xlfn.XLOOKUP(E692&amp;K692,[3]Sheet2!$B:$B&amp;[3]Sheet2!$D:$D,[3]Sheet2!$F:$F,0)</f>
        <v>0</v>
      </c>
    </row>
    <row r="693" s="4" customFormat="1" ht="20" customHeight="1" spans="1:20">
      <c r="A693" s="3">
        <v>5224620</v>
      </c>
      <c r="B693" s="3" t="s">
        <v>121</v>
      </c>
      <c r="C693" s="3" t="s">
        <v>20</v>
      </c>
      <c r="D693" s="3" t="s">
        <v>5782</v>
      </c>
      <c r="E693" s="3" t="str">
        <f>RIGHT(D693,4)</f>
        <v>9696</v>
      </c>
      <c r="F693" s="3" t="s">
        <v>22</v>
      </c>
      <c r="G693" s="3" t="s">
        <v>40</v>
      </c>
      <c r="H693" s="3" t="s">
        <v>58</v>
      </c>
      <c r="I693" s="3" t="s">
        <v>5783</v>
      </c>
      <c r="J693" s="3" t="s">
        <v>5784</v>
      </c>
      <c r="K693" s="3" t="s">
        <v>94</v>
      </c>
      <c r="L693" s="3" t="s">
        <v>437</v>
      </c>
      <c r="M693" s="8" t="s">
        <v>437</v>
      </c>
      <c r="N693" s="3" t="s">
        <v>1230</v>
      </c>
      <c r="O693" s="3">
        <f ca="1">EVALUATE(N693)/10000</f>
        <v>0.48</v>
      </c>
      <c r="P693" s="3">
        <v>33</v>
      </c>
      <c r="Q693" s="3">
        <f ca="1">O693*P693</f>
        <v>15.84</v>
      </c>
      <c r="R693" s="10">
        <v>36.4</v>
      </c>
      <c r="S693" s="6">
        <f ca="1">Q693/R693</f>
        <v>0.435164835164835</v>
      </c>
      <c r="T693" s="4" cm="1">
        <f t="array" ref="T693">_xlfn.XLOOKUP(E693&amp;K693,[3]Sheet2!$B:$B&amp;[3]Sheet2!$D:$D,[3]Sheet2!$F:$F,0)</f>
        <v>0</v>
      </c>
    </row>
    <row r="694" s="4" customFormat="1" ht="20" customHeight="1" spans="1:20">
      <c r="A694" s="3">
        <v>5224602</v>
      </c>
      <c r="B694" s="3" t="s">
        <v>194</v>
      </c>
      <c r="C694" s="3" t="s">
        <v>20</v>
      </c>
      <c r="D694" s="3" t="s">
        <v>5785</v>
      </c>
      <c r="E694" s="3" t="str">
        <f>RIGHT(D694,4)</f>
        <v>2369</v>
      </c>
      <c r="F694" s="3" t="s">
        <v>22</v>
      </c>
      <c r="G694" s="3" t="s">
        <v>40</v>
      </c>
      <c r="H694" s="3" t="s">
        <v>58</v>
      </c>
      <c r="I694" s="3" t="s">
        <v>5786</v>
      </c>
      <c r="J694" s="3" t="s">
        <v>5787</v>
      </c>
      <c r="K694" s="3" t="s">
        <v>94</v>
      </c>
      <c r="L694" s="3" t="s">
        <v>53</v>
      </c>
      <c r="M694" s="8" t="s">
        <v>53</v>
      </c>
      <c r="N694" s="3" t="s">
        <v>483</v>
      </c>
      <c r="O694" s="3">
        <f ca="1">EVALUATE(N694)/10000</f>
        <v>1.08</v>
      </c>
      <c r="P694" s="3">
        <v>33</v>
      </c>
      <c r="Q694" s="3">
        <f ca="1">O694*P694</f>
        <v>35.64</v>
      </c>
      <c r="R694" s="10">
        <v>80.5</v>
      </c>
      <c r="S694" s="6">
        <f ca="1">Q694/R694</f>
        <v>0.442732919254658</v>
      </c>
      <c r="T694" s="4" cm="1">
        <f t="array" ref="T694">_xlfn.XLOOKUP(E694&amp;K694,[3]Sheet2!$B:$B&amp;[3]Sheet2!$D:$D,[3]Sheet2!$F:$F,0)</f>
        <v>0</v>
      </c>
    </row>
    <row r="695" s="4" customFormat="1" ht="20" customHeight="1" spans="1:20">
      <c r="A695" s="3">
        <v>5224594</v>
      </c>
      <c r="B695" s="3" t="s">
        <v>121</v>
      </c>
      <c r="C695" s="3" t="s">
        <v>20</v>
      </c>
      <c r="D695" s="3" t="s">
        <v>5788</v>
      </c>
      <c r="E695" s="3" t="str">
        <f>RIGHT(D695,4)</f>
        <v>9890</v>
      </c>
      <c r="F695" s="3" t="s">
        <v>3600</v>
      </c>
      <c r="G695" s="3" t="s">
        <v>3620</v>
      </c>
      <c r="H695" s="3" t="s">
        <v>58</v>
      </c>
      <c r="I695" s="3" t="s">
        <v>5789</v>
      </c>
      <c r="J695" s="3" t="s">
        <v>5790</v>
      </c>
      <c r="K695" s="3" t="s">
        <v>72</v>
      </c>
      <c r="L695" s="3" t="s">
        <v>36</v>
      </c>
      <c r="M695" s="8" t="s">
        <v>36</v>
      </c>
      <c r="N695" s="3" t="s">
        <v>3161</v>
      </c>
      <c r="O695" s="3">
        <f ca="1">EVALUATE(N695)/10000</f>
        <v>0.87</v>
      </c>
      <c r="P695" s="3">
        <v>33</v>
      </c>
      <c r="Q695" s="3">
        <f ca="1">O695*P695</f>
        <v>28.71</v>
      </c>
      <c r="R695" s="10">
        <v>73.3</v>
      </c>
      <c r="S695" s="6">
        <f ca="1">Q695/R695</f>
        <v>0.391678035470669</v>
      </c>
      <c r="T695" s="4" cm="1">
        <f t="array" ref="T695">_xlfn.XLOOKUP(E695&amp;K695,[3]Sheet2!$B:$B&amp;[3]Sheet2!$D:$D,[3]Sheet2!$F:$F,0)</f>
        <v>0</v>
      </c>
    </row>
    <row r="696" s="4" customFormat="1" ht="20" customHeight="1" spans="1:20">
      <c r="A696" s="3">
        <v>5224591</v>
      </c>
      <c r="B696" s="3" t="s">
        <v>74</v>
      </c>
      <c r="C696" s="3" t="s">
        <v>20</v>
      </c>
      <c r="D696" s="3" t="s">
        <v>5791</v>
      </c>
      <c r="E696" s="3" t="str">
        <f>RIGHT(D696,4)</f>
        <v>7401</v>
      </c>
      <c r="F696" s="3" t="s">
        <v>22</v>
      </c>
      <c r="G696" s="3" t="s">
        <v>40</v>
      </c>
      <c r="H696" s="3" t="s">
        <v>32</v>
      </c>
      <c r="I696" s="3" t="s">
        <v>5792</v>
      </c>
      <c r="J696" s="3" t="s">
        <v>5793</v>
      </c>
      <c r="K696" s="3" t="s">
        <v>118</v>
      </c>
      <c r="L696" s="3" t="s">
        <v>53</v>
      </c>
      <c r="M696" s="8" t="s">
        <v>53</v>
      </c>
      <c r="N696" s="3" t="s">
        <v>847</v>
      </c>
      <c r="O696" s="3">
        <f ca="1">EVALUATE(N696)/10000</f>
        <v>1.26</v>
      </c>
      <c r="P696" s="3">
        <v>33</v>
      </c>
      <c r="Q696" s="3">
        <f ca="1">O696*P696</f>
        <v>41.58</v>
      </c>
      <c r="R696" s="10">
        <v>103.5</v>
      </c>
      <c r="S696" s="6">
        <f ca="1">Q696/R696</f>
        <v>0.401739130434783</v>
      </c>
      <c r="T696" s="4" cm="1">
        <f t="array" ref="T696">_xlfn.XLOOKUP(E696&amp;K696,[3]Sheet2!$B:$B&amp;[3]Sheet2!$D:$D,[3]Sheet2!$F:$F,0)</f>
        <v>0</v>
      </c>
    </row>
    <row r="697" s="4" customFormat="1" ht="20" customHeight="1" spans="1:20">
      <c r="A697" s="3">
        <v>5224582</v>
      </c>
      <c r="B697" s="3" t="s">
        <v>137</v>
      </c>
      <c r="C697" s="3" t="s">
        <v>20</v>
      </c>
      <c r="D697" s="3" t="s">
        <v>5794</v>
      </c>
      <c r="E697" s="3" t="str">
        <f>RIGHT(D697,4)</f>
        <v>3438</v>
      </c>
      <c r="F697" s="3" t="s">
        <v>22</v>
      </c>
      <c r="G697" s="3" t="s">
        <v>40</v>
      </c>
      <c r="H697" s="3" t="s">
        <v>32</v>
      </c>
      <c r="I697" s="3" t="s">
        <v>5795</v>
      </c>
      <c r="J697" s="3" t="s">
        <v>5796</v>
      </c>
      <c r="K697" s="3" t="s">
        <v>100</v>
      </c>
      <c r="L697" s="3" t="s">
        <v>107</v>
      </c>
      <c r="M697" s="8" t="s">
        <v>107</v>
      </c>
      <c r="N697" s="3" t="s">
        <v>447</v>
      </c>
      <c r="O697" s="3">
        <f ca="1">EVALUATE(N697)/10000</f>
        <v>0.16</v>
      </c>
      <c r="P697" s="3">
        <v>33</v>
      </c>
      <c r="Q697" s="3">
        <f ca="1">O697*P697</f>
        <v>5.28</v>
      </c>
      <c r="R697" s="10">
        <v>22.5</v>
      </c>
      <c r="S697" s="6">
        <f ca="1">Q697/R697</f>
        <v>0.234666666666667</v>
      </c>
      <c r="T697" s="4" cm="1">
        <f t="array" ref="T697">_xlfn.XLOOKUP(E697&amp;K697,[3]Sheet2!$B:$B&amp;[3]Sheet2!$D:$D,[3]Sheet2!$F:$F,0)</f>
        <v>0</v>
      </c>
    </row>
    <row r="698" s="4" customFormat="1" ht="20" customHeight="1" spans="1:20">
      <c r="A698" s="3">
        <v>5224580</v>
      </c>
      <c r="B698" s="3" t="s">
        <v>79</v>
      </c>
      <c r="C698" s="3" t="s">
        <v>20</v>
      </c>
      <c r="D698" s="3" t="s">
        <v>5797</v>
      </c>
      <c r="E698" s="3" t="str">
        <f>RIGHT(D698,4)</f>
        <v>4830</v>
      </c>
      <c r="F698" s="3" t="s">
        <v>22</v>
      </c>
      <c r="G698" s="3" t="s">
        <v>40</v>
      </c>
      <c r="H698" s="3" t="s">
        <v>87</v>
      </c>
      <c r="I698" s="3" t="s">
        <v>5798</v>
      </c>
      <c r="J698" s="3" t="s">
        <v>5799</v>
      </c>
      <c r="K698" s="3" t="s">
        <v>265</v>
      </c>
      <c r="L698" s="3" t="s">
        <v>1317</v>
      </c>
      <c r="M698" s="8" t="s">
        <v>1317</v>
      </c>
      <c r="N698" s="3" t="s">
        <v>3547</v>
      </c>
      <c r="O698" s="3">
        <f ca="1">EVALUATE(N698)/10000</f>
        <v>1.84</v>
      </c>
      <c r="P698" s="3">
        <v>28</v>
      </c>
      <c r="Q698" s="3">
        <f ca="1">O698*P698</f>
        <v>51.52</v>
      </c>
      <c r="R698" s="10">
        <v>118</v>
      </c>
      <c r="S698" s="6">
        <f ca="1">Q698/R698</f>
        <v>0.436610169491525</v>
      </c>
      <c r="T698" s="4" cm="1">
        <f t="array" ref="T698">_xlfn.XLOOKUP(E698&amp;K698,[3]Sheet2!$B:$B&amp;[3]Sheet2!$D:$D,[3]Sheet2!$F:$F,0)</f>
        <v>0</v>
      </c>
    </row>
    <row r="699" s="4" customFormat="1" ht="20" customHeight="1" spans="1:20">
      <c r="A699" s="3">
        <v>5224576</v>
      </c>
      <c r="B699" s="3" t="s">
        <v>137</v>
      </c>
      <c r="C699" s="3" t="s">
        <v>20</v>
      </c>
      <c r="D699" s="3" t="s">
        <v>5800</v>
      </c>
      <c r="E699" s="3" t="str">
        <f>RIGHT(D699,4)</f>
        <v>4238</v>
      </c>
      <c r="F699" s="3" t="s">
        <v>22</v>
      </c>
      <c r="G699" s="3" t="s">
        <v>23</v>
      </c>
      <c r="H699" s="3" t="s">
        <v>32</v>
      </c>
      <c r="I699" s="3" t="s">
        <v>5801</v>
      </c>
      <c r="J699" s="3" t="s">
        <v>5802</v>
      </c>
      <c r="K699" s="3" t="s">
        <v>100</v>
      </c>
      <c r="L699" s="3" t="s">
        <v>107</v>
      </c>
      <c r="M699" s="8" t="s">
        <v>107</v>
      </c>
      <c r="N699" s="3" t="s">
        <v>3270</v>
      </c>
      <c r="O699" s="3">
        <f ca="1">EVALUATE(N699)/10000</f>
        <v>0.7</v>
      </c>
      <c r="P699" s="3">
        <v>33</v>
      </c>
      <c r="Q699" s="3">
        <f ca="1">O699*P699</f>
        <v>23.1</v>
      </c>
      <c r="R699" s="10">
        <v>64.8</v>
      </c>
      <c r="S699" s="6">
        <f ca="1">Q699/R699</f>
        <v>0.356481481481481</v>
      </c>
      <c r="T699" s="4" cm="1">
        <f t="array" ref="T699">_xlfn.XLOOKUP(E699&amp;K699,[3]Sheet2!$B:$B&amp;[3]Sheet2!$D:$D,[3]Sheet2!$F:$F,0)</f>
        <v>0</v>
      </c>
    </row>
    <row r="700" s="4" customFormat="1" ht="20" customHeight="1" spans="1:20">
      <c r="A700" s="3">
        <v>5224570</v>
      </c>
      <c r="B700" s="3" t="s">
        <v>439</v>
      </c>
      <c r="C700" s="3" t="s">
        <v>20</v>
      </c>
      <c r="D700" s="3" t="s">
        <v>5803</v>
      </c>
      <c r="E700" s="3" t="str">
        <f>RIGHT(D700,4)</f>
        <v>8310</v>
      </c>
      <c r="F700" s="3" t="s">
        <v>22</v>
      </c>
      <c r="G700" s="3" t="s">
        <v>40</v>
      </c>
      <c r="H700" s="3" t="s">
        <v>32</v>
      </c>
      <c r="I700" s="3" t="s">
        <v>5804</v>
      </c>
      <c r="J700" s="3" t="s">
        <v>5805</v>
      </c>
      <c r="K700" s="3" t="s">
        <v>259</v>
      </c>
      <c r="L700" s="3" t="s">
        <v>107</v>
      </c>
      <c r="M700" s="8" t="s">
        <v>107</v>
      </c>
      <c r="N700" s="3" t="s">
        <v>1109</v>
      </c>
      <c r="O700" s="3">
        <f ca="1">EVALUATE(N700)/10000</f>
        <v>0.6</v>
      </c>
      <c r="P700" s="3">
        <v>33</v>
      </c>
      <c r="Q700" s="3">
        <f ca="1">O700*P700</f>
        <v>19.8</v>
      </c>
      <c r="R700" s="10">
        <v>47.7</v>
      </c>
      <c r="S700" s="6">
        <f ca="1">Q700/R700</f>
        <v>0.415094339622641</v>
      </c>
      <c r="T700" s="4" cm="1">
        <f t="array" ref="T700">_xlfn.XLOOKUP(E700&amp;K700,[3]Sheet2!$B:$B&amp;[3]Sheet2!$D:$D,[3]Sheet2!$F:$F,0)</f>
        <v>0</v>
      </c>
    </row>
    <row r="701" s="4" customFormat="1" ht="20" customHeight="1" spans="1:20">
      <c r="A701" s="3">
        <v>5224567</v>
      </c>
      <c r="B701" s="3" t="s">
        <v>776</v>
      </c>
      <c r="C701" s="3" t="s">
        <v>20</v>
      </c>
      <c r="D701" s="3" t="s">
        <v>5806</v>
      </c>
      <c r="E701" s="3" t="str">
        <f>RIGHT(D701,4)</f>
        <v>9944</v>
      </c>
      <c r="F701" s="3" t="s">
        <v>22</v>
      </c>
      <c r="G701" s="3" t="s">
        <v>40</v>
      </c>
      <c r="H701" s="3" t="s">
        <v>32</v>
      </c>
      <c r="I701" s="3" t="s">
        <v>5807</v>
      </c>
      <c r="J701" s="3" t="s">
        <v>5808</v>
      </c>
      <c r="K701" s="3" t="s">
        <v>72</v>
      </c>
      <c r="L701" s="3" t="s">
        <v>53</v>
      </c>
      <c r="M701" s="8" t="s">
        <v>53</v>
      </c>
      <c r="N701" s="3" t="s">
        <v>663</v>
      </c>
      <c r="O701" s="3">
        <f ca="1">EVALUATE(N701)/10000</f>
        <v>0.2</v>
      </c>
      <c r="P701" s="3">
        <v>33</v>
      </c>
      <c r="Q701" s="3">
        <f ca="1">O701*P701</f>
        <v>6.6</v>
      </c>
      <c r="R701" s="10">
        <v>14.4</v>
      </c>
      <c r="S701" s="6">
        <f ca="1">Q701/R701</f>
        <v>0.458333333333333</v>
      </c>
      <c r="T701" s="4" cm="1">
        <f t="array" ref="T701">_xlfn.XLOOKUP(E701&amp;K701,[3]Sheet2!$B:$B&amp;[3]Sheet2!$D:$D,[3]Sheet2!$F:$F,0)</f>
        <v>0</v>
      </c>
    </row>
    <row r="702" s="4" customFormat="1" ht="20" customHeight="1" spans="1:20">
      <c r="A702" s="3">
        <v>5224566</v>
      </c>
      <c r="B702" s="3" t="s">
        <v>776</v>
      </c>
      <c r="C702" s="3" t="s">
        <v>20</v>
      </c>
      <c r="D702" s="3" t="s">
        <v>5809</v>
      </c>
      <c r="E702" s="3" t="str">
        <f>RIGHT(D702,4)</f>
        <v>9864</v>
      </c>
      <c r="F702" s="3" t="s">
        <v>22</v>
      </c>
      <c r="G702" s="3" t="s">
        <v>40</v>
      </c>
      <c r="H702" s="3" t="s">
        <v>32</v>
      </c>
      <c r="I702" s="3" t="s">
        <v>5810</v>
      </c>
      <c r="J702" s="3" t="s">
        <v>5811</v>
      </c>
      <c r="K702" s="3" t="s">
        <v>72</v>
      </c>
      <c r="L702" s="3" t="s">
        <v>53</v>
      </c>
      <c r="M702" s="8" t="s">
        <v>53</v>
      </c>
      <c r="N702" s="3" t="s">
        <v>663</v>
      </c>
      <c r="O702" s="3">
        <f ca="1">EVALUATE(N702)/10000</f>
        <v>0.2</v>
      </c>
      <c r="P702" s="3">
        <v>33</v>
      </c>
      <c r="Q702" s="3">
        <f ca="1">O702*P702</f>
        <v>6.6</v>
      </c>
      <c r="R702" s="10">
        <v>18</v>
      </c>
      <c r="S702" s="6">
        <f ca="1">Q702/R702</f>
        <v>0.366666666666667</v>
      </c>
      <c r="T702" s="4" cm="1">
        <f t="array" ref="T702">_xlfn.XLOOKUP(E702&amp;K702,[3]Sheet2!$B:$B&amp;[3]Sheet2!$D:$D,[3]Sheet2!$F:$F,0)</f>
        <v>0</v>
      </c>
    </row>
    <row r="703" s="4" customFormat="1" ht="20" customHeight="1" spans="1:20">
      <c r="A703" s="3">
        <v>5224560</v>
      </c>
      <c r="B703" s="3" t="s">
        <v>19</v>
      </c>
      <c r="C703" s="3" t="s">
        <v>20</v>
      </c>
      <c r="D703" s="3" t="s">
        <v>5812</v>
      </c>
      <c r="E703" s="3" t="str">
        <f>RIGHT(D703,4)</f>
        <v>9809</v>
      </c>
      <c r="F703" s="3" t="s">
        <v>22</v>
      </c>
      <c r="G703" s="3" t="s">
        <v>40</v>
      </c>
      <c r="H703" s="3" t="s">
        <v>98</v>
      </c>
      <c r="I703" s="3" t="s">
        <v>5813</v>
      </c>
      <c r="J703" s="3" t="s">
        <v>5814</v>
      </c>
      <c r="K703" s="3" t="s">
        <v>44</v>
      </c>
      <c r="L703" s="3" t="s">
        <v>5815</v>
      </c>
      <c r="M703" s="8" t="s">
        <v>5815</v>
      </c>
      <c r="N703" s="3" t="s">
        <v>113</v>
      </c>
      <c r="O703" s="3">
        <f ca="1">EVALUATE(N703)/10000</f>
        <v>0.48</v>
      </c>
      <c r="P703" s="3">
        <v>33</v>
      </c>
      <c r="Q703" s="3">
        <f ca="1">O703*P703</f>
        <v>15.84</v>
      </c>
      <c r="R703" s="10">
        <v>29</v>
      </c>
      <c r="S703" s="6">
        <f ca="1">Q703/R703</f>
        <v>0.546206896551724</v>
      </c>
      <c r="T703" s="4" cm="1">
        <f t="array" ref="T703">_xlfn.XLOOKUP(E703&amp;K703,[3]Sheet2!$B:$B&amp;[3]Sheet2!$D:$D,[3]Sheet2!$F:$F,0)</f>
        <v>5</v>
      </c>
    </row>
    <row r="704" s="4" customFormat="1" ht="20" customHeight="1" spans="1:20">
      <c r="A704" s="3">
        <v>5224557</v>
      </c>
      <c r="B704" s="3" t="s">
        <v>817</v>
      </c>
      <c r="C704" s="3" t="s">
        <v>20</v>
      </c>
      <c r="D704" s="3" t="s">
        <v>5816</v>
      </c>
      <c r="E704" s="3" t="str">
        <f>RIGHT(D704,4)</f>
        <v>8597</v>
      </c>
      <c r="F704" s="3" t="s">
        <v>22</v>
      </c>
      <c r="G704" s="3" t="s">
        <v>40</v>
      </c>
      <c r="H704" s="3" t="s">
        <v>32</v>
      </c>
      <c r="I704" s="3" t="s">
        <v>5817</v>
      </c>
      <c r="J704" s="3" t="s">
        <v>5818</v>
      </c>
      <c r="K704" s="3" t="s">
        <v>35</v>
      </c>
      <c r="L704" s="3" t="s">
        <v>53</v>
      </c>
      <c r="M704" s="8" t="s">
        <v>53</v>
      </c>
      <c r="N704" s="3" t="s">
        <v>64</v>
      </c>
      <c r="O704" s="3">
        <f ca="1">EVALUATE(N704)/10000</f>
        <v>0.8</v>
      </c>
      <c r="P704" s="3">
        <v>33</v>
      </c>
      <c r="Q704" s="3">
        <f ca="1">O704*P704</f>
        <v>26.4</v>
      </c>
      <c r="R704" s="10">
        <v>63</v>
      </c>
      <c r="S704" s="6">
        <f ca="1">Q704/R704</f>
        <v>0.419047619047619</v>
      </c>
      <c r="T704" s="4" cm="1">
        <f t="array" ref="T704">_xlfn.XLOOKUP(E704&amp;K704,[3]Sheet2!$B:$B&amp;[3]Sheet2!$D:$D,[3]Sheet2!$F:$F,0)</f>
        <v>0</v>
      </c>
    </row>
    <row r="705" s="4" customFormat="1" ht="20" customHeight="1" spans="1:20">
      <c r="A705" s="3">
        <v>5224556</v>
      </c>
      <c r="B705" s="3" t="s">
        <v>137</v>
      </c>
      <c r="C705" s="3" t="s">
        <v>20</v>
      </c>
      <c r="D705" s="3" t="s">
        <v>5819</v>
      </c>
      <c r="E705" s="3" t="str">
        <f>RIGHT(D705,4)</f>
        <v>3998</v>
      </c>
      <c r="F705" s="3" t="s">
        <v>22</v>
      </c>
      <c r="G705" s="3" t="s">
        <v>40</v>
      </c>
      <c r="H705" s="3" t="s">
        <v>32</v>
      </c>
      <c r="I705" s="3" t="s">
        <v>5820</v>
      </c>
      <c r="J705" s="3" t="s">
        <v>5821</v>
      </c>
      <c r="K705" s="3" t="s">
        <v>100</v>
      </c>
      <c r="L705" s="3" t="s">
        <v>107</v>
      </c>
      <c r="M705" s="8" t="s">
        <v>107</v>
      </c>
      <c r="N705" s="3" t="s">
        <v>464</v>
      </c>
      <c r="O705" s="3">
        <f ca="1">EVALUATE(N705)/10000</f>
        <v>0.28</v>
      </c>
      <c r="P705" s="3">
        <v>33</v>
      </c>
      <c r="Q705" s="3">
        <f ca="1">O705*P705</f>
        <v>9.24</v>
      </c>
      <c r="R705" s="10">
        <v>22.5</v>
      </c>
      <c r="S705" s="6">
        <f ca="1">Q705/R705</f>
        <v>0.410666666666667</v>
      </c>
      <c r="T705" s="4" cm="1">
        <f t="array" ref="T705">_xlfn.XLOOKUP(E705&amp;K705,[3]Sheet2!$B:$B&amp;[3]Sheet2!$D:$D,[3]Sheet2!$F:$F,0)</f>
        <v>0</v>
      </c>
    </row>
    <row r="706" s="4" customFormat="1" ht="20" customHeight="1" spans="1:20">
      <c r="A706" s="3">
        <v>5224549</v>
      </c>
      <c r="B706" s="3" t="s">
        <v>3478</v>
      </c>
      <c r="C706" s="3" t="s">
        <v>20</v>
      </c>
      <c r="D706" s="3" t="s">
        <v>5822</v>
      </c>
      <c r="E706" s="3" t="str">
        <f>RIGHT(D706,4)</f>
        <v>1897</v>
      </c>
      <c r="F706" s="3" t="s">
        <v>22</v>
      </c>
      <c r="G706" s="3" t="s">
        <v>23</v>
      </c>
      <c r="H706" s="3" t="s">
        <v>32</v>
      </c>
      <c r="I706" s="3" t="s">
        <v>5576</v>
      </c>
      <c r="J706" s="3" t="s">
        <v>5823</v>
      </c>
      <c r="K706" s="3" t="s">
        <v>52</v>
      </c>
      <c r="L706" s="3" t="s">
        <v>53</v>
      </c>
      <c r="M706" s="8" t="s">
        <v>53</v>
      </c>
      <c r="N706" s="3" t="s">
        <v>54</v>
      </c>
      <c r="O706" s="3">
        <f ca="1">EVALUATE(N706)/10000</f>
        <v>0.64</v>
      </c>
      <c r="P706" s="3">
        <v>33</v>
      </c>
      <c r="Q706" s="3">
        <f ca="1">O706*P706</f>
        <v>21.12</v>
      </c>
      <c r="R706" s="10">
        <v>50.4</v>
      </c>
      <c r="S706" s="6">
        <f ca="1">Q706/R706</f>
        <v>0.419047619047619</v>
      </c>
      <c r="T706" s="4" cm="1">
        <f t="array" ref="T706">_xlfn.XLOOKUP(E706&amp;K706,[3]Sheet2!$B:$B&amp;[3]Sheet2!$D:$D,[3]Sheet2!$F:$F,0)</f>
        <v>0</v>
      </c>
    </row>
    <row r="707" s="4" customFormat="1" ht="20" customHeight="1" spans="1:20">
      <c r="A707" s="3">
        <v>5224548</v>
      </c>
      <c r="B707" s="3" t="s">
        <v>5824</v>
      </c>
      <c r="C707" s="3" t="s">
        <v>20</v>
      </c>
      <c r="D707" s="3" t="s">
        <v>5825</v>
      </c>
      <c r="E707" s="3" t="str">
        <f>RIGHT(D707,4)</f>
        <v>5088</v>
      </c>
      <c r="F707" s="3" t="s">
        <v>22</v>
      </c>
      <c r="G707" s="3" t="s">
        <v>40</v>
      </c>
      <c r="H707" s="3" t="s">
        <v>58</v>
      </c>
      <c r="I707" s="3" t="s">
        <v>5826</v>
      </c>
      <c r="J707" s="3" t="s">
        <v>5827</v>
      </c>
      <c r="K707" s="3" t="s">
        <v>83</v>
      </c>
      <c r="L707" s="3" t="s">
        <v>107</v>
      </c>
      <c r="M707" s="8" t="s">
        <v>107</v>
      </c>
      <c r="N707" s="3" t="s">
        <v>363</v>
      </c>
      <c r="O707" s="3">
        <f ca="1">EVALUATE(N707)/10000</f>
        <v>0.44</v>
      </c>
      <c r="P707" s="3">
        <v>33</v>
      </c>
      <c r="Q707" s="3">
        <f ca="1">O707*P707</f>
        <v>14.52</v>
      </c>
      <c r="R707" s="10">
        <v>47.4</v>
      </c>
      <c r="S707" s="6">
        <f ca="1">Q707/R707</f>
        <v>0.306329113924051</v>
      </c>
      <c r="T707" s="4" cm="1">
        <f t="array" ref="T707">_xlfn.XLOOKUP(E707&amp;K707,[3]Sheet2!$B:$B&amp;[3]Sheet2!$D:$D,[3]Sheet2!$F:$F,0)</f>
        <v>0</v>
      </c>
    </row>
    <row r="708" s="4" customFormat="1" ht="20" customHeight="1" spans="1:20">
      <c r="A708" s="3">
        <v>5224530</v>
      </c>
      <c r="B708" s="3" t="s">
        <v>5828</v>
      </c>
      <c r="C708" s="3" t="s">
        <v>20</v>
      </c>
      <c r="D708" s="3" t="s">
        <v>5829</v>
      </c>
      <c r="E708" s="3" t="str">
        <f>RIGHT(D708,4)</f>
        <v>4600</v>
      </c>
      <c r="F708" s="3" t="s">
        <v>22</v>
      </c>
      <c r="G708" s="3" t="s">
        <v>40</v>
      </c>
      <c r="H708" s="3" t="s">
        <v>58</v>
      </c>
      <c r="I708" s="3" t="s">
        <v>5830</v>
      </c>
      <c r="J708" s="3" t="s">
        <v>5831</v>
      </c>
      <c r="K708" s="3" t="s">
        <v>118</v>
      </c>
      <c r="L708" s="3" t="s">
        <v>119</v>
      </c>
      <c r="M708" s="8" t="s">
        <v>119</v>
      </c>
      <c r="N708" s="3" t="s">
        <v>164</v>
      </c>
      <c r="O708" s="3">
        <f ca="1">EVALUATE(N708)/10000</f>
        <v>0.32</v>
      </c>
      <c r="P708" s="3">
        <v>33</v>
      </c>
      <c r="Q708" s="3">
        <f ca="1">O708*P708</f>
        <v>10.56</v>
      </c>
      <c r="R708" s="10">
        <v>23.8</v>
      </c>
      <c r="S708" s="6">
        <f ca="1">Q708/R708</f>
        <v>0.443697478991597</v>
      </c>
      <c r="T708" s="4" cm="1">
        <f t="array" ref="T708">_xlfn.XLOOKUP(E708&amp;K708,[3]Sheet2!$B:$B&amp;[3]Sheet2!$D:$D,[3]Sheet2!$F:$F,0)</f>
        <v>0</v>
      </c>
    </row>
    <row r="709" s="4" customFormat="1" ht="20" customHeight="1" spans="1:20">
      <c r="A709" s="3">
        <v>5224527</v>
      </c>
      <c r="B709" s="3" t="s">
        <v>570</v>
      </c>
      <c r="C709" s="3" t="s">
        <v>20</v>
      </c>
      <c r="D709" s="3" t="s">
        <v>5832</v>
      </c>
      <c r="E709" s="3" t="str">
        <f>RIGHT(D709,4)</f>
        <v>5180</v>
      </c>
      <c r="F709" s="3" t="s">
        <v>22</v>
      </c>
      <c r="G709" s="3" t="s">
        <v>40</v>
      </c>
      <c r="H709" s="3" t="s">
        <v>58</v>
      </c>
      <c r="I709" s="3" t="s">
        <v>5833</v>
      </c>
      <c r="J709" s="3" t="s">
        <v>5834</v>
      </c>
      <c r="K709" s="3" t="s">
        <v>535</v>
      </c>
      <c r="L709" s="3" t="s">
        <v>36</v>
      </c>
      <c r="M709" s="8" t="s">
        <v>36</v>
      </c>
      <c r="N709" s="3" t="s">
        <v>1426</v>
      </c>
      <c r="O709" s="3">
        <f ca="1">EVALUATE(N709)/10000</f>
        <v>0.75</v>
      </c>
      <c r="P709" s="3">
        <v>33</v>
      </c>
      <c r="Q709" s="3">
        <f ca="1">O709*P709</f>
        <v>24.75</v>
      </c>
      <c r="R709" s="10">
        <v>49</v>
      </c>
      <c r="S709" s="6">
        <f ca="1">Q709/R709</f>
        <v>0.505102040816326</v>
      </c>
      <c r="T709" s="4" cm="1">
        <f t="array" ref="T709">_xlfn.XLOOKUP(E709&amp;K709,[3]Sheet2!$B:$B&amp;[3]Sheet2!$D:$D,[3]Sheet2!$F:$F,0)</f>
        <v>0</v>
      </c>
    </row>
    <row r="710" s="4" customFormat="1" ht="20" customHeight="1" spans="1:20">
      <c r="A710" s="3">
        <v>5224523</v>
      </c>
      <c r="B710" s="3" t="s">
        <v>30</v>
      </c>
      <c r="C710" s="3" t="s">
        <v>20</v>
      </c>
      <c r="D710" s="3" t="s">
        <v>5835</v>
      </c>
      <c r="E710" s="3" t="str">
        <f>RIGHT(D710,4)</f>
        <v>5487</v>
      </c>
      <c r="F710" s="3" t="s">
        <v>22</v>
      </c>
      <c r="G710" s="3" t="s">
        <v>23</v>
      </c>
      <c r="H710" s="3" t="s">
        <v>32</v>
      </c>
      <c r="I710" s="3" t="s">
        <v>5836</v>
      </c>
      <c r="J710" s="3" t="s">
        <v>5837</v>
      </c>
      <c r="K710" s="3" t="s">
        <v>145</v>
      </c>
      <c r="L710" s="3" t="s">
        <v>334</v>
      </c>
      <c r="M710" s="8" t="s">
        <v>334</v>
      </c>
      <c r="N710" s="3" t="s">
        <v>3270</v>
      </c>
      <c r="O710" s="3">
        <f ca="1">EVALUATE(N710)/10000</f>
        <v>0.7</v>
      </c>
      <c r="P710" s="3">
        <v>34</v>
      </c>
      <c r="Q710" s="3">
        <f ca="1">O710*P710</f>
        <v>23.8</v>
      </c>
      <c r="R710" s="10">
        <v>47</v>
      </c>
      <c r="S710" s="6">
        <f ca="1">Q710/R710</f>
        <v>0.506382978723404</v>
      </c>
      <c r="T710" s="4" cm="1">
        <f t="array" ref="T710">_xlfn.XLOOKUP(E710&amp;K710,[3]Sheet2!$B:$B&amp;[3]Sheet2!$D:$D,[3]Sheet2!$F:$F,0)</f>
        <v>0</v>
      </c>
    </row>
    <row r="711" s="4" customFormat="1" ht="20" customHeight="1" spans="1:20">
      <c r="A711" s="3">
        <v>5224522</v>
      </c>
      <c r="B711" s="3" t="s">
        <v>5838</v>
      </c>
      <c r="C711" s="3" t="s">
        <v>20</v>
      </c>
      <c r="D711" s="3" t="s">
        <v>5839</v>
      </c>
      <c r="E711" s="3" t="str">
        <f>RIGHT(D711,4)</f>
        <v>5159</v>
      </c>
      <c r="F711" s="3" t="s">
        <v>22</v>
      </c>
      <c r="G711" s="3" t="s">
        <v>40</v>
      </c>
      <c r="H711" s="3" t="s">
        <v>32</v>
      </c>
      <c r="I711" s="3" t="s">
        <v>5840</v>
      </c>
      <c r="J711" s="3" t="s">
        <v>5841</v>
      </c>
      <c r="K711" s="3" t="s">
        <v>118</v>
      </c>
      <c r="L711" s="3" t="s">
        <v>107</v>
      </c>
      <c r="M711" s="8" t="s">
        <v>107</v>
      </c>
      <c r="N711" s="3" t="s">
        <v>369</v>
      </c>
      <c r="O711" s="3">
        <f ca="1">EVALUATE(N711)/10000</f>
        <v>0.68</v>
      </c>
      <c r="P711" s="3">
        <v>33</v>
      </c>
      <c r="Q711" s="3">
        <f ca="1">O711*P711</f>
        <v>22.44</v>
      </c>
      <c r="R711" s="10">
        <v>54</v>
      </c>
      <c r="S711" s="6">
        <f ca="1">Q711/R711</f>
        <v>0.415555555555556</v>
      </c>
      <c r="T711" s="4" cm="1">
        <f t="array" ref="T711">_xlfn.XLOOKUP(E711&amp;K711,[3]Sheet2!$B:$B&amp;[3]Sheet2!$D:$D,[3]Sheet2!$F:$F,0)</f>
        <v>0</v>
      </c>
    </row>
    <row r="712" s="4" customFormat="1" ht="20" customHeight="1" spans="1:20">
      <c r="A712" s="3">
        <v>5224516</v>
      </c>
      <c r="B712" s="3" t="s">
        <v>137</v>
      </c>
      <c r="C712" s="3" t="s">
        <v>20</v>
      </c>
      <c r="D712" s="3" t="s">
        <v>5842</v>
      </c>
      <c r="E712" s="3" t="str">
        <f>RIGHT(D712,4)</f>
        <v>7784</v>
      </c>
      <c r="F712" s="3" t="s">
        <v>22</v>
      </c>
      <c r="G712" s="3" t="s">
        <v>40</v>
      </c>
      <c r="H712" s="3" t="s">
        <v>32</v>
      </c>
      <c r="I712" s="3" t="s">
        <v>5843</v>
      </c>
      <c r="J712" s="3" t="s">
        <v>5844</v>
      </c>
      <c r="K712" s="3" t="s">
        <v>52</v>
      </c>
      <c r="L712" s="3" t="s">
        <v>53</v>
      </c>
      <c r="M712" s="8" t="s">
        <v>53</v>
      </c>
      <c r="N712" s="3" t="s">
        <v>464</v>
      </c>
      <c r="O712" s="3">
        <f ca="1">EVALUATE(N712)/10000</f>
        <v>0.28</v>
      </c>
      <c r="P712" s="3">
        <v>33</v>
      </c>
      <c r="Q712" s="3">
        <f ca="1">O712*P712</f>
        <v>9.24</v>
      </c>
      <c r="R712" s="10">
        <v>28.8</v>
      </c>
      <c r="S712" s="6">
        <f ca="1">Q712/R712</f>
        <v>0.320833333333333</v>
      </c>
      <c r="T712" s="4" cm="1">
        <f t="array" ref="T712">_xlfn.XLOOKUP(E712&amp;K712,[3]Sheet2!$B:$B&amp;[3]Sheet2!$D:$D,[3]Sheet2!$F:$F,0)</f>
        <v>0</v>
      </c>
    </row>
    <row r="713" s="4" customFormat="1" ht="20" customHeight="1" spans="1:20">
      <c r="A713" s="3">
        <v>5224508</v>
      </c>
      <c r="B713" s="3" t="s">
        <v>19</v>
      </c>
      <c r="C713" s="3" t="s">
        <v>20</v>
      </c>
      <c r="D713" s="3" t="s">
        <v>5845</v>
      </c>
      <c r="E713" s="3" t="str">
        <f>RIGHT(D713,4)</f>
        <v>3915</v>
      </c>
      <c r="F713" s="3" t="s">
        <v>22</v>
      </c>
      <c r="G713" s="3" t="s">
        <v>40</v>
      </c>
      <c r="H713" s="3" t="s">
        <v>466</v>
      </c>
      <c r="I713" s="3" t="s">
        <v>5846</v>
      </c>
      <c r="J713" s="3" t="s">
        <v>5847</v>
      </c>
      <c r="K713" s="3" t="s">
        <v>94</v>
      </c>
      <c r="L713" s="3" t="s">
        <v>469</v>
      </c>
      <c r="M713" s="8" t="s">
        <v>469</v>
      </c>
      <c r="N713" s="3" t="s">
        <v>1305</v>
      </c>
      <c r="O713" s="3">
        <f ca="1">EVALUATE(N713)/10000</f>
        <v>0.66</v>
      </c>
      <c r="P713" s="3">
        <v>34</v>
      </c>
      <c r="Q713" s="3">
        <f ca="1">O713*P713</f>
        <v>22.44</v>
      </c>
      <c r="R713" s="10">
        <v>46</v>
      </c>
      <c r="S713" s="6">
        <f ca="1">Q713/R713</f>
        <v>0.487826086956522</v>
      </c>
      <c r="T713" s="4" cm="1">
        <f t="array" ref="T713">_xlfn.XLOOKUP(E713&amp;K713,[3]Sheet2!$B:$B&amp;[3]Sheet2!$D:$D,[3]Sheet2!$F:$F,0)</f>
        <v>0</v>
      </c>
    </row>
    <row r="714" s="4" customFormat="1" ht="20" customHeight="1" spans="1:20">
      <c r="A714" s="3">
        <v>5224499</v>
      </c>
      <c r="B714" s="3" t="s">
        <v>79</v>
      </c>
      <c r="C714" s="3" t="s">
        <v>20</v>
      </c>
      <c r="D714" s="3" t="s">
        <v>5848</v>
      </c>
      <c r="E714" s="3" t="str">
        <f>RIGHT(D714,4)</f>
        <v>8202</v>
      </c>
      <c r="F714" s="3" t="s">
        <v>22</v>
      </c>
      <c r="G714" s="3" t="s">
        <v>57</v>
      </c>
      <c r="H714" s="3" t="s">
        <v>24</v>
      </c>
      <c r="I714" s="3" t="s">
        <v>5849</v>
      </c>
      <c r="J714" s="3" t="s">
        <v>5850</v>
      </c>
      <c r="K714" s="3" t="s">
        <v>186</v>
      </c>
      <c r="L714" s="3" t="s">
        <v>786</v>
      </c>
      <c r="M714" s="8" t="s">
        <v>786</v>
      </c>
      <c r="N714" s="3" t="s">
        <v>1109</v>
      </c>
      <c r="O714" s="3">
        <f ca="1">EVALUATE(N714)/10000</f>
        <v>0.6</v>
      </c>
      <c r="P714" s="3">
        <v>33</v>
      </c>
      <c r="Q714" s="3">
        <f ca="1">O714*P714</f>
        <v>19.8</v>
      </c>
      <c r="R714" s="10">
        <v>38.8</v>
      </c>
      <c r="S714" s="6">
        <f ca="1">Q714/R714</f>
        <v>0.510309278350516</v>
      </c>
      <c r="T714" s="4" cm="1">
        <f t="array" ref="T714">_xlfn.XLOOKUP(E714&amp;K714,[3]Sheet2!$B:$B&amp;[3]Sheet2!$D:$D,[3]Sheet2!$F:$F,0)</f>
        <v>8</v>
      </c>
    </row>
    <row r="715" s="4" customFormat="1" ht="20" customHeight="1" spans="1:20">
      <c r="A715" s="3">
        <v>5224491</v>
      </c>
      <c r="B715" s="3" t="s">
        <v>3482</v>
      </c>
      <c r="C715" s="3" t="s">
        <v>20</v>
      </c>
      <c r="D715" s="3" t="s">
        <v>5851</v>
      </c>
      <c r="E715" s="3" t="str">
        <f>RIGHT(D715,4)</f>
        <v>9998</v>
      </c>
      <c r="F715" s="3" t="s">
        <v>22</v>
      </c>
      <c r="G715" s="3" t="s">
        <v>23</v>
      </c>
      <c r="H715" s="3" t="s">
        <v>32</v>
      </c>
      <c r="I715" s="3" t="s">
        <v>5852</v>
      </c>
      <c r="J715" s="3" t="s">
        <v>5853</v>
      </c>
      <c r="K715" s="3" t="s">
        <v>1133</v>
      </c>
      <c r="L715" s="3" t="s">
        <v>53</v>
      </c>
      <c r="M715" s="8" t="s">
        <v>53</v>
      </c>
      <c r="N715" s="3" t="s">
        <v>160</v>
      </c>
      <c r="O715" s="3">
        <f ca="1">EVALUATE(N715)/10000</f>
        <v>0.72</v>
      </c>
      <c r="P715" s="3">
        <v>33</v>
      </c>
      <c r="Q715" s="3">
        <f ca="1">O715*P715</f>
        <v>23.76</v>
      </c>
      <c r="R715" s="10">
        <v>56.7</v>
      </c>
      <c r="S715" s="6">
        <f ca="1">Q715/R715</f>
        <v>0.419047619047619</v>
      </c>
      <c r="T715" s="4" cm="1">
        <f t="array" ref="T715">_xlfn.XLOOKUP(E715&amp;K715,[3]Sheet2!$B:$B&amp;[3]Sheet2!$D:$D,[3]Sheet2!$F:$F,0)</f>
        <v>0</v>
      </c>
    </row>
    <row r="716" s="4" customFormat="1" ht="20" customHeight="1" spans="1:20">
      <c r="A716" s="3">
        <v>5224480</v>
      </c>
      <c r="B716" s="3" t="s">
        <v>19</v>
      </c>
      <c r="C716" s="3" t="s">
        <v>20</v>
      </c>
      <c r="D716" s="3" t="s">
        <v>5854</v>
      </c>
      <c r="E716" s="3" t="str">
        <f>RIGHT(D716,4)</f>
        <v>5290</v>
      </c>
      <c r="F716" s="3" t="s">
        <v>22</v>
      </c>
      <c r="G716" s="3" t="s">
        <v>40</v>
      </c>
      <c r="H716" s="3" t="s">
        <v>87</v>
      </c>
      <c r="I716" s="3" t="s">
        <v>5855</v>
      </c>
      <c r="J716" s="3" t="s">
        <v>5856</v>
      </c>
      <c r="K716" s="3" t="s">
        <v>322</v>
      </c>
      <c r="L716" s="3" t="s">
        <v>53</v>
      </c>
      <c r="M716" s="8" t="s">
        <v>53</v>
      </c>
      <c r="N716" s="3" t="s">
        <v>1105</v>
      </c>
      <c r="O716" s="3">
        <f ca="1">EVALUATE(N716)/10000</f>
        <v>0.72</v>
      </c>
      <c r="P716" s="3">
        <v>33</v>
      </c>
      <c r="Q716" s="3">
        <f ca="1">O716*P716</f>
        <v>23.76</v>
      </c>
      <c r="R716" s="10">
        <v>58.2</v>
      </c>
      <c r="S716" s="6">
        <f ca="1">Q716/R716</f>
        <v>0.408247422680412</v>
      </c>
      <c r="T716" s="4" cm="1">
        <f t="array" ref="T716">_xlfn.XLOOKUP(E716&amp;K716,[3]Sheet2!$B:$B&amp;[3]Sheet2!$D:$D,[3]Sheet2!$F:$F,0)</f>
        <v>0</v>
      </c>
    </row>
    <row r="717" s="4" customFormat="1" ht="20" customHeight="1" spans="1:20">
      <c r="A717" s="3">
        <v>5224472</v>
      </c>
      <c r="B717" s="3" t="s">
        <v>776</v>
      </c>
      <c r="C717" s="3" t="s">
        <v>20</v>
      </c>
      <c r="D717" s="3" t="s">
        <v>5857</v>
      </c>
      <c r="E717" s="3" t="str">
        <f>RIGHT(D717,4)</f>
        <v>8199</v>
      </c>
      <c r="F717" s="3" t="s">
        <v>22</v>
      </c>
      <c r="G717" s="3" t="s">
        <v>40</v>
      </c>
      <c r="H717" s="3" t="s">
        <v>32</v>
      </c>
      <c r="I717" s="3" t="s">
        <v>5858</v>
      </c>
      <c r="J717" s="3" t="s">
        <v>5859</v>
      </c>
      <c r="K717" s="3" t="s">
        <v>259</v>
      </c>
      <c r="L717" s="3" t="s">
        <v>53</v>
      </c>
      <c r="M717" s="8" t="s">
        <v>53</v>
      </c>
      <c r="N717" s="3" t="s">
        <v>5860</v>
      </c>
      <c r="O717" s="3">
        <f ca="1">EVALUATE(N717)/10000</f>
        <v>0.12</v>
      </c>
      <c r="P717" s="3">
        <v>33</v>
      </c>
      <c r="Q717" s="3">
        <f ca="1">O717*P717</f>
        <v>3.96</v>
      </c>
      <c r="R717" s="10">
        <v>12.6</v>
      </c>
      <c r="S717" s="6">
        <f ca="1">Q717/R717</f>
        <v>0.314285714285714</v>
      </c>
      <c r="T717" s="4" cm="1">
        <f t="array" ref="T717">_xlfn.XLOOKUP(E717&amp;K717,[3]Sheet2!$B:$B&amp;[3]Sheet2!$D:$D,[3]Sheet2!$F:$F,0)</f>
        <v>0</v>
      </c>
    </row>
    <row r="718" s="4" customFormat="1" ht="20" customHeight="1" spans="1:20">
      <c r="A718" s="3">
        <v>5224465</v>
      </c>
      <c r="B718" s="3" t="s">
        <v>74</v>
      </c>
      <c r="C718" s="3" t="s">
        <v>20</v>
      </c>
      <c r="D718" s="3" t="s">
        <v>5861</v>
      </c>
      <c r="E718" s="3" t="str">
        <f>RIGHT(D718,4)</f>
        <v>5271</v>
      </c>
      <c r="F718" s="3" t="s">
        <v>22</v>
      </c>
      <c r="G718" s="3" t="s">
        <v>40</v>
      </c>
      <c r="H718" s="3" t="s">
        <v>32</v>
      </c>
      <c r="I718" s="3" t="s">
        <v>5862</v>
      </c>
      <c r="J718" s="3" t="s">
        <v>5863</v>
      </c>
      <c r="K718" s="3" t="s">
        <v>259</v>
      </c>
      <c r="L718" s="3" t="s">
        <v>53</v>
      </c>
      <c r="M718" s="8" t="s">
        <v>53</v>
      </c>
      <c r="N718" s="3" t="s">
        <v>4695</v>
      </c>
      <c r="O718" s="3">
        <f ca="1">EVALUATE(N718)/10000</f>
        <v>0.85</v>
      </c>
      <c r="P718" s="3">
        <v>33</v>
      </c>
      <c r="Q718" s="3">
        <f ca="1">O718*P718</f>
        <v>28.05</v>
      </c>
      <c r="R718" s="10">
        <v>72</v>
      </c>
      <c r="S718" s="6">
        <f ca="1">Q718/R718</f>
        <v>0.389583333333333</v>
      </c>
      <c r="T718" s="4" cm="1">
        <f t="array" ref="T718">_xlfn.XLOOKUP(E718&amp;K718,[3]Sheet2!$B:$B&amp;[3]Sheet2!$D:$D,[3]Sheet2!$F:$F,0)</f>
        <v>0</v>
      </c>
    </row>
    <row r="719" s="4" customFormat="1" ht="20" customHeight="1" spans="1:20">
      <c r="A719" s="3">
        <v>5224443</v>
      </c>
      <c r="B719" s="3" t="s">
        <v>79</v>
      </c>
      <c r="C719" s="3" t="s">
        <v>20</v>
      </c>
      <c r="D719" s="3" t="s">
        <v>5864</v>
      </c>
      <c r="E719" s="3" t="str">
        <f>RIGHT(D719,4)</f>
        <v>2908</v>
      </c>
      <c r="F719" s="3" t="s">
        <v>22</v>
      </c>
      <c r="G719" s="3" t="s">
        <v>40</v>
      </c>
      <c r="H719" s="3" t="s">
        <v>41</v>
      </c>
      <c r="I719" s="3" t="s">
        <v>5865</v>
      </c>
      <c r="J719" s="3" t="s">
        <v>5866</v>
      </c>
      <c r="K719" s="3" t="s">
        <v>265</v>
      </c>
      <c r="L719" s="3" t="s">
        <v>5867</v>
      </c>
      <c r="M719" s="8" t="s">
        <v>5867</v>
      </c>
      <c r="N719" s="3" t="s">
        <v>172</v>
      </c>
      <c r="O719" s="3">
        <f ca="1">EVALUATE(N719)/10000</f>
        <v>0.36</v>
      </c>
      <c r="P719" s="3">
        <v>33</v>
      </c>
      <c r="Q719" s="3">
        <f ca="1">O719*P719</f>
        <v>11.88</v>
      </c>
      <c r="R719" s="10">
        <v>23.49</v>
      </c>
      <c r="S719" s="6">
        <f ca="1">Q719/R719</f>
        <v>0.505747126436782</v>
      </c>
      <c r="T719" s="4" cm="1">
        <f t="array" ref="T719">_xlfn.XLOOKUP(E719&amp;K719,[3]Sheet2!$B:$B&amp;[3]Sheet2!$D:$D,[3]Sheet2!$F:$F,0)</f>
        <v>0</v>
      </c>
    </row>
    <row r="720" s="4" customFormat="1" ht="20" customHeight="1" spans="1:20">
      <c r="A720" s="3">
        <v>5224428</v>
      </c>
      <c r="B720" s="3" t="s">
        <v>1704</v>
      </c>
      <c r="C720" s="3" t="s">
        <v>20</v>
      </c>
      <c r="D720" s="3" t="s">
        <v>5868</v>
      </c>
      <c r="E720" s="3" t="str">
        <f>RIGHT(D720,4)</f>
        <v>2515</v>
      </c>
      <c r="F720" s="3" t="s">
        <v>22</v>
      </c>
      <c r="G720" s="3" t="s">
        <v>40</v>
      </c>
      <c r="H720" s="3" t="s">
        <v>32</v>
      </c>
      <c r="I720" s="3" t="s">
        <v>5869</v>
      </c>
      <c r="J720" s="3" t="s">
        <v>5870</v>
      </c>
      <c r="K720" s="3" t="s">
        <v>118</v>
      </c>
      <c r="L720" s="3" t="s">
        <v>53</v>
      </c>
      <c r="M720" s="8" t="s">
        <v>53</v>
      </c>
      <c r="N720" s="3" t="s">
        <v>1045</v>
      </c>
      <c r="O720" s="3">
        <f ca="1">EVALUATE(N720)/10000</f>
        <v>0.88</v>
      </c>
      <c r="P720" s="3">
        <v>33</v>
      </c>
      <c r="Q720" s="3">
        <f ca="1">O720*P720</f>
        <v>29.04</v>
      </c>
      <c r="R720" s="10">
        <v>69.3</v>
      </c>
      <c r="S720" s="6">
        <f ca="1">Q720/R720</f>
        <v>0.419047619047619</v>
      </c>
      <c r="T720" s="4" cm="1">
        <f t="array" ref="T720">_xlfn.XLOOKUP(E720&amp;K720,[3]Sheet2!$B:$B&amp;[3]Sheet2!$D:$D,[3]Sheet2!$F:$F,0)</f>
        <v>0</v>
      </c>
    </row>
    <row r="721" s="4" customFormat="1" ht="20" customHeight="1" spans="1:20">
      <c r="A721" s="3">
        <v>5224420</v>
      </c>
      <c r="B721" s="3" t="s">
        <v>3471</v>
      </c>
      <c r="C721" s="3" t="s">
        <v>20</v>
      </c>
      <c r="D721" s="3" t="s">
        <v>5871</v>
      </c>
      <c r="E721" s="3" t="str">
        <f>RIGHT(D721,4)</f>
        <v>7212</v>
      </c>
      <c r="F721" s="3" t="s">
        <v>22</v>
      </c>
      <c r="G721" s="3" t="s">
        <v>57</v>
      </c>
      <c r="H721" s="3" t="s">
        <v>32</v>
      </c>
      <c r="I721" s="3" t="s">
        <v>5872</v>
      </c>
      <c r="J721" s="3" t="s">
        <v>5873</v>
      </c>
      <c r="K721" s="3" t="s">
        <v>52</v>
      </c>
      <c r="L721" s="3" t="s">
        <v>53</v>
      </c>
      <c r="M721" s="8" t="s">
        <v>53</v>
      </c>
      <c r="N721" s="3" t="s">
        <v>1426</v>
      </c>
      <c r="O721" s="3">
        <f ca="1">EVALUATE(N721)/10000</f>
        <v>0.75</v>
      </c>
      <c r="P721" s="3">
        <v>33</v>
      </c>
      <c r="Q721" s="3">
        <f ca="1">O721*P721</f>
        <v>24.75</v>
      </c>
      <c r="R721" s="10">
        <v>58.5</v>
      </c>
      <c r="S721" s="6">
        <f ca="1">Q721/R721</f>
        <v>0.423076923076923</v>
      </c>
      <c r="T721" s="4" cm="1">
        <f t="array" ref="T721">_xlfn.XLOOKUP(E721&amp;K721,[3]Sheet2!$B:$B&amp;[3]Sheet2!$D:$D,[3]Sheet2!$F:$F,0)</f>
        <v>0</v>
      </c>
    </row>
    <row r="722" s="4" customFormat="1" ht="20" customHeight="1" spans="1:20">
      <c r="A722" s="3">
        <v>5224332</v>
      </c>
      <c r="B722" s="3" t="s">
        <v>241</v>
      </c>
      <c r="C722" s="3" t="s">
        <v>20</v>
      </c>
      <c r="D722" s="3" t="s">
        <v>5874</v>
      </c>
      <c r="E722" s="3" t="str">
        <f>RIGHT(D722,4)</f>
        <v>1576</v>
      </c>
      <c r="F722" s="3" t="s">
        <v>22</v>
      </c>
      <c r="G722" s="3" t="s">
        <v>40</v>
      </c>
      <c r="H722" s="3" t="s">
        <v>32</v>
      </c>
      <c r="I722" s="3" t="s">
        <v>5875</v>
      </c>
      <c r="J722" s="3" t="s">
        <v>5876</v>
      </c>
      <c r="K722" s="3" t="s">
        <v>259</v>
      </c>
      <c r="L722" s="3" t="s">
        <v>437</v>
      </c>
      <c r="M722" s="8" t="s">
        <v>437</v>
      </c>
      <c r="N722" s="3" t="s">
        <v>1179</v>
      </c>
      <c r="O722" s="3">
        <f ca="1">EVALUATE(N722)/10000</f>
        <v>0.91</v>
      </c>
      <c r="P722" s="3">
        <v>33</v>
      </c>
      <c r="Q722" s="3">
        <f ca="1">O722*P722</f>
        <v>30.03</v>
      </c>
      <c r="R722" s="10">
        <v>82.8</v>
      </c>
      <c r="S722" s="6">
        <f ca="1">Q722/R722</f>
        <v>0.36268115942029</v>
      </c>
      <c r="T722" s="4" cm="1">
        <f t="array" ref="T722">_xlfn.XLOOKUP(E722&amp;K722,[3]Sheet2!$B:$B&amp;[3]Sheet2!$D:$D,[3]Sheet2!$F:$F,0)</f>
        <v>0</v>
      </c>
    </row>
    <row r="723" s="4" customFormat="1" ht="20" customHeight="1" spans="1:20">
      <c r="A723" s="3">
        <v>5224308</v>
      </c>
      <c r="B723" s="3" t="s">
        <v>548</v>
      </c>
      <c r="C723" s="3" t="s">
        <v>20</v>
      </c>
      <c r="D723" s="3" t="s">
        <v>5877</v>
      </c>
      <c r="E723" s="3" t="str">
        <f>RIGHT(D723,4)</f>
        <v>4020</v>
      </c>
      <c r="F723" s="3" t="s">
        <v>22</v>
      </c>
      <c r="G723" s="3" t="s">
        <v>40</v>
      </c>
      <c r="H723" s="3" t="s">
        <v>32</v>
      </c>
      <c r="I723" s="3" t="s">
        <v>5878</v>
      </c>
      <c r="J723" s="3" t="s">
        <v>5879</v>
      </c>
      <c r="K723" s="3" t="s">
        <v>535</v>
      </c>
      <c r="L723" s="3" t="s">
        <v>5880</v>
      </c>
      <c r="M723" s="8" t="s">
        <v>5880</v>
      </c>
      <c r="N723" s="3" t="s">
        <v>2036</v>
      </c>
      <c r="O723" s="3">
        <f ca="1">EVALUATE(N723)/10000</f>
        <v>1.14</v>
      </c>
      <c r="P723" s="3">
        <v>34</v>
      </c>
      <c r="Q723" s="3">
        <f ca="1">O723*P723</f>
        <v>38.76</v>
      </c>
      <c r="R723" s="10">
        <v>108</v>
      </c>
      <c r="S723" s="6">
        <f ca="1">Q723/R723</f>
        <v>0.358888888888889</v>
      </c>
      <c r="T723" s="4" cm="1">
        <f t="array" ref="T723">_xlfn.XLOOKUP(E723&amp;K723,[3]Sheet2!$B:$B&amp;[3]Sheet2!$D:$D,[3]Sheet2!$F:$F,0)</f>
        <v>0</v>
      </c>
    </row>
    <row r="724" s="4" customFormat="1" ht="20" customHeight="1" spans="1:20">
      <c r="A724" s="3">
        <v>5224306</v>
      </c>
      <c r="B724" s="3" t="s">
        <v>548</v>
      </c>
      <c r="C724" s="3" t="s">
        <v>20</v>
      </c>
      <c r="D724" s="3" t="s">
        <v>5881</v>
      </c>
      <c r="E724" s="3" t="str">
        <f>RIGHT(D724,4)</f>
        <v>6404</v>
      </c>
      <c r="F724" s="3" t="s">
        <v>22</v>
      </c>
      <c r="G724" s="3" t="s">
        <v>40</v>
      </c>
      <c r="H724" s="3" t="s">
        <v>32</v>
      </c>
      <c r="I724" s="3" t="s">
        <v>5882</v>
      </c>
      <c r="J724" s="3" t="s">
        <v>5883</v>
      </c>
      <c r="K724" s="3" t="s">
        <v>535</v>
      </c>
      <c r="L724" s="3" t="s">
        <v>5880</v>
      </c>
      <c r="M724" s="8" t="s">
        <v>5880</v>
      </c>
      <c r="N724" s="3" t="s">
        <v>5884</v>
      </c>
      <c r="O724" s="3">
        <f ca="1">EVALUATE(N724)/10000</f>
        <v>1.74</v>
      </c>
      <c r="P724" s="3">
        <v>34</v>
      </c>
      <c r="Q724" s="3">
        <f ca="1">O724*P724</f>
        <v>59.16</v>
      </c>
      <c r="R724" s="10">
        <v>108</v>
      </c>
      <c r="S724" s="6">
        <f ca="1">Q724/R724</f>
        <v>0.547777777777778</v>
      </c>
      <c r="T724" s="4" cm="1">
        <f t="array" ref="T724">_xlfn.XLOOKUP(E724&amp;K724,[3]Sheet2!$B:$B&amp;[3]Sheet2!$D:$D,[3]Sheet2!$F:$F,0)</f>
        <v>0</v>
      </c>
    </row>
    <row r="725" s="4" customFormat="1" ht="20" customHeight="1" spans="1:20">
      <c r="A725" s="3">
        <v>5224281</v>
      </c>
      <c r="B725" s="3" t="s">
        <v>19</v>
      </c>
      <c r="C725" s="3" t="s">
        <v>20</v>
      </c>
      <c r="D725" s="3" t="s">
        <v>5885</v>
      </c>
      <c r="E725" s="3" t="str">
        <f>RIGHT(D725,4)</f>
        <v>5900</v>
      </c>
      <c r="F725" s="3" t="s">
        <v>22</v>
      </c>
      <c r="G725" s="3" t="s">
        <v>57</v>
      </c>
      <c r="H725" s="3" t="s">
        <v>466</v>
      </c>
      <c r="I725" s="3" t="s">
        <v>5886</v>
      </c>
      <c r="J725" s="3" t="s">
        <v>5887</v>
      </c>
      <c r="K725" s="3" t="s">
        <v>474</v>
      </c>
      <c r="L725" s="3" t="s">
        <v>437</v>
      </c>
      <c r="M725" s="8" t="s">
        <v>437</v>
      </c>
      <c r="N725" s="3" t="s">
        <v>5888</v>
      </c>
      <c r="O725" s="3">
        <f ca="1">EVALUATE(N725)/10000</f>
        <v>0.75</v>
      </c>
      <c r="P725" s="3">
        <v>33</v>
      </c>
      <c r="Q725" s="3">
        <f ca="1">O725*P725</f>
        <v>24.75</v>
      </c>
      <c r="R725" s="10">
        <v>73</v>
      </c>
      <c r="S725" s="6">
        <f ca="1">Q725/R725</f>
        <v>0.339041095890411</v>
      </c>
      <c r="T725" s="4" cm="1">
        <f t="array" ref="T725">_xlfn.XLOOKUP(E725&amp;K725,[3]Sheet2!$B:$B&amp;[3]Sheet2!$D:$D,[3]Sheet2!$F:$F,0)</f>
        <v>0</v>
      </c>
    </row>
    <row r="726" s="4" customFormat="1" ht="20" customHeight="1" spans="1:20">
      <c r="A726" s="3">
        <v>5224268</v>
      </c>
      <c r="B726" s="3" t="s">
        <v>19</v>
      </c>
      <c r="C726" s="3" t="s">
        <v>20</v>
      </c>
      <c r="D726" s="3" t="s">
        <v>5889</v>
      </c>
      <c r="E726" s="3" t="str">
        <f>RIGHT(D726,4)</f>
        <v>5170</v>
      </c>
      <c r="F726" s="3" t="s">
        <v>22</v>
      </c>
      <c r="G726" s="3" t="s">
        <v>40</v>
      </c>
      <c r="H726" s="3" t="s">
        <v>87</v>
      </c>
      <c r="I726" s="3" t="s">
        <v>5890</v>
      </c>
      <c r="J726" s="3" t="s">
        <v>5891</v>
      </c>
      <c r="K726" s="3" t="s">
        <v>130</v>
      </c>
      <c r="L726" s="3" t="s">
        <v>107</v>
      </c>
      <c r="M726" s="8" t="s">
        <v>107</v>
      </c>
      <c r="N726" s="3" t="s">
        <v>5892</v>
      </c>
      <c r="O726" s="3">
        <f ca="1">EVALUATE(N726)/10000</f>
        <v>0.7</v>
      </c>
      <c r="P726" s="3">
        <v>33</v>
      </c>
      <c r="Q726" s="3">
        <f ca="1">O726*P726</f>
        <v>23.1</v>
      </c>
      <c r="R726" s="10">
        <v>68</v>
      </c>
      <c r="S726" s="6">
        <f ca="1">Q726/R726</f>
        <v>0.339705882352941</v>
      </c>
      <c r="T726" s="4" cm="1">
        <f t="array" ref="T726">_xlfn.XLOOKUP(E726&amp;K726,[3]Sheet2!$B:$B&amp;[3]Sheet2!$D:$D,[3]Sheet2!$F:$F,0)</f>
        <v>0</v>
      </c>
    </row>
    <row r="727" s="4" customFormat="1" ht="20" customHeight="1" spans="1:20">
      <c r="A727" s="3">
        <v>5224256</v>
      </c>
      <c r="B727" s="3" t="s">
        <v>79</v>
      </c>
      <c r="C727" s="3" t="s">
        <v>20</v>
      </c>
      <c r="D727" s="3" t="s">
        <v>5893</v>
      </c>
      <c r="E727" s="3" t="str">
        <f>RIGHT(D727,4)</f>
        <v>3818</v>
      </c>
      <c r="F727" s="3" t="s">
        <v>22</v>
      </c>
      <c r="G727" s="3" t="s">
        <v>40</v>
      </c>
      <c r="H727" s="3" t="s">
        <v>24</v>
      </c>
      <c r="I727" s="3" t="s">
        <v>5894</v>
      </c>
      <c r="J727" s="3" t="s">
        <v>5895</v>
      </c>
      <c r="K727" s="3" t="s">
        <v>293</v>
      </c>
      <c r="L727" s="3" t="s">
        <v>255</v>
      </c>
      <c r="M727" s="8" t="s">
        <v>255</v>
      </c>
      <c r="N727" s="3">
        <v>0</v>
      </c>
      <c r="O727" s="3">
        <f ca="1">EVALUATE(N727)/10000</f>
        <v>0</v>
      </c>
      <c r="P727" s="3">
        <v>33</v>
      </c>
      <c r="Q727" s="3">
        <f ca="1">O727*P727</f>
        <v>0</v>
      </c>
      <c r="R727" s="10">
        <v>19.5</v>
      </c>
      <c r="S727" s="6">
        <f ca="1">Q727/R727</f>
        <v>0</v>
      </c>
      <c r="T727" s="4" cm="1">
        <f t="array" ref="T727">_xlfn.XLOOKUP(E727&amp;K727,[3]Sheet2!$B:$B&amp;[3]Sheet2!$D:$D,[3]Sheet2!$F:$F,0)</f>
        <v>0</v>
      </c>
    </row>
    <row r="729" spans="5:7">
      <c r="E729" t="s">
        <v>7</v>
      </c>
      <c r="F729" t="s">
        <v>1730</v>
      </c>
      <c r="G729"/>
    </row>
    <row r="730" spans="5:7">
      <c r="E730" t="s">
        <v>41</v>
      </c>
      <c r="F730">
        <v>1027.04</v>
      </c>
      <c r="G730"/>
    </row>
    <row r="731" spans="5:7">
      <c r="E731" t="s">
        <v>773</v>
      </c>
      <c r="F731">
        <v>58.74</v>
      </c>
      <c r="G731"/>
    </row>
    <row r="732" spans="5:7">
      <c r="E732" t="s">
        <v>593</v>
      </c>
      <c r="F732">
        <v>503.58</v>
      </c>
      <c r="G732"/>
    </row>
    <row r="733" spans="5:7">
      <c r="E733" t="s">
        <v>98</v>
      </c>
      <c r="F733">
        <v>359.11</v>
      </c>
      <c r="G733"/>
    </row>
    <row r="734" spans="5:7">
      <c r="E734" t="s">
        <v>418</v>
      </c>
      <c r="F734">
        <v>392.8</v>
      </c>
      <c r="G734"/>
    </row>
    <row r="735" spans="5:7">
      <c r="E735" t="s">
        <v>281</v>
      </c>
      <c r="F735">
        <v>529.08</v>
      </c>
      <c r="G735"/>
    </row>
    <row r="736" spans="5:7">
      <c r="E736" t="s">
        <v>565</v>
      </c>
      <c r="F736">
        <v>31.68</v>
      </c>
      <c r="G736"/>
    </row>
    <row r="737" spans="5:7">
      <c r="E737" t="s">
        <v>87</v>
      </c>
      <c r="F737">
        <v>2146.63</v>
      </c>
      <c r="G737"/>
    </row>
    <row r="738" spans="5:7">
      <c r="E738" t="s">
        <v>4380</v>
      </c>
      <c r="F738">
        <v>54.78</v>
      </c>
      <c r="G738"/>
    </row>
    <row r="739" spans="5:7">
      <c r="E739" t="s">
        <v>58</v>
      </c>
      <c r="F739">
        <v>4924.12</v>
      </c>
      <c r="G739"/>
    </row>
    <row r="740" spans="5:7">
      <c r="E740" t="s">
        <v>24</v>
      </c>
      <c r="F740">
        <v>1915.45</v>
      </c>
      <c r="G740"/>
    </row>
    <row r="741" spans="5:7">
      <c r="E741" t="s">
        <v>2363</v>
      </c>
      <c r="F741">
        <v>461.67</v>
      </c>
      <c r="G741"/>
    </row>
    <row r="742" spans="5:7">
      <c r="E742" t="s">
        <v>189</v>
      </c>
      <c r="F742">
        <v>36.63</v>
      </c>
      <c r="G742"/>
    </row>
    <row r="743" spans="5:7">
      <c r="E743" t="s">
        <v>3043</v>
      </c>
      <c r="F743">
        <v>37.62</v>
      </c>
      <c r="G743"/>
    </row>
    <row r="744" spans="5:7">
      <c r="E744" t="s">
        <v>32</v>
      </c>
      <c r="F744">
        <v>8551.94</v>
      </c>
      <c r="G744"/>
    </row>
    <row r="745" spans="5:7">
      <c r="E745" t="s">
        <v>602</v>
      </c>
      <c r="F745">
        <v>120.84</v>
      </c>
      <c r="G745"/>
    </row>
    <row r="746" spans="5:7">
      <c r="E746" t="s">
        <v>466</v>
      </c>
      <c r="F746">
        <v>361.48</v>
      </c>
      <c r="G746"/>
    </row>
    <row r="747" spans="5:6">
      <c r="E747" t="s">
        <v>1731</v>
      </c>
      <c r="F747">
        <v>21513.19</v>
      </c>
    </row>
  </sheetData>
  <autoFilter xmlns:etc="http://www.wps.cn/officeDocument/2017/etCustomData" ref="A1:S727" etc:filterBottomFollowUsedRange="0">
    <extLst/>
  </autoFilter>
  <conditionalFormatting sqref="D$1:D$1048576">
    <cfRule type="duplicateValues" dxfId="1" priority="1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9"/>
  <sheetViews>
    <sheetView topLeftCell="A948" workbookViewId="0">
      <selection activeCell="A974" sqref="A974:A1699"/>
    </sheetView>
  </sheetViews>
  <sheetFormatPr defaultColWidth="9" defaultRowHeight="13.5" outlineLevelCol="1"/>
  <sheetData>
    <row r="1" spans="1:2">
      <c r="A1" s="1" t="s">
        <v>0</v>
      </c>
      <c r="B1" t="s">
        <v>14</v>
      </c>
    </row>
    <row r="2" spans="1:2">
      <c r="A2" s="2">
        <v>5222563</v>
      </c>
      <c r="B2">
        <v>1.72</v>
      </c>
    </row>
    <row r="3" spans="1:2">
      <c r="A3" s="2">
        <v>5220806</v>
      </c>
      <c r="B3">
        <v>1.26</v>
      </c>
    </row>
    <row r="4" spans="1:2">
      <c r="A4" s="2">
        <v>5220798</v>
      </c>
      <c r="B4">
        <v>2.72</v>
      </c>
    </row>
    <row r="5" spans="1:2">
      <c r="A5" s="2">
        <v>5220796</v>
      </c>
      <c r="B5">
        <v>0.64</v>
      </c>
    </row>
    <row r="6" spans="1:2">
      <c r="A6" s="2">
        <v>5220789</v>
      </c>
      <c r="B6">
        <v>0.8</v>
      </c>
    </row>
    <row r="7" spans="1:2">
      <c r="A7" s="2">
        <v>5220785</v>
      </c>
      <c r="B7">
        <v>0.8</v>
      </c>
    </row>
    <row r="8" spans="1:2">
      <c r="A8" s="2">
        <v>5220784</v>
      </c>
      <c r="B8">
        <v>1.16</v>
      </c>
    </row>
    <row r="9" spans="1:2">
      <c r="A9" s="2">
        <v>5220782</v>
      </c>
      <c r="B9">
        <v>0.95</v>
      </c>
    </row>
    <row r="10" spans="1:2">
      <c r="A10" s="2">
        <v>5220778</v>
      </c>
      <c r="B10">
        <v>0.21</v>
      </c>
    </row>
    <row r="11" spans="1:2">
      <c r="A11" s="2">
        <v>5220747</v>
      </c>
      <c r="B11">
        <v>0.96</v>
      </c>
    </row>
    <row r="12" spans="1:2">
      <c r="A12" s="2">
        <v>5220733</v>
      </c>
      <c r="B12">
        <v>0.96</v>
      </c>
    </row>
    <row r="13" spans="1:2">
      <c r="A13" s="2">
        <v>5220730</v>
      </c>
      <c r="B13">
        <v>0.96</v>
      </c>
    </row>
    <row r="14" spans="1:2">
      <c r="A14" s="2">
        <v>5220729</v>
      </c>
      <c r="B14">
        <v>0</v>
      </c>
    </row>
    <row r="15" spans="1:2">
      <c r="A15" s="2">
        <v>5220719</v>
      </c>
      <c r="B15">
        <v>0.33</v>
      </c>
    </row>
    <row r="16" spans="1:2">
      <c r="A16" s="2">
        <v>5220717</v>
      </c>
      <c r="B16">
        <v>0.48</v>
      </c>
    </row>
    <row r="17" spans="1:2">
      <c r="A17" s="2">
        <v>5220716</v>
      </c>
      <c r="B17">
        <v>0.55</v>
      </c>
    </row>
    <row r="18" spans="1:2">
      <c r="A18" s="2">
        <v>5220698</v>
      </c>
      <c r="B18">
        <v>1.2</v>
      </c>
    </row>
    <row r="19" spans="1:2">
      <c r="A19" s="2">
        <v>5220668</v>
      </c>
      <c r="B19">
        <v>1.04</v>
      </c>
    </row>
    <row r="20" spans="1:2">
      <c r="A20" s="2">
        <v>5220656</v>
      </c>
      <c r="B20">
        <v>1.36</v>
      </c>
    </row>
    <row r="21" spans="1:2">
      <c r="A21" s="2">
        <v>5220655</v>
      </c>
      <c r="B21">
        <v>1.12</v>
      </c>
    </row>
    <row r="22" spans="1:2">
      <c r="A22" s="2">
        <v>5220643</v>
      </c>
      <c r="B22">
        <v>1</v>
      </c>
    </row>
    <row r="23" spans="1:2">
      <c r="A23" s="2">
        <v>5220617</v>
      </c>
      <c r="B23">
        <v>0.56</v>
      </c>
    </row>
    <row r="24" spans="1:2">
      <c r="A24" s="2">
        <v>5220614</v>
      </c>
      <c r="B24">
        <v>1</v>
      </c>
    </row>
    <row r="25" spans="1:2">
      <c r="A25" s="2">
        <v>5220600</v>
      </c>
      <c r="B25">
        <v>0.72</v>
      </c>
    </row>
    <row r="26" spans="1:2">
      <c r="A26" s="2">
        <v>5220596</v>
      </c>
      <c r="B26">
        <v>0.32</v>
      </c>
    </row>
    <row r="27" spans="1:2">
      <c r="A27" s="2">
        <v>5220581</v>
      </c>
      <c r="B27">
        <v>0.36</v>
      </c>
    </row>
    <row r="28" spans="1:2">
      <c r="A28" s="2">
        <v>5220579</v>
      </c>
      <c r="B28">
        <v>0.36</v>
      </c>
    </row>
    <row r="29" spans="1:2">
      <c r="A29" s="2">
        <v>5220572</v>
      </c>
      <c r="B29">
        <v>0.72</v>
      </c>
    </row>
    <row r="30" spans="1:2">
      <c r="A30" s="2">
        <v>5220570</v>
      </c>
      <c r="B30">
        <v>0.48</v>
      </c>
    </row>
    <row r="31" spans="1:2">
      <c r="A31" s="2">
        <v>5220563</v>
      </c>
      <c r="B31">
        <v>1.25</v>
      </c>
    </row>
    <row r="32" spans="1:2">
      <c r="A32" s="2">
        <v>5220552</v>
      </c>
      <c r="B32">
        <v>2.1</v>
      </c>
    </row>
    <row r="33" spans="1:2">
      <c r="A33" s="2">
        <v>5220543</v>
      </c>
      <c r="B33">
        <v>1</v>
      </c>
    </row>
    <row r="34" spans="1:2">
      <c r="A34" s="2">
        <v>5220538</v>
      </c>
      <c r="B34">
        <v>0.7</v>
      </c>
    </row>
    <row r="35" spans="1:2">
      <c r="A35" s="2">
        <v>5220535</v>
      </c>
      <c r="B35">
        <v>1.26</v>
      </c>
    </row>
    <row r="36" spans="1:2">
      <c r="A36" s="2">
        <v>5220527</v>
      </c>
      <c r="B36">
        <v>0.52</v>
      </c>
    </row>
    <row r="37" spans="1:2">
      <c r="A37" s="2">
        <v>5220516</v>
      </c>
      <c r="B37">
        <v>0.63</v>
      </c>
    </row>
    <row r="38" spans="1:2">
      <c r="A38" s="2">
        <v>5220509</v>
      </c>
      <c r="B38">
        <v>1.2</v>
      </c>
    </row>
    <row r="39" spans="1:2">
      <c r="A39" s="2">
        <v>5220508</v>
      </c>
      <c r="B39">
        <v>0.36</v>
      </c>
    </row>
    <row r="40" spans="1:2">
      <c r="A40" s="2">
        <v>5220505</v>
      </c>
      <c r="B40">
        <v>0.4</v>
      </c>
    </row>
    <row r="41" spans="1:2">
      <c r="A41" s="2">
        <v>5220498</v>
      </c>
      <c r="B41">
        <v>2.16</v>
      </c>
    </row>
    <row r="42" spans="1:2">
      <c r="A42" s="2">
        <v>5220497</v>
      </c>
      <c r="B42">
        <v>0.4</v>
      </c>
    </row>
    <row r="43" spans="1:2">
      <c r="A43" s="2">
        <v>5220480</v>
      </c>
      <c r="B43">
        <v>0.96</v>
      </c>
    </row>
    <row r="44" spans="1:2">
      <c r="A44" s="2">
        <v>5220476</v>
      </c>
      <c r="B44">
        <v>0.4</v>
      </c>
    </row>
    <row r="45" spans="1:2">
      <c r="A45" s="2">
        <v>5220473</v>
      </c>
      <c r="B45">
        <v>0.28</v>
      </c>
    </row>
    <row r="46" spans="1:2">
      <c r="A46" s="2">
        <v>5220456</v>
      </c>
      <c r="B46">
        <v>0.8</v>
      </c>
    </row>
    <row r="47" spans="1:2">
      <c r="A47" s="2">
        <v>5220455</v>
      </c>
      <c r="B47">
        <v>0.54</v>
      </c>
    </row>
    <row r="48" spans="1:2">
      <c r="A48" s="2">
        <v>5220453</v>
      </c>
      <c r="B48">
        <v>1.69</v>
      </c>
    </row>
    <row r="49" spans="1:2">
      <c r="A49" s="2">
        <v>5220448</v>
      </c>
      <c r="B49">
        <v>1.12</v>
      </c>
    </row>
    <row r="50" spans="1:2">
      <c r="A50" s="2">
        <v>5220433</v>
      </c>
      <c r="B50">
        <v>1.08</v>
      </c>
    </row>
    <row r="51" spans="1:2">
      <c r="A51" s="2">
        <v>5220400</v>
      </c>
      <c r="B51">
        <v>0.48</v>
      </c>
    </row>
    <row r="52" spans="1:2">
      <c r="A52" s="2">
        <v>5220391</v>
      </c>
      <c r="B52">
        <v>0.52</v>
      </c>
    </row>
    <row r="53" spans="1:2">
      <c r="A53" s="2">
        <v>5220383</v>
      </c>
      <c r="B53">
        <v>0.48</v>
      </c>
    </row>
    <row r="54" spans="1:2">
      <c r="A54" s="2">
        <v>5220377</v>
      </c>
      <c r="B54">
        <v>1.2</v>
      </c>
    </row>
    <row r="55" spans="1:2">
      <c r="A55" s="2">
        <v>5220375</v>
      </c>
      <c r="B55">
        <v>0.72</v>
      </c>
    </row>
    <row r="56" spans="1:2">
      <c r="A56" s="2">
        <v>5220356</v>
      </c>
      <c r="B56">
        <v>0.54</v>
      </c>
    </row>
    <row r="57" spans="1:2">
      <c r="A57" s="2">
        <v>5220334</v>
      </c>
      <c r="B57">
        <v>0.78</v>
      </c>
    </row>
    <row r="58" spans="1:2">
      <c r="A58" s="2">
        <v>5220333</v>
      </c>
      <c r="B58">
        <v>0.64</v>
      </c>
    </row>
    <row r="59" spans="1:2">
      <c r="A59" s="2">
        <v>5220318</v>
      </c>
      <c r="B59">
        <v>0.92</v>
      </c>
    </row>
    <row r="60" spans="1:2">
      <c r="A60" s="2">
        <v>5220304</v>
      </c>
      <c r="B60">
        <v>0.93</v>
      </c>
    </row>
    <row r="61" spans="1:2">
      <c r="A61" s="2">
        <v>5220300</v>
      </c>
      <c r="B61">
        <v>2.08</v>
      </c>
    </row>
    <row r="62" spans="1:2">
      <c r="A62" s="2">
        <v>5220296</v>
      </c>
      <c r="B62">
        <v>1.4</v>
      </c>
    </row>
    <row r="63" spans="1:2">
      <c r="A63" s="2">
        <v>5220284</v>
      </c>
      <c r="B63">
        <v>0.42</v>
      </c>
    </row>
    <row r="64" spans="1:2">
      <c r="A64" s="2">
        <v>5220267</v>
      </c>
      <c r="B64">
        <v>1.36</v>
      </c>
    </row>
    <row r="65" spans="1:2">
      <c r="A65" s="2">
        <v>5220266</v>
      </c>
      <c r="B65">
        <v>1.26</v>
      </c>
    </row>
    <row r="66" spans="1:2">
      <c r="A66" s="2">
        <v>5220255</v>
      </c>
      <c r="B66">
        <v>0.93</v>
      </c>
    </row>
    <row r="67" spans="1:2">
      <c r="A67" s="2">
        <v>5220244</v>
      </c>
      <c r="B67">
        <v>0.72</v>
      </c>
    </row>
    <row r="68" spans="1:2">
      <c r="A68" s="2">
        <v>5220242</v>
      </c>
      <c r="B68">
        <v>0.28</v>
      </c>
    </row>
    <row r="69" spans="1:2">
      <c r="A69" s="2">
        <v>5220241</v>
      </c>
      <c r="B69">
        <v>0.44</v>
      </c>
    </row>
    <row r="70" spans="1:2">
      <c r="A70" s="2">
        <v>5220240</v>
      </c>
      <c r="B70">
        <v>1.04</v>
      </c>
    </row>
    <row r="71" spans="1:2">
      <c r="A71" s="2">
        <v>5220239</v>
      </c>
      <c r="B71">
        <v>0.68</v>
      </c>
    </row>
    <row r="72" spans="1:2">
      <c r="A72" s="2">
        <v>5220238</v>
      </c>
      <c r="B72">
        <v>1.6</v>
      </c>
    </row>
    <row r="73" spans="1:2">
      <c r="A73" s="2">
        <v>5220237</v>
      </c>
      <c r="B73">
        <v>0.36</v>
      </c>
    </row>
    <row r="74" spans="1:2">
      <c r="A74" s="2">
        <v>5220234</v>
      </c>
      <c r="B74">
        <v>1.96</v>
      </c>
    </row>
    <row r="75" spans="1:2">
      <c r="A75" s="2">
        <v>5220233</v>
      </c>
      <c r="B75">
        <v>0.78</v>
      </c>
    </row>
    <row r="76" spans="1:2">
      <c r="A76" s="2">
        <v>5220232</v>
      </c>
      <c r="B76">
        <v>1.04</v>
      </c>
    </row>
    <row r="77" spans="1:2">
      <c r="A77" s="2">
        <v>5220231</v>
      </c>
      <c r="B77">
        <v>0.6</v>
      </c>
    </row>
    <row r="78" spans="1:2">
      <c r="A78" s="2">
        <v>5220223</v>
      </c>
      <c r="B78">
        <v>1.19</v>
      </c>
    </row>
    <row r="79" spans="1:2">
      <c r="A79" s="2">
        <v>5220213</v>
      </c>
      <c r="B79">
        <v>1.24</v>
      </c>
    </row>
    <row r="80" spans="1:2">
      <c r="A80" s="2">
        <v>5220197</v>
      </c>
      <c r="B80">
        <v>2.24</v>
      </c>
    </row>
    <row r="81" spans="1:2">
      <c r="A81" s="2">
        <v>5220183</v>
      </c>
      <c r="B81">
        <v>1.12</v>
      </c>
    </row>
    <row r="82" spans="1:2">
      <c r="A82" s="2">
        <v>5220164</v>
      </c>
      <c r="B82">
        <v>0.68</v>
      </c>
    </row>
    <row r="83" spans="1:2">
      <c r="A83" s="2">
        <v>5220162</v>
      </c>
      <c r="B83">
        <v>2.1</v>
      </c>
    </row>
    <row r="84" spans="1:2">
      <c r="A84" s="2">
        <v>5220159</v>
      </c>
      <c r="B84">
        <v>0.64</v>
      </c>
    </row>
    <row r="85" spans="1:2">
      <c r="A85" s="2">
        <v>5220156</v>
      </c>
      <c r="B85">
        <v>0.9</v>
      </c>
    </row>
    <row r="86" spans="1:2">
      <c r="A86" s="2">
        <v>5220151</v>
      </c>
      <c r="B86">
        <v>0.91</v>
      </c>
    </row>
    <row r="87" spans="1:2">
      <c r="A87" s="2">
        <v>5220149</v>
      </c>
      <c r="B87">
        <v>1.54</v>
      </c>
    </row>
    <row r="88" spans="1:2">
      <c r="A88" s="2">
        <v>5220146</v>
      </c>
      <c r="B88">
        <v>1.36</v>
      </c>
    </row>
    <row r="89" spans="1:2">
      <c r="A89" s="2">
        <v>5220139</v>
      </c>
      <c r="B89">
        <v>0.45</v>
      </c>
    </row>
    <row r="90" spans="1:2">
      <c r="A90" s="2">
        <v>5220137</v>
      </c>
      <c r="B90">
        <v>0.4</v>
      </c>
    </row>
    <row r="91" spans="1:2">
      <c r="A91" s="2">
        <v>5220127</v>
      </c>
      <c r="B91">
        <v>0.16</v>
      </c>
    </row>
    <row r="92" spans="1:2">
      <c r="A92" s="2">
        <v>5220123</v>
      </c>
      <c r="B92">
        <v>3.68</v>
      </c>
    </row>
    <row r="93" spans="1:2">
      <c r="A93" s="2">
        <v>5220118</v>
      </c>
      <c r="B93">
        <v>1.17</v>
      </c>
    </row>
    <row r="94" spans="1:2">
      <c r="A94" s="2">
        <v>5220117</v>
      </c>
      <c r="B94">
        <v>0.5</v>
      </c>
    </row>
    <row r="95" spans="1:2">
      <c r="A95" s="2">
        <v>5220095</v>
      </c>
      <c r="B95">
        <v>0.28</v>
      </c>
    </row>
    <row r="96" spans="1:2">
      <c r="A96" s="2">
        <v>5220092</v>
      </c>
      <c r="B96">
        <v>2.16</v>
      </c>
    </row>
    <row r="97" spans="1:2">
      <c r="A97" s="2">
        <v>5220085</v>
      </c>
      <c r="B97">
        <v>1.32</v>
      </c>
    </row>
    <row r="98" spans="1:2">
      <c r="A98" s="2">
        <v>5220078</v>
      </c>
      <c r="B98">
        <v>0.36</v>
      </c>
    </row>
    <row r="99" spans="1:2">
      <c r="A99" s="2">
        <v>5220075</v>
      </c>
      <c r="B99">
        <v>1.08</v>
      </c>
    </row>
    <row r="100" spans="1:2">
      <c r="A100" s="2">
        <v>5220074</v>
      </c>
      <c r="B100">
        <v>0.25</v>
      </c>
    </row>
    <row r="101" spans="1:2">
      <c r="A101" s="2">
        <v>5220070</v>
      </c>
      <c r="B101">
        <v>1</v>
      </c>
    </row>
    <row r="102" spans="1:2">
      <c r="A102" s="2">
        <v>5220056</v>
      </c>
      <c r="B102">
        <v>0.84</v>
      </c>
    </row>
    <row r="103" spans="1:2">
      <c r="A103" s="2">
        <v>5220049</v>
      </c>
      <c r="B103">
        <v>0.24</v>
      </c>
    </row>
    <row r="104" spans="1:2">
      <c r="A104" s="2">
        <v>5220045</v>
      </c>
      <c r="B104">
        <v>0.96</v>
      </c>
    </row>
    <row r="105" spans="1:2">
      <c r="A105" s="2">
        <v>5220038</v>
      </c>
      <c r="B105">
        <v>0.68</v>
      </c>
    </row>
    <row r="106" spans="1:2">
      <c r="A106" s="2">
        <v>5220036</v>
      </c>
      <c r="B106">
        <v>2.4</v>
      </c>
    </row>
    <row r="107" spans="1:2">
      <c r="A107" s="2">
        <v>5220029</v>
      </c>
      <c r="B107">
        <v>0.63</v>
      </c>
    </row>
    <row r="108" spans="1:2">
      <c r="A108" s="2">
        <v>5220023</v>
      </c>
      <c r="B108">
        <v>1.52</v>
      </c>
    </row>
    <row r="109" spans="1:2">
      <c r="A109" s="2">
        <v>5220016</v>
      </c>
      <c r="B109">
        <v>0.95</v>
      </c>
    </row>
    <row r="110" spans="1:2">
      <c r="A110" s="2">
        <v>5220006</v>
      </c>
      <c r="B110">
        <v>3.42</v>
      </c>
    </row>
    <row r="111" spans="1:2">
      <c r="A111" s="2">
        <v>5219995</v>
      </c>
      <c r="B111">
        <v>0.75</v>
      </c>
    </row>
    <row r="112" spans="1:2">
      <c r="A112" s="2">
        <v>5219989</v>
      </c>
      <c r="B112">
        <v>1.25</v>
      </c>
    </row>
    <row r="113" spans="1:2">
      <c r="A113" s="2">
        <v>5219985</v>
      </c>
      <c r="B113">
        <v>1.08</v>
      </c>
    </row>
    <row r="114" spans="1:2">
      <c r="A114" s="2">
        <v>5219983</v>
      </c>
      <c r="B114">
        <v>1</v>
      </c>
    </row>
    <row r="115" spans="1:2">
      <c r="A115" s="2">
        <v>5219968</v>
      </c>
      <c r="B115">
        <v>0.56</v>
      </c>
    </row>
    <row r="116" spans="1:2">
      <c r="A116" s="2">
        <v>5219962</v>
      </c>
      <c r="B116">
        <v>1.1</v>
      </c>
    </row>
    <row r="117" spans="1:2">
      <c r="A117" s="2">
        <v>5219960</v>
      </c>
      <c r="B117">
        <v>0.4</v>
      </c>
    </row>
    <row r="118" spans="1:2">
      <c r="A118" s="2">
        <v>5219951</v>
      </c>
      <c r="B118">
        <v>1.41</v>
      </c>
    </row>
    <row r="119" spans="1:2">
      <c r="A119" s="2">
        <v>5219944</v>
      </c>
      <c r="B119">
        <v>1.6</v>
      </c>
    </row>
    <row r="120" spans="1:2">
      <c r="A120" s="2">
        <v>5219942</v>
      </c>
      <c r="B120">
        <v>1.32</v>
      </c>
    </row>
    <row r="121" spans="1:2">
      <c r="A121" s="2">
        <v>5219927</v>
      </c>
      <c r="B121">
        <v>0.36</v>
      </c>
    </row>
    <row r="122" spans="1:2">
      <c r="A122" s="2">
        <v>5219922</v>
      </c>
      <c r="B122">
        <v>1.6</v>
      </c>
    </row>
    <row r="123" spans="1:2">
      <c r="A123" s="2">
        <v>5219919</v>
      </c>
      <c r="B123">
        <v>0.96</v>
      </c>
    </row>
    <row r="124" spans="1:2">
      <c r="A124" s="2">
        <v>5219907</v>
      </c>
      <c r="B124">
        <v>1.32</v>
      </c>
    </row>
    <row r="125" spans="1:2">
      <c r="A125" s="2">
        <v>5219904</v>
      </c>
      <c r="B125">
        <v>0.84</v>
      </c>
    </row>
    <row r="126" spans="1:2">
      <c r="A126" s="2">
        <v>5219899</v>
      </c>
      <c r="B126">
        <v>0.8</v>
      </c>
    </row>
    <row r="127" spans="1:2">
      <c r="A127" s="2">
        <v>5219894</v>
      </c>
      <c r="B127">
        <v>1.04</v>
      </c>
    </row>
    <row r="128" spans="1:2">
      <c r="A128" s="2">
        <v>5219890</v>
      </c>
      <c r="B128">
        <v>0.22</v>
      </c>
    </row>
    <row r="129" spans="1:2">
      <c r="A129" s="2">
        <v>5219874</v>
      </c>
      <c r="B129">
        <v>1.24</v>
      </c>
    </row>
    <row r="130" spans="1:2">
      <c r="A130" s="2">
        <v>5219873</v>
      </c>
      <c r="B130">
        <v>1.52</v>
      </c>
    </row>
    <row r="131" spans="1:2">
      <c r="A131" s="2">
        <v>5219868</v>
      </c>
      <c r="B131">
        <v>0.42</v>
      </c>
    </row>
    <row r="132" spans="1:2">
      <c r="A132" s="2">
        <v>5219858</v>
      </c>
      <c r="B132">
        <v>0.42</v>
      </c>
    </row>
    <row r="133" spans="1:2">
      <c r="A133" s="2">
        <v>5219846</v>
      </c>
      <c r="B133">
        <v>1.5</v>
      </c>
    </row>
    <row r="134" spans="1:2">
      <c r="A134" s="2">
        <v>5219841</v>
      </c>
      <c r="B134">
        <v>0.93</v>
      </c>
    </row>
    <row r="135" spans="1:2">
      <c r="A135" s="2">
        <v>5219837</v>
      </c>
      <c r="B135">
        <v>0.44</v>
      </c>
    </row>
    <row r="136" spans="1:2">
      <c r="A136" s="2">
        <v>5219833</v>
      </c>
      <c r="B136">
        <v>1.04</v>
      </c>
    </row>
    <row r="137" spans="1:2">
      <c r="A137" s="2">
        <v>5219829</v>
      </c>
      <c r="B137">
        <v>0.64</v>
      </c>
    </row>
    <row r="138" spans="1:2">
      <c r="A138" s="2">
        <v>5219824</v>
      </c>
      <c r="B138">
        <v>1.12</v>
      </c>
    </row>
    <row r="139" spans="1:2">
      <c r="A139" s="2">
        <v>5219816</v>
      </c>
      <c r="B139">
        <v>0.8</v>
      </c>
    </row>
    <row r="140" spans="1:2">
      <c r="A140" s="2">
        <v>5219807</v>
      </c>
      <c r="B140">
        <v>0.6</v>
      </c>
    </row>
    <row r="141" spans="1:2">
      <c r="A141" s="2">
        <v>5219799</v>
      </c>
      <c r="B141">
        <v>0.2</v>
      </c>
    </row>
    <row r="142" spans="1:2">
      <c r="A142" s="2">
        <v>5219797</v>
      </c>
      <c r="B142">
        <v>1.92</v>
      </c>
    </row>
    <row r="143" spans="1:2">
      <c r="A143" s="2">
        <v>5219792</v>
      </c>
      <c r="B143">
        <v>0.99</v>
      </c>
    </row>
    <row r="144" spans="1:2">
      <c r="A144" s="2">
        <v>5219786</v>
      </c>
      <c r="B144">
        <v>0.54</v>
      </c>
    </row>
    <row r="145" spans="1:2">
      <c r="A145" s="2">
        <v>5219780</v>
      </c>
      <c r="B145">
        <v>1.28</v>
      </c>
    </row>
    <row r="146" spans="1:2">
      <c r="A146" s="2">
        <v>5219778</v>
      </c>
      <c r="B146">
        <v>0.48</v>
      </c>
    </row>
    <row r="147" spans="1:2">
      <c r="A147" s="2">
        <v>5219760</v>
      </c>
      <c r="B147">
        <v>0.24</v>
      </c>
    </row>
    <row r="148" spans="1:2">
      <c r="A148" s="2">
        <v>5219747</v>
      </c>
      <c r="B148">
        <v>1.6</v>
      </c>
    </row>
    <row r="149" spans="1:2">
      <c r="A149" s="2">
        <v>5219743</v>
      </c>
      <c r="B149">
        <v>0.99</v>
      </c>
    </row>
    <row r="150" spans="1:2">
      <c r="A150" s="2">
        <v>5219730</v>
      </c>
      <c r="B150">
        <v>1.84</v>
      </c>
    </row>
    <row r="151" spans="1:2">
      <c r="A151" s="2">
        <v>5219721</v>
      </c>
      <c r="B151">
        <v>1.2</v>
      </c>
    </row>
    <row r="152" spans="1:2">
      <c r="A152" s="2">
        <v>5219720</v>
      </c>
      <c r="B152">
        <v>1</v>
      </c>
    </row>
    <row r="153" spans="1:2">
      <c r="A153" s="2">
        <v>5219719</v>
      </c>
      <c r="B153">
        <v>0.45</v>
      </c>
    </row>
    <row r="154" spans="1:2">
      <c r="A154" s="2">
        <v>5219718</v>
      </c>
      <c r="B154">
        <v>1.32</v>
      </c>
    </row>
    <row r="155" spans="1:2">
      <c r="A155" s="2">
        <v>5219717</v>
      </c>
      <c r="B155">
        <v>0.24</v>
      </c>
    </row>
    <row r="156" spans="1:2">
      <c r="A156" s="2">
        <v>5219708</v>
      </c>
      <c r="B156">
        <v>0.84</v>
      </c>
    </row>
    <row r="157" spans="1:2">
      <c r="A157" s="2">
        <v>5219695</v>
      </c>
      <c r="B157">
        <v>0.56</v>
      </c>
    </row>
    <row r="158" spans="1:2">
      <c r="A158" s="2">
        <v>5219687</v>
      </c>
      <c r="B158">
        <v>1.96</v>
      </c>
    </row>
    <row r="159" spans="1:2">
      <c r="A159" s="2">
        <v>5219682</v>
      </c>
      <c r="B159">
        <v>1.56</v>
      </c>
    </row>
    <row r="160" spans="1:2">
      <c r="A160" s="2">
        <v>5219681</v>
      </c>
      <c r="B160">
        <v>0.42</v>
      </c>
    </row>
    <row r="161" spans="1:2">
      <c r="A161" s="2">
        <v>5219669</v>
      </c>
      <c r="B161">
        <v>0.8</v>
      </c>
    </row>
    <row r="162" spans="1:2">
      <c r="A162" s="2">
        <v>5219665</v>
      </c>
      <c r="B162">
        <v>1.36</v>
      </c>
    </row>
    <row r="163" spans="1:2">
      <c r="A163" s="2">
        <v>5219660</v>
      </c>
      <c r="B163">
        <v>1</v>
      </c>
    </row>
    <row r="164" spans="1:2">
      <c r="A164" s="2">
        <v>5219648</v>
      </c>
      <c r="B164">
        <v>0.54</v>
      </c>
    </row>
    <row r="165" spans="1:2">
      <c r="A165" s="2">
        <v>5219636</v>
      </c>
      <c r="B165">
        <v>0.96</v>
      </c>
    </row>
    <row r="166" spans="1:2">
      <c r="A166" s="2">
        <v>5219624</v>
      </c>
      <c r="B166">
        <v>1.8</v>
      </c>
    </row>
    <row r="167" spans="1:2">
      <c r="A167" s="2">
        <v>5219622</v>
      </c>
      <c r="B167">
        <v>1.48</v>
      </c>
    </row>
    <row r="168" spans="1:2">
      <c r="A168" s="2">
        <v>5219616</v>
      </c>
      <c r="B168">
        <v>1.32</v>
      </c>
    </row>
    <row r="169" spans="1:2">
      <c r="A169" s="2">
        <v>5219613</v>
      </c>
      <c r="B169">
        <v>2.1</v>
      </c>
    </row>
    <row r="170" spans="1:2">
      <c r="A170" s="2">
        <v>5219605</v>
      </c>
      <c r="B170">
        <v>0.24</v>
      </c>
    </row>
    <row r="171" spans="1:2">
      <c r="A171" s="2">
        <v>5219603</v>
      </c>
      <c r="B171">
        <v>0.63</v>
      </c>
    </row>
    <row r="172" spans="1:2">
      <c r="A172" s="2">
        <v>5219599</v>
      </c>
      <c r="B172">
        <v>0.54</v>
      </c>
    </row>
    <row r="173" spans="1:2">
      <c r="A173" s="2">
        <v>5219590</v>
      </c>
      <c r="B173">
        <v>0.64</v>
      </c>
    </row>
    <row r="174" spans="1:2">
      <c r="A174" s="2">
        <v>5219580</v>
      </c>
      <c r="B174">
        <v>0.3</v>
      </c>
    </row>
    <row r="175" spans="1:2">
      <c r="A175" s="2">
        <v>5219578</v>
      </c>
      <c r="B175">
        <v>1.6</v>
      </c>
    </row>
    <row r="176" spans="1:2">
      <c r="A176" s="2">
        <v>5219575</v>
      </c>
      <c r="B176">
        <v>1.52</v>
      </c>
    </row>
    <row r="177" spans="1:2">
      <c r="A177" s="2">
        <v>5219568</v>
      </c>
      <c r="B177">
        <v>0.81</v>
      </c>
    </row>
    <row r="178" spans="1:2">
      <c r="A178" s="2">
        <v>5219562</v>
      </c>
      <c r="B178">
        <v>0.24</v>
      </c>
    </row>
    <row r="179" spans="1:2">
      <c r="A179" s="2">
        <v>5219560</v>
      </c>
      <c r="B179">
        <v>1.17</v>
      </c>
    </row>
    <row r="180" spans="1:2">
      <c r="A180" s="2">
        <v>5219538</v>
      </c>
      <c r="B180">
        <v>2.08</v>
      </c>
    </row>
    <row r="181" spans="1:2">
      <c r="A181" s="2">
        <v>5219534</v>
      </c>
      <c r="B181">
        <v>0.93</v>
      </c>
    </row>
    <row r="182" spans="1:2">
      <c r="A182" s="2">
        <v>5219531</v>
      </c>
      <c r="B182">
        <v>0.69</v>
      </c>
    </row>
    <row r="183" spans="1:2">
      <c r="A183" s="2">
        <v>5219527</v>
      </c>
      <c r="B183">
        <v>1.32</v>
      </c>
    </row>
    <row r="184" spans="1:2">
      <c r="A184" s="2">
        <v>5219518</v>
      </c>
      <c r="B184">
        <v>1.29</v>
      </c>
    </row>
    <row r="185" spans="1:2">
      <c r="A185" s="2">
        <v>5219515</v>
      </c>
      <c r="B185">
        <v>1.32</v>
      </c>
    </row>
    <row r="186" spans="1:2">
      <c r="A186" s="2">
        <v>5219503</v>
      </c>
      <c r="B186">
        <v>0.4</v>
      </c>
    </row>
    <row r="187" spans="1:2">
      <c r="A187" s="2">
        <v>5219499</v>
      </c>
      <c r="B187">
        <v>0.8</v>
      </c>
    </row>
    <row r="188" spans="1:2">
      <c r="A188" s="2">
        <v>5219495</v>
      </c>
      <c r="B188">
        <v>1.26</v>
      </c>
    </row>
    <row r="189" spans="1:2">
      <c r="A189" s="2">
        <v>5219483</v>
      </c>
      <c r="B189">
        <v>0.2</v>
      </c>
    </row>
    <row r="190" spans="1:2">
      <c r="A190" s="2">
        <v>5219476</v>
      </c>
      <c r="B190">
        <v>0.28</v>
      </c>
    </row>
    <row r="191" spans="1:2">
      <c r="A191" s="2">
        <v>5219472</v>
      </c>
      <c r="B191">
        <v>0.48</v>
      </c>
    </row>
    <row r="192" spans="1:2">
      <c r="A192" s="2">
        <v>5219470</v>
      </c>
      <c r="B192">
        <v>0.96</v>
      </c>
    </row>
    <row r="193" spans="1:2">
      <c r="A193" s="2">
        <v>5219463</v>
      </c>
      <c r="B193">
        <v>0.8</v>
      </c>
    </row>
    <row r="194" spans="1:2">
      <c r="A194" s="2">
        <v>5219459</v>
      </c>
      <c r="B194">
        <v>0.78</v>
      </c>
    </row>
    <row r="195" spans="1:2">
      <c r="A195" s="2">
        <v>5219458</v>
      </c>
      <c r="B195">
        <v>0.45</v>
      </c>
    </row>
    <row r="196" spans="1:2">
      <c r="A196" s="2">
        <v>5219455</v>
      </c>
      <c r="B196">
        <v>0.66</v>
      </c>
    </row>
    <row r="197" spans="1:2">
      <c r="A197" s="2">
        <v>5219454</v>
      </c>
      <c r="B197">
        <v>0.36</v>
      </c>
    </row>
    <row r="198" spans="1:2">
      <c r="A198" s="2">
        <v>5219451</v>
      </c>
      <c r="B198">
        <v>2.94</v>
      </c>
    </row>
    <row r="199" spans="1:2">
      <c r="A199" s="2">
        <v>5219447</v>
      </c>
      <c r="B199">
        <v>0.8</v>
      </c>
    </row>
    <row r="200" spans="1:2">
      <c r="A200" s="2">
        <v>5219444</v>
      </c>
      <c r="B200">
        <v>0.28</v>
      </c>
    </row>
    <row r="201" spans="1:2">
      <c r="A201" s="2">
        <v>5219439</v>
      </c>
      <c r="B201">
        <v>0.4</v>
      </c>
    </row>
    <row r="202" spans="1:2">
      <c r="A202" s="2">
        <v>5219437</v>
      </c>
      <c r="B202">
        <v>1.4</v>
      </c>
    </row>
    <row r="203" spans="1:2">
      <c r="A203" s="2">
        <v>5219433</v>
      </c>
      <c r="B203">
        <v>0.5</v>
      </c>
    </row>
    <row r="204" spans="1:2">
      <c r="A204" s="2">
        <v>5219422</v>
      </c>
      <c r="B204">
        <v>0.36</v>
      </c>
    </row>
    <row r="205" spans="1:2">
      <c r="A205" s="2">
        <v>5219420</v>
      </c>
      <c r="B205">
        <v>1.12</v>
      </c>
    </row>
    <row r="206" spans="1:2">
      <c r="A206" s="2">
        <v>5219416</v>
      </c>
      <c r="B206">
        <v>0.36</v>
      </c>
    </row>
    <row r="207" spans="1:2">
      <c r="A207" s="2">
        <v>5219414</v>
      </c>
      <c r="B207">
        <v>0.4</v>
      </c>
    </row>
    <row r="208" spans="1:2">
      <c r="A208" s="2">
        <v>5219411</v>
      </c>
      <c r="B208">
        <v>1.54</v>
      </c>
    </row>
    <row r="209" spans="1:2">
      <c r="A209" s="2">
        <v>5219401</v>
      </c>
      <c r="B209">
        <v>0.52</v>
      </c>
    </row>
    <row r="210" spans="1:2">
      <c r="A210" s="2">
        <v>5219393</v>
      </c>
      <c r="B210">
        <v>1.16</v>
      </c>
    </row>
    <row r="211" spans="1:2">
      <c r="A211" s="2">
        <v>5219386</v>
      </c>
      <c r="B211">
        <v>0.52</v>
      </c>
    </row>
    <row r="212" spans="1:2">
      <c r="A212" s="2">
        <v>5219383</v>
      </c>
      <c r="B212">
        <v>0.96</v>
      </c>
    </row>
    <row r="213" spans="1:2">
      <c r="A213" s="2">
        <v>5219379</v>
      </c>
      <c r="B213">
        <v>0.49</v>
      </c>
    </row>
    <row r="214" spans="1:2">
      <c r="A214" s="2">
        <v>5219378</v>
      </c>
      <c r="B214">
        <v>0.8</v>
      </c>
    </row>
    <row r="215" spans="1:2">
      <c r="A215" s="2">
        <v>5219374</v>
      </c>
      <c r="B215">
        <v>0.72</v>
      </c>
    </row>
    <row r="216" spans="1:2">
      <c r="A216" s="2">
        <v>5219343</v>
      </c>
      <c r="B216">
        <v>0.45</v>
      </c>
    </row>
    <row r="217" spans="1:2">
      <c r="A217" s="2">
        <v>5219338</v>
      </c>
      <c r="B217">
        <v>0.45</v>
      </c>
    </row>
    <row r="218" spans="1:2">
      <c r="A218" s="2">
        <v>5219337</v>
      </c>
      <c r="B218">
        <v>0.68</v>
      </c>
    </row>
    <row r="219" spans="1:2">
      <c r="A219" s="2">
        <v>5219327</v>
      </c>
      <c r="B219">
        <v>1.32</v>
      </c>
    </row>
    <row r="220" spans="1:2">
      <c r="A220" s="2">
        <v>5219321</v>
      </c>
      <c r="B220">
        <v>0.68</v>
      </c>
    </row>
    <row r="221" spans="1:2">
      <c r="A221" s="2">
        <v>5219319</v>
      </c>
      <c r="B221">
        <v>0.36</v>
      </c>
    </row>
    <row r="222" spans="1:2">
      <c r="A222" s="2">
        <v>5219318</v>
      </c>
      <c r="B222">
        <v>0.51</v>
      </c>
    </row>
    <row r="223" spans="1:2">
      <c r="A223" s="2">
        <v>5219315</v>
      </c>
      <c r="B223">
        <v>1.6</v>
      </c>
    </row>
    <row r="224" spans="1:2">
      <c r="A224" s="2">
        <v>5219311</v>
      </c>
      <c r="B224">
        <v>1.32</v>
      </c>
    </row>
    <row r="225" spans="1:2">
      <c r="A225" s="2">
        <v>5219310</v>
      </c>
      <c r="B225">
        <v>0.28</v>
      </c>
    </row>
    <row r="226" spans="1:2">
      <c r="A226" s="2">
        <v>5219305</v>
      </c>
      <c r="B226">
        <v>1.4</v>
      </c>
    </row>
    <row r="227" spans="1:2">
      <c r="A227" s="2">
        <v>5219304</v>
      </c>
      <c r="B227">
        <v>0.72</v>
      </c>
    </row>
    <row r="228" spans="1:2">
      <c r="A228" s="2">
        <v>5219300</v>
      </c>
      <c r="B228">
        <v>0.48</v>
      </c>
    </row>
    <row r="229" spans="1:2">
      <c r="A229" s="2">
        <v>5219292</v>
      </c>
      <c r="B229">
        <v>1</v>
      </c>
    </row>
    <row r="230" spans="1:2">
      <c r="A230" s="2">
        <v>5219291</v>
      </c>
      <c r="B230">
        <v>2.76</v>
      </c>
    </row>
    <row r="231" spans="1:2">
      <c r="A231" s="2">
        <v>5219290</v>
      </c>
      <c r="B231">
        <v>0.36</v>
      </c>
    </row>
    <row r="232" spans="1:2">
      <c r="A232" s="2">
        <v>5219289</v>
      </c>
      <c r="B232">
        <v>0.57</v>
      </c>
    </row>
    <row r="233" spans="1:2">
      <c r="A233" s="2">
        <v>5219281</v>
      </c>
      <c r="B233">
        <v>1.44</v>
      </c>
    </row>
    <row r="234" spans="1:2">
      <c r="A234" s="2">
        <v>5219278</v>
      </c>
      <c r="B234">
        <v>1.15</v>
      </c>
    </row>
    <row r="235" spans="1:2">
      <c r="A235" s="2">
        <v>5219264</v>
      </c>
      <c r="B235">
        <v>0.69</v>
      </c>
    </row>
    <row r="236" spans="1:2">
      <c r="A236" s="2">
        <v>5219252</v>
      </c>
      <c r="B236">
        <v>0.84</v>
      </c>
    </row>
    <row r="237" spans="1:2">
      <c r="A237" s="2">
        <v>5219234</v>
      </c>
      <c r="B237">
        <v>1.82</v>
      </c>
    </row>
    <row r="238" spans="1:2">
      <c r="A238" s="2">
        <v>5219222</v>
      </c>
      <c r="B238">
        <v>1.04</v>
      </c>
    </row>
    <row r="239" spans="1:2">
      <c r="A239" s="2">
        <v>5219217</v>
      </c>
      <c r="B239">
        <v>0.88</v>
      </c>
    </row>
    <row r="240" spans="1:2">
      <c r="A240" s="2">
        <v>5219211</v>
      </c>
      <c r="B240">
        <v>0.72</v>
      </c>
    </row>
    <row r="241" spans="1:2">
      <c r="A241" s="2">
        <v>5219209</v>
      </c>
      <c r="B241">
        <v>0.64</v>
      </c>
    </row>
    <row r="242" spans="1:2">
      <c r="A242" s="2">
        <v>5219199</v>
      </c>
      <c r="B242">
        <v>0.32</v>
      </c>
    </row>
    <row r="243" spans="1:2">
      <c r="A243" s="2">
        <v>5219197</v>
      </c>
      <c r="B243">
        <v>0.44</v>
      </c>
    </row>
    <row r="244" spans="1:2">
      <c r="A244" s="2">
        <v>5219194</v>
      </c>
      <c r="B244">
        <v>0.64</v>
      </c>
    </row>
    <row r="245" spans="1:2">
      <c r="A245" s="2">
        <v>5219192</v>
      </c>
      <c r="B245">
        <v>0.2</v>
      </c>
    </row>
    <row r="246" spans="1:2">
      <c r="A246" s="2">
        <v>5219191</v>
      </c>
      <c r="B246">
        <v>0.48</v>
      </c>
    </row>
    <row r="247" spans="1:2">
      <c r="A247" s="2">
        <v>5219188</v>
      </c>
      <c r="B247">
        <v>0.64</v>
      </c>
    </row>
    <row r="248" spans="1:2">
      <c r="A248" s="2">
        <v>5219187</v>
      </c>
      <c r="B248">
        <v>0.64</v>
      </c>
    </row>
    <row r="249" spans="1:2">
      <c r="A249" s="2">
        <v>5219180</v>
      </c>
      <c r="B249">
        <v>0.72</v>
      </c>
    </row>
    <row r="250" spans="1:2">
      <c r="A250" s="2">
        <v>5219177</v>
      </c>
      <c r="B250">
        <v>0.2</v>
      </c>
    </row>
    <row r="251" spans="1:2">
      <c r="A251" s="2">
        <v>5219173</v>
      </c>
      <c r="B251">
        <v>0.68</v>
      </c>
    </row>
    <row r="252" spans="1:2">
      <c r="A252" s="2">
        <v>5219168</v>
      </c>
      <c r="B252">
        <v>1.08</v>
      </c>
    </row>
    <row r="253" spans="1:2">
      <c r="A253" s="2">
        <v>5219160</v>
      </c>
      <c r="B253">
        <v>1.65</v>
      </c>
    </row>
    <row r="254" spans="1:2">
      <c r="A254" s="2">
        <v>5219136</v>
      </c>
      <c r="B254">
        <v>0.4</v>
      </c>
    </row>
    <row r="255" spans="1:2">
      <c r="A255" s="2">
        <v>5219134</v>
      </c>
      <c r="B255">
        <v>0.72</v>
      </c>
    </row>
    <row r="256" spans="1:2">
      <c r="A256" s="2">
        <v>5219132</v>
      </c>
      <c r="B256">
        <v>0.6</v>
      </c>
    </row>
    <row r="257" spans="1:2">
      <c r="A257" s="2">
        <v>5219130</v>
      </c>
      <c r="B257">
        <v>1.16</v>
      </c>
    </row>
    <row r="258" spans="1:2">
      <c r="A258" s="2">
        <v>5219124</v>
      </c>
      <c r="B258">
        <v>0.54</v>
      </c>
    </row>
    <row r="259" spans="1:2">
      <c r="A259" s="2">
        <v>5219098</v>
      </c>
      <c r="B259">
        <v>0.84</v>
      </c>
    </row>
    <row r="260" spans="1:2">
      <c r="A260" s="2">
        <v>5219096</v>
      </c>
      <c r="B260">
        <v>0.32</v>
      </c>
    </row>
    <row r="261" spans="1:2">
      <c r="A261" s="2">
        <v>5219088</v>
      </c>
      <c r="B261">
        <v>0.36</v>
      </c>
    </row>
    <row r="262" spans="1:2">
      <c r="A262" s="2">
        <v>5219083</v>
      </c>
      <c r="B262">
        <v>1.04</v>
      </c>
    </row>
    <row r="263" spans="1:2">
      <c r="A263" s="2">
        <v>5219078</v>
      </c>
      <c r="B263">
        <v>0.56</v>
      </c>
    </row>
    <row r="264" spans="1:2">
      <c r="A264" s="2">
        <v>5219073</v>
      </c>
      <c r="B264">
        <v>0.21</v>
      </c>
    </row>
    <row r="265" spans="1:2">
      <c r="A265" s="2">
        <v>5219068</v>
      </c>
      <c r="B265">
        <v>0.45</v>
      </c>
    </row>
    <row r="266" spans="1:2">
      <c r="A266" s="2">
        <v>5219066</v>
      </c>
      <c r="B266">
        <v>1.1</v>
      </c>
    </row>
    <row r="267" spans="1:2">
      <c r="A267" s="2">
        <v>5219060</v>
      </c>
      <c r="B267">
        <v>1.12</v>
      </c>
    </row>
    <row r="268" spans="1:2">
      <c r="A268" s="2">
        <v>5219058</v>
      </c>
      <c r="B268">
        <v>0.36</v>
      </c>
    </row>
    <row r="269" spans="1:2">
      <c r="A269" s="2">
        <v>5219056</v>
      </c>
      <c r="B269">
        <v>0.6</v>
      </c>
    </row>
    <row r="270" spans="1:2">
      <c r="A270" s="2">
        <v>5219053</v>
      </c>
      <c r="B270">
        <v>0.96</v>
      </c>
    </row>
    <row r="271" spans="1:2">
      <c r="A271" s="2">
        <v>5219051</v>
      </c>
      <c r="B271">
        <v>1.16</v>
      </c>
    </row>
    <row r="272" spans="1:2">
      <c r="A272" s="2">
        <v>5219049</v>
      </c>
      <c r="B272">
        <v>0.48</v>
      </c>
    </row>
    <row r="273" spans="1:2">
      <c r="A273" s="2">
        <v>5219047</v>
      </c>
      <c r="B273">
        <v>0.96</v>
      </c>
    </row>
    <row r="274" spans="1:2">
      <c r="A274" s="2">
        <v>5219043</v>
      </c>
      <c r="B274">
        <v>0.44</v>
      </c>
    </row>
    <row r="275" spans="1:2">
      <c r="A275" s="2">
        <v>5219042</v>
      </c>
      <c r="B275">
        <v>1.08</v>
      </c>
    </row>
    <row r="276" spans="1:2">
      <c r="A276" s="2">
        <v>5219040</v>
      </c>
      <c r="B276">
        <v>0.91</v>
      </c>
    </row>
    <row r="277" spans="1:2">
      <c r="A277" s="2">
        <v>5219038</v>
      </c>
      <c r="B277">
        <v>0.36</v>
      </c>
    </row>
    <row r="278" spans="1:2">
      <c r="A278" s="2">
        <v>5219031</v>
      </c>
      <c r="B278">
        <v>0.84</v>
      </c>
    </row>
    <row r="279" spans="1:2">
      <c r="A279" s="2">
        <v>5219020</v>
      </c>
      <c r="B279">
        <v>0.9</v>
      </c>
    </row>
    <row r="280" spans="1:2">
      <c r="A280" s="2">
        <v>5219015</v>
      </c>
      <c r="B280">
        <v>1.28</v>
      </c>
    </row>
    <row r="281" spans="1:2">
      <c r="A281" s="2">
        <v>5219011</v>
      </c>
      <c r="B281">
        <v>0.36</v>
      </c>
    </row>
    <row r="282" spans="1:2">
      <c r="A282" s="2">
        <v>5219010</v>
      </c>
      <c r="B282">
        <v>1.69</v>
      </c>
    </row>
    <row r="283" spans="1:2">
      <c r="A283" s="2">
        <v>5219007</v>
      </c>
      <c r="B283">
        <v>0.8</v>
      </c>
    </row>
    <row r="284" spans="1:2">
      <c r="A284" s="2">
        <v>5219002</v>
      </c>
      <c r="B284">
        <v>0.28</v>
      </c>
    </row>
    <row r="285" spans="1:2">
      <c r="A285" s="2">
        <v>5218993</v>
      </c>
      <c r="B285">
        <v>0.56</v>
      </c>
    </row>
    <row r="286" spans="1:2">
      <c r="A286" s="2">
        <v>5218992</v>
      </c>
      <c r="B286">
        <v>1.24</v>
      </c>
    </row>
    <row r="287" spans="1:2">
      <c r="A287" s="2">
        <v>5218988</v>
      </c>
      <c r="B287">
        <v>0.84</v>
      </c>
    </row>
    <row r="288" spans="1:2">
      <c r="A288" s="2">
        <v>5218986</v>
      </c>
      <c r="B288">
        <v>0.6</v>
      </c>
    </row>
    <row r="289" spans="1:2">
      <c r="A289" s="2">
        <v>5218980</v>
      </c>
      <c r="B289">
        <v>1.28</v>
      </c>
    </row>
    <row r="290" spans="1:2">
      <c r="A290" s="2">
        <v>5218977</v>
      </c>
      <c r="B290">
        <v>0.48</v>
      </c>
    </row>
    <row r="291" spans="1:2">
      <c r="A291" s="2">
        <v>5218970</v>
      </c>
      <c r="B291">
        <v>0.8</v>
      </c>
    </row>
    <row r="292" spans="1:2">
      <c r="A292" s="2">
        <v>5218968</v>
      </c>
      <c r="B292">
        <v>1.2</v>
      </c>
    </row>
    <row r="293" spans="1:2">
      <c r="A293" s="2">
        <v>5218967</v>
      </c>
      <c r="B293">
        <v>1.08</v>
      </c>
    </row>
    <row r="294" spans="1:2">
      <c r="A294" s="2">
        <v>5218958</v>
      </c>
      <c r="B294">
        <v>0.76</v>
      </c>
    </row>
    <row r="295" spans="1:2">
      <c r="A295" s="2">
        <v>5218954</v>
      </c>
      <c r="B295">
        <v>1.02</v>
      </c>
    </row>
    <row r="296" spans="1:2">
      <c r="A296" s="2">
        <v>5218951</v>
      </c>
      <c r="B296">
        <v>0.69</v>
      </c>
    </row>
    <row r="297" spans="1:2">
      <c r="A297" s="2">
        <v>5218948</v>
      </c>
      <c r="B297">
        <v>1</v>
      </c>
    </row>
    <row r="298" spans="1:2">
      <c r="A298" s="2">
        <v>5218927</v>
      </c>
      <c r="B298">
        <v>1.04</v>
      </c>
    </row>
    <row r="299" spans="1:2">
      <c r="A299" s="2">
        <v>5218925</v>
      </c>
      <c r="B299">
        <v>0.36</v>
      </c>
    </row>
    <row r="300" spans="1:2">
      <c r="A300" s="2">
        <v>5218900</v>
      </c>
      <c r="B300">
        <v>1.35</v>
      </c>
    </row>
    <row r="301" spans="1:2">
      <c r="A301" s="2">
        <v>5218894</v>
      </c>
      <c r="B301">
        <v>1.24</v>
      </c>
    </row>
    <row r="302" spans="1:2">
      <c r="A302" s="2">
        <v>5218870</v>
      </c>
      <c r="B302">
        <v>0.6</v>
      </c>
    </row>
    <row r="303" spans="1:2">
      <c r="A303" s="2">
        <v>5218869</v>
      </c>
      <c r="B303">
        <v>0.4</v>
      </c>
    </row>
    <row r="304" spans="1:2">
      <c r="A304" s="2">
        <v>5218854</v>
      </c>
      <c r="B304">
        <v>1.8</v>
      </c>
    </row>
    <row r="305" spans="1:2">
      <c r="A305" s="2">
        <v>5218844</v>
      </c>
      <c r="B305">
        <v>1.26</v>
      </c>
    </row>
    <row r="306" spans="1:2">
      <c r="A306" s="2">
        <v>5218841</v>
      </c>
      <c r="B306">
        <v>0.64</v>
      </c>
    </row>
    <row r="307" spans="1:2">
      <c r="A307" s="2">
        <v>5218831</v>
      </c>
      <c r="B307">
        <v>1.2</v>
      </c>
    </row>
    <row r="308" spans="1:2">
      <c r="A308" s="2">
        <v>5218822</v>
      </c>
      <c r="B308">
        <v>0.63</v>
      </c>
    </row>
    <row r="309" spans="1:2">
      <c r="A309" s="2">
        <v>5218821</v>
      </c>
      <c r="B309">
        <v>1.8</v>
      </c>
    </row>
    <row r="310" spans="1:2">
      <c r="A310" s="2">
        <v>5218819</v>
      </c>
      <c r="B310">
        <v>0.66</v>
      </c>
    </row>
    <row r="311" spans="1:2">
      <c r="A311" s="2">
        <v>5218815</v>
      </c>
      <c r="B311">
        <v>1.23</v>
      </c>
    </row>
    <row r="312" spans="1:2">
      <c r="A312" s="2">
        <v>5218814</v>
      </c>
      <c r="B312">
        <v>0.4</v>
      </c>
    </row>
    <row r="313" spans="1:2">
      <c r="A313" s="2">
        <v>5218800</v>
      </c>
      <c r="B313">
        <v>5.04</v>
      </c>
    </row>
    <row r="314" spans="1:2">
      <c r="A314" s="2">
        <v>5218791</v>
      </c>
      <c r="B314">
        <v>0.63</v>
      </c>
    </row>
    <row r="315" spans="1:2">
      <c r="A315" s="2">
        <v>5218786</v>
      </c>
      <c r="B315">
        <v>1.28</v>
      </c>
    </row>
    <row r="316" spans="1:2">
      <c r="A316" s="2">
        <v>5218782</v>
      </c>
      <c r="B316">
        <v>0.88</v>
      </c>
    </row>
    <row r="317" spans="1:2">
      <c r="A317" s="2">
        <v>5218779</v>
      </c>
      <c r="B317">
        <v>0.36</v>
      </c>
    </row>
    <row r="318" spans="1:2">
      <c r="A318" s="2">
        <v>5218778</v>
      </c>
      <c r="B318">
        <v>0.72</v>
      </c>
    </row>
    <row r="319" spans="1:2">
      <c r="A319" s="2">
        <v>5218770</v>
      </c>
      <c r="B319">
        <v>0.93</v>
      </c>
    </row>
    <row r="320" spans="1:2">
      <c r="A320" s="2">
        <v>5218768</v>
      </c>
      <c r="B320">
        <v>1.2</v>
      </c>
    </row>
    <row r="321" spans="1:2">
      <c r="A321" s="2">
        <v>5218763</v>
      </c>
      <c r="B321">
        <v>1</v>
      </c>
    </row>
    <row r="322" spans="1:2">
      <c r="A322" s="2">
        <v>5218762</v>
      </c>
      <c r="B322">
        <v>1.08</v>
      </c>
    </row>
    <row r="323" spans="1:2">
      <c r="A323" s="2">
        <v>5218761</v>
      </c>
      <c r="B323">
        <v>0.25</v>
      </c>
    </row>
    <row r="324" spans="1:2">
      <c r="A324" s="2">
        <v>5218756</v>
      </c>
      <c r="B324">
        <v>1.6</v>
      </c>
    </row>
    <row r="325" spans="1:2">
      <c r="A325" s="2">
        <v>5218754</v>
      </c>
      <c r="B325">
        <v>0.27</v>
      </c>
    </row>
    <row r="326" spans="1:2">
      <c r="A326" s="2">
        <v>5218745</v>
      </c>
      <c r="B326">
        <v>0.21</v>
      </c>
    </row>
    <row r="327" spans="1:2">
      <c r="A327" s="2">
        <v>5218743</v>
      </c>
      <c r="B327">
        <v>0.28</v>
      </c>
    </row>
    <row r="328" spans="1:2">
      <c r="A328" s="2">
        <v>5218742</v>
      </c>
      <c r="B328">
        <v>0.4</v>
      </c>
    </row>
    <row r="329" spans="1:2">
      <c r="A329" s="2">
        <v>5218740</v>
      </c>
      <c r="B329">
        <v>1.04</v>
      </c>
    </row>
    <row r="330" spans="1:2">
      <c r="A330" s="2">
        <v>5218736</v>
      </c>
      <c r="B330">
        <v>1.96</v>
      </c>
    </row>
    <row r="331" spans="1:2">
      <c r="A331" s="2">
        <v>5218735</v>
      </c>
      <c r="B331">
        <v>0.64</v>
      </c>
    </row>
    <row r="332" spans="1:2">
      <c r="A332" s="2">
        <v>5218732</v>
      </c>
      <c r="B332">
        <v>0.56</v>
      </c>
    </row>
    <row r="333" spans="1:2">
      <c r="A333" s="2">
        <v>5218725</v>
      </c>
      <c r="B333">
        <v>0.45</v>
      </c>
    </row>
    <row r="334" spans="1:2">
      <c r="A334" s="2">
        <v>5218723</v>
      </c>
      <c r="B334">
        <v>0.36</v>
      </c>
    </row>
    <row r="335" spans="1:2">
      <c r="A335" s="2">
        <v>5218722</v>
      </c>
      <c r="B335">
        <v>0.21</v>
      </c>
    </row>
    <row r="336" spans="1:2">
      <c r="A336" s="2">
        <v>5218720</v>
      </c>
      <c r="B336">
        <v>1.04</v>
      </c>
    </row>
    <row r="337" spans="1:2">
      <c r="A337" s="2">
        <v>5218714</v>
      </c>
      <c r="B337">
        <v>1.2</v>
      </c>
    </row>
    <row r="338" spans="1:2">
      <c r="A338" s="2">
        <v>5218710</v>
      </c>
      <c r="B338">
        <v>0.76</v>
      </c>
    </row>
    <row r="339" spans="1:2">
      <c r="A339" s="2">
        <v>5218704</v>
      </c>
      <c r="B339">
        <v>1</v>
      </c>
    </row>
    <row r="340" spans="1:2">
      <c r="A340" s="2">
        <v>5218702</v>
      </c>
      <c r="B340">
        <v>2.72</v>
      </c>
    </row>
    <row r="341" spans="1:2">
      <c r="A341" s="2">
        <v>5218696</v>
      </c>
      <c r="B341">
        <v>1.6</v>
      </c>
    </row>
    <row r="342" spans="1:2">
      <c r="A342" s="2">
        <v>5218692</v>
      </c>
      <c r="B342">
        <v>0.9</v>
      </c>
    </row>
    <row r="343" spans="1:2">
      <c r="A343" s="2">
        <v>5218691</v>
      </c>
      <c r="B343">
        <v>1.08</v>
      </c>
    </row>
    <row r="344" spans="1:2">
      <c r="A344" s="2">
        <v>5218684</v>
      </c>
      <c r="B344">
        <v>1.04</v>
      </c>
    </row>
    <row r="345" spans="1:2">
      <c r="A345" s="2">
        <v>5218680</v>
      </c>
      <c r="B345">
        <v>0.88</v>
      </c>
    </row>
    <row r="346" spans="1:2">
      <c r="A346" s="2">
        <v>5218674</v>
      </c>
      <c r="B346">
        <v>0.75</v>
      </c>
    </row>
    <row r="347" spans="1:2">
      <c r="A347" s="2">
        <v>5218669</v>
      </c>
      <c r="B347">
        <v>0.4</v>
      </c>
    </row>
    <row r="348" spans="1:2">
      <c r="A348" s="2">
        <v>5218667</v>
      </c>
      <c r="B348">
        <v>0.4</v>
      </c>
    </row>
    <row r="349" spans="1:2">
      <c r="A349" s="2">
        <v>5218661</v>
      </c>
      <c r="B349">
        <v>0.96</v>
      </c>
    </row>
    <row r="350" spans="1:2">
      <c r="A350" s="2">
        <v>5218654</v>
      </c>
      <c r="B350">
        <v>0.84</v>
      </c>
    </row>
    <row r="351" spans="1:2">
      <c r="A351" s="2">
        <v>5218651</v>
      </c>
      <c r="B351">
        <v>0.2</v>
      </c>
    </row>
    <row r="352" spans="1:2">
      <c r="A352" s="2">
        <v>5218643</v>
      </c>
      <c r="B352">
        <v>0.56</v>
      </c>
    </row>
    <row r="353" spans="1:2">
      <c r="A353" s="2">
        <v>5218640</v>
      </c>
      <c r="B353">
        <v>0.32</v>
      </c>
    </row>
    <row r="354" spans="1:2">
      <c r="A354" s="2">
        <v>5218639</v>
      </c>
      <c r="B354">
        <v>0.36</v>
      </c>
    </row>
    <row r="355" spans="1:2">
      <c r="A355" s="2">
        <v>5218636</v>
      </c>
      <c r="B355">
        <v>1.4</v>
      </c>
    </row>
    <row r="356" spans="1:2">
      <c r="A356" s="2">
        <v>5218635</v>
      </c>
      <c r="B356">
        <v>1.52</v>
      </c>
    </row>
    <row r="357" spans="1:2">
      <c r="A357" s="2">
        <v>5218616</v>
      </c>
      <c r="B357">
        <v>1</v>
      </c>
    </row>
    <row r="358" spans="1:2">
      <c r="A358" s="2">
        <v>5218613</v>
      </c>
      <c r="B358">
        <v>1.6</v>
      </c>
    </row>
    <row r="359" spans="1:2">
      <c r="A359" s="2">
        <v>5218602</v>
      </c>
      <c r="B359">
        <v>0.42</v>
      </c>
    </row>
    <row r="360" spans="1:2">
      <c r="A360" s="2">
        <v>5218599</v>
      </c>
      <c r="B360">
        <v>1</v>
      </c>
    </row>
    <row r="361" spans="1:2">
      <c r="A361" s="2">
        <v>5218594</v>
      </c>
      <c r="B361">
        <v>0.84</v>
      </c>
    </row>
    <row r="362" spans="1:2">
      <c r="A362" s="2">
        <v>5218593</v>
      </c>
      <c r="B362">
        <v>0.21</v>
      </c>
    </row>
    <row r="363" spans="1:2">
      <c r="A363" s="2">
        <v>5218590</v>
      </c>
      <c r="B363">
        <v>0.56</v>
      </c>
    </row>
    <row r="364" spans="1:2">
      <c r="A364" s="2">
        <v>5218586</v>
      </c>
      <c r="B364">
        <v>0.96</v>
      </c>
    </row>
    <row r="365" spans="1:2">
      <c r="A365" s="2">
        <v>5218574</v>
      </c>
      <c r="B365">
        <v>0.88</v>
      </c>
    </row>
    <row r="366" spans="1:2">
      <c r="A366" s="2">
        <v>5218572</v>
      </c>
      <c r="B366">
        <v>2.16</v>
      </c>
    </row>
    <row r="367" spans="1:2">
      <c r="A367" s="2">
        <v>5218565</v>
      </c>
      <c r="B367">
        <v>0.18</v>
      </c>
    </row>
    <row r="368" spans="1:2">
      <c r="A368" s="2">
        <v>5218564</v>
      </c>
      <c r="B368">
        <v>0.48</v>
      </c>
    </row>
    <row r="369" spans="1:2">
      <c r="A369" s="2">
        <v>5218562</v>
      </c>
      <c r="B369">
        <v>0.32</v>
      </c>
    </row>
    <row r="370" spans="1:2">
      <c r="A370" s="2">
        <v>5218547</v>
      </c>
      <c r="B370">
        <v>0.44</v>
      </c>
    </row>
    <row r="371" spans="1:2">
      <c r="A371" s="2">
        <v>5218546</v>
      </c>
      <c r="B371">
        <v>1.8</v>
      </c>
    </row>
    <row r="372" spans="1:2">
      <c r="A372" s="2">
        <v>5218542</v>
      </c>
      <c r="B372">
        <v>0.48</v>
      </c>
    </row>
    <row r="373" spans="1:2">
      <c r="A373" s="2">
        <v>5218539</v>
      </c>
      <c r="B373">
        <v>0.88</v>
      </c>
    </row>
    <row r="374" spans="1:2">
      <c r="A374" s="2">
        <v>5218533</v>
      </c>
      <c r="B374">
        <v>1</v>
      </c>
    </row>
    <row r="375" spans="1:2">
      <c r="A375" s="2">
        <v>5218532</v>
      </c>
      <c r="B375">
        <v>0.48</v>
      </c>
    </row>
    <row r="376" spans="1:2">
      <c r="A376" s="2">
        <v>5218530</v>
      </c>
      <c r="B376">
        <v>1.08</v>
      </c>
    </row>
    <row r="377" spans="1:2">
      <c r="A377" s="2">
        <v>5218528</v>
      </c>
      <c r="B377">
        <v>1</v>
      </c>
    </row>
    <row r="378" spans="1:2">
      <c r="A378" s="2">
        <v>5218522</v>
      </c>
      <c r="B378">
        <v>1.54</v>
      </c>
    </row>
    <row r="379" spans="1:2">
      <c r="A379" s="2">
        <v>5218519</v>
      </c>
      <c r="B379">
        <v>0.98</v>
      </c>
    </row>
    <row r="380" spans="1:2">
      <c r="A380" s="2">
        <v>5218504</v>
      </c>
      <c r="B380">
        <v>0.64</v>
      </c>
    </row>
    <row r="381" spans="1:2">
      <c r="A381" s="2">
        <v>5218503</v>
      </c>
      <c r="B381">
        <v>1.12</v>
      </c>
    </row>
    <row r="382" spans="1:2">
      <c r="A382" s="2">
        <v>5218501</v>
      </c>
      <c r="B382">
        <v>1</v>
      </c>
    </row>
    <row r="383" spans="1:2">
      <c r="A383" s="2">
        <v>5218499</v>
      </c>
      <c r="B383">
        <v>0.28</v>
      </c>
    </row>
    <row r="384" spans="1:2">
      <c r="A384" s="2">
        <v>5218496</v>
      </c>
      <c r="B384">
        <v>0.54</v>
      </c>
    </row>
    <row r="385" spans="1:2">
      <c r="A385" s="2">
        <v>5218491</v>
      </c>
      <c r="B385">
        <v>1.28</v>
      </c>
    </row>
    <row r="386" spans="1:2">
      <c r="A386" s="2">
        <v>5218487</v>
      </c>
      <c r="B386">
        <v>0.16</v>
      </c>
    </row>
    <row r="387" spans="1:2">
      <c r="A387" s="2">
        <v>5218475</v>
      </c>
      <c r="B387">
        <v>0.96</v>
      </c>
    </row>
    <row r="388" spans="1:2">
      <c r="A388" s="2">
        <v>5218470</v>
      </c>
      <c r="B388">
        <v>1.6</v>
      </c>
    </row>
    <row r="389" spans="1:2">
      <c r="A389" s="2">
        <v>5218460</v>
      </c>
      <c r="B389">
        <v>0.75</v>
      </c>
    </row>
    <row r="390" spans="1:2">
      <c r="A390" s="2">
        <v>5218455</v>
      </c>
      <c r="B390">
        <v>0.6</v>
      </c>
    </row>
    <row r="391" spans="1:2">
      <c r="A391" s="2">
        <v>5218454</v>
      </c>
      <c r="B391">
        <v>0.54</v>
      </c>
    </row>
    <row r="392" spans="1:2">
      <c r="A392" s="2">
        <v>5218453</v>
      </c>
      <c r="B392">
        <v>0.39</v>
      </c>
    </row>
    <row r="393" spans="1:2">
      <c r="A393" s="2">
        <v>5218451</v>
      </c>
      <c r="B393">
        <v>0.3</v>
      </c>
    </row>
    <row r="394" spans="1:2">
      <c r="A394" s="2">
        <v>5218432</v>
      </c>
      <c r="B394">
        <v>0.96</v>
      </c>
    </row>
    <row r="395" spans="1:2">
      <c r="A395" s="2">
        <v>5218420</v>
      </c>
      <c r="B395">
        <v>0.35</v>
      </c>
    </row>
    <row r="396" spans="1:2">
      <c r="A396" s="2">
        <v>5218412</v>
      </c>
      <c r="B396">
        <v>0.52</v>
      </c>
    </row>
    <row r="397" spans="1:2">
      <c r="A397" s="2">
        <v>5218404</v>
      </c>
      <c r="B397">
        <v>0.75</v>
      </c>
    </row>
    <row r="398" spans="1:2">
      <c r="A398" s="2">
        <v>5218402</v>
      </c>
      <c r="B398">
        <v>0.64</v>
      </c>
    </row>
    <row r="399" spans="1:2">
      <c r="A399" s="2">
        <v>5218400</v>
      </c>
      <c r="B399">
        <v>0.72</v>
      </c>
    </row>
    <row r="400" spans="1:2">
      <c r="A400" s="2">
        <v>5218393</v>
      </c>
      <c r="B400">
        <v>1.8</v>
      </c>
    </row>
    <row r="401" spans="1:2">
      <c r="A401" s="2">
        <v>5218392</v>
      </c>
      <c r="B401">
        <v>1.12</v>
      </c>
    </row>
    <row r="402" spans="1:2">
      <c r="A402" s="2">
        <v>5218390</v>
      </c>
      <c r="B402">
        <v>1.11</v>
      </c>
    </row>
    <row r="403" spans="1:2">
      <c r="A403" s="2">
        <v>5218388</v>
      </c>
      <c r="B403">
        <v>1.26</v>
      </c>
    </row>
    <row r="404" spans="1:2">
      <c r="A404" s="2">
        <v>5218363</v>
      </c>
      <c r="B404">
        <v>0.68</v>
      </c>
    </row>
    <row r="405" spans="1:2">
      <c r="A405" s="2">
        <v>5218342</v>
      </c>
      <c r="B405">
        <v>0.96</v>
      </c>
    </row>
    <row r="406" spans="1:2">
      <c r="A406" s="2">
        <v>5218340</v>
      </c>
      <c r="B406">
        <v>0.21</v>
      </c>
    </row>
    <row r="407" spans="1:2">
      <c r="A407" s="2">
        <v>5218338</v>
      </c>
      <c r="B407">
        <v>0.93</v>
      </c>
    </row>
    <row r="408" spans="1:2">
      <c r="A408" s="2">
        <v>5218336</v>
      </c>
      <c r="B408">
        <v>0.96</v>
      </c>
    </row>
    <row r="409" spans="1:2">
      <c r="A409" s="2">
        <v>5218334</v>
      </c>
      <c r="B409">
        <v>0.96</v>
      </c>
    </row>
    <row r="410" spans="1:2">
      <c r="A410" s="2">
        <v>5218333</v>
      </c>
      <c r="B410">
        <v>0.75</v>
      </c>
    </row>
    <row r="411" spans="1:2">
      <c r="A411" s="2">
        <v>5218328</v>
      </c>
      <c r="B411">
        <v>1.82</v>
      </c>
    </row>
    <row r="412" spans="1:2">
      <c r="A412" s="2">
        <v>5218326</v>
      </c>
      <c r="B412">
        <v>0.4</v>
      </c>
    </row>
    <row r="413" spans="1:2">
      <c r="A413" s="2">
        <v>5218320</v>
      </c>
      <c r="B413">
        <v>1</v>
      </c>
    </row>
    <row r="414" spans="1:2">
      <c r="A414" s="2">
        <v>5218316</v>
      </c>
      <c r="B414">
        <v>0.39</v>
      </c>
    </row>
    <row r="415" spans="1:2">
      <c r="A415" s="2">
        <v>5218293</v>
      </c>
      <c r="B415">
        <v>0.54</v>
      </c>
    </row>
    <row r="416" spans="1:2">
      <c r="A416" s="2">
        <v>5218282</v>
      </c>
      <c r="B416">
        <v>0.72</v>
      </c>
    </row>
    <row r="417" spans="1:2">
      <c r="A417" s="2">
        <v>5218280</v>
      </c>
      <c r="B417">
        <v>0.52</v>
      </c>
    </row>
    <row r="418" spans="1:2">
      <c r="A418" s="2">
        <v>5218244</v>
      </c>
      <c r="B418">
        <v>0.63</v>
      </c>
    </row>
    <row r="419" spans="1:2">
      <c r="A419" s="2">
        <v>5218243</v>
      </c>
      <c r="B419">
        <v>1.52</v>
      </c>
    </row>
    <row r="420" spans="1:2">
      <c r="A420" s="2">
        <v>5218242</v>
      </c>
      <c r="B420">
        <v>0.36</v>
      </c>
    </row>
    <row r="421" spans="1:2">
      <c r="A421" s="2">
        <v>5218236</v>
      </c>
      <c r="B421">
        <v>0.8</v>
      </c>
    </row>
    <row r="422" spans="1:2">
      <c r="A422" s="2">
        <v>5218229</v>
      </c>
      <c r="B422">
        <v>0.54</v>
      </c>
    </row>
    <row r="423" spans="1:2">
      <c r="A423" s="2">
        <v>5218228</v>
      </c>
      <c r="B423">
        <v>0.48</v>
      </c>
    </row>
    <row r="424" spans="1:2">
      <c r="A424" s="2">
        <v>5218227</v>
      </c>
      <c r="B424">
        <v>0.9</v>
      </c>
    </row>
    <row r="425" spans="1:2">
      <c r="A425" s="2">
        <v>5218224</v>
      </c>
      <c r="B425">
        <v>0.96</v>
      </c>
    </row>
    <row r="426" spans="1:2">
      <c r="A426" s="2">
        <v>5218221</v>
      </c>
      <c r="B426">
        <v>0.36</v>
      </c>
    </row>
    <row r="427" spans="1:2">
      <c r="A427" s="2">
        <v>5218209</v>
      </c>
      <c r="B427">
        <v>0.54</v>
      </c>
    </row>
    <row r="428" spans="1:2">
      <c r="A428" s="2">
        <v>5218207</v>
      </c>
      <c r="B428">
        <v>0.93</v>
      </c>
    </row>
    <row r="429" spans="1:2">
      <c r="A429" s="2">
        <v>5218203</v>
      </c>
      <c r="B429">
        <v>0.68</v>
      </c>
    </row>
    <row r="430" spans="1:2">
      <c r="A430" s="2">
        <v>5218202</v>
      </c>
      <c r="B430">
        <v>1.02</v>
      </c>
    </row>
    <row r="431" spans="1:2">
      <c r="A431" s="2">
        <v>5218190</v>
      </c>
      <c r="B431">
        <v>0.96</v>
      </c>
    </row>
    <row r="432" spans="1:2">
      <c r="A432" s="2">
        <v>5218165</v>
      </c>
      <c r="B432">
        <v>1.32</v>
      </c>
    </row>
    <row r="433" spans="1:2">
      <c r="A433" s="2">
        <v>5218147</v>
      </c>
      <c r="B433">
        <v>0.48</v>
      </c>
    </row>
    <row r="434" spans="1:2">
      <c r="A434" s="2">
        <v>5218146</v>
      </c>
      <c r="B434">
        <v>0.36</v>
      </c>
    </row>
    <row r="435" spans="1:2">
      <c r="A435" s="2">
        <v>5218059</v>
      </c>
      <c r="B435">
        <v>1.12</v>
      </c>
    </row>
    <row r="436" spans="1:2">
      <c r="A436" s="2">
        <v>5218051</v>
      </c>
      <c r="B436">
        <v>0.4</v>
      </c>
    </row>
    <row r="437" spans="1:2">
      <c r="A437" s="2">
        <v>5218046</v>
      </c>
      <c r="B437">
        <v>1.6</v>
      </c>
    </row>
    <row r="438" spans="1:2">
      <c r="A438" s="2">
        <v>5224208</v>
      </c>
      <c r="B438">
        <v>1.44</v>
      </c>
    </row>
    <row r="439" spans="1:2">
      <c r="A439" s="2">
        <v>5224204</v>
      </c>
      <c r="B439">
        <v>0.52</v>
      </c>
    </row>
    <row r="440" spans="1:2">
      <c r="A440" s="2">
        <v>5224195</v>
      </c>
      <c r="B440">
        <v>1</v>
      </c>
    </row>
    <row r="441" spans="1:2">
      <c r="A441" s="2">
        <v>5224191</v>
      </c>
      <c r="B441">
        <v>0.36</v>
      </c>
    </row>
    <row r="442" spans="1:2">
      <c r="A442" s="2">
        <v>5224183</v>
      </c>
      <c r="B442">
        <v>0.9</v>
      </c>
    </row>
    <row r="443" spans="1:2">
      <c r="A443" s="2">
        <v>5224182</v>
      </c>
      <c r="B443">
        <v>0.72</v>
      </c>
    </row>
    <row r="444" spans="1:2">
      <c r="A444" s="2">
        <v>5224179</v>
      </c>
      <c r="B444">
        <v>0.64</v>
      </c>
    </row>
    <row r="445" spans="1:2">
      <c r="A445" s="2">
        <v>5224169</v>
      </c>
      <c r="B445">
        <v>0.44</v>
      </c>
    </row>
    <row r="446" spans="1:2">
      <c r="A446" s="2">
        <v>5224151</v>
      </c>
      <c r="B446">
        <v>0.75</v>
      </c>
    </row>
    <row r="447" spans="1:2">
      <c r="A447" s="2">
        <v>5224148</v>
      </c>
      <c r="B447">
        <v>2.52</v>
      </c>
    </row>
    <row r="448" spans="1:2">
      <c r="A448" s="2">
        <v>5224131</v>
      </c>
      <c r="B448">
        <v>0.84</v>
      </c>
    </row>
    <row r="449" spans="1:2">
      <c r="A449" s="2">
        <v>5224125</v>
      </c>
      <c r="B449">
        <v>1.98</v>
      </c>
    </row>
    <row r="450" spans="1:2">
      <c r="A450" s="2">
        <v>5224120</v>
      </c>
      <c r="B450">
        <v>0.48</v>
      </c>
    </row>
    <row r="451" spans="1:2">
      <c r="A451" s="2">
        <v>5224117</v>
      </c>
      <c r="B451">
        <v>1.16</v>
      </c>
    </row>
    <row r="452" spans="1:2">
      <c r="A452" s="2">
        <v>5224116</v>
      </c>
      <c r="B452">
        <v>1</v>
      </c>
    </row>
    <row r="453" spans="1:2">
      <c r="A453" s="2">
        <v>5224110</v>
      </c>
      <c r="B453">
        <v>0.6</v>
      </c>
    </row>
    <row r="454" spans="1:2">
      <c r="A454" s="2">
        <v>5224106</v>
      </c>
      <c r="B454">
        <v>0.88</v>
      </c>
    </row>
    <row r="455" spans="1:2">
      <c r="A455" s="2">
        <v>5224101</v>
      </c>
      <c r="B455">
        <v>1.4</v>
      </c>
    </row>
    <row r="456" spans="1:2">
      <c r="A456" s="2">
        <v>5224095</v>
      </c>
      <c r="B456">
        <v>0.56</v>
      </c>
    </row>
    <row r="457" spans="1:2">
      <c r="A457" s="2">
        <v>5224094</v>
      </c>
      <c r="B457">
        <v>0.88</v>
      </c>
    </row>
    <row r="458" spans="1:2">
      <c r="A458" s="2">
        <v>5224080</v>
      </c>
      <c r="B458">
        <v>1.26</v>
      </c>
    </row>
    <row r="459" spans="1:2">
      <c r="A459" s="2">
        <v>5224076</v>
      </c>
      <c r="B459">
        <v>1.08</v>
      </c>
    </row>
    <row r="460" spans="1:2">
      <c r="A460" s="2">
        <v>5224075</v>
      </c>
      <c r="B460">
        <v>2.38</v>
      </c>
    </row>
    <row r="461" spans="1:2">
      <c r="A461" s="2">
        <v>5224073</v>
      </c>
      <c r="B461">
        <v>1.04</v>
      </c>
    </row>
    <row r="462" spans="1:2">
      <c r="A462" s="2">
        <v>5224071</v>
      </c>
      <c r="B462">
        <v>1.82</v>
      </c>
    </row>
    <row r="463" spans="1:2">
      <c r="A463" s="2">
        <v>5224066</v>
      </c>
      <c r="B463">
        <v>1.26</v>
      </c>
    </row>
    <row r="464" spans="1:2">
      <c r="A464" s="2">
        <v>5224064</v>
      </c>
      <c r="B464">
        <v>0.68</v>
      </c>
    </row>
    <row r="465" spans="1:2">
      <c r="A465" s="2">
        <v>5224059</v>
      </c>
      <c r="B465">
        <v>0.24</v>
      </c>
    </row>
    <row r="466" spans="1:2">
      <c r="A466" s="2">
        <v>5224040</v>
      </c>
      <c r="B466">
        <v>0.6</v>
      </c>
    </row>
    <row r="467" spans="1:2">
      <c r="A467" s="2">
        <v>5224032</v>
      </c>
      <c r="B467">
        <v>0.48</v>
      </c>
    </row>
    <row r="468" spans="1:2">
      <c r="A468" s="2">
        <v>5224022</v>
      </c>
      <c r="B468">
        <v>0.6</v>
      </c>
    </row>
    <row r="469" spans="1:2">
      <c r="A469" s="2">
        <v>5224012</v>
      </c>
      <c r="B469">
        <v>0.84</v>
      </c>
    </row>
    <row r="470" spans="1:2">
      <c r="A470" s="2">
        <v>5224004</v>
      </c>
      <c r="B470">
        <v>0.45</v>
      </c>
    </row>
    <row r="471" spans="1:2">
      <c r="A471" s="2">
        <v>5223995</v>
      </c>
      <c r="B471">
        <v>0.96</v>
      </c>
    </row>
    <row r="472" spans="1:2">
      <c r="A472" s="2">
        <v>5223975</v>
      </c>
      <c r="B472">
        <v>1</v>
      </c>
    </row>
    <row r="473" spans="1:2">
      <c r="A473" s="2">
        <v>5223973</v>
      </c>
      <c r="B473">
        <v>0.95</v>
      </c>
    </row>
    <row r="474" spans="1:2">
      <c r="A474" s="2">
        <v>5223968</v>
      </c>
      <c r="B474">
        <v>1.29</v>
      </c>
    </row>
    <row r="475" spans="1:2">
      <c r="A475" s="2">
        <v>5223952</v>
      </c>
      <c r="B475">
        <v>1.05</v>
      </c>
    </row>
    <row r="476" spans="1:2">
      <c r="A476" s="2">
        <v>5223950</v>
      </c>
      <c r="B476">
        <v>1.6</v>
      </c>
    </row>
    <row r="477" spans="1:2">
      <c r="A477" s="2">
        <v>5223946</v>
      </c>
      <c r="B477">
        <v>0.44</v>
      </c>
    </row>
    <row r="478" spans="1:2">
      <c r="A478" s="2">
        <v>5223943</v>
      </c>
      <c r="B478">
        <v>0.84</v>
      </c>
    </row>
    <row r="479" spans="1:2">
      <c r="A479" s="2">
        <v>5223941</v>
      </c>
      <c r="B479">
        <v>1.76</v>
      </c>
    </row>
    <row r="480" spans="1:2">
      <c r="A480" s="2">
        <v>5223939</v>
      </c>
      <c r="B480">
        <v>1.65</v>
      </c>
    </row>
    <row r="481" spans="1:2">
      <c r="A481" s="2">
        <v>5223909</v>
      </c>
      <c r="B481">
        <v>0.84</v>
      </c>
    </row>
    <row r="482" spans="1:2">
      <c r="A482" s="2">
        <v>5223899</v>
      </c>
      <c r="B482">
        <v>0.36</v>
      </c>
    </row>
    <row r="483" spans="1:2">
      <c r="A483" s="2">
        <v>5223886</v>
      </c>
      <c r="B483">
        <v>1.3</v>
      </c>
    </row>
    <row r="484" spans="1:2">
      <c r="A484" s="2">
        <v>5223885</v>
      </c>
      <c r="B484">
        <v>1.68</v>
      </c>
    </row>
    <row r="485" spans="1:2">
      <c r="A485" s="2">
        <v>5223879</v>
      </c>
      <c r="B485">
        <v>0.36</v>
      </c>
    </row>
    <row r="486" spans="1:2">
      <c r="A486" s="2">
        <v>5223875</v>
      </c>
      <c r="B486">
        <v>0.6</v>
      </c>
    </row>
    <row r="487" spans="1:2">
      <c r="A487" s="2">
        <v>5223851</v>
      </c>
      <c r="B487">
        <v>0.6</v>
      </c>
    </row>
    <row r="488" spans="1:2">
      <c r="A488" s="2">
        <v>5223834</v>
      </c>
      <c r="B488">
        <v>1.54</v>
      </c>
    </row>
    <row r="489" spans="1:2">
      <c r="A489" s="2">
        <v>5223833</v>
      </c>
      <c r="B489">
        <v>0.64</v>
      </c>
    </row>
    <row r="490" spans="1:2">
      <c r="A490" s="2">
        <v>5223828</v>
      </c>
      <c r="B490">
        <v>0.68</v>
      </c>
    </row>
    <row r="491" spans="1:2">
      <c r="A491" s="2">
        <v>5223818</v>
      </c>
      <c r="B491">
        <v>1.08</v>
      </c>
    </row>
    <row r="492" spans="1:2">
      <c r="A492" s="2">
        <v>5223813</v>
      </c>
      <c r="B492">
        <v>0.45</v>
      </c>
    </row>
    <row r="493" spans="1:2">
      <c r="A493" s="2">
        <v>5223801</v>
      </c>
      <c r="B493">
        <v>0.88</v>
      </c>
    </row>
    <row r="494" spans="1:2">
      <c r="A494" s="2">
        <v>5223756</v>
      </c>
      <c r="B494">
        <v>0.6</v>
      </c>
    </row>
    <row r="495" spans="1:2">
      <c r="A495" s="2">
        <v>5223751</v>
      </c>
      <c r="B495">
        <v>1.5</v>
      </c>
    </row>
    <row r="496" spans="1:2">
      <c r="A496" s="2">
        <v>5223742</v>
      </c>
      <c r="B496">
        <v>0.52</v>
      </c>
    </row>
    <row r="497" spans="1:2">
      <c r="A497" s="2">
        <v>5223737</v>
      </c>
      <c r="B497">
        <v>0.32</v>
      </c>
    </row>
    <row r="498" spans="1:2">
      <c r="A498" s="2">
        <v>5223722</v>
      </c>
      <c r="B498">
        <v>1.32</v>
      </c>
    </row>
    <row r="499" spans="1:2">
      <c r="A499" s="2">
        <v>5223719</v>
      </c>
      <c r="B499">
        <v>1.52</v>
      </c>
    </row>
    <row r="500" spans="1:2">
      <c r="A500" s="2">
        <v>5223717</v>
      </c>
      <c r="B500">
        <v>1.23</v>
      </c>
    </row>
    <row r="501" spans="1:2">
      <c r="A501" s="2">
        <v>5223715</v>
      </c>
      <c r="B501">
        <v>0.68</v>
      </c>
    </row>
    <row r="502" spans="1:2">
      <c r="A502" s="2">
        <v>5223708</v>
      </c>
      <c r="B502">
        <v>1.16</v>
      </c>
    </row>
    <row r="503" spans="1:2">
      <c r="A503" s="2">
        <v>5223707</v>
      </c>
      <c r="B503">
        <v>1.36</v>
      </c>
    </row>
    <row r="504" spans="1:2">
      <c r="A504" s="2">
        <v>5223703</v>
      </c>
      <c r="B504">
        <v>1.36</v>
      </c>
    </row>
    <row r="505" spans="1:2">
      <c r="A505" s="2">
        <v>5223699</v>
      </c>
      <c r="B505">
        <v>0.64</v>
      </c>
    </row>
    <row r="506" spans="1:2">
      <c r="A506" s="2">
        <v>5223698</v>
      </c>
      <c r="B506">
        <v>4.68</v>
      </c>
    </row>
    <row r="507" spans="1:2">
      <c r="A507" s="2">
        <v>5223695</v>
      </c>
      <c r="B507">
        <v>1.04</v>
      </c>
    </row>
    <row r="508" spans="1:2">
      <c r="A508" s="2">
        <v>5223692</v>
      </c>
      <c r="B508">
        <v>0.3</v>
      </c>
    </row>
    <row r="509" spans="1:2">
      <c r="A509" s="2">
        <v>5223690</v>
      </c>
      <c r="B509">
        <v>0.4</v>
      </c>
    </row>
    <row r="510" spans="1:2">
      <c r="A510" s="2">
        <v>5223681</v>
      </c>
      <c r="B510">
        <v>1.56</v>
      </c>
    </row>
    <row r="511" spans="1:2">
      <c r="A511" s="2">
        <v>5223662</v>
      </c>
      <c r="B511">
        <v>0.96</v>
      </c>
    </row>
    <row r="512" spans="1:2">
      <c r="A512" s="2">
        <v>5223657</v>
      </c>
      <c r="B512">
        <v>0.36</v>
      </c>
    </row>
    <row r="513" spans="1:2">
      <c r="A513" s="2">
        <v>5223651</v>
      </c>
      <c r="B513">
        <v>0.51</v>
      </c>
    </row>
    <row r="514" spans="1:2">
      <c r="A514" s="2">
        <v>5223650</v>
      </c>
      <c r="B514">
        <v>0.72</v>
      </c>
    </row>
    <row r="515" spans="1:2">
      <c r="A515" s="2">
        <v>5223649</v>
      </c>
      <c r="B515">
        <v>1.26</v>
      </c>
    </row>
    <row r="516" spans="1:2">
      <c r="A516" s="2">
        <v>5223631</v>
      </c>
      <c r="B516">
        <v>1.05</v>
      </c>
    </row>
    <row r="517" spans="1:2">
      <c r="A517" s="2">
        <v>5223627</v>
      </c>
      <c r="B517">
        <v>0.93</v>
      </c>
    </row>
    <row r="518" spans="1:2">
      <c r="A518" s="2">
        <v>5223626</v>
      </c>
      <c r="B518">
        <v>0.55</v>
      </c>
    </row>
    <row r="519" spans="1:2">
      <c r="A519" s="2">
        <v>5223613</v>
      </c>
      <c r="B519">
        <v>0.44</v>
      </c>
    </row>
    <row r="520" spans="1:2">
      <c r="A520" s="2">
        <v>5223609</v>
      </c>
      <c r="B520">
        <v>0.6</v>
      </c>
    </row>
    <row r="521" spans="1:2">
      <c r="A521" s="2">
        <v>5223608</v>
      </c>
      <c r="B521">
        <v>1.14</v>
      </c>
    </row>
    <row r="522" spans="1:2">
      <c r="A522" s="2">
        <v>5223607</v>
      </c>
      <c r="B522">
        <v>0.12</v>
      </c>
    </row>
    <row r="523" spans="1:2">
      <c r="A523" s="2">
        <v>5223597</v>
      </c>
      <c r="B523">
        <v>0.15</v>
      </c>
    </row>
    <row r="524" spans="1:2">
      <c r="A524" s="2">
        <v>5223593</v>
      </c>
      <c r="B524">
        <v>1.2</v>
      </c>
    </row>
    <row r="525" spans="1:2">
      <c r="A525" s="2">
        <v>5223590</v>
      </c>
      <c r="B525">
        <v>0.48</v>
      </c>
    </row>
    <row r="526" spans="1:2">
      <c r="A526" s="2">
        <v>5223584</v>
      </c>
      <c r="B526">
        <v>2.64</v>
      </c>
    </row>
    <row r="527" spans="1:2">
      <c r="A527" s="2">
        <v>5223582</v>
      </c>
      <c r="B527">
        <v>0.64</v>
      </c>
    </row>
    <row r="528" spans="1:2">
      <c r="A528" s="2">
        <v>5223573</v>
      </c>
      <c r="B528">
        <v>0.24</v>
      </c>
    </row>
    <row r="529" spans="1:2">
      <c r="A529" s="2">
        <v>5223570</v>
      </c>
      <c r="B529">
        <v>0.68</v>
      </c>
    </row>
    <row r="530" spans="1:2">
      <c r="A530" s="2">
        <v>5223566</v>
      </c>
      <c r="B530">
        <v>1.2</v>
      </c>
    </row>
    <row r="531" spans="1:2">
      <c r="A531" s="2">
        <v>5223561</v>
      </c>
      <c r="B531">
        <v>1.36</v>
      </c>
    </row>
    <row r="532" spans="1:2">
      <c r="A532" s="2">
        <v>5223553</v>
      </c>
      <c r="B532">
        <v>1.32</v>
      </c>
    </row>
    <row r="533" spans="1:2">
      <c r="A533" s="2">
        <v>5223546</v>
      </c>
      <c r="B533">
        <v>1.48</v>
      </c>
    </row>
    <row r="534" spans="1:2">
      <c r="A534" s="2">
        <v>5223537</v>
      </c>
      <c r="B534">
        <v>0.4</v>
      </c>
    </row>
    <row r="535" spans="1:2">
      <c r="A535" s="2">
        <v>5223536</v>
      </c>
      <c r="B535">
        <v>0.32</v>
      </c>
    </row>
    <row r="536" spans="1:2">
      <c r="A536" s="2">
        <v>5223533</v>
      </c>
      <c r="B536">
        <v>0.44</v>
      </c>
    </row>
    <row r="537" spans="1:2">
      <c r="A537" s="2">
        <v>5223532</v>
      </c>
      <c r="B537">
        <v>1.04</v>
      </c>
    </row>
    <row r="538" spans="1:2">
      <c r="A538" s="2">
        <v>5223522</v>
      </c>
      <c r="B538">
        <v>0.48</v>
      </c>
    </row>
    <row r="539" spans="1:2">
      <c r="A539" s="2">
        <v>5223519</v>
      </c>
      <c r="B539">
        <v>1.12</v>
      </c>
    </row>
    <row r="540" spans="1:2">
      <c r="A540" s="2">
        <v>5223516</v>
      </c>
      <c r="B540">
        <v>1.54</v>
      </c>
    </row>
    <row r="541" spans="1:2">
      <c r="A541" s="2">
        <v>5223513</v>
      </c>
      <c r="B541">
        <v>0.8</v>
      </c>
    </row>
    <row r="542" spans="1:2">
      <c r="A542" s="2">
        <v>5223511</v>
      </c>
      <c r="B542">
        <v>1.14</v>
      </c>
    </row>
    <row r="543" spans="1:2">
      <c r="A543" s="2">
        <v>5223496</v>
      </c>
      <c r="B543">
        <v>0.44</v>
      </c>
    </row>
    <row r="544" spans="1:2">
      <c r="A544" s="2">
        <v>5223493</v>
      </c>
      <c r="B544">
        <v>1.4</v>
      </c>
    </row>
    <row r="545" spans="1:2">
      <c r="A545" s="2">
        <v>5223473</v>
      </c>
      <c r="B545">
        <v>2.4</v>
      </c>
    </row>
    <row r="546" spans="1:2">
      <c r="A546" s="2">
        <v>5223466</v>
      </c>
      <c r="B546">
        <v>0.96</v>
      </c>
    </row>
    <row r="547" spans="1:2">
      <c r="A547" s="2">
        <v>5223462</v>
      </c>
      <c r="B547">
        <v>1.12</v>
      </c>
    </row>
    <row r="548" spans="1:2">
      <c r="A548" s="2">
        <v>5223452</v>
      </c>
      <c r="B548">
        <v>0.21</v>
      </c>
    </row>
    <row r="549" spans="1:2">
      <c r="A549" s="2">
        <v>5223437</v>
      </c>
      <c r="B549">
        <v>1</v>
      </c>
    </row>
    <row r="550" spans="1:2">
      <c r="A550" s="2">
        <v>5223424</v>
      </c>
      <c r="B550">
        <v>0.48</v>
      </c>
    </row>
    <row r="551" spans="1:2">
      <c r="A551" s="2">
        <v>5223414</v>
      </c>
      <c r="B551">
        <v>0.64</v>
      </c>
    </row>
    <row r="552" spans="1:2">
      <c r="A552" s="2">
        <v>5223391</v>
      </c>
      <c r="B552">
        <v>1.4</v>
      </c>
    </row>
    <row r="553" spans="1:2">
      <c r="A553" s="2">
        <v>5223388</v>
      </c>
      <c r="B553">
        <v>1.26</v>
      </c>
    </row>
    <row r="554" spans="1:2">
      <c r="A554" s="2">
        <v>5223384</v>
      </c>
      <c r="B554">
        <v>0.8</v>
      </c>
    </row>
    <row r="555" spans="1:2">
      <c r="A555" s="2">
        <v>5223380</v>
      </c>
      <c r="B555">
        <v>0.6</v>
      </c>
    </row>
    <row r="556" spans="1:2">
      <c r="A556" s="2">
        <v>5223372</v>
      </c>
      <c r="B556">
        <v>0.48</v>
      </c>
    </row>
    <row r="557" spans="1:2">
      <c r="A557" s="2">
        <v>5223369</v>
      </c>
      <c r="B557">
        <v>1.12</v>
      </c>
    </row>
    <row r="558" spans="1:2">
      <c r="A558" s="2">
        <v>5223364</v>
      </c>
      <c r="B558">
        <v>1</v>
      </c>
    </row>
    <row r="559" spans="1:2">
      <c r="A559" s="2">
        <v>5223358</v>
      </c>
      <c r="B559">
        <v>0.32</v>
      </c>
    </row>
    <row r="560" spans="1:2">
      <c r="A560" s="2">
        <v>5223357</v>
      </c>
      <c r="B560">
        <v>0.68</v>
      </c>
    </row>
    <row r="561" spans="1:2">
      <c r="A561" s="2">
        <v>5223347</v>
      </c>
      <c r="B561">
        <v>1.2</v>
      </c>
    </row>
    <row r="562" spans="1:2">
      <c r="A562" s="2">
        <v>5223344</v>
      </c>
      <c r="B562">
        <v>0.36</v>
      </c>
    </row>
    <row r="563" spans="1:2">
      <c r="A563" s="2">
        <v>5223343</v>
      </c>
      <c r="B563">
        <v>1.2</v>
      </c>
    </row>
    <row r="564" spans="1:2">
      <c r="A564" s="2">
        <v>5223342</v>
      </c>
      <c r="B564">
        <v>0.24</v>
      </c>
    </row>
    <row r="565" spans="1:2">
      <c r="A565" s="2">
        <v>5223339</v>
      </c>
      <c r="B565">
        <v>0.3</v>
      </c>
    </row>
    <row r="566" spans="1:2">
      <c r="A566" s="2">
        <v>5223337</v>
      </c>
      <c r="B566">
        <v>1.32</v>
      </c>
    </row>
    <row r="567" spans="1:2">
      <c r="A567" s="2">
        <v>5223325</v>
      </c>
      <c r="B567">
        <v>0.33</v>
      </c>
    </row>
    <row r="568" spans="1:2">
      <c r="A568" s="2">
        <v>5223323</v>
      </c>
      <c r="B568">
        <v>1.15</v>
      </c>
    </row>
    <row r="569" spans="1:2">
      <c r="A569" s="2">
        <v>5223321</v>
      </c>
      <c r="B569">
        <v>0.81</v>
      </c>
    </row>
    <row r="570" spans="1:2">
      <c r="A570" s="2">
        <v>5223314</v>
      </c>
      <c r="B570">
        <v>0.4</v>
      </c>
    </row>
    <row r="571" spans="1:2">
      <c r="A571" s="2">
        <v>5223307</v>
      </c>
      <c r="B571">
        <v>0.72</v>
      </c>
    </row>
    <row r="572" spans="1:2">
      <c r="A572" s="2">
        <v>5223306</v>
      </c>
      <c r="B572">
        <v>0.92</v>
      </c>
    </row>
    <row r="573" spans="1:2">
      <c r="A573" s="2">
        <v>5223305</v>
      </c>
      <c r="B573">
        <v>2.88</v>
      </c>
    </row>
    <row r="574" spans="1:2">
      <c r="A574" s="2">
        <v>5223302</v>
      </c>
      <c r="B574">
        <v>0.21</v>
      </c>
    </row>
    <row r="575" spans="1:2">
      <c r="A575" s="2">
        <v>5223300</v>
      </c>
      <c r="B575">
        <v>1.11</v>
      </c>
    </row>
    <row r="576" spans="1:2">
      <c r="A576" s="2">
        <v>5223298</v>
      </c>
      <c r="B576">
        <v>2.56</v>
      </c>
    </row>
    <row r="577" spans="1:2">
      <c r="A577" s="2">
        <v>5223297</v>
      </c>
      <c r="B577">
        <v>0.36</v>
      </c>
    </row>
    <row r="578" spans="1:2">
      <c r="A578" s="2">
        <v>5223294</v>
      </c>
      <c r="B578">
        <v>0.51</v>
      </c>
    </row>
    <row r="579" spans="1:2">
      <c r="A579" s="2">
        <v>5223293</v>
      </c>
      <c r="B579">
        <v>1.72</v>
      </c>
    </row>
    <row r="580" spans="1:2">
      <c r="A580" s="2">
        <v>5223287</v>
      </c>
      <c r="B580">
        <v>0.52</v>
      </c>
    </row>
    <row r="581" spans="1:2">
      <c r="A581" s="2">
        <v>5223264</v>
      </c>
      <c r="B581">
        <v>0.27</v>
      </c>
    </row>
    <row r="582" spans="1:2">
      <c r="A582" s="2">
        <v>5223263</v>
      </c>
      <c r="B582">
        <v>0.8</v>
      </c>
    </row>
    <row r="583" spans="1:2">
      <c r="A583" s="2">
        <v>5223261</v>
      </c>
      <c r="B583">
        <v>0.52</v>
      </c>
    </row>
    <row r="584" spans="1:2">
      <c r="A584" s="2">
        <v>5223256</v>
      </c>
      <c r="B584">
        <v>0.68</v>
      </c>
    </row>
    <row r="585" spans="1:2">
      <c r="A585" s="2">
        <v>5223253</v>
      </c>
      <c r="B585">
        <v>0.64</v>
      </c>
    </row>
    <row r="586" spans="1:2">
      <c r="A586" s="2">
        <v>5223252</v>
      </c>
      <c r="B586">
        <v>0.52</v>
      </c>
    </row>
    <row r="587" spans="1:2">
      <c r="A587" s="2">
        <v>5223246</v>
      </c>
      <c r="B587">
        <v>0.84</v>
      </c>
    </row>
    <row r="588" spans="1:2">
      <c r="A588" s="2">
        <v>5223224</v>
      </c>
      <c r="B588">
        <v>0.3</v>
      </c>
    </row>
    <row r="589" spans="1:2">
      <c r="A589" s="2">
        <v>5223210</v>
      </c>
      <c r="B589">
        <v>0.76</v>
      </c>
    </row>
    <row r="590" spans="1:2">
      <c r="A590" s="2">
        <v>5223204</v>
      </c>
      <c r="B590">
        <v>1.12</v>
      </c>
    </row>
    <row r="591" spans="1:2">
      <c r="A591" s="2">
        <v>5223201</v>
      </c>
      <c r="B591">
        <v>3</v>
      </c>
    </row>
    <row r="592" spans="1:2">
      <c r="A592" s="2">
        <v>5223200</v>
      </c>
      <c r="B592">
        <v>0.63</v>
      </c>
    </row>
    <row r="593" spans="1:2">
      <c r="A593" s="2">
        <v>5223178</v>
      </c>
      <c r="B593">
        <v>0.24</v>
      </c>
    </row>
    <row r="594" spans="1:2">
      <c r="A594" s="2">
        <v>5223176</v>
      </c>
      <c r="B594">
        <v>0.16</v>
      </c>
    </row>
    <row r="595" spans="1:2">
      <c r="A595" s="2">
        <v>5223174</v>
      </c>
      <c r="B595">
        <v>1</v>
      </c>
    </row>
    <row r="596" spans="1:2">
      <c r="A596" s="2">
        <v>5223171</v>
      </c>
      <c r="B596">
        <v>0.76</v>
      </c>
    </row>
    <row r="597" spans="1:2">
      <c r="A597" s="2">
        <v>5223170</v>
      </c>
      <c r="B597">
        <v>1.92</v>
      </c>
    </row>
    <row r="598" spans="1:2">
      <c r="A598" s="2">
        <v>5223168</v>
      </c>
      <c r="B598">
        <v>0.48</v>
      </c>
    </row>
    <row r="599" spans="1:2">
      <c r="A599" s="2">
        <v>5223165</v>
      </c>
      <c r="B599">
        <v>0.68</v>
      </c>
    </row>
    <row r="600" spans="1:2">
      <c r="A600" s="2">
        <v>5223159</v>
      </c>
      <c r="B600">
        <v>0.24</v>
      </c>
    </row>
    <row r="601" spans="1:2">
      <c r="A601" s="2">
        <v>5223154</v>
      </c>
      <c r="B601">
        <v>1.15</v>
      </c>
    </row>
    <row r="602" spans="1:2">
      <c r="A602" s="2">
        <v>5223152</v>
      </c>
      <c r="B602">
        <v>1.04</v>
      </c>
    </row>
    <row r="603" spans="1:2">
      <c r="A603" s="2">
        <v>5223146</v>
      </c>
      <c r="B603">
        <v>1.44</v>
      </c>
    </row>
    <row r="604" spans="1:2">
      <c r="A604" s="2">
        <v>5223145</v>
      </c>
      <c r="B604">
        <v>2.79</v>
      </c>
    </row>
    <row r="605" spans="1:2">
      <c r="A605" s="2">
        <v>5223140</v>
      </c>
      <c r="B605">
        <v>1.2</v>
      </c>
    </row>
    <row r="606" spans="1:2">
      <c r="A606" s="2">
        <v>5223133</v>
      </c>
      <c r="B606">
        <v>0.91</v>
      </c>
    </row>
    <row r="607" spans="1:2">
      <c r="A607" s="2">
        <v>5223124</v>
      </c>
      <c r="B607">
        <v>0.8</v>
      </c>
    </row>
    <row r="608" spans="1:2">
      <c r="A608" s="2">
        <v>5223122</v>
      </c>
      <c r="B608">
        <v>1.2</v>
      </c>
    </row>
    <row r="609" spans="1:2">
      <c r="A609" s="2">
        <v>5223121</v>
      </c>
      <c r="B609">
        <v>0.56</v>
      </c>
    </row>
    <row r="610" spans="1:2">
      <c r="A610" s="2">
        <v>5223120</v>
      </c>
      <c r="B610">
        <v>0.98</v>
      </c>
    </row>
    <row r="611" spans="1:2">
      <c r="A611" s="2">
        <v>5223117</v>
      </c>
      <c r="B611">
        <v>0.3</v>
      </c>
    </row>
    <row r="612" spans="1:2">
      <c r="A612" s="2">
        <v>5223110</v>
      </c>
      <c r="B612">
        <v>0.84</v>
      </c>
    </row>
    <row r="613" spans="1:2">
      <c r="A613" s="2">
        <v>5223107</v>
      </c>
      <c r="B613">
        <v>0.44</v>
      </c>
    </row>
    <row r="614" spans="1:2">
      <c r="A614" s="2">
        <v>5223106</v>
      </c>
      <c r="B614">
        <v>0.32</v>
      </c>
    </row>
    <row r="615" spans="1:2">
      <c r="A615" s="2">
        <v>5223097</v>
      </c>
      <c r="B615">
        <v>1.64</v>
      </c>
    </row>
    <row r="616" spans="1:2">
      <c r="A616" s="2">
        <v>5223092</v>
      </c>
      <c r="B616">
        <v>0.78</v>
      </c>
    </row>
    <row r="617" spans="1:2">
      <c r="A617" s="2">
        <v>5223085</v>
      </c>
      <c r="B617">
        <v>0.72</v>
      </c>
    </row>
    <row r="618" spans="1:2">
      <c r="A618" s="2">
        <v>5223060</v>
      </c>
      <c r="B618">
        <v>1.12</v>
      </c>
    </row>
    <row r="619" spans="1:2">
      <c r="A619" s="2">
        <v>5223052</v>
      </c>
      <c r="B619">
        <v>0.52</v>
      </c>
    </row>
    <row r="620" spans="1:2">
      <c r="A620" s="2">
        <v>5223038</v>
      </c>
      <c r="B620">
        <v>0.6</v>
      </c>
    </row>
    <row r="621" spans="1:2">
      <c r="A621" s="2">
        <v>5223035</v>
      </c>
      <c r="B621">
        <v>1.02</v>
      </c>
    </row>
    <row r="622" spans="1:2">
      <c r="A622" s="2">
        <v>5223033</v>
      </c>
      <c r="B622">
        <v>0.48</v>
      </c>
    </row>
    <row r="623" spans="1:2">
      <c r="A623" s="2">
        <v>5223031</v>
      </c>
      <c r="B623">
        <v>1.12</v>
      </c>
    </row>
    <row r="624" spans="1:2">
      <c r="A624" s="2">
        <v>5223024</v>
      </c>
      <c r="B624">
        <v>1.76</v>
      </c>
    </row>
    <row r="625" spans="1:2">
      <c r="A625" s="2">
        <v>5223021</v>
      </c>
      <c r="B625">
        <v>2.88</v>
      </c>
    </row>
    <row r="626" spans="1:2">
      <c r="A626" s="2">
        <v>5223018</v>
      </c>
      <c r="B626">
        <v>1.12</v>
      </c>
    </row>
    <row r="627" spans="1:2">
      <c r="A627" s="2">
        <v>5223014</v>
      </c>
      <c r="B627">
        <v>0.72</v>
      </c>
    </row>
    <row r="628" spans="1:2">
      <c r="A628" s="2">
        <v>5222973</v>
      </c>
      <c r="B628">
        <v>0.85</v>
      </c>
    </row>
    <row r="629" spans="1:2">
      <c r="A629" s="2">
        <v>5222970</v>
      </c>
      <c r="B629">
        <v>0.99</v>
      </c>
    </row>
    <row r="630" spans="1:2">
      <c r="A630" s="2">
        <v>5222961</v>
      </c>
      <c r="B630">
        <v>1.04</v>
      </c>
    </row>
    <row r="631" spans="1:2">
      <c r="A631" s="2">
        <v>5222957</v>
      </c>
      <c r="B631">
        <v>1</v>
      </c>
    </row>
    <row r="632" spans="1:2">
      <c r="A632" s="2">
        <v>5222928</v>
      </c>
      <c r="B632">
        <v>1.44</v>
      </c>
    </row>
    <row r="633" spans="1:2">
      <c r="A633" s="2">
        <v>5222918</v>
      </c>
      <c r="B633">
        <v>0.68</v>
      </c>
    </row>
    <row r="634" spans="1:2">
      <c r="A634" s="2">
        <v>5222913</v>
      </c>
      <c r="B634">
        <v>1.44</v>
      </c>
    </row>
    <row r="635" spans="1:2">
      <c r="A635" s="2">
        <v>5222907</v>
      </c>
      <c r="B635">
        <v>0</v>
      </c>
    </row>
    <row r="636" spans="1:2">
      <c r="A636" s="2">
        <v>5222882</v>
      </c>
      <c r="B636">
        <v>0.63</v>
      </c>
    </row>
    <row r="637" spans="1:2">
      <c r="A637" s="2">
        <v>5222869</v>
      </c>
      <c r="B637">
        <v>1.44</v>
      </c>
    </row>
    <row r="638" spans="1:2">
      <c r="A638" s="2">
        <v>5222850</v>
      </c>
      <c r="B638">
        <v>0.64</v>
      </c>
    </row>
    <row r="639" spans="1:2">
      <c r="A639" s="2">
        <v>5222836</v>
      </c>
      <c r="B639">
        <v>1.98</v>
      </c>
    </row>
    <row r="640" spans="1:2">
      <c r="A640" s="2">
        <v>5222826</v>
      </c>
      <c r="B640">
        <v>0.84</v>
      </c>
    </row>
    <row r="641" spans="1:2">
      <c r="A641" s="2">
        <v>5222824</v>
      </c>
      <c r="B641">
        <v>0.4</v>
      </c>
    </row>
    <row r="642" spans="1:2">
      <c r="A642" s="2">
        <v>5222823</v>
      </c>
      <c r="B642">
        <v>0.24</v>
      </c>
    </row>
    <row r="643" spans="1:2">
      <c r="A643" s="2">
        <v>5222821</v>
      </c>
      <c r="B643">
        <v>0.2</v>
      </c>
    </row>
    <row r="644" spans="1:2">
      <c r="A644" s="2">
        <v>5222810</v>
      </c>
      <c r="B644">
        <v>0.48</v>
      </c>
    </row>
    <row r="645" spans="1:2">
      <c r="A645" s="2">
        <v>5222792</v>
      </c>
      <c r="B645">
        <v>1</v>
      </c>
    </row>
    <row r="646" spans="1:2">
      <c r="A646" s="2">
        <v>5222789</v>
      </c>
      <c r="B646">
        <v>0.32</v>
      </c>
    </row>
    <row r="647" spans="1:2">
      <c r="A647" s="2">
        <v>5222783</v>
      </c>
      <c r="B647">
        <v>0.84</v>
      </c>
    </row>
    <row r="648" spans="1:2">
      <c r="A648" s="2">
        <v>5222779</v>
      </c>
      <c r="B648">
        <v>0.6</v>
      </c>
    </row>
    <row r="649" spans="1:2">
      <c r="A649" s="2">
        <v>5222778</v>
      </c>
      <c r="B649">
        <v>0.3</v>
      </c>
    </row>
    <row r="650" spans="1:2">
      <c r="A650" s="2">
        <v>5222776</v>
      </c>
      <c r="B650">
        <v>1.35</v>
      </c>
    </row>
    <row r="651" spans="1:2">
      <c r="A651" s="2">
        <v>5222774</v>
      </c>
      <c r="B651">
        <v>1.36</v>
      </c>
    </row>
    <row r="652" spans="1:2">
      <c r="A652" s="2">
        <v>5222772</v>
      </c>
      <c r="B652">
        <v>0.9</v>
      </c>
    </row>
    <row r="653" spans="1:2">
      <c r="A653" s="2">
        <v>5222763</v>
      </c>
      <c r="B653">
        <v>0.78</v>
      </c>
    </row>
    <row r="654" spans="1:2">
      <c r="A654" s="2">
        <v>5222762</v>
      </c>
      <c r="B654">
        <v>0.6</v>
      </c>
    </row>
    <row r="655" spans="1:2">
      <c r="A655" s="2">
        <v>5222757</v>
      </c>
      <c r="B655">
        <v>0.66</v>
      </c>
    </row>
    <row r="656" spans="1:2">
      <c r="A656" s="2">
        <v>5222756</v>
      </c>
      <c r="B656">
        <v>0.72</v>
      </c>
    </row>
    <row r="657" spans="1:2">
      <c r="A657" s="2">
        <v>5222753</v>
      </c>
      <c r="B657">
        <v>1.08</v>
      </c>
    </row>
    <row r="658" spans="1:2">
      <c r="A658" s="2">
        <v>5222746</v>
      </c>
      <c r="B658">
        <v>1</v>
      </c>
    </row>
    <row r="659" spans="1:2">
      <c r="A659" s="2">
        <v>5222742</v>
      </c>
      <c r="B659">
        <v>0.4</v>
      </c>
    </row>
    <row r="660" spans="1:2">
      <c r="A660" s="2">
        <v>5222737</v>
      </c>
      <c r="B660">
        <v>0.24</v>
      </c>
    </row>
    <row r="661" spans="1:2">
      <c r="A661" s="2">
        <v>5222734</v>
      </c>
      <c r="B661">
        <v>0.27</v>
      </c>
    </row>
    <row r="662" spans="1:2">
      <c r="A662" s="2">
        <v>5222729</v>
      </c>
      <c r="B662">
        <v>0.76</v>
      </c>
    </row>
    <row r="663" spans="1:2">
      <c r="A663" s="2">
        <v>5222728</v>
      </c>
      <c r="B663">
        <v>0.49</v>
      </c>
    </row>
    <row r="664" spans="1:2">
      <c r="A664" s="2">
        <v>5222727</v>
      </c>
      <c r="B664">
        <v>1.64</v>
      </c>
    </row>
    <row r="665" spans="1:2">
      <c r="A665" s="2">
        <v>5222724</v>
      </c>
      <c r="B665">
        <v>0.75</v>
      </c>
    </row>
    <row r="666" spans="1:2">
      <c r="A666" s="2">
        <v>5222723</v>
      </c>
      <c r="B666">
        <v>0.6</v>
      </c>
    </row>
    <row r="667" spans="1:2">
      <c r="A667" s="2">
        <v>5222716</v>
      </c>
      <c r="B667">
        <v>0.6</v>
      </c>
    </row>
    <row r="668" spans="1:2">
      <c r="A668" s="2">
        <v>5222712</v>
      </c>
      <c r="B668">
        <v>1.8</v>
      </c>
    </row>
    <row r="669" spans="1:2">
      <c r="A669" s="2">
        <v>5222711</v>
      </c>
      <c r="B669">
        <v>1.2</v>
      </c>
    </row>
    <row r="670" spans="1:2">
      <c r="A670" s="2">
        <v>5222708</v>
      </c>
      <c r="B670">
        <v>0.88</v>
      </c>
    </row>
    <row r="671" spans="1:2">
      <c r="A671" s="2">
        <v>5222705</v>
      </c>
      <c r="B671">
        <v>0.81</v>
      </c>
    </row>
    <row r="672" spans="1:2">
      <c r="A672" s="2">
        <v>5222697</v>
      </c>
      <c r="B672">
        <v>0.34</v>
      </c>
    </row>
    <row r="673" spans="1:2">
      <c r="A673" s="2">
        <v>5222692</v>
      </c>
      <c r="B673">
        <v>0.93</v>
      </c>
    </row>
    <row r="674" spans="1:2">
      <c r="A674" s="2">
        <v>5222683</v>
      </c>
      <c r="B674">
        <v>0.44</v>
      </c>
    </row>
    <row r="675" spans="1:2">
      <c r="A675" s="2">
        <v>5222677</v>
      </c>
      <c r="B675">
        <v>0.2</v>
      </c>
    </row>
    <row r="676" spans="1:2">
      <c r="A676" s="2">
        <v>5222660</v>
      </c>
      <c r="B676">
        <v>1.92</v>
      </c>
    </row>
    <row r="677" spans="1:2">
      <c r="A677" s="2">
        <v>5222658</v>
      </c>
      <c r="B677">
        <v>0.56</v>
      </c>
    </row>
    <row r="678" spans="1:2">
      <c r="A678" s="2">
        <v>5222649</v>
      </c>
      <c r="B678">
        <v>1.68</v>
      </c>
    </row>
    <row r="679" spans="1:2">
      <c r="A679" s="2">
        <v>5222642</v>
      </c>
      <c r="B679">
        <v>0.76</v>
      </c>
    </row>
    <row r="680" spans="1:2">
      <c r="A680" s="2">
        <v>5222634</v>
      </c>
      <c r="B680">
        <v>0.6</v>
      </c>
    </row>
    <row r="681" spans="1:2">
      <c r="A681" s="2">
        <v>5222632</v>
      </c>
      <c r="B681">
        <v>1.48</v>
      </c>
    </row>
    <row r="682" spans="1:2">
      <c r="A682" s="2">
        <v>5222621</v>
      </c>
      <c r="B682">
        <v>0.56</v>
      </c>
    </row>
    <row r="683" spans="1:2">
      <c r="A683" s="2">
        <v>5222615</v>
      </c>
      <c r="B683">
        <v>1.2</v>
      </c>
    </row>
    <row r="684" spans="1:2">
      <c r="A684" s="2">
        <v>5222614</v>
      </c>
      <c r="B684">
        <v>0.54</v>
      </c>
    </row>
    <row r="685" spans="1:2">
      <c r="A685" s="2">
        <v>5222613</v>
      </c>
      <c r="B685">
        <v>0.63</v>
      </c>
    </row>
    <row r="686" spans="1:2">
      <c r="A686" s="2">
        <v>5222606</v>
      </c>
      <c r="B686">
        <v>0.95</v>
      </c>
    </row>
    <row r="687" spans="1:2">
      <c r="A687" s="2">
        <v>5222598</v>
      </c>
      <c r="B687">
        <v>0.8</v>
      </c>
    </row>
    <row r="688" spans="1:2">
      <c r="A688" s="2">
        <v>5222582</v>
      </c>
      <c r="B688">
        <v>0.4</v>
      </c>
    </row>
    <row r="689" spans="1:2">
      <c r="A689" s="2">
        <v>5222581</v>
      </c>
      <c r="B689">
        <v>1.53</v>
      </c>
    </row>
    <row r="690" spans="1:2">
      <c r="A690" s="2">
        <v>5222571</v>
      </c>
      <c r="B690">
        <v>1.6</v>
      </c>
    </row>
    <row r="691" spans="1:2">
      <c r="A691" s="2">
        <v>5222550</v>
      </c>
      <c r="B691">
        <v>0.6</v>
      </c>
    </row>
    <row r="692" spans="1:2">
      <c r="A692" s="2">
        <v>5222537</v>
      </c>
      <c r="B692">
        <v>0.3</v>
      </c>
    </row>
    <row r="693" spans="1:2">
      <c r="A693" s="2">
        <v>5222529</v>
      </c>
      <c r="B693">
        <v>0.6</v>
      </c>
    </row>
    <row r="694" spans="1:2">
      <c r="A694" s="2">
        <v>5222516</v>
      </c>
      <c r="B694">
        <v>1</v>
      </c>
    </row>
    <row r="695" spans="1:2">
      <c r="A695" s="2">
        <v>5222515</v>
      </c>
      <c r="B695">
        <v>0.96</v>
      </c>
    </row>
    <row r="696" spans="1:2">
      <c r="A696" s="2">
        <v>5222503</v>
      </c>
      <c r="B696">
        <v>1.19</v>
      </c>
    </row>
    <row r="697" spans="1:2">
      <c r="A697" s="2">
        <v>5222502</v>
      </c>
      <c r="B697">
        <v>0.91</v>
      </c>
    </row>
    <row r="698" spans="1:2">
      <c r="A698" s="2">
        <v>5222487</v>
      </c>
      <c r="B698">
        <v>0.2</v>
      </c>
    </row>
    <row r="699" spans="1:2">
      <c r="A699" s="2">
        <v>5222484</v>
      </c>
      <c r="B699">
        <v>1.24</v>
      </c>
    </row>
    <row r="700" spans="1:2">
      <c r="A700" s="2">
        <v>5222478</v>
      </c>
      <c r="B700">
        <v>2.38</v>
      </c>
    </row>
    <row r="701" spans="1:2">
      <c r="A701" s="2">
        <v>5222475</v>
      </c>
      <c r="B701">
        <v>0.33</v>
      </c>
    </row>
    <row r="702" spans="1:2">
      <c r="A702" s="2">
        <v>5222468</v>
      </c>
      <c r="B702">
        <v>0.48</v>
      </c>
    </row>
    <row r="703" spans="1:2">
      <c r="A703" s="2">
        <v>5222448</v>
      </c>
      <c r="B703">
        <v>0.91</v>
      </c>
    </row>
    <row r="704" spans="1:2">
      <c r="A704" s="2">
        <v>5222446</v>
      </c>
      <c r="B704">
        <v>1.12</v>
      </c>
    </row>
    <row r="705" spans="1:2">
      <c r="A705" s="2">
        <v>5222441</v>
      </c>
      <c r="B705">
        <v>0.88</v>
      </c>
    </row>
    <row r="706" spans="1:2">
      <c r="A706" s="2">
        <v>5222438</v>
      </c>
      <c r="B706">
        <v>0.5</v>
      </c>
    </row>
    <row r="707" spans="1:2">
      <c r="A707" s="2">
        <v>5222418</v>
      </c>
      <c r="B707">
        <v>0.36</v>
      </c>
    </row>
    <row r="708" spans="1:2">
      <c r="A708" s="2">
        <v>5222416</v>
      </c>
      <c r="B708">
        <v>1.44</v>
      </c>
    </row>
    <row r="709" spans="1:2">
      <c r="A709" s="2">
        <v>5222414</v>
      </c>
      <c r="B709">
        <v>1.52</v>
      </c>
    </row>
    <row r="710" spans="1:2">
      <c r="A710" s="2">
        <v>5222399</v>
      </c>
      <c r="B710">
        <v>0.6</v>
      </c>
    </row>
    <row r="711" spans="1:2">
      <c r="A711" s="2">
        <v>5222395</v>
      </c>
      <c r="B711">
        <v>2</v>
      </c>
    </row>
    <row r="712" spans="1:2">
      <c r="A712" s="2">
        <v>5222392</v>
      </c>
      <c r="B712">
        <v>0.25</v>
      </c>
    </row>
    <row r="713" spans="1:2">
      <c r="A713" s="2">
        <v>5222388</v>
      </c>
      <c r="B713">
        <v>1.14</v>
      </c>
    </row>
    <row r="714" spans="1:2">
      <c r="A714" s="2">
        <v>5222381</v>
      </c>
      <c r="B714">
        <v>1.16</v>
      </c>
    </row>
    <row r="715" spans="1:2">
      <c r="A715" s="2">
        <v>5222374</v>
      </c>
      <c r="B715">
        <v>1.27</v>
      </c>
    </row>
    <row r="716" spans="1:2">
      <c r="A716" s="2">
        <v>5222350</v>
      </c>
      <c r="B716">
        <v>0.64</v>
      </c>
    </row>
    <row r="717" spans="1:2">
      <c r="A717" s="2">
        <v>5222335</v>
      </c>
      <c r="B717">
        <v>1.64</v>
      </c>
    </row>
    <row r="718" spans="1:2">
      <c r="A718" s="2">
        <v>5222330</v>
      </c>
      <c r="B718">
        <v>1.54</v>
      </c>
    </row>
    <row r="719" spans="1:2">
      <c r="A719" s="2">
        <v>5222328</v>
      </c>
      <c r="B719">
        <v>0.77</v>
      </c>
    </row>
    <row r="720" spans="1:2">
      <c r="A720" s="2">
        <v>5222316</v>
      </c>
      <c r="B720">
        <v>0.2</v>
      </c>
    </row>
    <row r="721" spans="1:2">
      <c r="A721" s="2">
        <v>5222314</v>
      </c>
      <c r="B721">
        <v>0.5</v>
      </c>
    </row>
    <row r="722" spans="1:2">
      <c r="A722" s="2">
        <v>5222304</v>
      </c>
      <c r="B722">
        <v>0.2</v>
      </c>
    </row>
    <row r="723" spans="1:2">
      <c r="A723" s="2">
        <v>5222301</v>
      </c>
      <c r="B723">
        <v>0.33</v>
      </c>
    </row>
    <row r="724" spans="1:2">
      <c r="A724" s="2">
        <v>5222295</v>
      </c>
      <c r="B724">
        <v>4.44</v>
      </c>
    </row>
    <row r="725" spans="1:2">
      <c r="A725" s="2">
        <v>5222292</v>
      </c>
      <c r="B725">
        <v>1.32</v>
      </c>
    </row>
    <row r="726" spans="1:2">
      <c r="A726" s="2">
        <v>5222291</v>
      </c>
      <c r="B726">
        <v>1.44</v>
      </c>
    </row>
    <row r="727" spans="1:2">
      <c r="A727" s="2">
        <v>5222287</v>
      </c>
      <c r="B727">
        <v>0.48</v>
      </c>
    </row>
    <row r="728" spans="1:2">
      <c r="A728" s="2">
        <v>5222255</v>
      </c>
      <c r="B728">
        <v>1.08</v>
      </c>
    </row>
    <row r="729" spans="1:2">
      <c r="A729" s="2">
        <v>5222250</v>
      </c>
      <c r="B729">
        <v>0.6</v>
      </c>
    </row>
    <row r="730" spans="1:2">
      <c r="A730" s="2">
        <v>5222246</v>
      </c>
      <c r="B730">
        <v>1.64</v>
      </c>
    </row>
    <row r="731" spans="1:2">
      <c r="A731" s="2">
        <v>5222238</v>
      </c>
      <c r="B731">
        <v>1.32</v>
      </c>
    </row>
    <row r="732" spans="1:2">
      <c r="A732" s="2">
        <v>5222236</v>
      </c>
      <c r="B732">
        <v>0.48</v>
      </c>
    </row>
    <row r="733" spans="1:2">
      <c r="A733" s="2">
        <v>5222234</v>
      </c>
      <c r="B733">
        <v>0.54</v>
      </c>
    </row>
    <row r="734" spans="1:2">
      <c r="A734" s="2">
        <v>5222232</v>
      </c>
      <c r="B734">
        <v>0.48</v>
      </c>
    </row>
    <row r="735" spans="1:2">
      <c r="A735" s="2">
        <v>5222230</v>
      </c>
      <c r="B735">
        <v>2.72</v>
      </c>
    </row>
    <row r="736" spans="1:2">
      <c r="A736" s="2">
        <v>5222224</v>
      </c>
      <c r="B736">
        <v>0.6</v>
      </c>
    </row>
    <row r="737" spans="1:2">
      <c r="A737" s="2">
        <v>5222223</v>
      </c>
      <c r="B737">
        <v>0.32</v>
      </c>
    </row>
    <row r="738" spans="1:2">
      <c r="A738" s="2">
        <v>5222219</v>
      </c>
      <c r="B738">
        <v>0.96</v>
      </c>
    </row>
    <row r="739" spans="1:2">
      <c r="A739" s="2">
        <v>5222213</v>
      </c>
      <c r="B739">
        <v>1.26</v>
      </c>
    </row>
    <row r="740" spans="1:2">
      <c r="A740" s="2">
        <v>5222209</v>
      </c>
      <c r="B740">
        <v>0.16</v>
      </c>
    </row>
    <row r="741" spans="1:2">
      <c r="A741" s="2">
        <v>5222207</v>
      </c>
      <c r="B741">
        <v>1.44</v>
      </c>
    </row>
    <row r="742" spans="1:2">
      <c r="A742" s="2">
        <v>5222204</v>
      </c>
      <c r="B742">
        <v>0.4</v>
      </c>
    </row>
    <row r="743" spans="1:2">
      <c r="A743" s="2">
        <v>5222202</v>
      </c>
      <c r="B743">
        <v>2</v>
      </c>
    </row>
    <row r="744" spans="1:2">
      <c r="A744" s="2">
        <v>5222195</v>
      </c>
      <c r="B744">
        <v>0.08</v>
      </c>
    </row>
    <row r="745" spans="1:2">
      <c r="A745" s="2">
        <v>5222191</v>
      </c>
      <c r="B745">
        <v>0.08</v>
      </c>
    </row>
    <row r="746" spans="1:2">
      <c r="A746" s="2">
        <v>5222188</v>
      </c>
      <c r="B746">
        <v>1.28</v>
      </c>
    </row>
    <row r="747" spans="1:2">
      <c r="A747" s="2">
        <v>5222184</v>
      </c>
      <c r="B747">
        <v>0.14</v>
      </c>
    </row>
    <row r="748" spans="1:2">
      <c r="A748" s="2">
        <v>5222173</v>
      </c>
      <c r="B748">
        <v>1.52</v>
      </c>
    </row>
    <row r="749" spans="1:2">
      <c r="A749" s="2">
        <v>5222168</v>
      </c>
      <c r="B749">
        <v>2.52</v>
      </c>
    </row>
    <row r="750" spans="1:2">
      <c r="A750" s="2">
        <v>5222160</v>
      </c>
      <c r="B750">
        <v>0.44</v>
      </c>
    </row>
    <row r="751" spans="1:2">
      <c r="A751" s="2">
        <v>5222156</v>
      </c>
      <c r="B751">
        <v>0.35</v>
      </c>
    </row>
    <row r="752" spans="1:2">
      <c r="A752" s="2">
        <v>5222151</v>
      </c>
      <c r="B752">
        <v>1.68</v>
      </c>
    </row>
    <row r="753" spans="1:2">
      <c r="A753" s="2">
        <v>5222148</v>
      </c>
      <c r="B753">
        <v>0.76</v>
      </c>
    </row>
    <row r="754" spans="1:2">
      <c r="A754" s="2">
        <v>5222147</v>
      </c>
      <c r="B754">
        <v>0.8</v>
      </c>
    </row>
    <row r="755" spans="1:2">
      <c r="A755" s="2">
        <v>5222146</v>
      </c>
      <c r="B755">
        <v>0.99</v>
      </c>
    </row>
    <row r="756" spans="1:2">
      <c r="A756" s="2">
        <v>5222144</v>
      </c>
      <c r="B756">
        <v>0.48</v>
      </c>
    </row>
    <row r="757" spans="1:2">
      <c r="A757" s="2">
        <v>5222142</v>
      </c>
      <c r="B757">
        <v>1.32</v>
      </c>
    </row>
    <row r="758" spans="1:2">
      <c r="A758" s="2">
        <v>5222108</v>
      </c>
      <c r="B758">
        <v>0.4</v>
      </c>
    </row>
    <row r="759" spans="1:2">
      <c r="A759" s="2">
        <v>5222104</v>
      </c>
      <c r="B759">
        <v>1.04</v>
      </c>
    </row>
    <row r="760" spans="1:2">
      <c r="A760" s="2">
        <v>5222103</v>
      </c>
      <c r="B760">
        <v>0.84</v>
      </c>
    </row>
    <row r="761" spans="1:2">
      <c r="A761" s="2">
        <v>5222101</v>
      </c>
      <c r="B761">
        <v>0.99</v>
      </c>
    </row>
    <row r="762" spans="1:2">
      <c r="A762" s="2">
        <v>5222098</v>
      </c>
      <c r="B762">
        <v>1.6</v>
      </c>
    </row>
    <row r="763" spans="1:2">
      <c r="A763" s="2">
        <v>5222085</v>
      </c>
      <c r="B763">
        <v>0.4</v>
      </c>
    </row>
    <row r="764" spans="1:2">
      <c r="A764" s="2">
        <v>5222071</v>
      </c>
      <c r="B764">
        <v>1.19</v>
      </c>
    </row>
    <row r="765" spans="1:2">
      <c r="A765" s="2">
        <v>5222068</v>
      </c>
      <c r="B765">
        <v>0.44</v>
      </c>
    </row>
    <row r="766" spans="1:2">
      <c r="A766" s="2">
        <v>5222067</v>
      </c>
      <c r="B766">
        <v>1.54</v>
      </c>
    </row>
    <row r="767" spans="1:2">
      <c r="A767" s="2">
        <v>5222047</v>
      </c>
      <c r="B767">
        <v>1.12</v>
      </c>
    </row>
    <row r="768" spans="1:2">
      <c r="A768" s="2">
        <v>5222046</v>
      </c>
      <c r="B768">
        <v>0.7</v>
      </c>
    </row>
    <row r="769" spans="1:2">
      <c r="A769" s="2">
        <v>5222045</v>
      </c>
      <c r="B769">
        <v>0.52</v>
      </c>
    </row>
    <row r="770" spans="1:2">
      <c r="A770" s="2">
        <v>5222037</v>
      </c>
      <c r="B770">
        <v>1.32</v>
      </c>
    </row>
    <row r="771" spans="1:2">
      <c r="A771" s="2">
        <v>5222036</v>
      </c>
      <c r="B771">
        <v>1.26</v>
      </c>
    </row>
    <row r="772" spans="1:2">
      <c r="A772" s="2">
        <v>5222034</v>
      </c>
      <c r="B772">
        <v>0.64</v>
      </c>
    </row>
    <row r="773" spans="1:2">
      <c r="A773" s="2">
        <v>5222026</v>
      </c>
      <c r="B773">
        <v>0.54</v>
      </c>
    </row>
    <row r="774" spans="1:2">
      <c r="A774" s="2">
        <v>5222024</v>
      </c>
      <c r="B774">
        <v>0.28</v>
      </c>
    </row>
    <row r="775" spans="1:2">
      <c r="A775" s="2">
        <v>5222022</v>
      </c>
      <c r="B775">
        <v>0.96</v>
      </c>
    </row>
    <row r="776" spans="1:2">
      <c r="A776" s="2">
        <v>5222021</v>
      </c>
      <c r="B776">
        <v>0.32</v>
      </c>
    </row>
    <row r="777" spans="1:2">
      <c r="A777" s="2">
        <v>5222016</v>
      </c>
      <c r="B777">
        <v>1.26</v>
      </c>
    </row>
    <row r="778" spans="1:2">
      <c r="A778" s="2">
        <v>5222014</v>
      </c>
      <c r="B778">
        <v>0.99</v>
      </c>
    </row>
    <row r="779" spans="1:2">
      <c r="A779" s="2">
        <v>5222009</v>
      </c>
      <c r="B779">
        <v>0.78</v>
      </c>
    </row>
    <row r="780" spans="1:2">
      <c r="A780" s="2">
        <v>5222007</v>
      </c>
      <c r="B780">
        <v>1.56</v>
      </c>
    </row>
    <row r="781" spans="1:2">
      <c r="A781" s="2">
        <v>5222005</v>
      </c>
      <c r="B781">
        <v>0.63</v>
      </c>
    </row>
    <row r="782" spans="1:2">
      <c r="A782" s="2">
        <v>5221998</v>
      </c>
      <c r="B782">
        <v>0.57</v>
      </c>
    </row>
    <row r="783" spans="1:2">
      <c r="A783" s="2">
        <v>5221993</v>
      </c>
      <c r="B783">
        <v>0.24</v>
      </c>
    </row>
    <row r="784" spans="1:2">
      <c r="A784" s="2">
        <v>5221992</v>
      </c>
      <c r="B784">
        <v>0.7</v>
      </c>
    </row>
    <row r="785" spans="1:2">
      <c r="A785" s="2">
        <v>5221969</v>
      </c>
      <c r="B785">
        <v>1.26</v>
      </c>
    </row>
    <row r="786" spans="1:2">
      <c r="A786" s="2">
        <v>5221968</v>
      </c>
      <c r="B786">
        <v>0.28</v>
      </c>
    </row>
    <row r="787" spans="1:2">
      <c r="A787" s="2">
        <v>5221967</v>
      </c>
      <c r="B787">
        <v>1</v>
      </c>
    </row>
    <row r="788" spans="1:2">
      <c r="A788" s="2">
        <v>5221966</v>
      </c>
      <c r="B788">
        <v>0.52</v>
      </c>
    </row>
    <row r="789" spans="1:2">
      <c r="A789" s="2">
        <v>5221965</v>
      </c>
      <c r="B789">
        <v>1.08</v>
      </c>
    </row>
    <row r="790" spans="1:2">
      <c r="A790" s="2">
        <v>5221964</v>
      </c>
      <c r="B790">
        <v>0.49</v>
      </c>
    </row>
    <row r="791" spans="1:2">
      <c r="A791" s="2">
        <v>5221948</v>
      </c>
      <c r="B791">
        <v>0.56</v>
      </c>
    </row>
    <row r="792" spans="1:2">
      <c r="A792" s="2">
        <v>5221934</v>
      </c>
      <c r="B792">
        <v>0.68</v>
      </c>
    </row>
    <row r="793" spans="1:2">
      <c r="A793" s="2">
        <v>5221931</v>
      </c>
      <c r="B793">
        <v>0.36</v>
      </c>
    </row>
    <row r="794" spans="1:2">
      <c r="A794" s="2">
        <v>5221930</v>
      </c>
      <c r="B794">
        <v>0.52</v>
      </c>
    </row>
    <row r="795" spans="1:2">
      <c r="A795" s="2">
        <v>5221929</v>
      </c>
      <c r="B795">
        <v>1.8</v>
      </c>
    </row>
    <row r="796" spans="1:2">
      <c r="A796" s="2">
        <v>5221926</v>
      </c>
      <c r="B796">
        <v>0.48</v>
      </c>
    </row>
    <row r="797" spans="1:2">
      <c r="A797" s="2">
        <v>5221923</v>
      </c>
      <c r="B797">
        <v>2.24</v>
      </c>
    </row>
    <row r="798" spans="1:2">
      <c r="A798" s="2">
        <v>5221922</v>
      </c>
      <c r="B798">
        <v>0</v>
      </c>
    </row>
    <row r="799" spans="1:2">
      <c r="A799" s="2">
        <v>5221906</v>
      </c>
      <c r="B799">
        <v>1.19</v>
      </c>
    </row>
    <row r="800" spans="1:2">
      <c r="A800" s="2">
        <v>5221897</v>
      </c>
      <c r="B800">
        <v>0.54</v>
      </c>
    </row>
    <row r="801" spans="1:2">
      <c r="A801" s="2">
        <v>5221886</v>
      </c>
      <c r="B801">
        <v>0.6</v>
      </c>
    </row>
    <row r="802" spans="1:2">
      <c r="A802" s="2">
        <v>5221884</v>
      </c>
      <c r="B802">
        <v>1.44</v>
      </c>
    </row>
    <row r="803" spans="1:2">
      <c r="A803" s="2">
        <v>5221883</v>
      </c>
      <c r="B803">
        <v>0.6</v>
      </c>
    </row>
    <row r="804" spans="1:2">
      <c r="A804" s="2">
        <v>5221881</v>
      </c>
      <c r="B804">
        <v>0.91</v>
      </c>
    </row>
    <row r="805" spans="1:2">
      <c r="A805" s="2">
        <v>5221880</v>
      </c>
      <c r="B805">
        <v>0.48</v>
      </c>
    </row>
    <row r="806" spans="1:2">
      <c r="A806" s="2">
        <v>5221878</v>
      </c>
      <c r="B806">
        <v>1.2</v>
      </c>
    </row>
    <row r="807" spans="1:2">
      <c r="A807" s="2">
        <v>5221871</v>
      </c>
      <c r="B807">
        <v>0.96</v>
      </c>
    </row>
    <row r="808" spans="1:2">
      <c r="A808" s="2">
        <v>5221868</v>
      </c>
      <c r="B808">
        <v>1.6</v>
      </c>
    </row>
    <row r="809" spans="1:2">
      <c r="A809" s="2">
        <v>5221866</v>
      </c>
      <c r="B809">
        <v>1.82</v>
      </c>
    </row>
    <row r="810" spans="1:2">
      <c r="A810" s="2">
        <v>5221864</v>
      </c>
      <c r="B810">
        <v>0.52</v>
      </c>
    </row>
    <row r="811" spans="1:2">
      <c r="A811" s="2">
        <v>5221861</v>
      </c>
      <c r="B811">
        <v>0.28</v>
      </c>
    </row>
    <row r="812" spans="1:2">
      <c r="A812" s="2">
        <v>5221859</v>
      </c>
      <c r="B812">
        <v>0.25</v>
      </c>
    </row>
    <row r="813" spans="1:2">
      <c r="A813" s="2">
        <v>5221851</v>
      </c>
      <c r="B813">
        <v>0.9</v>
      </c>
    </row>
    <row r="814" spans="1:2">
      <c r="A814" s="2">
        <v>5221830</v>
      </c>
      <c r="B814">
        <v>0.76</v>
      </c>
    </row>
    <row r="815" spans="1:2">
      <c r="A815" s="2">
        <v>5221816</v>
      </c>
      <c r="B815">
        <v>1.6</v>
      </c>
    </row>
    <row r="816" spans="1:2">
      <c r="A816" s="2">
        <v>5221812</v>
      </c>
      <c r="B816">
        <v>0.64</v>
      </c>
    </row>
    <row r="817" spans="1:2">
      <c r="A817" s="2">
        <v>5221804</v>
      </c>
      <c r="B817">
        <v>0.28</v>
      </c>
    </row>
    <row r="818" spans="1:2">
      <c r="A818" s="2">
        <v>5221790</v>
      </c>
      <c r="B818">
        <v>1.52</v>
      </c>
    </row>
    <row r="819" spans="1:2">
      <c r="A819" s="2">
        <v>5221785</v>
      </c>
      <c r="B819">
        <v>0.52</v>
      </c>
    </row>
    <row r="820" spans="1:2">
      <c r="A820" s="2">
        <v>5221778</v>
      </c>
      <c r="B820">
        <v>0.64</v>
      </c>
    </row>
    <row r="821" spans="1:2">
      <c r="A821" s="2">
        <v>5221772</v>
      </c>
      <c r="B821">
        <v>1.12</v>
      </c>
    </row>
    <row r="822" spans="1:2">
      <c r="A822" s="2">
        <v>5221762</v>
      </c>
      <c r="B822">
        <v>1.28</v>
      </c>
    </row>
    <row r="823" spans="1:2">
      <c r="A823" s="2">
        <v>5221758</v>
      </c>
      <c r="B823">
        <v>0.52</v>
      </c>
    </row>
    <row r="824" spans="1:2">
      <c r="A824" s="2">
        <v>5221754</v>
      </c>
      <c r="B824">
        <v>2.52</v>
      </c>
    </row>
    <row r="825" spans="1:2">
      <c r="A825" s="2">
        <v>5221748</v>
      </c>
      <c r="B825">
        <v>0.21</v>
      </c>
    </row>
    <row r="826" spans="1:2">
      <c r="A826" s="2">
        <v>5221745</v>
      </c>
      <c r="B826">
        <v>0.56</v>
      </c>
    </row>
    <row r="827" spans="1:2">
      <c r="A827" s="2">
        <v>5221744</v>
      </c>
      <c r="B827">
        <v>1.08</v>
      </c>
    </row>
    <row r="828" spans="1:2">
      <c r="A828" s="2">
        <v>5221743</v>
      </c>
      <c r="B828">
        <v>0.57</v>
      </c>
    </row>
    <row r="829" spans="1:2">
      <c r="A829" s="2">
        <v>5221741</v>
      </c>
      <c r="B829">
        <v>0.12</v>
      </c>
    </row>
    <row r="830" spans="1:2">
      <c r="A830" s="2">
        <v>5221739</v>
      </c>
      <c r="B830">
        <v>1.76</v>
      </c>
    </row>
    <row r="831" spans="1:2">
      <c r="A831" s="2">
        <v>5221735</v>
      </c>
      <c r="B831">
        <v>1.4</v>
      </c>
    </row>
    <row r="832" spans="1:2">
      <c r="A832" s="2">
        <v>5221734</v>
      </c>
      <c r="B832">
        <v>0.27</v>
      </c>
    </row>
    <row r="833" spans="1:2">
      <c r="A833" s="2">
        <v>5221731</v>
      </c>
      <c r="B833">
        <v>0.52</v>
      </c>
    </row>
    <row r="834" spans="1:2">
      <c r="A834" s="2">
        <v>5221722</v>
      </c>
      <c r="B834">
        <v>1.76</v>
      </c>
    </row>
    <row r="835" spans="1:2">
      <c r="A835" s="2">
        <v>5221714</v>
      </c>
      <c r="B835">
        <v>1.6</v>
      </c>
    </row>
    <row r="836" spans="1:2">
      <c r="A836" s="2">
        <v>5221709</v>
      </c>
      <c r="B836">
        <v>1.69</v>
      </c>
    </row>
    <row r="837" spans="1:2">
      <c r="A837" s="2">
        <v>5221708</v>
      </c>
      <c r="B837">
        <v>0.45</v>
      </c>
    </row>
    <row r="838" spans="1:2">
      <c r="A838" s="2">
        <v>5221702</v>
      </c>
      <c r="B838">
        <v>0.96</v>
      </c>
    </row>
    <row r="839" spans="1:2">
      <c r="A839" s="2">
        <v>5221697</v>
      </c>
      <c r="B839">
        <v>0.72</v>
      </c>
    </row>
    <row r="840" spans="1:2">
      <c r="A840" s="2">
        <v>5221696</v>
      </c>
      <c r="B840">
        <v>1.48</v>
      </c>
    </row>
    <row r="841" spans="1:2">
      <c r="A841" s="2">
        <v>5221694</v>
      </c>
      <c r="B841">
        <v>0.65</v>
      </c>
    </row>
    <row r="842" spans="1:2">
      <c r="A842" s="2">
        <v>5221693</v>
      </c>
      <c r="B842">
        <v>0.6</v>
      </c>
    </row>
    <row r="843" spans="1:2">
      <c r="A843" s="2">
        <v>5221692</v>
      </c>
      <c r="B843">
        <v>0.64</v>
      </c>
    </row>
    <row r="844" spans="1:2">
      <c r="A844" s="2">
        <v>5221682</v>
      </c>
      <c r="B844">
        <v>0.92</v>
      </c>
    </row>
    <row r="845" spans="1:2">
      <c r="A845" s="2">
        <v>5221678</v>
      </c>
      <c r="B845">
        <v>0.8</v>
      </c>
    </row>
    <row r="846" spans="1:2">
      <c r="A846" s="2">
        <v>5221669</v>
      </c>
      <c r="B846">
        <v>1.26</v>
      </c>
    </row>
    <row r="847" spans="1:2">
      <c r="A847" s="2">
        <v>5221665</v>
      </c>
      <c r="B847">
        <v>0.72</v>
      </c>
    </row>
    <row r="848" spans="1:2">
      <c r="A848" s="2">
        <v>5221661</v>
      </c>
      <c r="B848">
        <v>0.68</v>
      </c>
    </row>
    <row r="849" spans="1:2">
      <c r="A849" s="2">
        <v>5221657</v>
      </c>
      <c r="B849">
        <v>0.81</v>
      </c>
    </row>
    <row r="850" spans="1:2">
      <c r="A850" s="2">
        <v>5221645</v>
      </c>
      <c r="B850">
        <v>0.32</v>
      </c>
    </row>
    <row r="851" spans="1:2">
      <c r="A851" s="2">
        <v>5221627</v>
      </c>
      <c r="B851">
        <v>0.48</v>
      </c>
    </row>
    <row r="852" spans="1:2">
      <c r="A852" s="2">
        <v>5221611</v>
      </c>
      <c r="B852">
        <v>0.4</v>
      </c>
    </row>
    <row r="853" spans="1:2">
      <c r="A853" s="2">
        <v>5221609</v>
      </c>
      <c r="B853">
        <v>0.25</v>
      </c>
    </row>
    <row r="854" spans="1:2">
      <c r="A854" s="2">
        <v>5221606</v>
      </c>
      <c r="B854">
        <v>0.88</v>
      </c>
    </row>
    <row r="855" spans="1:2">
      <c r="A855" s="2">
        <v>5221600</v>
      </c>
      <c r="B855">
        <v>0.9</v>
      </c>
    </row>
    <row r="856" spans="1:2">
      <c r="A856" s="2">
        <v>5221597</v>
      </c>
      <c r="B856">
        <v>0.88</v>
      </c>
    </row>
    <row r="857" spans="1:2">
      <c r="A857" s="2">
        <v>5221595</v>
      </c>
      <c r="B857">
        <v>0.87</v>
      </c>
    </row>
    <row r="858" spans="1:2">
      <c r="A858" s="2">
        <v>5221592</v>
      </c>
      <c r="B858">
        <v>0.72</v>
      </c>
    </row>
    <row r="859" spans="1:2">
      <c r="A859" s="2">
        <v>5221589</v>
      </c>
      <c r="B859">
        <v>0.2</v>
      </c>
    </row>
    <row r="860" spans="1:2">
      <c r="A860" s="2">
        <v>5221588</v>
      </c>
      <c r="B860">
        <v>0.64</v>
      </c>
    </row>
    <row r="861" spans="1:2">
      <c r="A861" s="2">
        <v>5221584</v>
      </c>
      <c r="B861">
        <v>0.48</v>
      </c>
    </row>
    <row r="862" spans="1:2">
      <c r="A862" s="2">
        <v>5221562</v>
      </c>
      <c r="B862">
        <v>0.44</v>
      </c>
    </row>
    <row r="863" spans="1:2">
      <c r="A863" s="2">
        <v>5221560</v>
      </c>
      <c r="B863">
        <v>1.12</v>
      </c>
    </row>
    <row r="864" spans="1:2">
      <c r="A864" s="2">
        <v>5221544</v>
      </c>
      <c r="B864">
        <v>1.26</v>
      </c>
    </row>
    <row r="865" spans="1:2">
      <c r="A865" s="2">
        <v>5221524</v>
      </c>
      <c r="B865">
        <v>0.84</v>
      </c>
    </row>
    <row r="866" spans="1:2">
      <c r="A866" s="2">
        <v>5221522</v>
      </c>
      <c r="B866">
        <v>0.88</v>
      </c>
    </row>
    <row r="867" spans="1:2">
      <c r="A867" s="2">
        <v>5221506</v>
      </c>
      <c r="B867">
        <v>1.08</v>
      </c>
    </row>
    <row r="868" spans="1:2">
      <c r="A868" s="2">
        <v>5221505</v>
      </c>
      <c r="B868">
        <v>1.36</v>
      </c>
    </row>
    <row r="869" spans="1:2">
      <c r="A869" s="2">
        <v>5221494</v>
      </c>
      <c r="B869">
        <v>0.69</v>
      </c>
    </row>
    <row r="870" spans="1:2">
      <c r="A870" s="2">
        <v>5221492</v>
      </c>
      <c r="B870">
        <v>0.54</v>
      </c>
    </row>
    <row r="871" spans="1:2">
      <c r="A871" s="2">
        <v>5221483</v>
      </c>
      <c r="B871">
        <v>0.96</v>
      </c>
    </row>
    <row r="872" spans="1:2">
      <c r="A872" s="2">
        <v>5221478</v>
      </c>
      <c r="B872">
        <v>0.25</v>
      </c>
    </row>
    <row r="873" spans="1:2">
      <c r="A873" s="2">
        <v>5221475</v>
      </c>
      <c r="B873">
        <v>0.72</v>
      </c>
    </row>
    <row r="874" spans="1:2">
      <c r="A874" s="2">
        <v>5221469</v>
      </c>
      <c r="B874">
        <v>0.4</v>
      </c>
    </row>
    <row r="875" spans="1:2">
      <c r="A875" s="2">
        <v>5221460</v>
      </c>
      <c r="B875">
        <v>0.84</v>
      </c>
    </row>
    <row r="876" spans="1:2">
      <c r="A876" s="2">
        <v>5221456</v>
      </c>
      <c r="B876">
        <v>0.48</v>
      </c>
    </row>
    <row r="877" spans="1:2">
      <c r="A877" s="2">
        <v>5221455</v>
      </c>
      <c r="B877">
        <v>0.64</v>
      </c>
    </row>
    <row r="878" spans="1:2">
      <c r="A878" s="2">
        <v>5221452</v>
      </c>
      <c r="B878">
        <v>0.91</v>
      </c>
    </row>
    <row r="879" spans="1:2">
      <c r="A879" s="2">
        <v>5221448</v>
      </c>
      <c r="B879">
        <v>0.6</v>
      </c>
    </row>
    <row r="880" spans="1:2">
      <c r="A880" s="2">
        <v>5221437</v>
      </c>
      <c r="B880">
        <v>0.75</v>
      </c>
    </row>
    <row r="881" spans="1:2">
      <c r="A881" s="2">
        <v>5221434</v>
      </c>
      <c r="B881">
        <v>0.9</v>
      </c>
    </row>
    <row r="882" spans="1:2">
      <c r="A882" s="2">
        <v>5221426</v>
      </c>
      <c r="B882">
        <v>0.3</v>
      </c>
    </row>
    <row r="883" spans="1:2">
      <c r="A883" s="2">
        <v>5221423</v>
      </c>
      <c r="B883">
        <v>1.62</v>
      </c>
    </row>
    <row r="884" spans="1:2">
      <c r="A884" s="2">
        <v>5221421</v>
      </c>
      <c r="B884">
        <v>0.96</v>
      </c>
    </row>
    <row r="885" spans="1:2">
      <c r="A885" s="2">
        <v>5221404</v>
      </c>
      <c r="B885">
        <v>1.04</v>
      </c>
    </row>
    <row r="886" spans="1:2">
      <c r="A886" s="2">
        <v>5221399</v>
      </c>
      <c r="B886">
        <v>0.56</v>
      </c>
    </row>
    <row r="887" spans="1:2">
      <c r="A887" s="2">
        <v>5221395</v>
      </c>
      <c r="B887">
        <v>0.72</v>
      </c>
    </row>
    <row r="888" spans="1:2">
      <c r="A888" s="2">
        <v>5221394</v>
      </c>
      <c r="B888">
        <v>2.56</v>
      </c>
    </row>
    <row r="889" spans="1:2">
      <c r="A889" s="2">
        <v>5221384</v>
      </c>
      <c r="B889">
        <v>0.7</v>
      </c>
    </row>
    <row r="890" spans="1:2">
      <c r="A890" s="2">
        <v>5221368</v>
      </c>
      <c r="B890">
        <v>1.08</v>
      </c>
    </row>
    <row r="891" spans="1:2">
      <c r="A891" s="2">
        <v>5221363</v>
      </c>
      <c r="B891">
        <v>2.24</v>
      </c>
    </row>
    <row r="892" spans="1:2">
      <c r="A892" s="2">
        <v>5221358</v>
      </c>
      <c r="B892">
        <v>0.72</v>
      </c>
    </row>
    <row r="893" spans="1:2">
      <c r="A893" s="2">
        <v>5221356</v>
      </c>
      <c r="B893">
        <v>0.84</v>
      </c>
    </row>
    <row r="894" spans="1:2">
      <c r="A894" s="2">
        <v>5221355</v>
      </c>
      <c r="B894">
        <v>0.66</v>
      </c>
    </row>
    <row r="895" spans="1:2">
      <c r="A895" s="2">
        <v>5221346</v>
      </c>
      <c r="B895">
        <v>1.44</v>
      </c>
    </row>
    <row r="896" spans="1:2">
      <c r="A896" s="2">
        <v>5221342</v>
      </c>
      <c r="B896">
        <v>0.6</v>
      </c>
    </row>
    <row r="897" spans="1:2">
      <c r="A897" s="2">
        <v>5221330</v>
      </c>
      <c r="B897">
        <v>0.68</v>
      </c>
    </row>
    <row r="898" spans="1:2">
      <c r="A898" s="2">
        <v>5221329</v>
      </c>
      <c r="B898">
        <v>1.28</v>
      </c>
    </row>
    <row r="899" spans="1:2">
      <c r="A899" s="2">
        <v>5221328</v>
      </c>
      <c r="B899">
        <v>1.2</v>
      </c>
    </row>
    <row r="900" spans="1:2">
      <c r="A900" s="2">
        <v>5221322</v>
      </c>
      <c r="B900">
        <v>1.2</v>
      </c>
    </row>
    <row r="901" spans="1:2">
      <c r="A901" s="2">
        <v>5221312</v>
      </c>
      <c r="B901">
        <v>1.4</v>
      </c>
    </row>
    <row r="902" spans="1:2">
      <c r="A902" s="2">
        <v>5221307</v>
      </c>
      <c r="B902">
        <v>1</v>
      </c>
    </row>
    <row r="903" spans="1:2">
      <c r="A903" s="2">
        <v>5221306</v>
      </c>
      <c r="B903">
        <v>1.6</v>
      </c>
    </row>
    <row r="904" spans="1:2">
      <c r="A904" s="2">
        <v>5221304</v>
      </c>
      <c r="B904">
        <v>2.8</v>
      </c>
    </row>
    <row r="905" spans="1:2">
      <c r="A905" s="2">
        <v>5221292</v>
      </c>
      <c r="B905">
        <v>0.99</v>
      </c>
    </row>
    <row r="906" spans="1:2">
      <c r="A906" s="2">
        <v>5221287</v>
      </c>
      <c r="B906">
        <v>0.39</v>
      </c>
    </row>
    <row r="907" spans="1:2">
      <c r="A907" s="2">
        <v>5221283</v>
      </c>
      <c r="B907">
        <v>1</v>
      </c>
    </row>
    <row r="908" spans="1:2">
      <c r="A908" s="2">
        <v>5221273</v>
      </c>
      <c r="B908">
        <v>1.96</v>
      </c>
    </row>
    <row r="909" spans="1:2">
      <c r="A909" s="2">
        <v>5221270</v>
      </c>
      <c r="B909">
        <v>0.8</v>
      </c>
    </row>
    <row r="910" spans="1:2">
      <c r="A910" s="2">
        <v>5221263</v>
      </c>
      <c r="B910">
        <v>0.76</v>
      </c>
    </row>
    <row r="911" spans="1:2">
      <c r="A911" s="2">
        <v>5221258</v>
      </c>
      <c r="B911">
        <v>1.12</v>
      </c>
    </row>
    <row r="912" spans="1:2">
      <c r="A912" s="2">
        <v>5221256</v>
      </c>
      <c r="B912">
        <v>0.72</v>
      </c>
    </row>
    <row r="913" spans="1:2">
      <c r="A913" s="2">
        <v>5221253</v>
      </c>
      <c r="B913">
        <v>0.68</v>
      </c>
    </row>
    <row r="914" spans="1:2">
      <c r="A914" s="2">
        <v>5221248</v>
      </c>
      <c r="B914">
        <v>0.72</v>
      </c>
    </row>
    <row r="915" spans="1:2">
      <c r="A915" s="2">
        <v>5221247</v>
      </c>
      <c r="B915">
        <v>1.12</v>
      </c>
    </row>
    <row r="916" spans="1:2">
      <c r="A916" s="2">
        <v>5221245</v>
      </c>
      <c r="B916">
        <v>0.48</v>
      </c>
    </row>
    <row r="917" spans="1:2">
      <c r="A917" s="2">
        <v>5221244</v>
      </c>
      <c r="B917">
        <v>0.93</v>
      </c>
    </row>
    <row r="918" spans="1:2">
      <c r="A918" s="2">
        <v>5221243</v>
      </c>
      <c r="B918">
        <v>1.2</v>
      </c>
    </row>
    <row r="919" spans="1:2">
      <c r="A919" s="2">
        <v>5221236</v>
      </c>
      <c r="B919">
        <v>0.88</v>
      </c>
    </row>
    <row r="920" spans="1:2">
      <c r="A920" s="2">
        <v>5221231</v>
      </c>
      <c r="B920">
        <v>0.56</v>
      </c>
    </row>
    <row r="921" spans="1:2">
      <c r="A921" s="2">
        <v>5221227</v>
      </c>
      <c r="B921">
        <v>0.32</v>
      </c>
    </row>
    <row r="922" spans="1:2">
      <c r="A922" s="2">
        <v>5221226</v>
      </c>
      <c r="B922">
        <v>0.15</v>
      </c>
    </row>
    <row r="923" spans="1:2">
      <c r="A923" s="2">
        <v>5221224</v>
      </c>
      <c r="B923">
        <v>0.8</v>
      </c>
    </row>
    <row r="924" spans="1:2">
      <c r="A924" s="2">
        <v>5221221</v>
      </c>
      <c r="B924">
        <v>1.2</v>
      </c>
    </row>
    <row r="925" spans="1:2">
      <c r="A925" s="2">
        <v>5221205</v>
      </c>
      <c r="B925">
        <v>0.24</v>
      </c>
    </row>
    <row r="926" spans="1:2">
      <c r="A926" s="2">
        <v>5221200</v>
      </c>
      <c r="B926">
        <v>1.32</v>
      </c>
    </row>
    <row r="927" spans="1:2">
      <c r="A927" s="2">
        <v>5221198</v>
      </c>
      <c r="B927">
        <v>0.39</v>
      </c>
    </row>
    <row r="928" spans="1:2">
      <c r="A928" s="2">
        <v>5221197</v>
      </c>
      <c r="B928">
        <v>0.36</v>
      </c>
    </row>
    <row r="929" spans="1:2">
      <c r="A929" s="2">
        <v>5221192</v>
      </c>
      <c r="B929">
        <v>1.16</v>
      </c>
    </row>
    <row r="930" spans="1:2">
      <c r="A930" s="2">
        <v>5221191</v>
      </c>
      <c r="B930">
        <v>1</v>
      </c>
    </row>
    <row r="931" spans="1:2">
      <c r="A931" s="2">
        <v>5221179</v>
      </c>
      <c r="B931">
        <v>0.48</v>
      </c>
    </row>
    <row r="932" spans="1:2">
      <c r="A932" s="2">
        <v>5221174</v>
      </c>
      <c r="B932">
        <v>1.24</v>
      </c>
    </row>
    <row r="933" spans="1:2">
      <c r="A933" s="2">
        <v>5221164</v>
      </c>
      <c r="B933">
        <v>0.4</v>
      </c>
    </row>
    <row r="934" spans="1:2">
      <c r="A934" s="2">
        <v>5221157</v>
      </c>
      <c r="B934">
        <v>0.75</v>
      </c>
    </row>
    <row r="935" spans="1:2">
      <c r="A935" s="2">
        <v>5221148</v>
      </c>
      <c r="B935">
        <v>0.66</v>
      </c>
    </row>
    <row r="936" spans="1:2">
      <c r="A936" s="2">
        <v>5221139</v>
      </c>
      <c r="B936">
        <v>0.54</v>
      </c>
    </row>
    <row r="937" spans="1:2">
      <c r="A937" s="2">
        <v>5221138</v>
      </c>
      <c r="B937">
        <v>1.72</v>
      </c>
    </row>
    <row r="938" spans="1:2">
      <c r="A938" s="2">
        <v>5221136</v>
      </c>
      <c r="B938">
        <v>0.68</v>
      </c>
    </row>
    <row r="939" spans="1:2">
      <c r="A939" s="2">
        <v>5221134</v>
      </c>
      <c r="B939">
        <v>1.56</v>
      </c>
    </row>
    <row r="940" spans="1:2">
      <c r="A940" s="2">
        <v>5221133</v>
      </c>
      <c r="B940">
        <v>0.8</v>
      </c>
    </row>
    <row r="941" spans="1:2">
      <c r="A941" s="2">
        <v>5221127</v>
      </c>
      <c r="B941">
        <v>0.2</v>
      </c>
    </row>
    <row r="942" spans="1:2">
      <c r="A942" s="2">
        <v>5221121</v>
      </c>
      <c r="B942">
        <v>0.48</v>
      </c>
    </row>
    <row r="943" spans="1:2">
      <c r="A943" s="2">
        <v>5221117</v>
      </c>
      <c r="B943">
        <v>3.84</v>
      </c>
    </row>
    <row r="944" spans="1:2">
      <c r="A944" s="2">
        <v>5221113</v>
      </c>
      <c r="B944">
        <v>0.68</v>
      </c>
    </row>
    <row r="945" spans="1:2">
      <c r="A945" s="2">
        <v>5221108</v>
      </c>
      <c r="B945">
        <v>1.12</v>
      </c>
    </row>
    <row r="946" spans="1:2">
      <c r="A946" s="2">
        <v>5221106</v>
      </c>
      <c r="B946">
        <v>1.4</v>
      </c>
    </row>
    <row r="947" spans="1:2">
      <c r="A947" s="2">
        <v>5221100</v>
      </c>
      <c r="B947">
        <v>0.68</v>
      </c>
    </row>
    <row r="948" spans="1:2">
      <c r="A948" s="2">
        <v>5221079</v>
      </c>
      <c r="B948">
        <v>0.77</v>
      </c>
    </row>
    <row r="949" spans="1:2">
      <c r="A949" s="2">
        <v>5221078</v>
      </c>
      <c r="B949">
        <v>1.26</v>
      </c>
    </row>
    <row r="950" spans="1:2">
      <c r="A950" s="2">
        <v>5221076</v>
      </c>
      <c r="B950">
        <v>0.45</v>
      </c>
    </row>
    <row r="951" spans="1:2">
      <c r="A951" s="2">
        <v>5221073</v>
      </c>
      <c r="B951">
        <v>0.2</v>
      </c>
    </row>
    <row r="952" spans="1:2">
      <c r="A952" s="2">
        <v>5221072</v>
      </c>
      <c r="B952">
        <v>0.92</v>
      </c>
    </row>
    <row r="953" spans="1:2">
      <c r="A953" s="2">
        <v>5221051</v>
      </c>
      <c r="B953">
        <v>0.64</v>
      </c>
    </row>
    <row r="954" spans="1:2">
      <c r="A954" s="2">
        <v>5221049</v>
      </c>
      <c r="B954">
        <v>1.4</v>
      </c>
    </row>
    <row r="955" spans="1:2">
      <c r="A955" s="2">
        <v>5221046</v>
      </c>
      <c r="B955">
        <v>0.25</v>
      </c>
    </row>
    <row r="956" spans="1:2">
      <c r="A956" s="2">
        <v>5221040</v>
      </c>
      <c r="B956">
        <v>0.2</v>
      </c>
    </row>
    <row r="957" spans="1:2">
      <c r="A957" s="2">
        <v>5221033</v>
      </c>
      <c r="B957">
        <v>0.3</v>
      </c>
    </row>
    <row r="958" spans="1:2">
      <c r="A958" s="2">
        <v>5221031</v>
      </c>
      <c r="B958">
        <v>1.26</v>
      </c>
    </row>
    <row r="959" spans="1:2">
      <c r="A959" s="2">
        <v>5221027</v>
      </c>
      <c r="B959">
        <v>0.72</v>
      </c>
    </row>
    <row r="960" spans="1:2">
      <c r="A960" s="2">
        <v>5221026</v>
      </c>
      <c r="B960">
        <v>0.56</v>
      </c>
    </row>
    <row r="961" spans="1:2">
      <c r="A961" s="2">
        <v>5221025</v>
      </c>
      <c r="B961">
        <v>0.52</v>
      </c>
    </row>
    <row r="962" spans="1:2">
      <c r="A962" s="2">
        <v>5221024</v>
      </c>
      <c r="B962">
        <v>0.56</v>
      </c>
    </row>
    <row r="963" spans="1:2">
      <c r="A963" s="2">
        <v>5221022</v>
      </c>
      <c r="B963">
        <v>0.68</v>
      </c>
    </row>
    <row r="964" spans="1:2">
      <c r="A964" s="2">
        <v>5221019</v>
      </c>
      <c r="B964">
        <v>0.26</v>
      </c>
    </row>
    <row r="965" spans="1:2">
      <c r="A965" s="2">
        <v>5221018</v>
      </c>
      <c r="B965">
        <v>1.28</v>
      </c>
    </row>
    <row r="966" spans="1:2">
      <c r="A966" s="2">
        <v>5221011</v>
      </c>
      <c r="B966">
        <v>0.36</v>
      </c>
    </row>
    <row r="967" spans="1:2">
      <c r="A967" s="2">
        <v>5221010</v>
      </c>
      <c r="B967">
        <v>1.6</v>
      </c>
    </row>
    <row r="968" spans="1:2">
      <c r="A968" s="2">
        <v>5221000</v>
      </c>
      <c r="B968">
        <v>0.56</v>
      </c>
    </row>
    <row r="969" spans="1:2">
      <c r="A969" s="2">
        <v>5220997</v>
      </c>
      <c r="B969">
        <v>0.96</v>
      </c>
    </row>
    <row r="970" spans="1:2">
      <c r="A970" s="2">
        <v>5220849</v>
      </c>
      <c r="B970">
        <v>1.04</v>
      </c>
    </row>
    <row r="971" spans="1:2">
      <c r="A971" s="2">
        <v>5220845</v>
      </c>
      <c r="B971">
        <v>1.6</v>
      </c>
    </row>
    <row r="972" spans="1:2">
      <c r="A972" s="2">
        <v>5220838</v>
      </c>
      <c r="B972">
        <v>0.78</v>
      </c>
    </row>
    <row r="973" spans="1:2">
      <c r="A973" s="2">
        <v>5220829</v>
      </c>
      <c r="B973">
        <v>1.84</v>
      </c>
    </row>
    <row r="974" spans="1:2">
      <c r="A974" s="3">
        <v>5228333</v>
      </c>
      <c r="B974">
        <v>0.64</v>
      </c>
    </row>
    <row r="975" spans="1:2">
      <c r="A975" s="3">
        <v>5228332</v>
      </c>
      <c r="B975">
        <v>1.36</v>
      </c>
    </row>
    <row r="976" spans="1:2">
      <c r="A976" s="3">
        <v>5228309</v>
      </c>
      <c r="B976">
        <v>0.52</v>
      </c>
    </row>
    <row r="977" spans="1:2">
      <c r="A977" s="3">
        <v>5228288</v>
      </c>
      <c r="B977">
        <v>0.36</v>
      </c>
    </row>
    <row r="978" spans="1:2">
      <c r="A978" s="3">
        <v>5228278</v>
      </c>
      <c r="B978">
        <v>0.2</v>
      </c>
    </row>
    <row r="979" spans="1:2">
      <c r="A979" s="3">
        <v>5228273</v>
      </c>
      <c r="B979">
        <v>4.2</v>
      </c>
    </row>
    <row r="980" spans="1:2">
      <c r="A980" s="3">
        <v>5228270</v>
      </c>
      <c r="B980">
        <v>0.7</v>
      </c>
    </row>
    <row r="981" spans="1:2">
      <c r="A981" s="3">
        <v>5228258</v>
      </c>
      <c r="B981">
        <v>0.76</v>
      </c>
    </row>
    <row r="982" spans="1:2">
      <c r="A982" s="3">
        <v>5228235</v>
      </c>
      <c r="B982">
        <v>0.36</v>
      </c>
    </row>
    <row r="983" spans="1:2">
      <c r="A983" s="3">
        <v>5228226</v>
      </c>
      <c r="B983">
        <v>0.63</v>
      </c>
    </row>
    <row r="984" spans="1:2">
      <c r="A984" s="3">
        <v>5228219</v>
      </c>
      <c r="B984">
        <v>1.4</v>
      </c>
    </row>
    <row r="985" spans="1:2">
      <c r="A985" s="3">
        <v>5228214</v>
      </c>
      <c r="B985">
        <v>1</v>
      </c>
    </row>
    <row r="986" spans="1:2">
      <c r="A986" s="3">
        <v>5228200</v>
      </c>
      <c r="B986">
        <v>0.4</v>
      </c>
    </row>
    <row r="987" spans="1:2">
      <c r="A987" s="3">
        <v>5228185</v>
      </c>
      <c r="B987">
        <v>0.96</v>
      </c>
    </row>
    <row r="988" spans="1:2">
      <c r="A988" s="3">
        <v>5228181</v>
      </c>
      <c r="B988">
        <v>0.48</v>
      </c>
    </row>
    <row r="989" spans="1:2">
      <c r="A989" s="3">
        <v>5228162</v>
      </c>
      <c r="B989">
        <v>1.32</v>
      </c>
    </row>
    <row r="990" spans="1:2">
      <c r="A990" s="3">
        <v>5228161</v>
      </c>
      <c r="B990">
        <v>1.12</v>
      </c>
    </row>
    <row r="991" spans="1:2">
      <c r="A991" s="3">
        <v>5228142</v>
      </c>
      <c r="B991">
        <v>0.96</v>
      </c>
    </row>
    <row r="992" spans="1:2">
      <c r="A992" s="3">
        <v>5228139</v>
      </c>
      <c r="B992">
        <v>0.52</v>
      </c>
    </row>
    <row r="993" spans="1:2">
      <c r="A993" s="3">
        <v>5228132</v>
      </c>
      <c r="B993">
        <v>0.96</v>
      </c>
    </row>
    <row r="994" spans="1:2">
      <c r="A994" s="3">
        <v>5228129</v>
      </c>
      <c r="B994">
        <v>1.26</v>
      </c>
    </row>
    <row r="995" spans="1:2">
      <c r="A995" s="3">
        <v>5228124</v>
      </c>
      <c r="B995">
        <v>0.64</v>
      </c>
    </row>
    <row r="996" spans="1:2">
      <c r="A996" s="3">
        <v>5228123</v>
      </c>
      <c r="B996">
        <v>0.56</v>
      </c>
    </row>
    <row r="997" spans="1:2">
      <c r="A997" s="3">
        <v>5228122</v>
      </c>
      <c r="B997">
        <v>0.28</v>
      </c>
    </row>
    <row r="998" spans="1:2">
      <c r="A998" s="3">
        <v>5228108</v>
      </c>
      <c r="B998">
        <v>0.52</v>
      </c>
    </row>
    <row r="999" spans="1:2">
      <c r="A999" s="3">
        <v>5228107</v>
      </c>
      <c r="B999">
        <v>0.42</v>
      </c>
    </row>
    <row r="1000" spans="1:2">
      <c r="A1000" s="3">
        <v>5228102</v>
      </c>
      <c r="B1000">
        <v>0.36</v>
      </c>
    </row>
    <row r="1001" spans="1:2">
      <c r="A1001" s="3">
        <v>5228097</v>
      </c>
      <c r="B1001">
        <v>0.96</v>
      </c>
    </row>
    <row r="1002" spans="1:2">
      <c r="A1002" s="3">
        <v>5228096</v>
      </c>
      <c r="B1002">
        <v>0.44</v>
      </c>
    </row>
    <row r="1003" spans="1:2">
      <c r="A1003" s="3">
        <v>5228094</v>
      </c>
      <c r="B1003">
        <v>1</v>
      </c>
    </row>
    <row r="1004" spans="1:2">
      <c r="A1004" s="3">
        <v>5228093</v>
      </c>
      <c r="B1004">
        <v>0.84</v>
      </c>
    </row>
    <row r="1005" spans="1:2">
      <c r="A1005" s="3">
        <v>5228091</v>
      </c>
      <c r="B1005">
        <v>0.8</v>
      </c>
    </row>
    <row r="1006" spans="1:2">
      <c r="A1006" s="3">
        <v>5228081</v>
      </c>
      <c r="B1006">
        <v>0.76</v>
      </c>
    </row>
    <row r="1007" spans="1:2">
      <c r="A1007" s="3">
        <v>5228078</v>
      </c>
      <c r="B1007">
        <v>0.48</v>
      </c>
    </row>
    <row r="1008" spans="1:2">
      <c r="A1008" s="3">
        <v>5228069</v>
      </c>
      <c r="B1008">
        <v>0.2</v>
      </c>
    </row>
    <row r="1009" spans="1:2">
      <c r="A1009" s="3">
        <v>5228067</v>
      </c>
      <c r="B1009">
        <v>0.81</v>
      </c>
    </row>
    <row r="1010" spans="1:2">
      <c r="A1010" s="3">
        <v>5228066</v>
      </c>
      <c r="B1010">
        <v>0.55</v>
      </c>
    </row>
    <row r="1011" spans="1:2">
      <c r="A1011" s="3">
        <v>5228065</v>
      </c>
      <c r="B1011">
        <v>0.3</v>
      </c>
    </row>
    <row r="1012" spans="1:2">
      <c r="A1012" s="3">
        <v>5228062</v>
      </c>
      <c r="B1012">
        <v>0.36</v>
      </c>
    </row>
    <row r="1013" spans="1:2">
      <c r="A1013" s="3">
        <v>5228061</v>
      </c>
      <c r="B1013">
        <v>1.24</v>
      </c>
    </row>
    <row r="1014" spans="1:2">
      <c r="A1014" s="3">
        <v>5228060</v>
      </c>
      <c r="B1014">
        <v>0.78</v>
      </c>
    </row>
    <row r="1015" spans="1:2">
      <c r="A1015" s="3">
        <v>5228058</v>
      </c>
      <c r="B1015">
        <v>0.54</v>
      </c>
    </row>
    <row r="1016" spans="1:2">
      <c r="A1016" s="3">
        <v>5228057</v>
      </c>
      <c r="B1016">
        <v>1.82</v>
      </c>
    </row>
    <row r="1017" spans="1:2">
      <c r="A1017" s="3">
        <v>5228055</v>
      </c>
      <c r="B1017">
        <v>0.91</v>
      </c>
    </row>
    <row r="1018" spans="1:2">
      <c r="A1018" s="3">
        <v>5228052</v>
      </c>
      <c r="B1018">
        <v>0.32</v>
      </c>
    </row>
    <row r="1019" spans="1:2">
      <c r="A1019" s="3">
        <v>5228051</v>
      </c>
      <c r="B1019">
        <v>0.28</v>
      </c>
    </row>
    <row r="1020" spans="1:2">
      <c r="A1020" s="3">
        <v>5228049</v>
      </c>
      <c r="B1020">
        <v>0.81</v>
      </c>
    </row>
    <row r="1021" spans="1:2">
      <c r="A1021" s="3">
        <v>5228047</v>
      </c>
      <c r="B1021">
        <v>0.39</v>
      </c>
    </row>
    <row r="1022" spans="1:2">
      <c r="A1022" s="3">
        <v>5228045</v>
      </c>
      <c r="B1022">
        <v>1</v>
      </c>
    </row>
    <row r="1023" spans="1:2">
      <c r="A1023" s="3">
        <v>5228034</v>
      </c>
      <c r="B1023">
        <v>1.52</v>
      </c>
    </row>
    <row r="1024" spans="1:2">
      <c r="A1024" s="3">
        <v>5228032</v>
      </c>
      <c r="B1024">
        <v>0.44</v>
      </c>
    </row>
    <row r="1025" spans="1:2">
      <c r="A1025" s="3">
        <v>5228031</v>
      </c>
      <c r="B1025">
        <v>1.2</v>
      </c>
    </row>
    <row r="1026" spans="1:2">
      <c r="A1026" s="3">
        <v>5228015</v>
      </c>
      <c r="B1026">
        <v>1.32</v>
      </c>
    </row>
    <row r="1027" spans="1:2">
      <c r="A1027" s="3">
        <v>5228014</v>
      </c>
      <c r="B1027">
        <v>1.04</v>
      </c>
    </row>
    <row r="1028" spans="1:2">
      <c r="A1028" s="3">
        <v>5228012</v>
      </c>
      <c r="B1028">
        <v>1.28</v>
      </c>
    </row>
    <row r="1029" spans="1:2">
      <c r="A1029" s="3">
        <v>5228007</v>
      </c>
      <c r="B1029">
        <v>0.6</v>
      </c>
    </row>
    <row r="1030" spans="1:2">
      <c r="A1030" s="3">
        <v>5228006</v>
      </c>
      <c r="B1030">
        <v>1.2</v>
      </c>
    </row>
    <row r="1031" spans="1:2">
      <c r="A1031" s="3">
        <v>5228003</v>
      </c>
      <c r="B1031">
        <v>0.48</v>
      </c>
    </row>
    <row r="1032" spans="1:2">
      <c r="A1032" s="3">
        <v>5227993</v>
      </c>
      <c r="B1032">
        <v>0.68</v>
      </c>
    </row>
    <row r="1033" spans="1:2">
      <c r="A1033" s="3">
        <v>5227981</v>
      </c>
      <c r="B1033">
        <v>1.48</v>
      </c>
    </row>
    <row r="1034" spans="1:2">
      <c r="A1034" s="3">
        <v>5227979</v>
      </c>
      <c r="B1034">
        <v>1.24</v>
      </c>
    </row>
    <row r="1035" spans="1:2">
      <c r="A1035" s="3">
        <v>5227977</v>
      </c>
      <c r="B1035">
        <v>0.2</v>
      </c>
    </row>
    <row r="1036" spans="1:2">
      <c r="A1036" s="3">
        <v>5227959</v>
      </c>
      <c r="B1036">
        <v>0.76</v>
      </c>
    </row>
    <row r="1037" spans="1:2">
      <c r="A1037" s="3">
        <v>5227952</v>
      </c>
      <c r="B1037">
        <v>0.72</v>
      </c>
    </row>
    <row r="1038" spans="1:2">
      <c r="A1038" s="3">
        <v>5227950</v>
      </c>
      <c r="B1038">
        <v>1.6</v>
      </c>
    </row>
    <row r="1039" spans="1:2">
      <c r="A1039" s="3">
        <v>5227949</v>
      </c>
      <c r="B1039">
        <v>0.57</v>
      </c>
    </row>
    <row r="1040" spans="1:2">
      <c r="A1040" s="3">
        <v>5227947</v>
      </c>
      <c r="B1040">
        <v>1.32</v>
      </c>
    </row>
    <row r="1041" spans="1:2">
      <c r="A1041" s="3">
        <v>5227936</v>
      </c>
      <c r="B1041">
        <v>1.05</v>
      </c>
    </row>
    <row r="1042" spans="1:2">
      <c r="A1042" s="3">
        <v>5227933</v>
      </c>
      <c r="B1042">
        <v>1.12</v>
      </c>
    </row>
    <row r="1043" spans="1:2">
      <c r="A1043" s="3">
        <v>5227925</v>
      </c>
      <c r="B1043">
        <v>0.44</v>
      </c>
    </row>
    <row r="1044" spans="1:2">
      <c r="A1044" s="3">
        <v>5227917</v>
      </c>
      <c r="B1044">
        <v>0.2</v>
      </c>
    </row>
    <row r="1045" spans="1:2">
      <c r="A1045" s="3">
        <v>5227912</v>
      </c>
      <c r="B1045">
        <v>0.72</v>
      </c>
    </row>
    <row r="1046" spans="1:2">
      <c r="A1046" s="3">
        <v>5227896</v>
      </c>
      <c r="B1046">
        <v>2.1</v>
      </c>
    </row>
    <row r="1047" spans="1:2">
      <c r="A1047" s="3">
        <v>5227890</v>
      </c>
      <c r="B1047">
        <v>0.63</v>
      </c>
    </row>
    <row r="1048" spans="1:2">
      <c r="A1048" s="3">
        <v>5227889</v>
      </c>
      <c r="B1048">
        <v>0.39</v>
      </c>
    </row>
    <row r="1049" spans="1:2">
      <c r="A1049" s="3">
        <v>5227880</v>
      </c>
      <c r="B1049">
        <v>1.16</v>
      </c>
    </row>
    <row r="1050" spans="1:2">
      <c r="A1050" s="3">
        <v>5227878</v>
      </c>
      <c r="B1050">
        <v>0.54</v>
      </c>
    </row>
    <row r="1051" spans="1:2">
      <c r="A1051" s="3">
        <v>5227871</v>
      </c>
      <c r="B1051">
        <v>0.48</v>
      </c>
    </row>
    <row r="1052" spans="1:2">
      <c r="A1052" s="3">
        <v>5227862</v>
      </c>
      <c r="B1052">
        <v>1.2</v>
      </c>
    </row>
    <row r="1053" spans="1:2">
      <c r="A1053" s="3">
        <v>5227848</v>
      </c>
      <c r="B1053">
        <v>1.44</v>
      </c>
    </row>
    <row r="1054" spans="1:2">
      <c r="A1054" s="3">
        <v>5227843</v>
      </c>
      <c r="B1054">
        <v>1.16</v>
      </c>
    </row>
    <row r="1055" spans="1:2">
      <c r="A1055" s="3">
        <v>5227841</v>
      </c>
      <c r="B1055">
        <v>1.65</v>
      </c>
    </row>
    <row r="1056" spans="1:2">
      <c r="A1056" s="3">
        <v>5227834</v>
      </c>
      <c r="B1056">
        <v>0.88</v>
      </c>
    </row>
    <row r="1057" spans="1:2">
      <c r="A1057" s="3">
        <v>5227831</v>
      </c>
      <c r="B1057">
        <v>0.88</v>
      </c>
    </row>
    <row r="1058" spans="1:2">
      <c r="A1058" s="3">
        <v>5227822</v>
      </c>
      <c r="B1058">
        <v>0.64</v>
      </c>
    </row>
    <row r="1059" spans="1:2">
      <c r="A1059" s="3">
        <v>5227817</v>
      </c>
      <c r="B1059">
        <v>1.8</v>
      </c>
    </row>
    <row r="1060" spans="1:2">
      <c r="A1060" s="3">
        <v>5227815</v>
      </c>
      <c r="B1060">
        <v>0.64</v>
      </c>
    </row>
    <row r="1061" spans="1:2">
      <c r="A1061" s="3">
        <v>5227811</v>
      </c>
      <c r="B1061">
        <v>1.36</v>
      </c>
    </row>
    <row r="1062" spans="1:2">
      <c r="A1062" s="3">
        <v>5227810</v>
      </c>
      <c r="B1062">
        <v>1.4</v>
      </c>
    </row>
    <row r="1063" spans="1:2">
      <c r="A1063" s="3">
        <v>5227806</v>
      </c>
      <c r="B1063">
        <v>0.96</v>
      </c>
    </row>
    <row r="1064" spans="1:2">
      <c r="A1064" s="3">
        <v>5227804</v>
      </c>
      <c r="B1064">
        <v>0.24</v>
      </c>
    </row>
    <row r="1065" spans="1:2">
      <c r="A1065" s="3">
        <v>5227800</v>
      </c>
      <c r="B1065">
        <v>0.2</v>
      </c>
    </row>
    <row r="1066" spans="1:2">
      <c r="A1066" s="3">
        <v>5227795</v>
      </c>
      <c r="B1066">
        <v>0.72</v>
      </c>
    </row>
    <row r="1067" spans="1:2">
      <c r="A1067" s="3">
        <v>5227793</v>
      </c>
      <c r="B1067">
        <v>0.52</v>
      </c>
    </row>
    <row r="1068" spans="1:2">
      <c r="A1068" s="3">
        <v>5227792</v>
      </c>
      <c r="B1068">
        <v>0.35</v>
      </c>
    </row>
    <row r="1069" spans="1:2">
      <c r="A1069" s="3">
        <v>5227788</v>
      </c>
      <c r="B1069">
        <v>2.08</v>
      </c>
    </row>
    <row r="1070" spans="1:2">
      <c r="A1070" s="3">
        <v>5227787</v>
      </c>
      <c r="B1070">
        <v>0.28</v>
      </c>
    </row>
    <row r="1071" spans="1:2">
      <c r="A1071" s="3">
        <v>5227777</v>
      </c>
      <c r="B1071">
        <v>2.76</v>
      </c>
    </row>
    <row r="1072" spans="1:2">
      <c r="A1072" s="3">
        <v>5227775</v>
      </c>
      <c r="B1072">
        <v>0.42</v>
      </c>
    </row>
    <row r="1073" spans="1:2">
      <c r="A1073" s="3">
        <v>5227771</v>
      </c>
      <c r="B1073">
        <v>0.4</v>
      </c>
    </row>
    <row r="1074" spans="1:2">
      <c r="A1074" s="3">
        <v>5227764</v>
      </c>
      <c r="B1074">
        <v>0.68</v>
      </c>
    </row>
    <row r="1075" spans="1:2">
      <c r="A1075" s="3">
        <v>5227761</v>
      </c>
      <c r="B1075">
        <v>1.24</v>
      </c>
    </row>
    <row r="1076" spans="1:2">
      <c r="A1076" s="3">
        <v>5227758</v>
      </c>
      <c r="B1076">
        <v>0.48</v>
      </c>
    </row>
    <row r="1077" spans="1:2">
      <c r="A1077" s="3">
        <v>5227754</v>
      </c>
      <c r="B1077">
        <v>1.16</v>
      </c>
    </row>
    <row r="1078" spans="1:2">
      <c r="A1078" s="3">
        <v>5227753</v>
      </c>
      <c r="B1078">
        <v>0.48</v>
      </c>
    </row>
    <row r="1079" spans="1:2">
      <c r="A1079" s="3">
        <v>5227749</v>
      </c>
      <c r="B1079">
        <v>0.92</v>
      </c>
    </row>
    <row r="1080" spans="1:2">
      <c r="A1080" s="3">
        <v>5227738</v>
      </c>
      <c r="B1080">
        <v>1.16</v>
      </c>
    </row>
    <row r="1081" spans="1:2">
      <c r="A1081" s="3">
        <v>5227734</v>
      </c>
      <c r="B1081">
        <v>1.12</v>
      </c>
    </row>
    <row r="1082" spans="1:2">
      <c r="A1082" s="3">
        <v>5227731</v>
      </c>
      <c r="B1082">
        <v>0.44</v>
      </c>
    </row>
    <row r="1083" spans="1:2">
      <c r="A1083" s="3">
        <v>5227720</v>
      </c>
      <c r="B1083">
        <v>0.7</v>
      </c>
    </row>
    <row r="1084" spans="1:2">
      <c r="A1084" s="3">
        <v>5227713</v>
      </c>
      <c r="B1084">
        <v>0.48</v>
      </c>
    </row>
    <row r="1085" spans="1:2">
      <c r="A1085" s="3">
        <v>5227708</v>
      </c>
      <c r="B1085">
        <v>1.4</v>
      </c>
    </row>
    <row r="1086" spans="1:2">
      <c r="A1086" s="3">
        <v>5227705</v>
      </c>
      <c r="B1086">
        <v>1.32</v>
      </c>
    </row>
    <row r="1087" spans="1:2">
      <c r="A1087" s="3">
        <v>5227700</v>
      </c>
      <c r="B1087">
        <v>1</v>
      </c>
    </row>
    <row r="1088" spans="1:2">
      <c r="A1088" s="3">
        <v>5227699</v>
      </c>
      <c r="B1088">
        <v>1.28</v>
      </c>
    </row>
    <row r="1089" spans="1:2">
      <c r="A1089" s="3">
        <v>5227692</v>
      </c>
      <c r="B1089">
        <v>1</v>
      </c>
    </row>
    <row r="1090" spans="1:2">
      <c r="A1090" s="3">
        <v>5227690</v>
      </c>
      <c r="B1090">
        <v>0.6</v>
      </c>
    </row>
    <row r="1091" spans="1:2">
      <c r="A1091" s="3">
        <v>5227688</v>
      </c>
      <c r="B1091">
        <v>1.44</v>
      </c>
    </row>
    <row r="1092" spans="1:2">
      <c r="A1092" s="3">
        <v>5227684</v>
      </c>
      <c r="B1092">
        <v>0.6</v>
      </c>
    </row>
    <row r="1093" spans="1:2">
      <c r="A1093" s="3">
        <v>5227678</v>
      </c>
      <c r="B1093">
        <v>0.84</v>
      </c>
    </row>
    <row r="1094" spans="1:2">
      <c r="A1094" s="3">
        <v>5227675</v>
      </c>
      <c r="B1094">
        <v>1.04</v>
      </c>
    </row>
    <row r="1095" spans="1:2">
      <c r="A1095" s="3">
        <v>5227668</v>
      </c>
      <c r="B1095">
        <v>0.81</v>
      </c>
    </row>
    <row r="1096" spans="1:2">
      <c r="A1096" s="3">
        <v>5227667</v>
      </c>
      <c r="B1096">
        <v>0.72</v>
      </c>
    </row>
    <row r="1097" spans="1:2">
      <c r="A1097" s="3">
        <v>5227661</v>
      </c>
      <c r="B1097">
        <v>0.72</v>
      </c>
    </row>
    <row r="1098" spans="1:2">
      <c r="A1098" s="3">
        <v>5227659</v>
      </c>
      <c r="B1098">
        <v>0.9</v>
      </c>
    </row>
    <row r="1099" spans="1:2">
      <c r="A1099" s="3">
        <v>5227651</v>
      </c>
      <c r="B1099">
        <v>0.63</v>
      </c>
    </row>
    <row r="1100" spans="1:2">
      <c r="A1100" s="3">
        <v>5227635</v>
      </c>
      <c r="B1100">
        <v>1.04</v>
      </c>
    </row>
    <row r="1101" spans="1:2">
      <c r="A1101" s="3">
        <v>5227634</v>
      </c>
      <c r="B1101">
        <v>0.55</v>
      </c>
    </row>
    <row r="1102" spans="1:2">
      <c r="A1102" s="3">
        <v>5227631</v>
      </c>
      <c r="B1102">
        <v>0.96</v>
      </c>
    </row>
    <row r="1103" spans="1:2">
      <c r="A1103" s="3">
        <v>5227602</v>
      </c>
      <c r="B1103">
        <v>1.26</v>
      </c>
    </row>
    <row r="1104" spans="1:2">
      <c r="A1104" s="3">
        <v>5227595</v>
      </c>
      <c r="B1104">
        <v>0.95</v>
      </c>
    </row>
    <row r="1105" spans="1:2">
      <c r="A1105" s="3">
        <v>5227590</v>
      </c>
      <c r="B1105">
        <v>0.54</v>
      </c>
    </row>
    <row r="1106" spans="1:2">
      <c r="A1106" s="3">
        <v>5227587</v>
      </c>
      <c r="B1106">
        <v>0.44</v>
      </c>
    </row>
    <row r="1107" spans="1:2">
      <c r="A1107" s="3">
        <v>5227581</v>
      </c>
      <c r="B1107">
        <v>1.44</v>
      </c>
    </row>
    <row r="1108" spans="1:2">
      <c r="A1108" s="3">
        <v>5227574</v>
      </c>
      <c r="B1108">
        <v>0.6</v>
      </c>
    </row>
    <row r="1109" spans="1:2">
      <c r="A1109" s="3">
        <v>5227571</v>
      </c>
      <c r="B1109">
        <v>1.08</v>
      </c>
    </row>
    <row r="1110" spans="1:2">
      <c r="A1110" s="3">
        <v>5227570</v>
      </c>
      <c r="B1110">
        <v>1.08</v>
      </c>
    </row>
    <row r="1111" spans="1:2">
      <c r="A1111" s="3">
        <v>5227567</v>
      </c>
      <c r="B1111">
        <v>1.6</v>
      </c>
    </row>
    <row r="1112" spans="1:2">
      <c r="A1112" s="3">
        <v>5227563</v>
      </c>
      <c r="B1112">
        <v>1.11</v>
      </c>
    </row>
    <row r="1113" spans="1:2">
      <c r="A1113" s="3">
        <v>5227562</v>
      </c>
      <c r="B1113">
        <v>0.6</v>
      </c>
    </row>
    <row r="1114" spans="1:2">
      <c r="A1114" s="3">
        <v>5227556</v>
      </c>
      <c r="B1114">
        <v>0.84</v>
      </c>
    </row>
    <row r="1115" spans="1:2">
      <c r="A1115" s="3">
        <v>5227554</v>
      </c>
      <c r="B1115">
        <v>0.88</v>
      </c>
    </row>
    <row r="1116" spans="1:2">
      <c r="A1116" s="3">
        <v>5227543</v>
      </c>
      <c r="B1116">
        <v>0.99</v>
      </c>
    </row>
    <row r="1117" spans="1:2">
      <c r="A1117" s="3">
        <v>5227542</v>
      </c>
      <c r="B1117">
        <v>1.32</v>
      </c>
    </row>
    <row r="1118" spans="1:2">
      <c r="A1118" s="3">
        <v>5227541</v>
      </c>
      <c r="B1118">
        <v>1.2</v>
      </c>
    </row>
    <row r="1119" spans="1:2">
      <c r="A1119" s="3">
        <v>5227539</v>
      </c>
      <c r="B1119">
        <v>0.72</v>
      </c>
    </row>
    <row r="1120" spans="1:2">
      <c r="A1120" s="3">
        <v>5227537</v>
      </c>
      <c r="B1120">
        <v>0.48</v>
      </c>
    </row>
    <row r="1121" spans="1:2">
      <c r="A1121" s="3">
        <v>5227528</v>
      </c>
      <c r="B1121">
        <v>1</v>
      </c>
    </row>
    <row r="1122" spans="1:2">
      <c r="A1122" s="3">
        <v>5227527</v>
      </c>
      <c r="B1122">
        <v>3.2</v>
      </c>
    </row>
    <row r="1123" spans="1:2">
      <c r="A1123" s="3">
        <v>5227516</v>
      </c>
      <c r="B1123">
        <v>0.8</v>
      </c>
    </row>
    <row r="1124" spans="1:2">
      <c r="A1124" s="3">
        <v>5227512</v>
      </c>
      <c r="B1124">
        <v>0.35</v>
      </c>
    </row>
    <row r="1125" spans="1:2">
      <c r="A1125" s="3">
        <v>5227509</v>
      </c>
      <c r="B1125">
        <v>0.96</v>
      </c>
    </row>
    <row r="1126" spans="1:2">
      <c r="A1126" s="3">
        <v>5227507</v>
      </c>
      <c r="B1126">
        <v>1.25</v>
      </c>
    </row>
    <row r="1127" spans="1:2">
      <c r="A1127" s="3">
        <v>5227506</v>
      </c>
      <c r="B1127">
        <v>0.36</v>
      </c>
    </row>
    <row r="1128" spans="1:2">
      <c r="A1128" s="3">
        <v>5227502</v>
      </c>
      <c r="B1128">
        <v>0.52</v>
      </c>
    </row>
    <row r="1129" spans="1:2">
      <c r="A1129" s="3">
        <v>5227497</v>
      </c>
      <c r="B1129">
        <v>0.35</v>
      </c>
    </row>
    <row r="1130" spans="1:2">
      <c r="A1130" s="3">
        <v>5227492</v>
      </c>
      <c r="B1130">
        <v>0.88</v>
      </c>
    </row>
    <row r="1131" spans="1:2">
      <c r="A1131" s="3">
        <v>5227490</v>
      </c>
      <c r="B1131">
        <v>0.68</v>
      </c>
    </row>
    <row r="1132" spans="1:2">
      <c r="A1132" s="3">
        <v>5227487</v>
      </c>
      <c r="B1132">
        <v>1.52</v>
      </c>
    </row>
    <row r="1133" spans="1:2">
      <c r="A1133" s="3">
        <v>5227476</v>
      </c>
      <c r="B1133">
        <v>1.24</v>
      </c>
    </row>
    <row r="1134" spans="1:2">
      <c r="A1134" s="3">
        <v>5227464</v>
      </c>
      <c r="B1134">
        <v>0.84</v>
      </c>
    </row>
    <row r="1135" spans="1:2">
      <c r="A1135" s="3">
        <v>5227463</v>
      </c>
      <c r="B1135">
        <v>1.2</v>
      </c>
    </row>
    <row r="1136" spans="1:2">
      <c r="A1136" s="3">
        <v>5227461</v>
      </c>
      <c r="B1136">
        <v>0.84</v>
      </c>
    </row>
    <row r="1137" spans="1:2">
      <c r="A1137" s="3">
        <v>5227457</v>
      </c>
      <c r="B1137">
        <v>0.98</v>
      </c>
    </row>
    <row r="1138" spans="1:2">
      <c r="A1138" s="3">
        <v>5227455</v>
      </c>
      <c r="B1138">
        <v>3.96</v>
      </c>
    </row>
    <row r="1139" spans="1:2">
      <c r="A1139" s="3">
        <v>5227452</v>
      </c>
      <c r="B1139">
        <v>0.68</v>
      </c>
    </row>
    <row r="1140" spans="1:2">
      <c r="A1140" s="3">
        <v>5227446</v>
      </c>
      <c r="B1140">
        <v>0.75</v>
      </c>
    </row>
    <row r="1141" spans="1:2">
      <c r="A1141" s="3">
        <v>5227435</v>
      </c>
      <c r="B1141">
        <v>1.11</v>
      </c>
    </row>
    <row r="1142" spans="1:2">
      <c r="A1142" s="3">
        <v>5227429</v>
      </c>
      <c r="B1142">
        <v>0.4</v>
      </c>
    </row>
    <row r="1143" spans="1:2">
      <c r="A1143" s="3">
        <v>5227412</v>
      </c>
      <c r="B1143">
        <v>1.04</v>
      </c>
    </row>
    <row r="1144" spans="1:2">
      <c r="A1144" s="3">
        <v>5227410</v>
      </c>
      <c r="B1144">
        <v>0.48</v>
      </c>
    </row>
    <row r="1145" spans="1:2">
      <c r="A1145" s="3">
        <v>5227407</v>
      </c>
      <c r="B1145">
        <v>0.42</v>
      </c>
    </row>
    <row r="1146" spans="1:2">
      <c r="A1146" s="3">
        <v>5227406</v>
      </c>
      <c r="B1146">
        <v>1.64</v>
      </c>
    </row>
    <row r="1147" spans="1:2">
      <c r="A1147" s="3">
        <v>5227386</v>
      </c>
      <c r="B1147">
        <v>1</v>
      </c>
    </row>
    <row r="1148" spans="1:2">
      <c r="A1148" s="3">
        <v>5227381</v>
      </c>
      <c r="B1148">
        <v>0.5</v>
      </c>
    </row>
    <row r="1149" spans="1:2">
      <c r="A1149" s="3">
        <v>5227377</v>
      </c>
      <c r="B1149">
        <v>1.44</v>
      </c>
    </row>
    <row r="1150" spans="1:2">
      <c r="A1150" s="3">
        <v>5227375</v>
      </c>
      <c r="B1150">
        <v>1.44</v>
      </c>
    </row>
    <row r="1151" spans="1:2">
      <c r="A1151" s="3">
        <v>5227372</v>
      </c>
      <c r="B1151">
        <v>1.12</v>
      </c>
    </row>
    <row r="1152" spans="1:2">
      <c r="A1152" s="3">
        <v>5227362</v>
      </c>
      <c r="B1152">
        <v>1.25</v>
      </c>
    </row>
    <row r="1153" spans="1:2">
      <c r="A1153" s="3">
        <v>5227360</v>
      </c>
      <c r="B1153">
        <v>1.16</v>
      </c>
    </row>
    <row r="1154" spans="1:2">
      <c r="A1154" s="3">
        <v>5227345</v>
      </c>
      <c r="B1154">
        <v>1.28</v>
      </c>
    </row>
    <row r="1155" spans="1:2">
      <c r="A1155" s="3">
        <v>5227344</v>
      </c>
      <c r="B1155">
        <v>1.2</v>
      </c>
    </row>
    <row r="1156" spans="1:2">
      <c r="A1156" s="3">
        <v>5227333</v>
      </c>
      <c r="B1156">
        <v>0.92</v>
      </c>
    </row>
    <row r="1157" spans="1:2">
      <c r="A1157" s="3">
        <v>5227330</v>
      </c>
      <c r="B1157">
        <v>0.52</v>
      </c>
    </row>
    <row r="1158" spans="1:2">
      <c r="A1158" s="3">
        <v>5227324</v>
      </c>
      <c r="B1158">
        <v>1.32</v>
      </c>
    </row>
    <row r="1159" spans="1:2">
      <c r="A1159" s="3">
        <v>5227319</v>
      </c>
      <c r="B1159">
        <v>0.24</v>
      </c>
    </row>
    <row r="1160" spans="1:2">
      <c r="A1160" s="3">
        <v>5227303</v>
      </c>
      <c r="B1160">
        <v>1.2</v>
      </c>
    </row>
    <row r="1161" spans="1:2">
      <c r="A1161" s="3">
        <v>5227300</v>
      </c>
      <c r="B1161">
        <v>2.43</v>
      </c>
    </row>
    <row r="1162" spans="1:2">
      <c r="A1162" s="3">
        <v>5227299</v>
      </c>
      <c r="B1162">
        <v>1.26</v>
      </c>
    </row>
    <row r="1163" spans="1:2">
      <c r="A1163" s="3">
        <v>5227290</v>
      </c>
      <c r="B1163">
        <v>0.91</v>
      </c>
    </row>
    <row r="1164" spans="1:2">
      <c r="A1164" s="3">
        <v>5227284</v>
      </c>
      <c r="B1164">
        <v>2.08</v>
      </c>
    </row>
    <row r="1165" spans="1:2">
      <c r="A1165" s="3">
        <v>5227281</v>
      </c>
      <c r="B1165">
        <v>0.63</v>
      </c>
    </row>
    <row r="1166" spans="1:2">
      <c r="A1166" s="3">
        <v>5227280</v>
      </c>
      <c r="B1166">
        <v>1.36</v>
      </c>
    </row>
    <row r="1167" spans="1:2">
      <c r="A1167" s="3">
        <v>5227279</v>
      </c>
      <c r="B1167">
        <v>0.4</v>
      </c>
    </row>
    <row r="1168" spans="1:2">
      <c r="A1168" s="3">
        <v>5227276</v>
      </c>
      <c r="B1168">
        <v>1.84</v>
      </c>
    </row>
    <row r="1169" spans="1:2">
      <c r="A1169" s="3">
        <v>5227264</v>
      </c>
      <c r="B1169">
        <v>0.88</v>
      </c>
    </row>
    <row r="1170" spans="1:2">
      <c r="A1170" s="3">
        <v>5227263</v>
      </c>
      <c r="B1170">
        <v>1.44</v>
      </c>
    </row>
    <row r="1171" spans="1:2">
      <c r="A1171" s="3">
        <v>5227261</v>
      </c>
      <c r="B1171">
        <v>1.29</v>
      </c>
    </row>
    <row r="1172" spans="1:2">
      <c r="A1172" s="3">
        <v>5227244</v>
      </c>
      <c r="B1172">
        <v>0.88</v>
      </c>
    </row>
    <row r="1173" spans="1:2">
      <c r="A1173" s="3">
        <v>5227226</v>
      </c>
      <c r="B1173">
        <v>0.63</v>
      </c>
    </row>
    <row r="1174" spans="1:2">
      <c r="A1174" s="3">
        <v>5227221</v>
      </c>
      <c r="B1174">
        <v>1.53</v>
      </c>
    </row>
    <row r="1175" spans="1:2">
      <c r="A1175" s="3">
        <v>5227219</v>
      </c>
      <c r="B1175">
        <v>0.64</v>
      </c>
    </row>
    <row r="1176" spans="1:2">
      <c r="A1176" s="3">
        <v>5227218</v>
      </c>
      <c r="B1176">
        <v>0.3</v>
      </c>
    </row>
    <row r="1177" spans="1:2">
      <c r="A1177" s="3">
        <v>5227214</v>
      </c>
      <c r="B1177">
        <v>1.2</v>
      </c>
    </row>
    <row r="1178" spans="1:2">
      <c r="A1178" s="3">
        <v>5227211</v>
      </c>
      <c r="B1178">
        <v>1</v>
      </c>
    </row>
    <row r="1179" spans="1:2">
      <c r="A1179" s="3">
        <v>5227205</v>
      </c>
      <c r="B1179">
        <v>3.6</v>
      </c>
    </row>
    <row r="1180" spans="1:2">
      <c r="A1180" s="3">
        <v>5227199</v>
      </c>
      <c r="B1180">
        <v>1.26</v>
      </c>
    </row>
    <row r="1181" spans="1:2">
      <c r="A1181" s="3">
        <v>5227196</v>
      </c>
      <c r="B1181">
        <v>0.48</v>
      </c>
    </row>
    <row r="1182" spans="1:2">
      <c r="A1182" s="3">
        <v>5227192</v>
      </c>
      <c r="B1182">
        <v>0.6</v>
      </c>
    </row>
    <row r="1183" spans="1:2">
      <c r="A1183" s="3">
        <v>5227176</v>
      </c>
      <c r="B1183">
        <v>0.75</v>
      </c>
    </row>
    <row r="1184" spans="1:2">
      <c r="A1184" s="3">
        <v>5227173</v>
      </c>
      <c r="B1184">
        <v>0.52</v>
      </c>
    </row>
    <row r="1185" spans="1:2">
      <c r="A1185" s="3">
        <v>5227162</v>
      </c>
      <c r="B1185">
        <v>1.08</v>
      </c>
    </row>
    <row r="1186" spans="1:2">
      <c r="A1186" s="3">
        <v>5227159</v>
      </c>
      <c r="B1186">
        <v>0.64</v>
      </c>
    </row>
    <row r="1187" spans="1:2">
      <c r="A1187" s="3">
        <v>5227147</v>
      </c>
      <c r="B1187">
        <v>0.7</v>
      </c>
    </row>
    <row r="1188" spans="1:2">
      <c r="A1188" s="3">
        <v>5227138</v>
      </c>
      <c r="B1188">
        <v>0.48</v>
      </c>
    </row>
    <row r="1189" spans="1:2">
      <c r="A1189" s="3">
        <v>5227137</v>
      </c>
      <c r="B1189">
        <v>0.35</v>
      </c>
    </row>
    <row r="1190" spans="1:2">
      <c r="A1190" s="3">
        <v>5227131</v>
      </c>
      <c r="B1190">
        <v>1.72</v>
      </c>
    </row>
    <row r="1191" spans="1:2">
      <c r="A1191" s="3">
        <v>5227107</v>
      </c>
      <c r="B1191">
        <v>1.3</v>
      </c>
    </row>
    <row r="1192" spans="1:2">
      <c r="A1192" s="3">
        <v>5227106</v>
      </c>
      <c r="B1192">
        <v>0.72</v>
      </c>
    </row>
    <row r="1193" spans="1:2">
      <c r="A1193" s="3">
        <v>5227097</v>
      </c>
      <c r="B1193">
        <v>1.92</v>
      </c>
    </row>
    <row r="1194" spans="1:2">
      <c r="A1194" s="3">
        <v>5227084</v>
      </c>
      <c r="B1194">
        <v>0.88</v>
      </c>
    </row>
    <row r="1195" spans="1:2">
      <c r="A1195" s="3">
        <v>5227083</v>
      </c>
      <c r="B1195">
        <v>0.48</v>
      </c>
    </row>
    <row r="1196" spans="1:2">
      <c r="A1196" s="3">
        <v>5227078</v>
      </c>
      <c r="B1196">
        <v>0.96</v>
      </c>
    </row>
    <row r="1197" spans="1:2">
      <c r="A1197" s="3">
        <v>5227074</v>
      </c>
      <c r="B1197">
        <v>0.72</v>
      </c>
    </row>
    <row r="1198" spans="1:2">
      <c r="A1198" s="3">
        <v>5227069</v>
      </c>
      <c r="B1198">
        <v>0.48</v>
      </c>
    </row>
    <row r="1199" spans="1:2">
      <c r="A1199" s="3">
        <v>5227068</v>
      </c>
      <c r="B1199">
        <v>0.65</v>
      </c>
    </row>
    <row r="1200" spans="1:2">
      <c r="A1200" s="3">
        <v>5227054</v>
      </c>
      <c r="B1200">
        <v>1.32</v>
      </c>
    </row>
    <row r="1201" spans="1:2">
      <c r="A1201" s="3">
        <v>5227051</v>
      </c>
      <c r="B1201">
        <v>0.44</v>
      </c>
    </row>
    <row r="1202" spans="1:2">
      <c r="A1202" s="3">
        <v>5227030</v>
      </c>
      <c r="B1202">
        <v>0.42</v>
      </c>
    </row>
    <row r="1203" spans="1:2">
      <c r="A1203" s="3">
        <v>5227023</v>
      </c>
      <c r="B1203">
        <v>1.92</v>
      </c>
    </row>
    <row r="1204" spans="1:2">
      <c r="A1204" s="3">
        <v>5227021</v>
      </c>
      <c r="B1204">
        <v>0.63</v>
      </c>
    </row>
    <row r="1205" spans="1:2">
      <c r="A1205" s="3">
        <v>5227011</v>
      </c>
      <c r="B1205">
        <v>0.44</v>
      </c>
    </row>
    <row r="1206" spans="1:2">
      <c r="A1206" s="3">
        <v>5227010</v>
      </c>
      <c r="B1206">
        <v>1.32</v>
      </c>
    </row>
    <row r="1207" spans="1:2">
      <c r="A1207" s="3">
        <v>5227002</v>
      </c>
      <c r="B1207">
        <v>1.04</v>
      </c>
    </row>
    <row r="1208" spans="1:2">
      <c r="A1208" s="3">
        <v>5226996</v>
      </c>
      <c r="B1208">
        <v>0.18</v>
      </c>
    </row>
    <row r="1209" spans="1:2">
      <c r="A1209" s="3">
        <v>5226987</v>
      </c>
      <c r="B1209">
        <v>0.91</v>
      </c>
    </row>
    <row r="1210" spans="1:2">
      <c r="A1210" s="3">
        <v>5226986</v>
      </c>
      <c r="B1210">
        <v>0.76</v>
      </c>
    </row>
    <row r="1211" spans="1:2">
      <c r="A1211" s="3">
        <v>5226984</v>
      </c>
      <c r="B1211">
        <v>0.68</v>
      </c>
    </row>
    <row r="1212" spans="1:2">
      <c r="A1212" s="3">
        <v>5226976</v>
      </c>
      <c r="B1212">
        <v>1.76</v>
      </c>
    </row>
    <row r="1213" spans="1:2">
      <c r="A1213" s="3">
        <v>5226974</v>
      </c>
      <c r="B1213">
        <v>0.64</v>
      </c>
    </row>
    <row r="1214" spans="1:2">
      <c r="A1214" s="3">
        <v>5226973</v>
      </c>
      <c r="B1214">
        <v>0.88</v>
      </c>
    </row>
    <row r="1215" spans="1:2">
      <c r="A1215" s="3">
        <v>5226972</v>
      </c>
      <c r="B1215">
        <v>0.55</v>
      </c>
    </row>
    <row r="1216" spans="1:2">
      <c r="A1216" s="3">
        <v>5226960</v>
      </c>
      <c r="B1216">
        <v>1.68</v>
      </c>
    </row>
    <row r="1217" spans="1:2">
      <c r="A1217" s="3">
        <v>5226958</v>
      </c>
      <c r="B1217">
        <v>0.6</v>
      </c>
    </row>
    <row r="1218" spans="1:2">
      <c r="A1218" s="3">
        <v>5226954</v>
      </c>
      <c r="B1218">
        <v>0.9</v>
      </c>
    </row>
    <row r="1219" spans="1:2">
      <c r="A1219" s="3">
        <v>5226946</v>
      </c>
      <c r="B1219">
        <v>0.66</v>
      </c>
    </row>
    <row r="1220" spans="1:2">
      <c r="A1220" s="3">
        <v>5226927</v>
      </c>
      <c r="B1220">
        <v>0.48</v>
      </c>
    </row>
    <row r="1221" spans="1:2">
      <c r="A1221" s="3">
        <v>5226917</v>
      </c>
      <c r="B1221">
        <v>1.1</v>
      </c>
    </row>
    <row r="1222" spans="1:2">
      <c r="A1222" s="3">
        <v>5226916</v>
      </c>
      <c r="B1222">
        <v>0.27</v>
      </c>
    </row>
    <row r="1223" spans="1:2">
      <c r="A1223" s="3">
        <v>5226913</v>
      </c>
      <c r="B1223">
        <v>0.72</v>
      </c>
    </row>
    <row r="1224" spans="1:2">
      <c r="A1224" s="3">
        <v>5226912</v>
      </c>
      <c r="B1224">
        <v>0.39</v>
      </c>
    </row>
    <row r="1225" spans="1:2">
      <c r="A1225" s="3">
        <v>5226911</v>
      </c>
      <c r="B1225">
        <v>0.78</v>
      </c>
    </row>
    <row r="1226" spans="1:2">
      <c r="A1226" s="3">
        <v>5226909</v>
      </c>
      <c r="B1226">
        <v>0.56</v>
      </c>
    </row>
    <row r="1227" spans="1:2">
      <c r="A1227" s="3">
        <v>5226902</v>
      </c>
      <c r="B1227">
        <v>1.62</v>
      </c>
    </row>
    <row r="1228" spans="1:2">
      <c r="A1228" s="3">
        <v>5226896</v>
      </c>
      <c r="B1228">
        <v>1.29</v>
      </c>
    </row>
    <row r="1229" spans="1:2">
      <c r="A1229" s="3">
        <v>5226892</v>
      </c>
      <c r="B1229">
        <v>0.88</v>
      </c>
    </row>
    <row r="1230" spans="1:2">
      <c r="A1230" s="3">
        <v>5226891</v>
      </c>
      <c r="B1230">
        <v>0.57</v>
      </c>
    </row>
    <row r="1231" spans="1:2">
      <c r="A1231" s="3">
        <v>5226889</v>
      </c>
      <c r="B1231">
        <v>0.64</v>
      </c>
    </row>
    <row r="1232" spans="1:2">
      <c r="A1232" s="3">
        <v>5226888</v>
      </c>
      <c r="B1232">
        <v>0.36</v>
      </c>
    </row>
    <row r="1233" spans="1:2">
      <c r="A1233" s="3">
        <v>5226886</v>
      </c>
      <c r="B1233">
        <v>0.3</v>
      </c>
    </row>
    <row r="1234" spans="1:2">
      <c r="A1234" s="3">
        <v>5226885</v>
      </c>
      <c r="B1234">
        <v>0.68</v>
      </c>
    </row>
    <row r="1235" spans="1:2">
      <c r="A1235" s="3">
        <v>5226880</v>
      </c>
      <c r="B1235">
        <v>1.23</v>
      </c>
    </row>
    <row r="1236" spans="1:2">
      <c r="A1236" s="3">
        <v>5226875</v>
      </c>
      <c r="B1236">
        <v>1.55</v>
      </c>
    </row>
    <row r="1237" spans="1:2">
      <c r="A1237" s="3">
        <v>5226873</v>
      </c>
      <c r="B1237">
        <v>1.16</v>
      </c>
    </row>
    <row r="1238" spans="1:2">
      <c r="A1238" s="3">
        <v>5226871</v>
      </c>
      <c r="B1238">
        <v>0.64</v>
      </c>
    </row>
    <row r="1239" spans="1:2">
      <c r="A1239" s="3">
        <v>5226870</v>
      </c>
      <c r="B1239">
        <v>0.48</v>
      </c>
    </row>
    <row r="1240" spans="1:2">
      <c r="A1240" s="3">
        <v>5226866</v>
      </c>
      <c r="B1240">
        <v>0.52</v>
      </c>
    </row>
    <row r="1241" spans="1:2">
      <c r="A1241" s="3">
        <v>5226865</v>
      </c>
      <c r="B1241">
        <v>1.28</v>
      </c>
    </row>
    <row r="1242" spans="1:2">
      <c r="A1242" s="3">
        <v>5226864</v>
      </c>
      <c r="B1242">
        <v>0.68</v>
      </c>
    </row>
    <row r="1243" spans="1:2">
      <c r="A1243" s="3">
        <v>5226861</v>
      </c>
      <c r="B1243">
        <v>1.44</v>
      </c>
    </row>
    <row r="1244" spans="1:2">
      <c r="A1244" s="3">
        <v>5226860</v>
      </c>
      <c r="B1244">
        <v>1.04</v>
      </c>
    </row>
    <row r="1245" spans="1:2">
      <c r="A1245" s="3">
        <v>5226858</v>
      </c>
      <c r="B1245">
        <v>0.52</v>
      </c>
    </row>
    <row r="1246" spans="1:2">
      <c r="A1246" s="3">
        <v>5226857</v>
      </c>
      <c r="B1246">
        <v>1.14</v>
      </c>
    </row>
    <row r="1247" spans="1:2">
      <c r="A1247" s="3">
        <v>5226851</v>
      </c>
      <c r="B1247">
        <v>0.93</v>
      </c>
    </row>
    <row r="1248" spans="1:2">
      <c r="A1248" s="3">
        <v>5226837</v>
      </c>
      <c r="B1248">
        <v>0.76</v>
      </c>
    </row>
    <row r="1249" spans="1:2">
      <c r="A1249" s="3">
        <v>5226831</v>
      </c>
      <c r="B1249">
        <v>0.35</v>
      </c>
    </row>
    <row r="1250" spans="1:2">
      <c r="A1250" s="3">
        <v>5226828</v>
      </c>
      <c r="B1250">
        <v>0.32</v>
      </c>
    </row>
    <row r="1251" spans="1:2">
      <c r="A1251" s="3">
        <v>5226825</v>
      </c>
      <c r="B1251">
        <v>0.32</v>
      </c>
    </row>
    <row r="1252" spans="1:2">
      <c r="A1252" s="3">
        <v>5226820</v>
      </c>
      <c r="B1252">
        <v>1.2</v>
      </c>
    </row>
    <row r="1253" spans="1:2">
      <c r="A1253" s="3">
        <v>5226816</v>
      </c>
      <c r="B1253">
        <v>0.66</v>
      </c>
    </row>
    <row r="1254" spans="1:2">
      <c r="A1254" s="3">
        <v>5226812</v>
      </c>
      <c r="B1254">
        <v>1.44</v>
      </c>
    </row>
    <row r="1255" spans="1:2">
      <c r="A1255" s="3">
        <v>5226809</v>
      </c>
      <c r="B1255">
        <v>0.78</v>
      </c>
    </row>
    <row r="1256" spans="1:2">
      <c r="A1256" s="3">
        <v>5226794</v>
      </c>
      <c r="B1256">
        <v>2.43</v>
      </c>
    </row>
    <row r="1257" spans="1:2">
      <c r="A1257" s="3">
        <v>5226787</v>
      </c>
      <c r="B1257">
        <v>0.92</v>
      </c>
    </row>
    <row r="1258" spans="1:2">
      <c r="A1258" s="3">
        <v>5226779</v>
      </c>
      <c r="B1258">
        <v>0.52</v>
      </c>
    </row>
    <row r="1259" spans="1:2">
      <c r="A1259" s="3">
        <v>5226775</v>
      </c>
      <c r="B1259">
        <v>0.64</v>
      </c>
    </row>
    <row r="1260" spans="1:2">
      <c r="A1260" s="3">
        <v>5226772</v>
      </c>
      <c r="B1260">
        <v>0.9</v>
      </c>
    </row>
    <row r="1261" spans="1:2">
      <c r="A1261" s="3">
        <v>5226771</v>
      </c>
      <c r="B1261">
        <v>1.08</v>
      </c>
    </row>
    <row r="1262" spans="1:2">
      <c r="A1262" s="3">
        <v>5226769</v>
      </c>
      <c r="B1262">
        <v>0.45</v>
      </c>
    </row>
    <row r="1263" spans="1:2">
      <c r="A1263" s="3">
        <v>5226765</v>
      </c>
      <c r="B1263">
        <v>0.68</v>
      </c>
    </row>
    <row r="1264" spans="1:2">
      <c r="A1264" s="3">
        <v>5226761</v>
      </c>
      <c r="B1264">
        <v>1.05</v>
      </c>
    </row>
    <row r="1265" spans="1:2">
      <c r="A1265" s="3">
        <v>5226756</v>
      </c>
      <c r="B1265">
        <v>0.56</v>
      </c>
    </row>
    <row r="1266" spans="1:2">
      <c r="A1266" s="3">
        <v>5226751</v>
      </c>
      <c r="B1266">
        <v>0.96</v>
      </c>
    </row>
    <row r="1267" spans="1:2">
      <c r="A1267" s="3">
        <v>5226746</v>
      </c>
      <c r="B1267">
        <v>0.64</v>
      </c>
    </row>
    <row r="1268" spans="1:2">
      <c r="A1268" s="3">
        <v>5226741</v>
      </c>
      <c r="B1268">
        <v>0.88</v>
      </c>
    </row>
    <row r="1269" spans="1:2">
      <c r="A1269" s="3">
        <v>5226740</v>
      </c>
      <c r="B1269">
        <v>0.68</v>
      </c>
    </row>
    <row r="1270" spans="1:2">
      <c r="A1270" s="3">
        <v>5226738</v>
      </c>
      <c r="B1270">
        <v>0.48</v>
      </c>
    </row>
    <row r="1271" spans="1:2">
      <c r="A1271" s="3">
        <v>5226736</v>
      </c>
      <c r="B1271">
        <v>1.26</v>
      </c>
    </row>
    <row r="1272" spans="1:2">
      <c r="A1272" s="3">
        <v>5226730</v>
      </c>
      <c r="B1272">
        <v>0.8</v>
      </c>
    </row>
    <row r="1273" spans="1:2">
      <c r="A1273" s="3">
        <v>5226725</v>
      </c>
      <c r="B1273">
        <v>1.2</v>
      </c>
    </row>
    <row r="1274" spans="1:2">
      <c r="A1274" s="3">
        <v>5226717</v>
      </c>
      <c r="B1274">
        <v>1.32</v>
      </c>
    </row>
    <row r="1275" spans="1:2">
      <c r="A1275" s="3">
        <v>5226714</v>
      </c>
      <c r="B1275">
        <v>0.3</v>
      </c>
    </row>
    <row r="1276" spans="1:2">
      <c r="A1276" s="3">
        <v>5226711</v>
      </c>
      <c r="B1276">
        <v>0.72</v>
      </c>
    </row>
    <row r="1277" spans="1:2">
      <c r="A1277" s="3">
        <v>5226709</v>
      </c>
      <c r="B1277">
        <v>2.88</v>
      </c>
    </row>
    <row r="1278" spans="1:2">
      <c r="A1278" s="3">
        <v>5226703</v>
      </c>
      <c r="B1278">
        <v>0.48</v>
      </c>
    </row>
    <row r="1279" spans="1:2">
      <c r="A1279" s="3">
        <v>5226699</v>
      </c>
      <c r="B1279">
        <v>0.68</v>
      </c>
    </row>
    <row r="1280" spans="1:2">
      <c r="A1280" s="3">
        <v>5226692</v>
      </c>
      <c r="B1280">
        <v>1.44</v>
      </c>
    </row>
    <row r="1281" spans="1:2">
      <c r="A1281" s="3">
        <v>5226690</v>
      </c>
      <c r="B1281">
        <v>1.28</v>
      </c>
    </row>
    <row r="1282" spans="1:2">
      <c r="A1282" s="3">
        <v>5226682</v>
      </c>
      <c r="B1282">
        <v>0.78</v>
      </c>
    </row>
    <row r="1283" spans="1:2">
      <c r="A1283" s="3">
        <v>5226678</v>
      </c>
      <c r="B1283">
        <v>0.72</v>
      </c>
    </row>
    <row r="1284" spans="1:2">
      <c r="A1284" s="3">
        <v>5226672</v>
      </c>
      <c r="B1284">
        <v>0.24</v>
      </c>
    </row>
    <row r="1285" spans="1:2">
      <c r="A1285" s="3">
        <v>5226668</v>
      </c>
      <c r="B1285">
        <v>1.12</v>
      </c>
    </row>
    <row r="1286" spans="1:2">
      <c r="A1286" s="3">
        <v>5226644</v>
      </c>
      <c r="B1286">
        <v>0.88</v>
      </c>
    </row>
    <row r="1287" spans="1:2">
      <c r="A1287" s="3">
        <v>5226639</v>
      </c>
      <c r="B1287">
        <v>0.4</v>
      </c>
    </row>
    <row r="1288" spans="1:2">
      <c r="A1288" s="3">
        <v>5226629</v>
      </c>
      <c r="B1288">
        <v>1.08</v>
      </c>
    </row>
    <row r="1289" spans="1:2">
      <c r="A1289" s="3">
        <v>5226625</v>
      </c>
      <c r="B1289">
        <v>0.72</v>
      </c>
    </row>
    <row r="1290" spans="1:2">
      <c r="A1290" s="3">
        <v>5226621</v>
      </c>
      <c r="B1290">
        <v>0.99</v>
      </c>
    </row>
    <row r="1291" spans="1:2">
      <c r="A1291" s="3">
        <v>5226613</v>
      </c>
      <c r="B1291">
        <v>0.96</v>
      </c>
    </row>
    <row r="1292" spans="1:2">
      <c r="A1292" s="3">
        <v>5226612</v>
      </c>
      <c r="B1292">
        <v>0.87</v>
      </c>
    </row>
    <row r="1293" spans="1:2">
      <c r="A1293" s="3">
        <v>5226608</v>
      </c>
      <c r="B1293">
        <v>0.96</v>
      </c>
    </row>
    <row r="1294" spans="1:2">
      <c r="A1294" s="3">
        <v>5226598</v>
      </c>
      <c r="B1294">
        <v>0.6</v>
      </c>
    </row>
    <row r="1295" spans="1:2">
      <c r="A1295" s="3">
        <v>5226589</v>
      </c>
      <c r="B1295">
        <v>1.35</v>
      </c>
    </row>
    <row r="1296" spans="1:2">
      <c r="A1296" s="3">
        <v>5226579</v>
      </c>
      <c r="B1296">
        <v>0.96</v>
      </c>
    </row>
    <row r="1297" spans="1:2">
      <c r="A1297" s="3">
        <v>5226577</v>
      </c>
      <c r="B1297">
        <v>1.12</v>
      </c>
    </row>
    <row r="1298" spans="1:2">
      <c r="A1298" s="3">
        <v>5226567</v>
      </c>
      <c r="B1298">
        <v>0.4</v>
      </c>
    </row>
    <row r="1299" spans="1:2">
      <c r="A1299" s="3">
        <v>5226562</v>
      </c>
      <c r="B1299">
        <v>1.26</v>
      </c>
    </row>
    <row r="1300" spans="1:2">
      <c r="A1300" s="3">
        <v>5226558</v>
      </c>
      <c r="B1300">
        <v>0.42</v>
      </c>
    </row>
    <row r="1301" spans="1:2">
      <c r="A1301" s="3">
        <v>5226556</v>
      </c>
      <c r="B1301">
        <v>0.24</v>
      </c>
    </row>
    <row r="1302" spans="1:2">
      <c r="A1302" s="3">
        <v>5226550</v>
      </c>
      <c r="B1302">
        <v>0.32</v>
      </c>
    </row>
    <row r="1303" spans="1:2">
      <c r="A1303" s="3">
        <v>5226540</v>
      </c>
      <c r="B1303">
        <v>0.48</v>
      </c>
    </row>
    <row r="1304" spans="1:2">
      <c r="A1304" s="3">
        <v>5226539</v>
      </c>
      <c r="B1304">
        <v>0.8</v>
      </c>
    </row>
    <row r="1305" spans="1:2">
      <c r="A1305" s="3">
        <v>5226531</v>
      </c>
      <c r="B1305">
        <v>0.72</v>
      </c>
    </row>
    <row r="1306" spans="1:2">
      <c r="A1306" s="3">
        <v>5226530</v>
      </c>
      <c r="B1306">
        <v>0.36</v>
      </c>
    </row>
    <row r="1307" spans="1:2">
      <c r="A1307" s="3">
        <v>5226526</v>
      </c>
      <c r="B1307">
        <v>0.2</v>
      </c>
    </row>
    <row r="1308" spans="1:2">
      <c r="A1308" s="3">
        <v>5226525</v>
      </c>
      <c r="B1308">
        <v>0.6</v>
      </c>
    </row>
    <row r="1309" spans="1:2">
      <c r="A1309" s="3">
        <v>5226523</v>
      </c>
      <c r="B1309">
        <v>0.48</v>
      </c>
    </row>
    <row r="1310" spans="1:2">
      <c r="A1310" s="3">
        <v>5226522</v>
      </c>
      <c r="B1310">
        <v>0.8</v>
      </c>
    </row>
    <row r="1311" spans="1:2">
      <c r="A1311" s="3">
        <v>5226521</v>
      </c>
      <c r="B1311">
        <v>0.84</v>
      </c>
    </row>
    <row r="1312" spans="1:2">
      <c r="A1312" s="3">
        <v>5226519</v>
      </c>
      <c r="B1312">
        <v>1.69</v>
      </c>
    </row>
    <row r="1313" spans="1:2">
      <c r="A1313" s="3">
        <v>5226506</v>
      </c>
      <c r="B1313">
        <v>1.05</v>
      </c>
    </row>
    <row r="1314" spans="1:2">
      <c r="A1314" s="3">
        <v>5226502</v>
      </c>
      <c r="B1314">
        <v>0.48</v>
      </c>
    </row>
    <row r="1315" spans="1:2">
      <c r="A1315" s="3">
        <v>5226494</v>
      </c>
      <c r="B1315">
        <v>0.91</v>
      </c>
    </row>
    <row r="1316" spans="1:2">
      <c r="A1316" s="3">
        <v>5226469</v>
      </c>
      <c r="B1316">
        <v>1.32</v>
      </c>
    </row>
    <row r="1317" spans="1:2">
      <c r="A1317" s="3">
        <v>5226467</v>
      </c>
      <c r="B1317">
        <v>1.2</v>
      </c>
    </row>
    <row r="1318" spans="1:2">
      <c r="A1318" s="3">
        <v>5226466</v>
      </c>
      <c r="B1318">
        <v>0.54</v>
      </c>
    </row>
    <row r="1319" spans="1:2">
      <c r="A1319" s="3">
        <v>5226465</v>
      </c>
      <c r="B1319">
        <v>1.14</v>
      </c>
    </row>
    <row r="1320" spans="1:2">
      <c r="A1320" s="3">
        <v>5226461</v>
      </c>
      <c r="B1320">
        <v>0.21</v>
      </c>
    </row>
    <row r="1321" spans="1:2">
      <c r="A1321" s="3">
        <v>5226459</v>
      </c>
      <c r="B1321">
        <v>0.76</v>
      </c>
    </row>
    <row r="1322" spans="1:2">
      <c r="A1322" s="3">
        <v>5226447</v>
      </c>
      <c r="B1322">
        <v>1.44</v>
      </c>
    </row>
    <row r="1323" spans="1:2">
      <c r="A1323" s="3">
        <v>5226443</v>
      </c>
      <c r="B1323">
        <v>0.85</v>
      </c>
    </row>
    <row r="1324" spans="1:2">
      <c r="A1324" s="3">
        <v>5226438</v>
      </c>
      <c r="B1324">
        <v>0.84</v>
      </c>
    </row>
    <row r="1325" spans="1:2">
      <c r="A1325" s="3">
        <v>5226437</v>
      </c>
      <c r="B1325">
        <v>0.27</v>
      </c>
    </row>
    <row r="1326" spans="1:2">
      <c r="A1326" s="3">
        <v>5226425</v>
      </c>
      <c r="B1326">
        <v>0.84</v>
      </c>
    </row>
    <row r="1327" spans="1:2">
      <c r="A1327" s="3">
        <v>5226423</v>
      </c>
      <c r="B1327">
        <v>1.68</v>
      </c>
    </row>
    <row r="1328" spans="1:2">
      <c r="A1328" s="3">
        <v>5226420</v>
      </c>
      <c r="B1328">
        <v>0.49</v>
      </c>
    </row>
    <row r="1329" spans="1:2">
      <c r="A1329" s="3">
        <v>5226415</v>
      </c>
      <c r="B1329">
        <v>0.4</v>
      </c>
    </row>
    <row r="1330" spans="1:2">
      <c r="A1330" s="3">
        <v>5226411</v>
      </c>
      <c r="B1330">
        <v>0.48</v>
      </c>
    </row>
    <row r="1331" spans="1:2">
      <c r="A1331" s="3">
        <v>5226402</v>
      </c>
      <c r="B1331">
        <v>2.52</v>
      </c>
    </row>
    <row r="1332" spans="1:2">
      <c r="A1332" s="3">
        <v>5226397</v>
      </c>
      <c r="B1332">
        <v>1.04</v>
      </c>
    </row>
    <row r="1333" spans="1:2">
      <c r="A1333" s="3">
        <v>5226385</v>
      </c>
      <c r="B1333">
        <v>1.02</v>
      </c>
    </row>
    <row r="1334" spans="1:2">
      <c r="A1334" s="3">
        <v>5226375</v>
      </c>
      <c r="B1334">
        <v>1.17</v>
      </c>
    </row>
    <row r="1335" spans="1:2">
      <c r="A1335" s="3">
        <v>5226373</v>
      </c>
      <c r="B1335">
        <v>0.68</v>
      </c>
    </row>
    <row r="1336" spans="1:2">
      <c r="A1336" s="3">
        <v>5226367</v>
      </c>
      <c r="B1336">
        <v>0.45</v>
      </c>
    </row>
    <row r="1337" spans="1:2">
      <c r="A1337" s="3">
        <v>5226362</v>
      </c>
      <c r="B1337">
        <v>0.36</v>
      </c>
    </row>
    <row r="1338" spans="1:2">
      <c r="A1338" s="3">
        <v>5226358</v>
      </c>
      <c r="B1338">
        <v>0.75</v>
      </c>
    </row>
    <row r="1339" spans="1:2">
      <c r="A1339" s="3">
        <v>5226356</v>
      </c>
      <c r="B1339">
        <v>0.72</v>
      </c>
    </row>
    <row r="1340" spans="1:2">
      <c r="A1340" s="3">
        <v>5226355</v>
      </c>
      <c r="B1340">
        <v>0.2</v>
      </c>
    </row>
    <row r="1341" spans="1:2">
      <c r="A1341" s="3">
        <v>5226347</v>
      </c>
      <c r="B1341">
        <v>0.52</v>
      </c>
    </row>
    <row r="1342" spans="1:2">
      <c r="A1342" s="3">
        <v>5226325</v>
      </c>
      <c r="B1342">
        <v>0.91</v>
      </c>
    </row>
    <row r="1343" spans="1:2">
      <c r="A1343" s="3">
        <v>5226304</v>
      </c>
      <c r="B1343">
        <v>1.12</v>
      </c>
    </row>
    <row r="1344" spans="1:2">
      <c r="A1344" s="3">
        <v>5226297</v>
      </c>
      <c r="B1344">
        <v>0.48</v>
      </c>
    </row>
    <row r="1345" spans="1:2">
      <c r="A1345" s="3">
        <v>5226295</v>
      </c>
      <c r="B1345">
        <v>0.36</v>
      </c>
    </row>
    <row r="1346" spans="1:2">
      <c r="A1346" s="3">
        <v>5226293</v>
      </c>
      <c r="B1346">
        <v>1.44</v>
      </c>
    </row>
    <row r="1347" spans="1:2">
      <c r="A1347" s="3">
        <v>5226292</v>
      </c>
      <c r="B1347">
        <v>0.99</v>
      </c>
    </row>
    <row r="1348" spans="1:2">
      <c r="A1348" s="3">
        <v>5226291</v>
      </c>
      <c r="B1348">
        <v>0.24</v>
      </c>
    </row>
    <row r="1349" spans="1:2">
      <c r="A1349" s="3">
        <v>5226289</v>
      </c>
      <c r="B1349">
        <v>1</v>
      </c>
    </row>
    <row r="1350" spans="1:2">
      <c r="A1350" s="3">
        <v>5226278</v>
      </c>
      <c r="B1350">
        <v>1.44</v>
      </c>
    </row>
    <row r="1351" spans="1:2">
      <c r="A1351" s="3">
        <v>5226277</v>
      </c>
      <c r="B1351">
        <v>0.33</v>
      </c>
    </row>
    <row r="1352" spans="1:2">
      <c r="A1352" s="3">
        <v>5226275</v>
      </c>
      <c r="B1352">
        <v>0.32</v>
      </c>
    </row>
    <row r="1353" spans="1:2">
      <c r="A1353" s="3">
        <v>5226261</v>
      </c>
      <c r="B1353">
        <v>1.2</v>
      </c>
    </row>
    <row r="1354" spans="1:2">
      <c r="A1354" s="3">
        <v>5226260</v>
      </c>
      <c r="B1354">
        <v>0.18</v>
      </c>
    </row>
    <row r="1355" spans="1:2">
      <c r="A1355" s="3">
        <v>5226250</v>
      </c>
      <c r="B1355">
        <v>0.76</v>
      </c>
    </row>
    <row r="1356" spans="1:2">
      <c r="A1356" s="3">
        <v>5226248</v>
      </c>
      <c r="B1356">
        <v>0.84</v>
      </c>
    </row>
    <row r="1357" spans="1:2">
      <c r="A1357" s="3">
        <v>5226245</v>
      </c>
      <c r="B1357">
        <v>0.63</v>
      </c>
    </row>
    <row r="1358" spans="1:2">
      <c r="A1358" s="3">
        <v>5226235</v>
      </c>
      <c r="B1358">
        <v>0.78</v>
      </c>
    </row>
    <row r="1359" spans="1:2">
      <c r="A1359" s="3">
        <v>5226234</v>
      </c>
      <c r="B1359">
        <v>1.36</v>
      </c>
    </row>
    <row r="1360" spans="1:2">
      <c r="A1360" s="3">
        <v>5226233</v>
      </c>
      <c r="B1360">
        <v>1.26</v>
      </c>
    </row>
    <row r="1361" spans="1:2">
      <c r="A1361" s="3">
        <v>5226231</v>
      </c>
      <c r="B1361">
        <v>0.78</v>
      </c>
    </row>
    <row r="1362" spans="1:2">
      <c r="A1362" s="3">
        <v>5226227</v>
      </c>
      <c r="B1362">
        <v>0.2</v>
      </c>
    </row>
    <row r="1363" spans="1:2">
      <c r="A1363" s="3">
        <v>5226224</v>
      </c>
      <c r="B1363">
        <v>0.3</v>
      </c>
    </row>
    <row r="1364" spans="1:2">
      <c r="A1364" s="3">
        <v>5226223</v>
      </c>
      <c r="B1364">
        <v>0.96</v>
      </c>
    </row>
    <row r="1365" spans="1:2">
      <c r="A1365" s="3">
        <v>5226222</v>
      </c>
      <c r="B1365">
        <v>0.48</v>
      </c>
    </row>
    <row r="1366" spans="1:2">
      <c r="A1366" s="3">
        <v>5226221</v>
      </c>
      <c r="B1366">
        <v>0.6</v>
      </c>
    </row>
    <row r="1367" spans="1:2">
      <c r="A1367" s="3">
        <v>5226210</v>
      </c>
      <c r="B1367">
        <v>2.04</v>
      </c>
    </row>
    <row r="1368" spans="1:2">
      <c r="A1368" s="3">
        <v>5226207</v>
      </c>
      <c r="B1368">
        <v>1.12</v>
      </c>
    </row>
    <row r="1369" spans="1:2">
      <c r="A1369" s="3">
        <v>5226202</v>
      </c>
      <c r="B1369">
        <v>0.72</v>
      </c>
    </row>
    <row r="1370" spans="1:2">
      <c r="A1370" s="3">
        <v>5226199</v>
      </c>
      <c r="B1370">
        <v>0.32</v>
      </c>
    </row>
    <row r="1371" spans="1:2">
      <c r="A1371" s="3">
        <v>5226197</v>
      </c>
      <c r="B1371">
        <v>1</v>
      </c>
    </row>
    <row r="1372" spans="1:2">
      <c r="A1372" s="3">
        <v>5226192</v>
      </c>
      <c r="B1372">
        <v>1.61</v>
      </c>
    </row>
    <row r="1373" spans="1:2">
      <c r="A1373" s="3">
        <v>5226188</v>
      </c>
      <c r="B1373">
        <v>0.27</v>
      </c>
    </row>
    <row r="1374" spans="1:2">
      <c r="A1374" s="3">
        <v>5226184</v>
      </c>
      <c r="B1374">
        <v>0.6</v>
      </c>
    </row>
    <row r="1375" spans="1:2">
      <c r="A1375" s="3">
        <v>5226181</v>
      </c>
      <c r="B1375">
        <v>0.99</v>
      </c>
    </row>
    <row r="1376" spans="1:2">
      <c r="A1376" s="3">
        <v>5226179</v>
      </c>
      <c r="B1376">
        <v>0.6</v>
      </c>
    </row>
    <row r="1377" spans="1:2">
      <c r="A1377" s="3">
        <v>5226159</v>
      </c>
      <c r="B1377">
        <v>1.14</v>
      </c>
    </row>
    <row r="1378" spans="1:2">
      <c r="A1378" s="3">
        <v>5226151</v>
      </c>
      <c r="B1378">
        <v>1.54</v>
      </c>
    </row>
    <row r="1379" spans="1:2">
      <c r="A1379" s="3">
        <v>5226149</v>
      </c>
      <c r="B1379">
        <v>2.08</v>
      </c>
    </row>
    <row r="1380" spans="1:2">
      <c r="A1380" s="3">
        <v>5226148</v>
      </c>
      <c r="B1380">
        <v>1.84</v>
      </c>
    </row>
    <row r="1381" spans="1:2">
      <c r="A1381" s="3">
        <v>5226145</v>
      </c>
      <c r="B1381">
        <v>1.2</v>
      </c>
    </row>
    <row r="1382" spans="1:2">
      <c r="A1382" s="3">
        <v>5226131</v>
      </c>
      <c r="B1382">
        <v>0.28</v>
      </c>
    </row>
    <row r="1383" spans="1:2">
      <c r="A1383" s="3">
        <v>5226127</v>
      </c>
      <c r="B1383">
        <v>3.2</v>
      </c>
    </row>
    <row r="1384" spans="1:2">
      <c r="A1384" s="3">
        <v>5226122</v>
      </c>
      <c r="B1384">
        <v>0.24</v>
      </c>
    </row>
    <row r="1385" spans="1:2">
      <c r="A1385" s="3">
        <v>5226121</v>
      </c>
      <c r="B1385">
        <v>0.44</v>
      </c>
    </row>
    <row r="1386" spans="1:2">
      <c r="A1386" s="3">
        <v>5226116</v>
      </c>
      <c r="B1386">
        <v>0.91</v>
      </c>
    </row>
    <row r="1387" spans="1:2">
      <c r="A1387" s="3">
        <v>5226114</v>
      </c>
      <c r="B1387">
        <v>0.68</v>
      </c>
    </row>
    <row r="1388" spans="1:2">
      <c r="A1388" s="3">
        <v>5226110</v>
      </c>
      <c r="B1388">
        <v>0.6</v>
      </c>
    </row>
    <row r="1389" spans="1:2">
      <c r="A1389" s="3">
        <v>5226108</v>
      </c>
      <c r="B1389">
        <v>0.6</v>
      </c>
    </row>
    <row r="1390" spans="1:2">
      <c r="A1390" s="3">
        <v>5226102</v>
      </c>
      <c r="B1390">
        <v>1.76</v>
      </c>
    </row>
    <row r="1391" spans="1:2">
      <c r="A1391" s="3">
        <v>5226100</v>
      </c>
      <c r="B1391">
        <v>0.6</v>
      </c>
    </row>
    <row r="1392" spans="1:2">
      <c r="A1392" s="3">
        <v>5226098</v>
      </c>
      <c r="B1392">
        <v>0.33</v>
      </c>
    </row>
    <row r="1393" spans="1:2">
      <c r="A1393" s="3">
        <v>5226096</v>
      </c>
      <c r="B1393">
        <v>0.4</v>
      </c>
    </row>
    <row r="1394" spans="1:2">
      <c r="A1394" s="3">
        <v>5226089</v>
      </c>
      <c r="B1394">
        <v>0.4</v>
      </c>
    </row>
    <row r="1395" spans="1:2">
      <c r="A1395" s="3">
        <v>5226084</v>
      </c>
      <c r="B1395">
        <v>0.96</v>
      </c>
    </row>
    <row r="1396" spans="1:2">
      <c r="A1396" s="3">
        <v>5226076</v>
      </c>
      <c r="B1396">
        <v>0.68</v>
      </c>
    </row>
    <row r="1397" spans="1:2">
      <c r="A1397" s="3">
        <v>5226075</v>
      </c>
      <c r="B1397">
        <v>0.76</v>
      </c>
    </row>
    <row r="1398" spans="1:2">
      <c r="A1398" s="3">
        <v>5226074</v>
      </c>
      <c r="B1398">
        <v>0.72</v>
      </c>
    </row>
    <row r="1399" spans="1:2">
      <c r="A1399" s="3">
        <v>5226073</v>
      </c>
      <c r="B1399">
        <v>0.39</v>
      </c>
    </row>
    <row r="1400" spans="1:2">
      <c r="A1400" s="3">
        <v>5226071</v>
      </c>
      <c r="B1400">
        <v>1.17</v>
      </c>
    </row>
    <row r="1401" spans="1:2">
      <c r="A1401" s="3">
        <v>5226069</v>
      </c>
      <c r="B1401">
        <v>0.24</v>
      </c>
    </row>
    <row r="1402" spans="1:2">
      <c r="A1402" s="3">
        <v>5226064</v>
      </c>
      <c r="B1402">
        <v>0.36</v>
      </c>
    </row>
    <row r="1403" spans="1:2">
      <c r="A1403" s="3">
        <v>5226061</v>
      </c>
      <c r="B1403">
        <v>0.36</v>
      </c>
    </row>
    <row r="1404" spans="1:2">
      <c r="A1404" s="3">
        <v>5226056</v>
      </c>
      <c r="B1404">
        <v>0.84</v>
      </c>
    </row>
    <row r="1405" spans="1:2">
      <c r="A1405" s="3">
        <v>5226055</v>
      </c>
      <c r="B1405">
        <v>0.48</v>
      </c>
    </row>
    <row r="1406" spans="1:2">
      <c r="A1406" s="3">
        <v>5226054</v>
      </c>
      <c r="B1406">
        <v>0.96</v>
      </c>
    </row>
    <row r="1407" spans="1:2">
      <c r="A1407" s="3">
        <v>5226044</v>
      </c>
      <c r="B1407">
        <v>1.32</v>
      </c>
    </row>
    <row r="1408" spans="1:2">
      <c r="A1408" s="3">
        <v>5226036</v>
      </c>
      <c r="B1408">
        <v>0.4</v>
      </c>
    </row>
    <row r="1409" spans="1:2">
      <c r="A1409" s="3">
        <v>5226033</v>
      </c>
      <c r="B1409">
        <v>1.4</v>
      </c>
    </row>
    <row r="1410" spans="1:2">
      <c r="A1410" s="3">
        <v>5226030</v>
      </c>
      <c r="B1410">
        <v>0.48</v>
      </c>
    </row>
    <row r="1411" spans="1:2">
      <c r="A1411" s="3">
        <v>5226018</v>
      </c>
      <c r="B1411">
        <v>1.26</v>
      </c>
    </row>
    <row r="1412" spans="1:2">
      <c r="A1412" s="3">
        <v>5226017</v>
      </c>
      <c r="B1412">
        <v>1.4</v>
      </c>
    </row>
    <row r="1413" spans="1:2">
      <c r="A1413" s="3">
        <v>5226012</v>
      </c>
      <c r="B1413">
        <v>0.8</v>
      </c>
    </row>
    <row r="1414" spans="1:2">
      <c r="A1414" s="3">
        <v>5226008</v>
      </c>
      <c r="B1414">
        <v>0.64</v>
      </c>
    </row>
    <row r="1415" spans="1:2">
      <c r="A1415" s="3">
        <v>5226003</v>
      </c>
      <c r="B1415">
        <v>0.99</v>
      </c>
    </row>
    <row r="1416" spans="1:2">
      <c r="A1416" s="3">
        <v>5225989</v>
      </c>
      <c r="B1416">
        <v>1.4</v>
      </c>
    </row>
    <row r="1417" spans="1:2">
      <c r="A1417" s="3">
        <v>5225983</v>
      </c>
      <c r="B1417">
        <v>1.76</v>
      </c>
    </row>
    <row r="1418" spans="1:2">
      <c r="A1418" s="3">
        <v>5225981</v>
      </c>
      <c r="B1418">
        <v>0.88</v>
      </c>
    </row>
    <row r="1419" spans="1:2">
      <c r="A1419" s="3">
        <v>5225974</v>
      </c>
      <c r="B1419">
        <v>1.05</v>
      </c>
    </row>
    <row r="1420" spans="1:2">
      <c r="A1420" s="3">
        <v>5225956</v>
      </c>
      <c r="B1420">
        <v>2.88</v>
      </c>
    </row>
    <row r="1421" spans="1:2">
      <c r="A1421" s="3">
        <v>5225931</v>
      </c>
      <c r="B1421">
        <v>0.66</v>
      </c>
    </row>
    <row r="1422" spans="1:2">
      <c r="A1422" s="3">
        <v>5225924</v>
      </c>
      <c r="B1422">
        <v>0.48</v>
      </c>
    </row>
    <row r="1423" spans="1:2">
      <c r="A1423" s="3">
        <v>5225918</v>
      </c>
      <c r="B1423">
        <v>0.68</v>
      </c>
    </row>
    <row r="1424" spans="1:2">
      <c r="A1424" s="3">
        <v>5225915</v>
      </c>
      <c r="B1424">
        <v>0.9</v>
      </c>
    </row>
    <row r="1425" spans="1:2">
      <c r="A1425" s="3">
        <v>5225910</v>
      </c>
      <c r="B1425">
        <v>0.9</v>
      </c>
    </row>
    <row r="1426" spans="1:2">
      <c r="A1426" s="3">
        <v>5225907</v>
      </c>
      <c r="B1426">
        <v>0.72</v>
      </c>
    </row>
    <row r="1427" spans="1:2">
      <c r="A1427" s="3">
        <v>5225904</v>
      </c>
      <c r="B1427">
        <v>0.6</v>
      </c>
    </row>
    <row r="1428" spans="1:2">
      <c r="A1428" s="3">
        <v>5225896</v>
      </c>
      <c r="B1428">
        <v>0.84</v>
      </c>
    </row>
    <row r="1429" spans="1:2">
      <c r="A1429" s="3">
        <v>5225873</v>
      </c>
      <c r="B1429">
        <v>0.66</v>
      </c>
    </row>
    <row r="1430" spans="1:2">
      <c r="A1430" s="3">
        <v>5225865</v>
      </c>
      <c r="B1430">
        <v>0.24</v>
      </c>
    </row>
    <row r="1431" spans="1:2">
      <c r="A1431" s="3">
        <v>5225860</v>
      </c>
      <c r="B1431">
        <v>1.1</v>
      </c>
    </row>
    <row r="1432" spans="1:2">
      <c r="A1432" s="3">
        <v>5225855</v>
      </c>
      <c r="B1432">
        <v>0.84</v>
      </c>
    </row>
    <row r="1433" spans="1:2">
      <c r="A1433" s="3">
        <v>5225854</v>
      </c>
      <c r="B1433">
        <v>1.92</v>
      </c>
    </row>
    <row r="1434" spans="1:2">
      <c r="A1434" s="3">
        <v>5225848</v>
      </c>
      <c r="B1434">
        <v>3</v>
      </c>
    </row>
    <row r="1435" spans="1:2">
      <c r="A1435" s="3">
        <v>5225837</v>
      </c>
      <c r="B1435">
        <v>0.8</v>
      </c>
    </row>
    <row r="1436" spans="1:2">
      <c r="A1436" s="3">
        <v>5225835</v>
      </c>
      <c r="B1436">
        <v>2.72</v>
      </c>
    </row>
    <row r="1437" spans="1:2">
      <c r="A1437" s="3">
        <v>5225832</v>
      </c>
      <c r="B1437">
        <v>0.99</v>
      </c>
    </row>
    <row r="1438" spans="1:2">
      <c r="A1438" s="3">
        <v>5225828</v>
      </c>
      <c r="B1438">
        <v>0.2</v>
      </c>
    </row>
    <row r="1439" spans="1:2">
      <c r="A1439" s="3">
        <v>5225819</v>
      </c>
      <c r="B1439">
        <v>1.08</v>
      </c>
    </row>
    <row r="1440" spans="1:2">
      <c r="A1440" s="3">
        <v>5225817</v>
      </c>
      <c r="B1440">
        <v>1.68</v>
      </c>
    </row>
    <row r="1441" spans="1:2">
      <c r="A1441" s="3">
        <v>5225808</v>
      </c>
      <c r="B1441">
        <v>0.24</v>
      </c>
    </row>
    <row r="1442" spans="1:2">
      <c r="A1442" s="3">
        <v>5225807</v>
      </c>
      <c r="B1442">
        <v>0.84</v>
      </c>
    </row>
    <row r="1443" spans="1:2">
      <c r="A1443" s="3">
        <v>5225796</v>
      </c>
      <c r="B1443">
        <v>1.32</v>
      </c>
    </row>
    <row r="1444" spans="1:2">
      <c r="A1444" s="3">
        <v>5225786</v>
      </c>
      <c r="B1444">
        <v>1</v>
      </c>
    </row>
    <row r="1445" spans="1:2">
      <c r="A1445" s="3">
        <v>5225776</v>
      </c>
      <c r="B1445">
        <v>0.48</v>
      </c>
    </row>
    <row r="1446" spans="1:2">
      <c r="A1446" s="3">
        <v>5225775</v>
      </c>
      <c r="B1446">
        <v>0.32</v>
      </c>
    </row>
    <row r="1447" spans="1:2">
      <c r="A1447" s="3">
        <v>5225773</v>
      </c>
      <c r="B1447">
        <v>0.4</v>
      </c>
    </row>
    <row r="1448" spans="1:2">
      <c r="A1448" s="3">
        <v>5225767</v>
      </c>
      <c r="B1448">
        <v>0.6</v>
      </c>
    </row>
    <row r="1449" spans="1:2">
      <c r="A1449" s="3">
        <v>5225765</v>
      </c>
      <c r="B1449">
        <v>0.48</v>
      </c>
    </row>
    <row r="1450" spans="1:2">
      <c r="A1450" s="3">
        <v>5225755</v>
      </c>
      <c r="B1450">
        <v>1.12</v>
      </c>
    </row>
    <row r="1451" spans="1:2">
      <c r="A1451" s="3">
        <v>5225750</v>
      </c>
      <c r="B1451">
        <v>0.84</v>
      </c>
    </row>
    <row r="1452" spans="1:2">
      <c r="A1452" s="3">
        <v>5225741</v>
      </c>
      <c r="B1452">
        <v>1.7</v>
      </c>
    </row>
    <row r="1453" spans="1:2">
      <c r="A1453" s="3">
        <v>5225719</v>
      </c>
      <c r="B1453">
        <v>0.24</v>
      </c>
    </row>
    <row r="1454" spans="1:2">
      <c r="A1454" s="3">
        <v>5225707</v>
      </c>
      <c r="B1454">
        <v>0.4</v>
      </c>
    </row>
    <row r="1455" spans="1:2">
      <c r="A1455" s="3">
        <v>5225705</v>
      </c>
      <c r="B1455">
        <v>0.3</v>
      </c>
    </row>
    <row r="1456" spans="1:2">
      <c r="A1456" s="3">
        <v>5225697</v>
      </c>
      <c r="B1456">
        <v>1.05</v>
      </c>
    </row>
    <row r="1457" spans="1:2">
      <c r="A1457" s="3">
        <v>5225696</v>
      </c>
      <c r="B1457">
        <v>0.36</v>
      </c>
    </row>
    <row r="1458" spans="1:2">
      <c r="A1458" s="3">
        <v>5225693</v>
      </c>
      <c r="B1458">
        <v>0.8</v>
      </c>
    </row>
    <row r="1459" spans="1:2">
      <c r="A1459" s="3">
        <v>5225691</v>
      </c>
      <c r="B1459">
        <v>0.72</v>
      </c>
    </row>
    <row r="1460" spans="1:2">
      <c r="A1460" s="3">
        <v>5225684</v>
      </c>
      <c r="B1460">
        <v>0.72</v>
      </c>
    </row>
    <row r="1461" spans="1:2">
      <c r="A1461" s="3">
        <v>5225680</v>
      </c>
      <c r="B1461">
        <v>1.28</v>
      </c>
    </row>
    <row r="1462" spans="1:2">
      <c r="A1462" s="3">
        <v>5225678</v>
      </c>
      <c r="B1462">
        <v>0.88</v>
      </c>
    </row>
    <row r="1463" spans="1:2">
      <c r="A1463" s="3">
        <v>5225667</v>
      </c>
      <c r="B1463">
        <v>0.36</v>
      </c>
    </row>
    <row r="1464" spans="1:2">
      <c r="A1464" s="3">
        <v>5225654</v>
      </c>
      <c r="B1464">
        <v>0.98</v>
      </c>
    </row>
    <row r="1465" spans="1:2">
      <c r="A1465" s="3">
        <v>5225652</v>
      </c>
      <c r="B1465">
        <v>1.6</v>
      </c>
    </row>
    <row r="1466" spans="1:2">
      <c r="A1466" s="3">
        <v>5225651</v>
      </c>
      <c r="B1466">
        <v>1.08</v>
      </c>
    </row>
    <row r="1467" spans="1:2">
      <c r="A1467" s="3">
        <v>5225647</v>
      </c>
      <c r="B1467">
        <v>1.8</v>
      </c>
    </row>
    <row r="1468" spans="1:2">
      <c r="A1468" s="3">
        <v>5225646</v>
      </c>
      <c r="B1468">
        <v>0.96</v>
      </c>
    </row>
    <row r="1469" spans="1:2">
      <c r="A1469" s="3">
        <v>5225644</v>
      </c>
      <c r="B1469">
        <v>1.4</v>
      </c>
    </row>
    <row r="1470" spans="1:2">
      <c r="A1470" s="3">
        <v>5225635</v>
      </c>
      <c r="B1470">
        <v>0.39</v>
      </c>
    </row>
    <row r="1471" spans="1:2">
      <c r="A1471" s="3">
        <v>5225632</v>
      </c>
      <c r="B1471">
        <v>0.2</v>
      </c>
    </row>
    <row r="1472" spans="1:2">
      <c r="A1472" s="3">
        <v>5225624</v>
      </c>
      <c r="B1472">
        <v>1.44</v>
      </c>
    </row>
    <row r="1473" spans="1:2">
      <c r="A1473" s="3">
        <v>5225609</v>
      </c>
      <c r="B1473">
        <v>1.8</v>
      </c>
    </row>
    <row r="1474" spans="1:2">
      <c r="A1474" s="3">
        <v>5225603</v>
      </c>
      <c r="B1474">
        <v>1.32</v>
      </c>
    </row>
    <row r="1475" spans="1:2">
      <c r="A1475" s="3">
        <v>5225601</v>
      </c>
      <c r="B1475">
        <v>0.72</v>
      </c>
    </row>
    <row r="1476" spans="1:2">
      <c r="A1476" s="3">
        <v>5225591</v>
      </c>
      <c r="B1476">
        <v>0.88</v>
      </c>
    </row>
    <row r="1477" spans="1:2">
      <c r="A1477" s="3">
        <v>5225590</v>
      </c>
      <c r="B1477">
        <v>0.8</v>
      </c>
    </row>
    <row r="1478" spans="1:2">
      <c r="A1478" s="3">
        <v>5225587</v>
      </c>
      <c r="B1478">
        <v>0.52</v>
      </c>
    </row>
    <row r="1479" spans="1:2">
      <c r="A1479" s="3">
        <v>5225586</v>
      </c>
      <c r="B1479">
        <v>0.36</v>
      </c>
    </row>
    <row r="1480" spans="1:2">
      <c r="A1480" s="3">
        <v>5225578</v>
      </c>
      <c r="B1480">
        <v>3.24</v>
      </c>
    </row>
    <row r="1481" spans="1:2">
      <c r="A1481" s="3">
        <v>5225575</v>
      </c>
      <c r="B1481">
        <v>1.4</v>
      </c>
    </row>
    <row r="1482" spans="1:2">
      <c r="A1482" s="3">
        <v>5225573</v>
      </c>
      <c r="B1482">
        <v>0.48</v>
      </c>
    </row>
    <row r="1483" spans="1:2">
      <c r="A1483" s="3">
        <v>5225569</v>
      </c>
      <c r="B1483">
        <v>0.3</v>
      </c>
    </row>
    <row r="1484" spans="1:2">
      <c r="A1484" s="3">
        <v>5225563</v>
      </c>
      <c r="B1484">
        <v>0.57</v>
      </c>
    </row>
    <row r="1485" spans="1:2">
      <c r="A1485" s="3">
        <v>5225558</v>
      </c>
      <c r="B1485">
        <v>2.4</v>
      </c>
    </row>
    <row r="1486" spans="1:2">
      <c r="A1486" s="3">
        <v>5225556</v>
      </c>
      <c r="B1486">
        <v>0.16</v>
      </c>
    </row>
    <row r="1487" spans="1:2">
      <c r="A1487" s="3">
        <v>5225550</v>
      </c>
      <c r="B1487">
        <v>0.76</v>
      </c>
    </row>
    <row r="1488" spans="1:2">
      <c r="A1488" s="3">
        <v>5225540</v>
      </c>
      <c r="B1488">
        <v>0.78</v>
      </c>
    </row>
    <row r="1489" spans="1:2">
      <c r="A1489" s="3">
        <v>5225539</v>
      </c>
      <c r="B1489">
        <v>0.76</v>
      </c>
    </row>
    <row r="1490" spans="1:2">
      <c r="A1490" s="3">
        <v>5225538</v>
      </c>
      <c r="B1490">
        <v>2.04</v>
      </c>
    </row>
    <row r="1491" spans="1:2">
      <c r="A1491" s="3">
        <v>5225522</v>
      </c>
      <c r="B1491">
        <v>0.16</v>
      </c>
    </row>
    <row r="1492" spans="1:2">
      <c r="A1492" s="3">
        <v>5225520</v>
      </c>
      <c r="B1492">
        <v>0.6</v>
      </c>
    </row>
    <row r="1493" spans="1:2">
      <c r="A1493" s="3">
        <v>5225517</v>
      </c>
      <c r="B1493">
        <v>0.16</v>
      </c>
    </row>
    <row r="1494" spans="1:2">
      <c r="A1494" s="3">
        <v>5225510</v>
      </c>
      <c r="B1494">
        <v>0.56</v>
      </c>
    </row>
    <row r="1495" spans="1:2">
      <c r="A1495" s="3">
        <v>5225506</v>
      </c>
      <c r="B1495">
        <v>1.36</v>
      </c>
    </row>
    <row r="1496" spans="1:2">
      <c r="A1496" s="3">
        <v>5225504</v>
      </c>
      <c r="B1496">
        <v>0.36</v>
      </c>
    </row>
    <row r="1497" spans="1:2">
      <c r="A1497" s="3">
        <v>5225499</v>
      </c>
      <c r="B1497">
        <v>0.96</v>
      </c>
    </row>
    <row r="1498" spans="1:2">
      <c r="A1498" s="3">
        <v>5225487</v>
      </c>
      <c r="B1498">
        <v>0.64</v>
      </c>
    </row>
    <row r="1499" spans="1:2">
      <c r="A1499" s="3">
        <v>5225482</v>
      </c>
      <c r="B1499">
        <v>1</v>
      </c>
    </row>
    <row r="1500" spans="1:2">
      <c r="A1500" s="3">
        <v>5225475</v>
      </c>
      <c r="B1500">
        <v>0.39</v>
      </c>
    </row>
    <row r="1501" spans="1:2">
      <c r="A1501" s="3">
        <v>5225473</v>
      </c>
      <c r="B1501">
        <v>0.32</v>
      </c>
    </row>
    <row r="1502" spans="1:2">
      <c r="A1502" s="3">
        <v>5225468</v>
      </c>
      <c r="B1502">
        <v>0.18</v>
      </c>
    </row>
    <row r="1503" spans="1:2">
      <c r="A1503" s="3">
        <v>5225465</v>
      </c>
      <c r="B1503">
        <v>0.64</v>
      </c>
    </row>
    <row r="1504" spans="1:2">
      <c r="A1504" s="3">
        <v>5225461</v>
      </c>
      <c r="B1504">
        <v>0.24</v>
      </c>
    </row>
    <row r="1505" spans="1:2">
      <c r="A1505" s="3">
        <v>5225460</v>
      </c>
      <c r="B1505">
        <v>0.96</v>
      </c>
    </row>
    <row r="1506" spans="1:2">
      <c r="A1506" s="3">
        <v>5225450</v>
      </c>
      <c r="B1506">
        <v>1.12</v>
      </c>
    </row>
    <row r="1507" spans="1:2">
      <c r="A1507" s="3">
        <v>5225447</v>
      </c>
      <c r="B1507">
        <v>1.44</v>
      </c>
    </row>
    <row r="1508" spans="1:2">
      <c r="A1508" s="3">
        <v>5225446</v>
      </c>
      <c r="B1508">
        <v>1.54</v>
      </c>
    </row>
    <row r="1509" spans="1:2">
      <c r="A1509" s="3">
        <v>5225436</v>
      </c>
      <c r="B1509">
        <v>0.36</v>
      </c>
    </row>
    <row r="1510" spans="1:2">
      <c r="A1510" s="3">
        <v>5225422</v>
      </c>
      <c r="B1510">
        <v>3</v>
      </c>
    </row>
    <row r="1511" spans="1:2">
      <c r="A1511" s="3">
        <v>5225416</v>
      </c>
      <c r="B1511">
        <v>1.26</v>
      </c>
    </row>
    <row r="1512" spans="1:2">
      <c r="A1512" s="3">
        <v>5225405</v>
      </c>
      <c r="B1512">
        <v>1.52</v>
      </c>
    </row>
    <row r="1513" spans="1:2">
      <c r="A1513" s="3">
        <v>5225402</v>
      </c>
      <c r="B1513">
        <v>0.48</v>
      </c>
    </row>
    <row r="1514" spans="1:2">
      <c r="A1514" s="3">
        <v>5225400</v>
      </c>
      <c r="B1514">
        <v>0.68</v>
      </c>
    </row>
    <row r="1515" spans="1:2">
      <c r="A1515" s="3">
        <v>5225396</v>
      </c>
      <c r="B1515">
        <v>1.56</v>
      </c>
    </row>
    <row r="1516" spans="1:2">
      <c r="A1516" s="3">
        <v>5225394</v>
      </c>
      <c r="B1516">
        <v>0.2</v>
      </c>
    </row>
    <row r="1517" spans="1:2">
      <c r="A1517" s="3">
        <v>5225390</v>
      </c>
      <c r="B1517">
        <v>1.26</v>
      </c>
    </row>
    <row r="1518" spans="1:2">
      <c r="A1518" s="3">
        <v>5225388</v>
      </c>
      <c r="B1518">
        <v>1</v>
      </c>
    </row>
    <row r="1519" spans="1:2">
      <c r="A1519" s="3">
        <v>5225381</v>
      </c>
      <c r="B1519">
        <v>0.44</v>
      </c>
    </row>
    <row r="1520" spans="1:2">
      <c r="A1520" s="3">
        <v>5225376</v>
      </c>
      <c r="B1520">
        <v>0.69</v>
      </c>
    </row>
    <row r="1521" spans="1:2">
      <c r="A1521" s="3">
        <v>5225374</v>
      </c>
      <c r="B1521">
        <v>0.92</v>
      </c>
    </row>
    <row r="1522" spans="1:2">
      <c r="A1522" s="3">
        <v>5225371</v>
      </c>
      <c r="B1522">
        <v>0.21</v>
      </c>
    </row>
    <row r="1523" spans="1:2">
      <c r="A1523" s="3">
        <v>5225359</v>
      </c>
      <c r="B1523">
        <v>0.77</v>
      </c>
    </row>
    <row r="1524" spans="1:2">
      <c r="A1524" s="3">
        <v>5225353</v>
      </c>
      <c r="B1524">
        <v>0.91</v>
      </c>
    </row>
    <row r="1525" spans="1:2">
      <c r="A1525" s="3">
        <v>5225339</v>
      </c>
      <c r="B1525">
        <v>0.44</v>
      </c>
    </row>
    <row r="1526" spans="1:2">
      <c r="A1526" s="3">
        <v>5225328</v>
      </c>
      <c r="B1526">
        <v>0.54</v>
      </c>
    </row>
    <row r="1527" spans="1:2">
      <c r="A1527" s="3">
        <v>5225322</v>
      </c>
      <c r="B1527">
        <v>0</v>
      </c>
    </row>
    <row r="1528" spans="1:2">
      <c r="A1528" s="3">
        <v>5225312</v>
      </c>
      <c r="B1528">
        <v>1</v>
      </c>
    </row>
    <row r="1529" spans="1:2">
      <c r="A1529" s="3">
        <v>5225310</v>
      </c>
      <c r="B1529">
        <v>1</v>
      </c>
    </row>
    <row r="1530" spans="1:2">
      <c r="A1530" s="3">
        <v>5225302</v>
      </c>
      <c r="B1530">
        <v>0.96</v>
      </c>
    </row>
    <row r="1531" spans="1:2">
      <c r="A1531" s="3">
        <v>5225300</v>
      </c>
      <c r="B1531">
        <v>0.48</v>
      </c>
    </row>
    <row r="1532" spans="1:2">
      <c r="A1532" s="3">
        <v>5225290</v>
      </c>
      <c r="B1532">
        <v>0.6</v>
      </c>
    </row>
    <row r="1533" spans="1:2">
      <c r="A1533" s="3">
        <v>5225289</v>
      </c>
      <c r="B1533">
        <v>0.76</v>
      </c>
    </row>
    <row r="1534" spans="1:2">
      <c r="A1534" s="3">
        <v>5225286</v>
      </c>
      <c r="B1534">
        <v>0.8</v>
      </c>
    </row>
    <row r="1535" spans="1:2">
      <c r="A1535" s="3">
        <v>5225280</v>
      </c>
      <c r="B1535">
        <v>0.91</v>
      </c>
    </row>
    <row r="1536" spans="1:2">
      <c r="A1536" s="3">
        <v>5225278</v>
      </c>
      <c r="B1536">
        <v>1.76</v>
      </c>
    </row>
    <row r="1537" spans="1:2">
      <c r="A1537" s="3">
        <v>5225254</v>
      </c>
      <c r="B1537">
        <v>0.48</v>
      </c>
    </row>
    <row r="1538" spans="1:2">
      <c r="A1538" s="3">
        <v>5225247</v>
      </c>
      <c r="B1538">
        <v>0.32</v>
      </c>
    </row>
    <row r="1539" spans="1:2">
      <c r="A1539" s="3">
        <v>5225241</v>
      </c>
      <c r="B1539">
        <v>0.8</v>
      </c>
    </row>
    <row r="1540" spans="1:2">
      <c r="A1540" s="3">
        <v>5225235</v>
      </c>
      <c r="B1540">
        <v>0.4</v>
      </c>
    </row>
    <row r="1541" spans="1:2">
      <c r="A1541" s="3">
        <v>5225232</v>
      </c>
      <c r="B1541">
        <v>0.84</v>
      </c>
    </row>
    <row r="1542" spans="1:2">
      <c r="A1542" s="3">
        <v>5225224</v>
      </c>
      <c r="B1542">
        <v>1.08</v>
      </c>
    </row>
    <row r="1543" spans="1:2">
      <c r="A1543" s="3">
        <v>5225220</v>
      </c>
      <c r="B1543">
        <v>0.6</v>
      </c>
    </row>
    <row r="1544" spans="1:2">
      <c r="A1544" s="3">
        <v>5225214</v>
      </c>
      <c r="B1544">
        <v>0.36</v>
      </c>
    </row>
    <row r="1545" spans="1:2">
      <c r="A1545" s="3">
        <v>5225211</v>
      </c>
      <c r="B1545">
        <v>0.54</v>
      </c>
    </row>
    <row r="1546" spans="1:2">
      <c r="A1546" s="3">
        <v>5225208</v>
      </c>
      <c r="B1546">
        <v>0.32</v>
      </c>
    </row>
    <row r="1547" spans="1:2">
      <c r="A1547" s="3">
        <v>5225205</v>
      </c>
      <c r="B1547">
        <v>1.76</v>
      </c>
    </row>
    <row r="1548" spans="1:2">
      <c r="A1548" s="3">
        <v>5225198</v>
      </c>
      <c r="B1548">
        <v>0.28</v>
      </c>
    </row>
    <row r="1549" spans="1:2">
      <c r="A1549" s="3">
        <v>5225191</v>
      </c>
      <c r="B1549">
        <v>0.52</v>
      </c>
    </row>
    <row r="1550" spans="1:2">
      <c r="A1550" s="3">
        <v>5225187</v>
      </c>
      <c r="B1550">
        <v>0.2</v>
      </c>
    </row>
    <row r="1551" spans="1:2">
      <c r="A1551" s="3">
        <v>5225186</v>
      </c>
      <c r="B1551">
        <v>0.64</v>
      </c>
    </row>
    <row r="1552" spans="1:2">
      <c r="A1552" s="3">
        <v>5225182</v>
      </c>
      <c r="B1552">
        <v>0.8</v>
      </c>
    </row>
    <row r="1553" spans="1:2">
      <c r="A1553" s="3">
        <v>5225181</v>
      </c>
      <c r="B1553">
        <v>1.44</v>
      </c>
    </row>
    <row r="1554" spans="1:2">
      <c r="A1554" s="3">
        <v>5225180</v>
      </c>
      <c r="B1554">
        <v>0.99</v>
      </c>
    </row>
    <row r="1555" spans="1:2">
      <c r="A1555" s="3">
        <v>5225177</v>
      </c>
      <c r="B1555">
        <v>0.27</v>
      </c>
    </row>
    <row r="1556" spans="1:2">
      <c r="A1556" s="3">
        <v>5225174</v>
      </c>
      <c r="B1556">
        <v>1.16</v>
      </c>
    </row>
    <row r="1557" spans="1:2">
      <c r="A1557" s="3">
        <v>5225172</v>
      </c>
      <c r="B1557">
        <v>0.21</v>
      </c>
    </row>
    <row r="1558" spans="1:2">
      <c r="A1558" s="3">
        <v>5225169</v>
      </c>
      <c r="B1558">
        <v>0.68</v>
      </c>
    </row>
    <row r="1559" spans="1:2">
      <c r="A1559" s="3">
        <v>5225167</v>
      </c>
      <c r="B1559">
        <v>0.77</v>
      </c>
    </row>
    <row r="1560" spans="1:2">
      <c r="A1560" s="3">
        <v>5225160</v>
      </c>
      <c r="B1560">
        <v>0.72</v>
      </c>
    </row>
    <row r="1561" spans="1:2">
      <c r="A1561" s="3">
        <v>5225148</v>
      </c>
      <c r="B1561">
        <v>1.35</v>
      </c>
    </row>
    <row r="1562" spans="1:2">
      <c r="A1562" s="3">
        <v>5225144</v>
      </c>
      <c r="B1562">
        <v>0.54</v>
      </c>
    </row>
    <row r="1563" spans="1:2">
      <c r="A1563" s="3">
        <v>5225138</v>
      </c>
      <c r="B1563">
        <v>0.66</v>
      </c>
    </row>
    <row r="1564" spans="1:2">
      <c r="A1564" s="3">
        <v>5225137</v>
      </c>
      <c r="B1564">
        <v>0.39</v>
      </c>
    </row>
    <row r="1565" spans="1:2">
      <c r="A1565" s="3">
        <v>5225136</v>
      </c>
      <c r="B1565">
        <v>0.18</v>
      </c>
    </row>
    <row r="1566" spans="1:2">
      <c r="A1566" s="3">
        <v>5225127</v>
      </c>
      <c r="B1566">
        <v>1.26</v>
      </c>
    </row>
    <row r="1567" spans="1:2">
      <c r="A1567" s="3">
        <v>5225123</v>
      </c>
      <c r="B1567">
        <v>0.72</v>
      </c>
    </row>
    <row r="1568" spans="1:2">
      <c r="A1568" s="3">
        <v>5225116</v>
      </c>
      <c r="B1568">
        <v>0.69</v>
      </c>
    </row>
    <row r="1569" spans="1:2">
      <c r="A1569" s="3">
        <v>5225110</v>
      </c>
      <c r="B1569">
        <v>1.96</v>
      </c>
    </row>
    <row r="1570" spans="1:2">
      <c r="A1570" s="3">
        <v>5225107</v>
      </c>
      <c r="B1570">
        <v>0.72</v>
      </c>
    </row>
    <row r="1571" spans="1:2">
      <c r="A1571" s="3">
        <v>5225106</v>
      </c>
      <c r="B1571">
        <v>0.9</v>
      </c>
    </row>
    <row r="1572" spans="1:2">
      <c r="A1572" s="3">
        <v>5225093</v>
      </c>
      <c r="B1572">
        <v>0.96</v>
      </c>
    </row>
    <row r="1573" spans="1:2">
      <c r="A1573" s="3">
        <v>5225092</v>
      </c>
      <c r="B1573">
        <v>0.2</v>
      </c>
    </row>
    <row r="1574" spans="1:2">
      <c r="A1574" s="3">
        <v>5225088</v>
      </c>
      <c r="B1574">
        <v>1.64</v>
      </c>
    </row>
    <row r="1575" spans="1:2">
      <c r="A1575" s="3">
        <v>5225084</v>
      </c>
      <c r="B1575">
        <v>0.72</v>
      </c>
    </row>
    <row r="1576" spans="1:2">
      <c r="A1576" s="3">
        <v>5225077</v>
      </c>
      <c r="B1576">
        <v>0.33</v>
      </c>
    </row>
    <row r="1577" spans="1:2">
      <c r="A1577" s="3">
        <v>5225074</v>
      </c>
      <c r="B1577">
        <v>0.8</v>
      </c>
    </row>
    <row r="1578" spans="1:2">
      <c r="A1578" s="3">
        <v>5225066</v>
      </c>
      <c r="B1578">
        <v>3.6</v>
      </c>
    </row>
    <row r="1579" spans="1:2">
      <c r="A1579" s="3">
        <v>5225064</v>
      </c>
      <c r="B1579">
        <v>0.5</v>
      </c>
    </row>
    <row r="1580" spans="1:2">
      <c r="A1580" s="3">
        <v>5225052</v>
      </c>
      <c r="B1580">
        <v>1.08</v>
      </c>
    </row>
    <row r="1581" spans="1:2">
      <c r="A1581" s="3">
        <v>5225051</v>
      </c>
      <c r="B1581">
        <v>0.92</v>
      </c>
    </row>
    <row r="1582" spans="1:2">
      <c r="A1582" s="3">
        <v>5225041</v>
      </c>
      <c r="B1582">
        <v>2.72</v>
      </c>
    </row>
    <row r="1583" spans="1:2">
      <c r="A1583" s="3">
        <v>5225031</v>
      </c>
      <c r="B1583">
        <v>0.96</v>
      </c>
    </row>
    <row r="1584" spans="1:2">
      <c r="A1584" s="3">
        <v>5225029</v>
      </c>
      <c r="B1584">
        <v>0.8</v>
      </c>
    </row>
    <row r="1585" spans="1:2">
      <c r="A1585" s="3">
        <v>5225021</v>
      </c>
      <c r="B1585">
        <v>0.72</v>
      </c>
    </row>
    <row r="1586" spans="1:2">
      <c r="A1586" s="3">
        <v>5225020</v>
      </c>
      <c r="B1586">
        <v>0.96</v>
      </c>
    </row>
    <row r="1587" spans="1:2">
      <c r="A1587" s="3">
        <v>5225017</v>
      </c>
      <c r="B1587">
        <v>1.41</v>
      </c>
    </row>
    <row r="1588" spans="1:2">
      <c r="A1588" s="3">
        <v>5225004</v>
      </c>
      <c r="B1588">
        <v>0.55</v>
      </c>
    </row>
    <row r="1589" spans="1:2">
      <c r="A1589" s="3">
        <v>5225003</v>
      </c>
      <c r="B1589">
        <v>0.52</v>
      </c>
    </row>
    <row r="1590" spans="1:2">
      <c r="A1590" s="3">
        <v>5225001</v>
      </c>
      <c r="B1590">
        <v>0.6</v>
      </c>
    </row>
    <row r="1591" spans="1:2">
      <c r="A1591" s="3">
        <v>5224999</v>
      </c>
      <c r="B1591">
        <v>0.54</v>
      </c>
    </row>
    <row r="1592" spans="1:2">
      <c r="A1592" s="3">
        <v>5224998</v>
      </c>
      <c r="B1592">
        <v>0.48</v>
      </c>
    </row>
    <row r="1593" spans="1:2">
      <c r="A1593" s="3">
        <v>5224988</v>
      </c>
      <c r="B1593">
        <v>0.6</v>
      </c>
    </row>
    <row r="1594" spans="1:2">
      <c r="A1594" s="3">
        <v>5224986</v>
      </c>
      <c r="B1594">
        <v>0.44</v>
      </c>
    </row>
    <row r="1595" spans="1:2">
      <c r="A1595" s="3">
        <v>5224973</v>
      </c>
      <c r="B1595">
        <v>0.84</v>
      </c>
    </row>
    <row r="1596" spans="1:2">
      <c r="A1596" s="3">
        <v>5224970</v>
      </c>
      <c r="B1596">
        <v>2.16</v>
      </c>
    </row>
    <row r="1597" spans="1:2">
      <c r="A1597" s="3">
        <v>5224965</v>
      </c>
      <c r="B1597">
        <v>1.25</v>
      </c>
    </row>
    <row r="1598" spans="1:2">
      <c r="A1598" s="3">
        <v>5224962</v>
      </c>
      <c r="B1598">
        <v>0.25</v>
      </c>
    </row>
    <row r="1599" spans="1:2">
      <c r="A1599" s="3">
        <v>5224958</v>
      </c>
      <c r="B1599">
        <v>0.64</v>
      </c>
    </row>
    <row r="1600" spans="1:2">
      <c r="A1600" s="3">
        <v>5224944</v>
      </c>
      <c r="B1600">
        <v>1.88</v>
      </c>
    </row>
    <row r="1601" spans="1:2">
      <c r="A1601" s="3">
        <v>5224943</v>
      </c>
      <c r="B1601">
        <v>0.63</v>
      </c>
    </row>
    <row r="1602" spans="1:2">
      <c r="A1602" s="3">
        <v>5224937</v>
      </c>
      <c r="B1602">
        <v>1.32</v>
      </c>
    </row>
    <row r="1603" spans="1:2">
      <c r="A1603" s="3">
        <v>5224934</v>
      </c>
      <c r="B1603">
        <v>0.2</v>
      </c>
    </row>
    <row r="1604" spans="1:2">
      <c r="A1604" s="3">
        <v>5224929</v>
      </c>
      <c r="B1604">
        <v>1.56</v>
      </c>
    </row>
    <row r="1605" spans="1:2">
      <c r="A1605" s="3">
        <v>5224926</v>
      </c>
      <c r="B1605">
        <v>0.92</v>
      </c>
    </row>
    <row r="1606" spans="1:2">
      <c r="A1606" s="3">
        <v>5224925</v>
      </c>
      <c r="B1606">
        <v>0.98</v>
      </c>
    </row>
    <row r="1607" spans="1:2">
      <c r="A1607" s="3">
        <v>5224923</v>
      </c>
      <c r="B1607">
        <v>0.12</v>
      </c>
    </row>
    <row r="1608" spans="1:2">
      <c r="A1608" s="3">
        <v>5224922</v>
      </c>
      <c r="B1608">
        <v>1.24</v>
      </c>
    </row>
    <row r="1609" spans="1:2">
      <c r="A1609" s="3">
        <v>5224920</v>
      </c>
      <c r="B1609">
        <v>1.12</v>
      </c>
    </row>
    <row r="1610" spans="1:2">
      <c r="A1610" s="3">
        <v>5224918</v>
      </c>
      <c r="B1610">
        <v>1</v>
      </c>
    </row>
    <row r="1611" spans="1:2">
      <c r="A1611" s="3">
        <v>5224916</v>
      </c>
      <c r="B1611">
        <v>1.12</v>
      </c>
    </row>
    <row r="1612" spans="1:2">
      <c r="A1612" s="3">
        <v>5224911</v>
      </c>
      <c r="B1612">
        <v>1.12</v>
      </c>
    </row>
    <row r="1613" spans="1:2">
      <c r="A1613" s="3">
        <v>5224900</v>
      </c>
      <c r="B1613">
        <v>0.8</v>
      </c>
    </row>
    <row r="1614" spans="1:2">
      <c r="A1614" s="3">
        <v>5224888</v>
      </c>
      <c r="B1614">
        <v>0.25</v>
      </c>
    </row>
    <row r="1615" spans="1:2">
      <c r="A1615" s="3">
        <v>5224883</v>
      </c>
      <c r="B1615">
        <v>0.2</v>
      </c>
    </row>
    <row r="1616" spans="1:2">
      <c r="A1616" s="3">
        <v>5224881</v>
      </c>
      <c r="B1616">
        <v>0.3</v>
      </c>
    </row>
    <row r="1617" spans="1:2">
      <c r="A1617" s="3">
        <v>5224878</v>
      </c>
      <c r="B1617">
        <v>0.51</v>
      </c>
    </row>
    <row r="1618" spans="1:2">
      <c r="A1618" s="3">
        <v>5224876</v>
      </c>
      <c r="B1618">
        <v>1.44</v>
      </c>
    </row>
    <row r="1619" spans="1:2">
      <c r="A1619" s="3">
        <v>5224873</v>
      </c>
      <c r="B1619">
        <v>0.55</v>
      </c>
    </row>
    <row r="1620" spans="1:2">
      <c r="A1620" s="3">
        <v>5224868</v>
      </c>
      <c r="B1620">
        <v>1.47</v>
      </c>
    </row>
    <row r="1621" spans="1:2">
      <c r="A1621" s="3">
        <v>5224863</v>
      </c>
      <c r="B1621">
        <v>0.55</v>
      </c>
    </row>
    <row r="1622" spans="1:2">
      <c r="A1622" s="3">
        <v>5224861</v>
      </c>
      <c r="B1622">
        <v>2.52</v>
      </c>
    </row>
    <row r="1623" spans="1:2">
      <c r="A1623" s="3">
        <v>5224841</v>
      </c>
      <c r="B1623">
        <v>0.2</v>
      </c>
    </row>
    <row r="1624" spans="1:2">
      <c r="A1624" s="3">
        <v>5224826</v>
      </c>
      <c r="B1624">
        <v>2</v>
      </c>
    </row>
    <row r="1625" spans="1:2">
      <c r="A1625" s="3">
        <v>5224825</v>
      </c>
      <c r="B1625">
        <v>0.52</v>
      </c>
    </row>
    <row r="1626" spans="1:2">
      <c r="A1626" s="3">
        <v>5224824</v>
      </c>
      <c r="B1626">
        <v>1.12</v>
      </c>
    </row>
    <row r="1627" spans="1:2">
      <c r="A1627" s="3">
        <v>5224823</v>
      </c>
      <c r="B1627">
        <v>0.68</v>
      </c>
    </row>
    <row r="1628" spans="1:2">
      <c r="A1628" s="3">
        <v>5224815</v>
      </c>
      <c r="B1628">
        <v>1.32</v>
      </c>
    </row>
    <row r="1629" spans="1:2">
      <c r="A1629" s="3">
        <v>5224808</v>
      </c>
      <c r="B1629">
        <v>0.96</v>
      </c>
    </row>
    <row r="1630" spans="1:2">
      <c r="A1630" s="3">
        <v>5224806</v>
      </c>
      <c r="B1630">
        <v>0.68</v>
      </c>
    </row>
    <row r="1631" spans="1:2">
      <c r="A1631" s="3">
        <v>5224801</v>
      </c>
      <c r="B1631">
        <v>0.84</v>
      </c>
    </row>
    <row r="1632" spans="1:2">
      <c r="A1632" s="3">
        <v>5224798</v>
      </c>
      <c r="B1632">
        <v>1.2</v>
      </c>
    </row>
    <row r="1633" spans="1:2">
      <c r="A1633" s="3">
        <v>5224797</v>
      </c>
      <c r="B1633">
        <v>0.75</v>
      </c>
    </row>
    <row r="1634" spans="1:2">
      <c r="A1634" s="3">
        <v>5224785</v>
      </c>
      <c r="B1634">
        <v>1.32</v>
      </c>
    </row>
    <row r="1635" spans="1:2">
      <c r="A1635" s="3">
        <v>5224780</v>
      </c>
      <c r="B1635">
        <v>1.32</v>
      </c>
    </row>
    <row r="1636" spans="1:2">
      <c r="A1636" s="3">
        <v>5224773</v>
      </c>
      <c r="B1636">
        <v>0.45</v>
      </c>
    </row>
    <row r="1637" spans="1:2">
      <c r="A1637" s="3">
        <v>5224772</v>
      </c>
      <c r="B1637">
        <v>1.12</v>
      </c>
    </row>
    <row r="1638" spans="1:2">
      <c r="A1638" s="3">
        <v>5224761</v>
      </c>
      <c r="B1638">
        <v>1.64</v>
      </c>
    </row>
    <row r="1639" spans="1:2">
      <c r="A1639" s="3">
        <v>5224756</v>
      </c>
      <c r="B1639">
        <v>0.72</v>
      </c>
    </row>
    <row r="1640" spans="1:2">
      <c r="A1640" s="3">
        <v>5224737</v>
      </c>
      <c r="B1640">
        <v>0.64</v>
      </c>
    </row>
    <row r="1641" spans="1:2">
      <c r="A1641" s="3">
        <v>5224735</v>
      </c>
      <c r="B1641">
        <v>0.63</v>
      </c>
    </row>
    <row r="1642" spans="1:2">
      <c r="A1642" s="3">
        <v>5224728</v>
      </c>
      <c r="B1642">
        <v>0.36</v>
      </c>
    </row>
    <row r="1643" spans="1:2">
      <c r="A1643" s="3">
        <v>5224727</v>
      </c>
      <c r="B1643">
        <v>0.48</v>
      </c>
    </row>
    <row r="1644" spans="1:2">
      <c r="A1644" s="3">
        <v>5224726</v>
      </c>
      <c r="B1644">
        <v>1.04</v>
      </c>
    </row>
    <row r="1645" spans="1:2">
      <c r="A1645" s="3">
        <v>5224723</v>
      </c>
      <c r="B1645">
        <v>1.12</v>
      </c>
    </row>
    <row r="1646" spans="1:2">
      <c r="A1646" s="3">
        <v>5224720</v>
      </c>
      <c r="B1646">
        <v>1.32</v>
      </c>
    </row>
    <row r="1647" spans="1:2">
      <c r="A1647" s="3">
        <v>5224712</v>
      </c>
      <c r="B1647">
        <v>0.64</v>
      </c>
    </row>
    <row r="1648" spans="1:2">
      <c r="A1648" s="3">
        <v>5224710</v>
      </c>
      <c r="B1648">
        <v>1.6</v>
      </c>
    </row>
    <row r="1649" spans="1:2">
      <c r="A1649" s="3">
        <v>5224709</v>
      </c>
      <c r="B1649">
        <v>0.8</v>
      </c>
    </row>
    <row r="1650" spans="1:2">
      <c r="A1650" s="3">
        <v>5224700</v>
      </c>
      <c r="B1650">
        <v>1.32</v>
      </c>
    </row>
    <row r="1651" spans="1:2">
      <c r="A1651" s="3">
        <v>5224698</v>
      </c>
      <c r="B1651">
        <v>1.12</v>
      </c>
    </row>
    <row r="1652" spans="1:2">
      <c r="A1652" s="3">
        <v>5224697</v>
      </c>
      <c r="B1652">
        <v>1.68</v>
      </c>
    </row>
    <row r="1653" spans="1:2">
      <c r="A1653" s="3">
        <v>5224680</v>
      </c>
      <c r="B1653">
        <v>0.27</v>
      </c>
    </row>
    <row r="1654" spans="1:2">
      <c r="A1654" s="3">
        <v>5224675</v>
      </c>
      <c r="B1654">
        <v>1.28</v>
      </c>
    </row>
    <row r="1655" spans="1:2">
      <c r="A1655" s="3">
        <v>5224674</v>
      </c>
      <c r="B1655">
        <v>3.96</v>
      </c>
    </row>
    <row r="1656" spans="1:2">
      <c r="A1656" s="3">
        <v>5224672</v>
      </c>
      <c r="B1656">
        <v>1.24</v>
      </c>
    </row>
    <row r="1657" spans="1:2">
      <c r="A1657" s="3">
        <v>5224666</v>
      </c>
      <c r="B1657">
        <v>0.69</v>
      </c>
    </row>
    <row r="1658" spans="1:2">
      <c r="A1658" s="3">
        <v>5224663</v>
      </c>
      <c r="B1658">
        <v>0.49</v>
      </c>
    </row>
    <row r="1659" spans="1:2">
      <c r="A1659" s="3">
        <v>5224660</v>
      </c>
      <c r="B1659">
        <v>0.28</v>
      </c>
    </row>
    <row r="1660" spans="1:2">
      <c r="A1660" s="3">
        <v>5224656</v>
      </c>
      <c r="B1660">
        <v>0.64</v>
      </c>
    </row>
    <row r="1661" spans="1:2">
      <c r="A1661" s="3">
        <v>5224653</v>
      </c>
      <c r="B1661">
        <v>1.52</v>
      </c>
    </row>
    <row r="1662" spans="1:2">
      <c r="A1662" s="3">
        <v>5224640</v>
      </c>
      <c r="B1662">
        <v>1.4</v>
      </c>
    </row>
    <row r="1663" spans="1:2">
      <c r="A1663" s="3">
        <v>5224639</v>
      </c>
      <c r="B1663">
        <v>2.16</v>
      </c>
    </row>
    <row r="1664" spans="1:2">
      <c r="A1664" s="3">
        <v>5224623</v>
      </c>
      <c r="B1664">
        <v>0.18</v>
      </c>
    </row>
    <row r="1665" spans="1:2">
      <c r="A1665" s="3">
        <v>5224620</v>
      </c>
      <c r="B1665">
        <v>0.48</v>
      </c>
    </row>
    <row r="1666" spans="1:2">
      <c r="A1666" s="3">
        <v>5224602</v>
      </c>
      <c r="B1666">
        <v>1.08</v>
      </c>
    </row>
    <row r="1667" spans="1:2">
      <c r="A1667" s="3">
        <v>5224594</v>
      </c>
      <c r="B1667">
        <v>0.87</v>
      </c>
    </row>
    <row r="1668" spans="1:2">
      <c r="A1668" s="3">
        <v>5224591</v>
      </c>
      <c r="B1668">
        <v>1.26</v>
      </c>
    </row>
    <row r="1669" spans="1:2">
      <c r="A1669" s="3">
        <v>5224582</v>
      </c>
      <c r="B1669">
        <v>0.16</v>
      </c>
    </row>
    <row r="1670" spans="1:2">
      <c r="A1670" s="3">
        <v>5224580</v>
      </c>
      <c r="B1670">
        <v>1.84</v>
      </c>
    </row>
    <row r="1671" spans="1:2">
      <c r="A1671" s="3">
        <v>5224576</v>
      </c>
      <c r="B1671">
        <v>0.7</v>
      </c>
    </row>
    <row r="1672" spans="1:2">
      <c r="A1672" s="3">
        <v>5224570</v>
      </c>
      <c r="B1672">
        <v>0.6</v>
      </c>
    </row>
    <row r="1673" spans="1:2">
      <c r="A1673" s="3">
        <v>5224567</v>
      </c>
      <c r="B1673">
        <v>0.2</v>
      </c>
    </row>
    <row r="1674" spans="1:2">
      <c r="A1674" s="3">
        <v>5224566</v>
      </c>
      <c r="B1674">
        <v>0.2</v>
      </c>
    </row>
    <row r="1675" spans="1:2">
      <c r="A1675" s="3">
        <v>5224560</v>
      </c>
      <c r="B1675">
        <v>0.48</v>
      </c>
    </row>
    <row r="1676" spans="1:2">
      <c r="A1676" s="3">
        <v>5224557</v>
      </c>
      <c r="B1676">
        <v>0.8</v>
      </c>
    </row>
    <row r="1677" spans="1:2">
      <c r="A1677" s="3">
        <v>5224556</v>
      </c>
      <c r="B1677">
        <v>0.28</v>
      </c>
    </row>
    <row r="1678" spans="1:2">
      <c r="A1678" s="3">
        <v>5224549</v>
      </c>
      <c r="B1678">
        <v>0.64</v>
      </c>
    </row>
    <row r="1679" spans="1:2">
      <c r="A1679" s="3">
        <v>5224548</v>
      </c>
      <c r="B1679">
        <v>0.44</v>
      </c>
    </row>
    <row r="1680" spans="1:2">
      <c r="A1680" s="3">
        <v>5224530</v>
      </c>
      <c r="B1680">
        <v>0.32</v>
      </c>
    </row>
    <row r="1681" spans="1:2">
      <c r="A1681" s="3">
        <v>5224527</v>
      </c>
      <c r="B1681">
        <v>0.75</v>
      </c>
    </row>
    <row r="1682" spans="1:2">
      <c r="A1682" s="3">
        <v>5224523</v>
      </c>
      <c r="B1682">
        <v>0.7</v>
      </c>
    </row>
    <row r="1683" spans="1:2">
      <c r="A1683" s="3">
        <v>5224522</v>
      </c>
      <c r="B1683">
        <v>0.68</v>
      </c>
    </row>
    <row r="1684" spans="1:2">
      <c r="A1684" s="3">
        <v>5224516</v>
      </c>
      <c r="B1684">
        <v>0.28</v>
      </c>
    </row>
    <row r="1685" spans="1:2">
      <c r="A1685" s="3">
        <v>5224508</v>
      </c>
      <c r="B1685">
        <v>0.66</v>
      </c>
    </row>
    <row r="1686" spans="1:2">
      <c r="A1686" s="3">
        <v>5224499</v>
      </c>
      <c r="B1686">
        <v>0.6</v>
      </c>
    </row>
    <row r="1687" spans="1:2">
      <c r="A1687" s="3">
        <v>5224491</v>
      </c>
      <c r="B1687">
        <v>0.72</v>
      </c>
    </row>
    <row r="1688" spans="1:2">
      <c r="A1688" s="3">
        <v>5224480</v>
      </c>
      <c r="B1688">
        <v>0.72</v>
      </c>
    </row>
    <row r="1689" spans="1:2">
      <c r="A1689" s="3">
        <v>5224472</v>
      </c>
      <c r="B1689">
        <v>0.12</v>
      </c>
    </row>
    <row r="1690" spans="1:2">
      <c r="A1690" s="3">
        <v>5224465</v>
      </c>
      <c r="B1690">
        <v>0.85</v>
      </c>
    </row>
    <row r="1691" spans="1:2">
      <c r="A1691" s="3">
        <v>5224443</v>
      </c>
      <c r="B1691">
        <v>0.36</v>
      </c>
    </row>
    <row r="1692" spans="1:2">
      <c r="A1692" s="3">
        <v>5224428</v>
      </c>
      <c r="B1692">
        <v>0.88</v>
      </c>
    </row>
    <row r="1693" spans="1:2">
      <c r="A1693" s="3">
        <v>5224420</v>
      </c>
      <c r="B1693">
        <v>0.75</v>
      </c>
    </row>
    <row r="1694" spans="1:2">
      <c r="A1694" s="3">
        <v>5224332</v>
      </c>
      <c r="B1694">
        <v>0.91</v>
      </c>
    </row>
    <row r="1695" spans="1:2">
      <c r="A1695" s="3">
        <v>5224308</v>
      </c>
      <c r="B1695">
        <v>1.14</v>
      </c>
    </row>
    <row r="1696" spans="1:2">
      <c r="A1696" s="3">
        <v>5224306</v>
      </c>
      <c r="B1696">
        <v>1.74</v>
      </c>
    </row>
    <row r="1697" spans="1:2">
      <c r="A1697" s="3">
        <v>5224281</v>
      </c>
      <c r="B1697">
        <v>0.75</v>
      </c>
    </row>
    <row r="1698" spans="1:2">
      <c r="A1698" s="3">
        <v>5224268</v>
      </c>
      <c r="B1698">
        <v>0.7</v>
      </c>
    </row>
    <row r="1699" spans="1:2">
      <c r="A1699" s="3">
        <v>5224256</v>
      </c>
      <c r="B1699">
        <v>0</v>
      </c>
    </row>
  </sheetData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99"/>
  <sheetViews>
    <sheetView topLeftCell="A974" workbookViewId="0">
      <selection activeCell="A974" sqref="A974:T1699"/>
    </sheetView>
  </sheetViews>
  <sheetFormatPr defaultColWidth="9" defaultRowHeight="13.5"/>
  <cols>
    <col min="1" max="20" width="17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>
      <c r="A2">
        <v>5222563</v>
      </c>
      <c r="B2" t="s">
        <v>19</v>
      </c>
      <c r="C2" t="s">
        <v>20</v>
      </c>
      <c r="D2" t="s">
        <v>21</v>
      </c>
      <c r="E2" t="s">
        <v>5896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28</v>
      </c>
      <c r="N2" t="s">
        <v>29</v>
      </c>
      <c r="O2">
        <v>1.72</v>
      </c>
      <c r="P2">
        <v>33</v>
      </c>
      <c r="Q2">
        <v>56.76</v>
      </c>
      <c r="R2">
        <v>84</v>
      </c>
      <c r="S2">
        <v>0.675714285714286</v>
      </c>
      <c r="T2">
        <v>0</v>
      </c>
    </row>
    <row r="3" spans="1:20">
      <c r="A3">
        <v>5220806</v>
      </c>
      <c r="B3" t="s">
        <v>30</v>
      </c>
      <c r="C3" t="s">
        <v>20</v>
      </c>
      <c r="D3" t="s">
        <v>31</v>
      </c>
      <c r="E3" t="s">
        <v>5897</v>
      </c>
      <c r="F3" t="s">
        <v>22</v>
      </c>
      <c r="G3" t="s">
        <v>23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36</v>
      </c>
      <c r="N3" t="s">
        <v>37</v>
      </c>
      <c r="O3">
        <v>1.26</v>
      </c>
      <c r="P3">
        <v>33</v>
      </c>
      <c r="Q3">
        <v>41.58</v>
      </c>
      <c r="R3">
        <v>113.4</v>
      </c>
      <c r="S3">
        <v>0.366666666666667</v>
      </c>
      <c r="T3">
        <v>0</v>
      </c>
    </row>
    <row r="4" spans="1:20">
      <c r="A4">
        <v>5220798</v>
      </c>
      <c r="B4" t="s">
        <v>38</v>
      </c>
      <c r="C4" t="s">
        <v>20</v>
      </c>
      <c r="D4" s="16" t="s">
        <v>39</v>
      </c>
      <c r="E4" t="s">
        <v>5898</v>
      </c>
      <c r="F4" t="s">
        <v>22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>
        <v>2.72</v>
      </c>
      <c r="P4">
        <v>34</v>
      </c>
      <c r="Q4">
        <v>92.48</v>
      </c>
      <c r="R4">
        <v>196</v>
      </c>
      <c r="S4">
        <v>0.471836734693878</v>
      </c>
      <c r="T4">
        <v>0</v>
      </c>
    </row>
    <row r="5" spans="1:20">
      <c r="A5">
        <v>5220796</v>
      </c>
      <c r="B5" t="s">
        <v>48</v>
      </c>
      <c r="C5" t="s">
        <v>20</v>
      </c>
      <c r="D5" t="s">
        <v>49</v>
      </c>
      <c r="E5" t="s">
        <v>5899</v>
      </c>
      <c r="F5" t="s">
        <v>22</v>
      </c>
      <c r="G5" t="s">
        <v>23</v>
      </c>
      <c r="H5" t="s">
        <v>32</v>
      </c>
      <c r="I5" t="s">
        <v>50</v>
      </c>
      <c r="J5" t="s">
        <v>51</v>
      </c>
      <c r="K5" t="s">
        <v>52</v>
      </c>
      <c r="L5" t="s">
        <v>53</v>
      </c>
      <c r="M5" t="s">
        <v>53</v>
      </c>
      <c r="N5" t="s">
        <v>54</v>
      </c>
      <c r="O5">
        <v>0.64</v>
      </c>
      <c r="P5">
        <v>33</v>
      </c>
      <c r="Q5">
        <v>21.12</v>
      </c>
      <c r="R5">
        <v>43.2</v>
      </c>
      <c r="S5">
        <v>0.488888888888889</v>
      </c>
      <c r="T5">
        <v>0</v>
      </c>
    </row>
    <row r="6" spans="1:20">
      <c r="A6">
        <v>5220789</v>
      </c>
      <c r="B6" t="s">
        <v>55</v>
      </c>
      <c r="C6" t="s">
        <v>20</v>
      </c>
      <c r="D6" t="s">
        <v>56</v>
      </c>
      <c r="E6" t="s">
        <v>5900</v>
      </c>
      <c r="F6" t="s">
        <v>22</v>
      </c>
      <c r="G6" t="s">
        <v>57</v>
      </c>
      <c r="H6" t="s">
        <v>58</v>
      </c>
      <c r="I6" t="s">
        <v>59</v>
      </c>
      <c r="J6" t="s">
        <v>60</v>
      </c>
      <c r="K6" t="s">
        <v>35</v>
      </c>
      <c r="L6" t="s">
        <v>36</v>
      </c>
      <c r="M6" t="s">
        <v>36</v>
      </c>
      <c r="N6" t="s">
        <v>61</v>
      </c>
      <c r="O6">
        <v>0.8</v>
      </c>
      <c r="P6">
        <v>33</v>
      </c>
      <c r="Q6">
        <v>26.4</v>
      </c>
      <c r="R6">
        <v>72.95</v>
      </c>
      <c r="S6">
        <v>0.361891706648389</v>
      </c>
      <c r="T6">
        <v>0</v>
      </c>
    </row>
    <row r="7" spans="1:20">
      <c r="A7">
        <v>5220785</v>
      </c>
      <c r="B7" t="s">
        <v>55</v>
      </c>
      <c r="C7" t="s">
        <v>20</v>
      </c>
      <c r="D7" t="s">
        <v>62</v>
      </c>
      <c r="E7" t="s">
        <v>5901</v>
      </c>
      <c r="F7" t="s">
        <v>22</v>
      </c>
      <c r="G7" t="s">
        <v>40</v>
      </c>
      <c r="H7" t="s">
        <v>58</v>
      </c>
      <c r="I7" t="s">
        <v>63</v>
      </c>
      <c r="J7" t="s">
        <v>60</v>
      </c>
      <c r="K7" t="s">
        <v>35</v>
      </c>
      <c r="L7" t="s">
        <v>36</v>
      </c>
      <c r="M7" t="s">
        <v>36</v>
      </c>
      <c r="N7" t="s">
        <v>64</v>
      </c>
      <c r="O7">
        <v>0.8</v>
      </c>
      <c r="P7">
        <v>33</v>
      </c>
      <c r="Q7">
        <v>26.4</v>
      </c>
      <c r="R7">
        <v>62.27</v>
      </c>
      <c r="S7">
        <v>0.423960173438253</v>
      </c>
      <c r="T7">
        <v>0</v>
      </c>
    </row>
    <row r="8" spans="1:20">
      <c r="A8">
        <v>5220784</v>
      </c>
      <c r="B8" t="s">
        <v>55</v>
      </c>
      <c r="C8" t="s">
        <v>20</v>
      </c>
      <c r="D8" t="s">
        <v>65</v>
      </c>
      <c r="E8" t="s">
        <v>5902</v>
      </c>
      <c r="F8" t="s">
        <v>22</v>
      </c>
      <c r="G8" t="s">
        <v>40</v>
      </c>
      <c r="H8" t="s">
        <v>58</v>
      </c>
      <c r="I8" t="s">
        <v>66</v>
      </c>
      <c r="J8" t="s">
        <v>60</v>
      </c>
      <c r="K8" t="s">
        <v>35</v>
      </c>
      <c r="L8" t="s">
        <v>36</v>
      </c>
      <c r="M8" t="s">
        <v>36</v>
      </c>
      <c r="N8" t="s">
        <v>67</v>
      </c>
      <c r="O8">
        <v>1.16</v>
      </c>
      <c r="P8">
        <v>33</v>
      </c>
      <c r="Q8">
        <v>38.28</v>
      </c>
      <c r="R8">
        <v>90.73</v>
      </c>
      <c r="S8">
        <v>0.42191116499504</v>
      </c>
      <c r="T8">
        <v>0</v>
      </c>
    </row>
    <row r="9" spans="1:20">
      <c r="A9">
        <v>5220782</v>
      </c>
      <c r="B9" t="s">
        <v>68</v>
      </c>
      <c r="C9" t="s">
        <v>20</v>
      </c>
      <c r="D9" t="s">
        <v>69</v>
      </c>
      <c r="E9" t="s">
        <v>5903</v>
      </c>
      <c r="F9" t="s">
        <v>22</v>
      </c>
      <c r="G9" t="s">
        <v>40</v>
      </c>
      <c r="H9" t="s">
        <v>32</v>
      </c>
      <c r="I9" t="s">
        <v>70</v>
      </c>
      <c r="J9" t="s">
        <v>71</v>
      </c>
      <c r="K9" t="s">
        <v>72</v>
      </c>
      <c r="L9" t="s">
        <v>53</v>
      </c>
      <c r="M9" t="s">
        <v>53</v>
      </c>
      <c r="N9" t="s">
        <v>73</v>
      </c>
      <c r="O9">
        <v>0.95</v>
      </c>
      <c r="P9">
        <v>33</v>
      </c>
      <c r="Q9">
        <v>31.35</v>
      </c>
      <c r="R9">
        <v>81</v>
      </c>
      <c r="S9">
        <v>0.387037037037037</v>
      </c>
      <c r="T9">
        <v>0</v>
      </c>
    </row>
    <row r="10" spans="1:20">
      <c r="A10">
        <v>5220778</v>
      </c>
      <c r="B10" t="s">
        <v>74</v>
      </c>
      <c r="C10" t="s">
        <v>20</v>
      </c>
      <c r="D10" t="s">
        <v>75</v>
      </c>
      <c r="E10" t="s">
        <v>5904</v>
      </c>
      <c r="F10" t="s">
        <v>22</v>
      </c>
      <c r="G10" t="s">
        <v>23</v>
      </c>
      <c r="H10" t="s">
        <v>32</v>
      </c>
      <c r="I10" t="s">
        <v>76</v>
      </c>
      <c r="J10" t="s">
        <v>77</v>
      </c>
      <c r="K10" t="s">
        <v>44</v>
      </c>
      <c r="L10" t="s">
        <v>36</v>
      </c>
      <c r="M10" t="s">
        <v>36</v>
      </c>
      <c r="N10" t="s">
        <v>78</v>
      </c>
      <c r="O10">
        <v>0.21</v>
      </c>
      <c r="P10">
        <v>33</v>
      </c>
      <c r="Q10">
        <v>6.93</v>
      </c>
      <c r="R10">
        <v>22.5</v>
      </c>
      <c r="S10">
        <v>0.308</v>
      </c>
      <c r="T10">
        <v>0</v>
      </c>
    </row>
    <row r="11" spans="1:20">
      <c r="A11">
        <v>5220747</v>
      </c>
      <c r="B11" t="s">
        <v>79</v>
      </c>
      <c r="C11" t="s">
        <v>20</v>
      </c>
      <c r="D11" t="s">
        <v>80</v>
      </c>
      <c r="E11" t="s">
        <v>5905</v>
      </c>
      <c r="F11" t="s">
        <v>22</v>
      </c>
      <c r="G11" t="s">
        <v>40</v>
      </c>
      <c r="H11" t="s">
        <v>24</v>
      </c>
      <c r="I11" t="s">
        <v>81</v>
      </c>
      <c r="J11" t="s">
        <v>82</v>
      </c>
      <c r="K11" t="s">
        <v>83</v>
      </c>
      <c r="L11" t="s">
        <v>84</v>
      </c>
      <c r="M11" t="s">
        <v>84</v>
      </c>
      <c r="N11" t="s">
        <v>85</v>
      </c>
      <c r="O11">
        <v>0.96</v>
      </c>
      <c r="P11">
        <v>33</v>
      </c>
      <c r="Q11">
        <v>31.68</v>
      </c>
      <c r="R11">
        <v>66</v>
      </c>
      <c r="S11">
        <v>0.48</v>
      </c>
      <c r="T11">
        <v>0</v>
      </c>
    </row>
    <row r="12" spans="1:20">
      <c r="A12">
        <v>5220733</v>
      </c>
      <c r="B12" t="s">
        <v>19</v>
      </c>
      <c r="C12" t="s">
        <v>20</v>
      </c>
      <c r="D12" t="s">
        <v>86</v>
      </c>
      <c r="E12" t="s">
        <v>5906</v>
      </c>
      <c r="F12" t="s">
        <v>22</v>
      </c>
      <c r="G12" t="s">
        <v>40</v>
      </c>
      <c r="H12" t="s">
        <v>87</v>
      </c>
      <c r="I12" t="s">
        <v>88</v>
      </c>
      <c r="J12" t="s">
        <v>89</v>
      </c>
      <c r="K12" t="s">
        <v>35</v>
      </c>
      <c r="L12" t="s">
        <v>53</v>
      </c>
      <c r="M12" t="s">
        <v>53</v>
      </c>
      <c r="N12" t="s">
        <v>90</v>
      </c>
      <c r="O12">
        <v>0.96</v>
      </c>
      <c r="P12">
        <v>33</v>
      </c>
      <c r="Q12">
        <v>31.68</v>
      </c>
      <c r="R12">
        <v>58.2</v>
      </c>
      <c r="S12">
        <v>0.544329896907216</v>
      </c>
      <c r="T12">
        <v>0</v>
      </c>
    </row>
    <row r="13" spans="1:20">
      <c r="A13">
        <v>5220730</v>
      </c>
      <c r="B13" t="s">
        <v>19</v>
      </c>
      <c r="C13" t="s">
        <v>20</v>
      </c>
      <c r="D13" t="s">
        <v>91</v>
      </c>
      <c r="E13" t="s">
        <v>5907</v>
      </c>
      <c r="F13" t="s">
        <v>22</v>
      </c>
      <c r="G13" t="s">
        <v>40</v>
      </c>
      <c r="H13" t="s">
        <v>24</v>
      </c>
      <c r="I13" t="s">
        <v>92</v>
      </c>
      <c r="J13" t="s">
        <v>93</v>
      </c>
      <c r="K13" t="s">
        <v>94</v>
      </c>
      <c r="L13" t="s">
        <v>95</v>
      </c>
      <c r="M13" t="s">
        <v>95</v>
      </c>
      <c r="N13" t="s">
        <v>96</v>
      </c>
      <c r="O13">
        <v>0.96</v>
      </c>
      <c r="P13">
        <v>33</v>
      </c>
      <c r="Q13">
        <v>31.68</v>
      </c>
      <c r="R13">
        <v>65</v>
      </c>
      <c r="S13">
        <v>0.487384615384615</v>
      </c>
      <c r="T13">
        <v>0</v>
      </c>
    </row>
    <row r="14" spans="1:20">
      <c r="A14">
        <v>5220729</v>
      </c>
      <c r="B14" t="s">
        <v>19</v>
      </c>
      <c r="C14" t="s">
        <v>20</v>
      </c>
      <c r="D14" t="s">
        <v>97</v>
      </c>
      <c r="E14" t="s">
        <v>5908</v>
      </c>
      <c r="F14" t="s">
        <v>22</v>
      </c>
      <c r="G14" t="s">
        <v>40</v>
      </c>
      <c r="H14" t="s">
        <v>98</v>
      </c>
      <c r="J14" t="s">
        <v>99</v>
      </c>
      <c r="K14" t="s">
        <v>100</v>
      </c>
      <c r="L14" t="s">
        <v>101</v>
      </c>
      <c r="M14" t="s">
        <v>101</v>
      </c>
      <c r="N14">
        <v>0</v>
      </c>
      <c r="O14">
        <v>0</v>
      </c>
      <c r="P14">
        <v>33</v>
      </c>
      <c r="Q14">
        <v>0</v>
      </c>
      <c r="R14">
        <v>420</v>
      </c>
      <c r="S14">
        <v>0</v>
      </c>
      <c r="T14">
        <v>399</v>
      </c>
    </row>
    <row r="15" spans="1:20">
      <c r="A15">
        <v>5220719</v>
      </c>
      <c r="B15" t="s">
        <v>102</v>
      </c>
      <c r="C15" t="s">
        <v>20</v>
      </c>
      <c r="D15" t="s">
        <v>103</v>
      </c>
      <c r="E15" t="s">
        <v>5909</v>
      </c>
      <c r="F15" t="s">
        <v>22</v>
      </c>
      <c r="G15" t="s">
        <v>40</v>
      </c>
      <c r="H15" t="s">
        <v>32</v>
      </c>
      <c r="I15" t="s">
        <v>104</v>
      </c>
      <c r="J15" t="s">
        <v>105</v>
      </c>
      <c r="K15" t="s">
        <v>106</v>
      </c>
      <c r="L15" t="s">
        <v>107</v>
      </c>
      <c r="M15" t="s">
        <v>107</v>
      </c>
      <c r="N15" t="s">
        <v>108</v>
      </c>
      <c r="O15">
        <v>0.33</v>
      </c>
      <c r="P15">
        <v>33</v>
      </c>
      <c r="Q15">
        <v>10.89</v>
      </c>
      <c r="R15">
        <v>29.7</v>
      </c>
      <c r="S15">
        <v>0.366666666666667</v>
      </c>
      <c r="T15">
        <v>0</v>
      </c>
    </row>
    <row r="16" spans="1:20">
      <c r="A16">
        <v>5220717</v>
      </c>
      <c r="B16" t="s">
        <v>109</v>
      </c>
      <c r="C16" t="s">
        <v>20</v>
      </c>
      <c r="D16" t="s">
        <v>110</v>
      </c>
      <c r="E16" t="s">
        <v>5910</v>
      </c>
      <c r="F16" t="s">
        <v>22</v>
      </c>
      <c r="G16" t="s">
        <v>23</v>
      </c>
      <c r="H16" t="s">
        <v>58</v>
      </c>
      <c r="I16" t="s">
        <v>111</v>
      </c>
      <c r="J16" t="s">
        <v>112</v>
      </c>
      <c r="K16" t="s">
        <v>52</v>
      </c>
      <c r="L16" t="s">
        <v>36</v>
      </c>
      <c r="M16" t="s">
        <v>36</v>
      </c>
      <c r="N16" t="s">
        <v>113</v>
      </c>
      <c r="O16">
        <v>0.48</v>
      </c>
      <c r="P16">
        <v>33</v>
      </c>
      <c r="Q16">
        <v>15.84</v>
      </c>
      <c r="R16">
        <v>32.8</v>
      </c>
      <c r="S16">
        <v>0.482926829268293</v>
      </c>
      <c r="T16">
        <v>0</v>
      </c>
    </row>
    <row r="17" spans="1:20">
      <c r="A17">
        <v>5220716</v>
      </c>
      <c r="B17" t="s">
        <v>114</v>
      </c>
      <c r="C17" t="s">
        <v>20</v>
      </c>
      <c r="D17" t="s">
        <v>115</v>
      </c>
      <c r="E17" t="s">
        <v>5911</v>
      </c>
      <c r="F17" t="s">
        <v>22</v>
      </c>
      <c r="G17" t="s">
        <v>40</v>
      </c>
      <c r="H17" t="s">
        <v>32</v>
      </c>
      <c r="I17" t="s">
        <v>116</v>
      </c>
      <c r="J17" t="s">
        <v>117</v>
      </c>
      <c r="K17" t="s">
        <v>118</v>
      </c>
      <c r="L17" t="s">
        <v>119</v>
      </c>
      <c r="M17" t="s">
        <v>119</v>
      </c>
      <c r="N17" t="s">
        <v>120</v>
      </c>
      <c r="O17">
        <v>0.55</v>
      </c>
      <c r="P17">
        <v>33</v>
      </c>
      <c r="Q17">
        <v>18.15</v>
      </c>
      <c r="R17">
        <v>49.5</v>
      </c>
      <c r="S17">
        <v>0.366666666666667</v>
      </c>
      <c r="T17">
        <v>0</v>
      </c>
    </row>
    <row r="18" spans="1:20">
      <c r="A18">
        <v>5220698</v>
      </c>
      <c r="B18" t="s">
        <v>121</v>
      </c>
      <c r="C18" t="s">
        <v>20</v>
      </c>
      <c r="D18" t="s">
        <v>122</v>
      </c>
      <c r="E18" t="s">
        <v>5912</v>
      </c>
      <c r="F18" t="s">
        <v>22</v>
      </c>
      <c r="G18" t="s">
        <v>23</v>
      </c>
      <c r="H18" t="s">
        <v>58</v>
      </c>
      <c r="I18" t="s">
        <v>123</v>
      </c>
      <c r="J18" t="s">
        <v>124</v>
      </c>
      <c r="K18" t="s">
        <v>35</v>
      </c>
      <c r="L18" t="s">
        <v>53</v>
      </c>
      <c r="M18" t="s">
        <v>53</v>
      </c>
      <c r="N18" t="s">
        <v>125</v>
      </c>
      <c r="O18">
        <v>1.2</v>
      </c>
      <c r="P18">
        <v>33</v>
      </c>
      <c r="Q18">
        <v>39.6</v>
      </c>
      <c r="R18">
        <v>103</v>
      </c>
      <c r="S18">
        <v>0.384466019417476</v>
      </c>
      <c r="T18">
        <v>0</v>
      </c>
    </row>
    <row r="19" spans="1:20">
      <c r="A19">
        <v>5220668</v>
      </c>
      <c r="B19" t="s">
        <v>126</v>
      </c>
      <c r="C19" t="s">
        <v>20</v>
      </c>
      <c r="D19" t="s">
        <v>127</v>
      </c>
      <c r="E19" t="s">
        <v>5913</v>
      </c>
      <c r="F19" t="s">
        <v>22</v>
      </c>
      <c r="G19" t="s">
        <v>40</v>
      </c>
      <c r="H19" t="s">
        <v>32</v>
      </c>
      <c r="I19" t="s">
        <v>128</v>
      </c>
      <c r="J19" t="s">
        <v>129</v>
      </c>
      <c r="K19" t="s">
        <v>130</v>
      </c>
      <c r="L19" t="s">
        <v>53</v>
      </c>
      <c r="M19" t="s">
        <v>53</v>
      </c>
      <c r="N19" t="s">
        <v>131</v>
      </c>
      <c r="O19">
        <v>1.04</v>
      </c>
      <c r="P19">
        <v>33</v>
      </c>
      <c r="Q19">
        <v>34.32</v>
      </c>
      <c r="R19">
        <v>97.2</v>
      </c>
      <c r="S19">
        <v>0.353086419753086</v>
      </c>
      <c r="T19">
        <v>0</v>
      </c>
    </row>
    <row r="20" spans="1:20">
      <c r="A20">
        <v>5220656</v>
      </c>
      <c r="B20" t="s">
        <v>79</v>
      </c>
      <c r="C20" t="s">
        <v>20</v>
      </c>
      <c r="D20" t="s">
        <v>132</v>
      </c>
      <c r="E20" t="s">
        <v>5914</v>
      </c>
      <c r="F20" t="s">
        <v>22</v>
      </c>
      <c r="G20" t="s">
        <v>40</v>
      </c>
      <c r="H20" t="s">
        <v>41</v>
      </c>
      <c r="I20" t="s">
        <v>133</v>
      </c>
      <c r="J20" t="s">
        <v>134</v>
      </c>
      <c r="K20" t="s">
        <v>106</v>
      </c>
      <c r="L20" t="s">
        <v>135</v>
      </c>
      <c r="M20" t="s">
        <v>135</v>
      </c>
      <c r="N20" t="s">
        <v>136</v>
      </c>
      <c r="O20">
        <v>1.36</v>
      </c>
      <c r="P20">
        <v>33</v>
      </c>
      <c r="Q20">
        <v>44.88</v>
      </c>
      <c r="R20">
        <v>115.1</v>
      </c>
      <c r="S20">
        <v>0.38992180712424</v>
      </c>
      <c r="T20">
        <v>92</v>
      </c>
    </row>
    <row r="21" spans="1:20">
      <c r="A21">
        <v>5220655</v>
      </c>
      <c r="B21" t="s">
        <v>137</v>
      </c>
      <c r="C21" t="s">
        <v>20</v>
      </c>
      <c r="D21" t="s">
        <v>138</v>
      </c>
      <c r="E21" t="s">
        <v>5915</v>
      </c>
      <c r="F21" t="s">
        <v>22</v>
      </c>
      <c r="G21" t="s">
        <v>40</v>
      </c>
      <c r="H21" t="s">
        <v>32</v>
      </c>
      <c r="I21" t="s">
        <v>139</v>
      </c>
      <c r="J21" t="s">
        <v>140</v>
      </c>
      <c r="K21" t="s">
        <v>35</v>
      </c>
      <c r="L21" t="s">
        <v>119</v>
      </c>
      <c r="M21" t="s">
        <v>119</v>
      </c>
      <c r="N21" t="s">
        <v>141</v>
      </c>
      <c r="O21">
        <v>1.12</v>
      </c>
      <c r="P21">
        <v>33</v>
      </c>
      <c r="Q21">
        <v>36.96</v>
      </c>
      <c r="R21">
        <v>85.5</v>
      </c>
      <c r="S21">
        <v>0.432280701754386</v>
      </c>
      <c r="T21">
        <v>0</v>
      </c>
    </row>
    <row r="22" spans="1:20">
      <c r="A22">
        <v>5220643</v>
      </c>
      <c r="B22" t="s">
        <v>19</v>
      </c>
      <c r="C22" t="s">
        <v>20</v>
      </c>
      <c r="D22" t="s">
        <v>142</v>
      </c>
      <c r="E22" t="s">
        <v>5916</v>
      </c>
      <c r="F22" t="s">
        <v>22</v>
      </c>
      <c r="G22" t="s">
        <v>40</v>
      </c>
      <c r="H22" t="s">
        <v>98</v>
      </c>
      <c r="I22" t="s">
        <v>143</v>
      </c>
      <c r="J22" t="s">
        <v>144</v>
      </c>
      <c r="K22" t="s">
        <v>145</v>
      </c>
      <c r="L22" t="s">
        <v>36</v>
      </c>
      <c r="M22" t="s">
        <v>36</v>
      </c>
      <c r="N22" t="s">
        <v>146</v>
      </c>
      <c r="O22">
        <v>1</v>
      </c>
      <c r="P22">
        <v>33</v>
      </c>
      <c r="Q22">
        <v>33</v>
      </c>
      <c r="R22">
        <v>57</v>
      </c>
      <c r="S22">
        <v>0.578947368421053</v>
      </c>
      <c r="T22">
        <v>9</v>
      </c>
    </row>
    <row r="23" spans="1:20">
      <c r="A23">
        <v>5220617</v>
      </c>
      <c r="B23" t="s">
        <v>137</v>
      </c>
      <c r="C23" t="s">
        <v>20</v>
      </c>
      <c r="D23" t="s">
        <v>147</v>
      </c>
      <c r="E23" t="s">
        <v>5917</v>
      </c>
      <c r="F23" t="s">
        <v>22</v>
      </c>
      <c r="G23" t="s">
        <v>40</v>
      </c>
      <c r="H23" t="s">
        <v>32</v>
      </c>
      <c r="I23" t="s">
        <v>148</v>
      </c>
      <c r="J23" t="s">
        <v>149</v>
      </c>
      <c r="K23" t="s">
        <v>150</v>
      </c>
      <c r="L23" t="s">
        <v>107</v>
      </c>
      <c r="M23" t="s">
        <v>107</v>
      </c>
      <c r="N23" t="s">
        <v>151</v>
      </c>
      <c r="O23">
        <v>0.56</v>
      </c>
      <c r="P23">
        <v>33</v>
      </c>
      <c r="Q23">
        <v>18.48</v>
      </c>
      <c r="R23">
        <v>44</v>
      </c>
      <c r="S23">
        <v>0.42</v>
      </c>
      <c r="T23">
        <v>0</v>
      </c>
    </row>
    <row r="24" spans="1:20">
      <c r="A24">
        <v>5220614</v>
      </c>
      <c r="B24" t="s">
        <v>137</v>
      </c>
      <c r="C24" t="s">
        <v>20</v>
      </c>
      <c r="D24" t="s">
        <v>152</v>
      </c>
      <c r="E24" t="s">
        <v>5918</v>
      </c>
      <c r="F24" t="s">
        <v>22</v>
      </c>
      <c r="G24" t="s">
        <v>40</v>
      </c>
      <c r="H24" t="s">
        <v>32</v>
      </c>
      <c r="I24" t="s">
        <v>153</v>
      </c>
      <c r="J24" t="s">
        <v>154</v>
      </c>
      <c r="K24" t="s">
        <v>106</v>
      </c>
      <c r="L24" t="s">
        <v>53</v>
      </c>
      <c r="M24" t="s">
        <v>53</v>
      </c>
      <c r="N24" t="s">
        <v>155</v>
      </c>
      <c r="O24">
        <v>1</v>
      </c>
      <c r="P24">
        <v>33</v>
      </c>
      <c r="Q24">
        <v>33</v>
      </c>
      <c r="R24">
        <v>79.2</v>
      </c>
      <c r="S24">
        <v>0.416666666666667</v>
      </c>
      <c r="T24">
        <v>0</v>
      </c>
    </row>
    <row r="25" spans="1:20">
      <c r="A25">
        <v>5220600</v>
      </c>
      <c r="B25" t="s">
        <v>156</v>
      </c>
      <c r="C25" t="s">
        <v>20</v>
      </c>
      <c r="D25" t="s">
        <v>157</v>
      </c>
      <c r="E25" t="s">
        <v>5919</v>
      </c>
      <c r="F25" t="s">
        <v>22</v>
      </c>
      <c r="G25" t="s">
        <v>40</v>
      </c>
      <c r="H25" t="s">
        <v>32</v>
      </c>
      <c r="I25" t="s">
        <v>158</v>
      </c>
      <c r="J25" t="s">
        <v>159</v>
      </c>
      <c r="K25" t="s">
        <v>118</v>
      </c>
      <c r="L25" t="s">
        <v>53</v>
      </c>
      <c r="M25" t="s">
        <v>53</v>
      </c>
      <c r="N25" t="s">
        <v>160</v>
      </c>
      <c r="O25">
        <v>0.72</v>
      </c>
      <c r="P25">
        <v>33</v>
      </c>
      <c r="Q25">
        <v>23.76</v>
      </c>
      <c r="R25">
        <v>61.2</v>
      </c>
      <c r="S25">
        <v>0.388235294117647</v>
      </c>
      <c r="T25">
        <v>0</v>
      </c>
    </row>
    <row r="26" spans="1:20">
      <c r="A26">
        <v>5220596</v>
      </c>
      <c r="B26" t="s">
        <v>79</v>
      </c>
      <c r="C26" t="s">
        <v>20</v>
      </c>
      <c r="D26" t="s">
        <v>161</v>
      </c>
      <c r="E26" t="s">
        <v>5920</v>
      </c>
      <c r="F26" t="s">
        <v>22</v>
      </c>
      <c r="G26" t="s">
        <v>40</v>
      </c>
      <c r="H26" t="s">
        <v>41</v>
      </c>
      <c r="I26" t="s">
        <v>162</v>
      </c>
      <c r="J26" t="s">
        <v>163</v>
      </c>
      <c r="K26" t="s">
        <v>130</v>
      </c>
      <c r="L26" t="s">
        <v>135</v>
      </c>
      <c r="M26" t="s">
        <v>135</v>
      </c>
      <c r="N26" t="s">
        <v>164</v>
      </c>
      <c r="O26">
        <v>0.32</v>
      </c>
      <c r="P26">
        <v>33</v>
      </c>
      <c r="Q26">
        <v>10.56</v>
      </c>
      <c r="R26">
        <v>26</v>
      </c>
      <c r="S26">
        <v>0.406153846153846</v>
      </c>
      <c r="T26">
        <v>2</v>
      </c>
    </row>
    <row r="27" spans="1:20">
      <c r="A27">
        <v>5220581</v>
      </c>
      <c r="B27" t="s">
        <v>156</v>
      </c>
      <c r="C27" t="s">
        <v>20</v>
      </c>
      <c r="D27" t="s">
        <v>165</v>
      </c>
      <c r="E27" t="s">
        <v>5921</v>
      </c>
      <c r="F27" t="s">
        <v>22</v>
      </c>
      <c r="G27" t="s">
        <v>23</v>
      </c>
      <c r="H27" t="s">
        <v>32</v>
      </c>
      <c r="I27" t="s">
        <v>166</v>
      </c>
      <c r="J27" t="s">
        <v>167</v>
      </c>
      <c r="K27" t="s">
        <v>118</v>
      </c>
      <c r="L27" t="s">
        <v>36</v>
      </c>
      <c r="M27" t="s">
        <v>36</v>
      </c>
      <c r="N27" t="s">
        <v>168</v>
      </c>
      <c r="O27">
        <v>0.36</v>
      </c>
      <c r="P27">
        <v>33</v>
      </c>
      <c r="Q27">
        <v>11.88</v>
      </c>
      <c r="R27">
        <v>22.5</v>
      </c>
      <c r="S27">
        <v>0.528</v>
      </c>
      <c r="T27">
        <v>0</v>
      </c>
    </row>
    <row r="28" spans="1:20">
      <c r="A28">
        <v>5220579</v>
      </c>
      <c r="B28" t="s">
        <v>109</v>
      </c>
      <c r="C28" t="s">
        <v>20</v>
      </c>
      <c r="D28" t="s">
        <v>169</v>
      </c>
      <c r="E28" t="s">
        <v>5922</v>
      </c>
      <c r="F28" t="s">
        <v>22</v>
      </c>
      <c r="G28" t="s">
        <v>23</v>
      </c>
      <c r="H28" t="s">
        <v>58</v>
      </c>
      <c r="I28" t="s">
        <v>170</v>
      </c>
      <c r="J28" t="s">
        <v>171</v>
      </c>
      <c r="K28" t="s">
        <v>106</v>
      </c>
      <c r="L28" t="s">
        <v>36</v>
      </c>
      <c r="M28" t="s">
        <v>36</v>
      </c>
      <c r="N28" t="s">
        <v>172</v>
      </c>
      <c r="O28">
        <v>0.36</v>
      </c>
      <c r="P28">
        <v>33</v>
      </c>
      <c r="Q28">
        <v>11.88</v>
      </c>
      <c r="R28">
        <v>22</v>
      </c>
      <c r="S28">
        <v>0.54</v>
      </c>
      <c r="T28">
        <v>0</v>
      </c>
    </row>
    <row r="29" spans="1:20">
      <c r="A29">
        <v>5220572</v>
      </c>
      <c r="B29" t="s">
        <v>79</v>
      </c>
      <c r="C29" t="s">
        <v>20</v>
      </c>
      <c r="D29" t="s">
        <v>173</v>
      </c>
      <c r="E29" t="s">
        <v>5923</v>
      </c>
      <c r="F29" t="s">
        <v>22</v>
      </c>
      <c r="G29" t="s">
        <v>40</v>
      </c>
      <c r="H29" t="s">
        <v>24</v>
      </c>
      <c r="I29" t="s">
        <v>174</v>
      </c>
      <c r="J29" t="s">
        <v>175</v>
      </c>
      <c r="K29" t="s">
        <v>106</v>
      </c>
      <c r="L29" t="s">
        <v>176</v>
      </c>
      <c r="M29" t="s">
        <v>176</v>
      </c>
      <c r="N29" t="s">
        <v>177</v>
      </c>
      <c r="O29">
        <v>0.72</v>
      </c>
      <c r="P29">
        <v>33</v>
      </c>
      <c r="Q29">
        <v>23.76</v>
      </c>
      <c r="R29">
        <v>41</v>
      </c>
      <c r="S29">
        <v>0.579512195121951</v>
      </c>
      <c r="T29">
        <v>0</v>
      </c>
    </row>
    <row r="30" spans="1:20">
      <c r="A30">
        <v>5220570</v>
      </c>
      <c r="B30" t="s">
        <v>178</v>
      </c>
      <c r="C30" t="s">
        <v>20</v>
      </c>
      <c r="D30" t="s">
        <v>179</v>
      </c>
      <c r="E30" t="s">
        <v>5924</v>
      </c>
      <c r="F30" t="s">
        <v>22</v>
      </c>
      <c r="G30" t="s">
        <v>23</v>
      </c>
      <c r="H30" t="s">
        <v>32</v>
      </c>
      <c r="I30" t="s">
        <v>180</v>
      </c>
      <c r="J30" t="s">
        <v>181</v>
      </c>
      <c r="K30" t="s">
        <v>118</v>
      </c>
      <c r="L30" t="s">
        <v>53</v>
      </c>
      <c r="M30" t="s">
        <v>53</v>
      </c>
      <c r="N30" t="s">
        <v>113</v>
      </c>
      <c r="O30">
        <v>0.48</v>
      </c>
      <c r="P30">
        <v>33</v>
      </c>
      <c r="Q30">
        <v>15.84</v>
      </c>
      <c r="R30">
        <v>37.8</v>
      </c>
      <c r="S30">
        <v>0.419047619047619</v>
      </c>
      <c r="T30">
        <v>0</v>
      </c>
    </row>
    <row r="31" spans="1:20">
      <c r="A31">
        <v>5220563</v>
      </c>
      <c r="B31" t="s">
        <v>182</v>
      </c>
      <c r="C31" t="s">
        <v>20</v>
      </c>
      <c r="D31" t="s">
        <v>183</v>
      </c>
      <c r="E31" t="s">
        <v>5925</v>
      </c>
      <c r="F31" t="s">
        <v>22</v>
      </c>
      <c r="G31" t="s">
        <v>40</v>
      </c>
      <c r="H31" t="s">
        <v>32</v>
      </c>
      <c r="I31" t="s">
        <v>184</v>
      </c>
      <c r="J31" t="s">
        <v>185</v>
      </c>
      <c r="K31" t="s">
        <v>186</v>
      </c>
      <c r="L31" t="s">
        <v>53</v>
      </c>
      <c r="M31" t="s">
        <v>53</v>
      </c>
      <c r="N31" t="s">
        <v>187</v>
      </c>
      <c r="O31">
        <v>1.25</v>
      </c>
      <c r="P31">
        <v>33</v>
      </c>
      <c r="Q31">
        <v>41.25</v>
      </c>
      <c r="R31">
        <v>105.3</v>
      </c>
      <c r="S31">
        <v>0.391737891737892</v>
      </c>
      <c r="T31">
        <v>0</v>
      </c>
    </row>
    <row r="32" spans="1:20">
      <c r="A32">
        <v>5220552</v>
      </c>
      <c r="B32" t="s">
        <v>79</v>
      </c>
      <c r="C32" t="s">
        <v>20</v>
      </c>
      <c r="D32" t="s">
        <v>188</v>
      </c>
      <c r="E32" t="s">
        <v>5926</v>
      </c>
      <c r="F32" t="s">
        <v>22</v>
      </c>
      <c r="G32" t="s">
        <v>40</v>
      </c>
      <c r="H32" t="s">
        <v>189</v>
      </c>
      <c r="I32" t="s">
        <v>190</v>
      </c>
      <c r="J32" t="s">
        <v>191</v>
      </c>
      <c r="K32" t="s">
        <v>35</v>
      </c>
      <c r="L32" t="s">
        <v>192</v>
      </c>
      <c r="M32" t="s">
        <v>192</v>
      </c>
      <c r="N32" t="s">
        <v>193</v>
      </c>
      <c r="O32">
        <v>2.1</v>
      </c>
      <c r="P32">
        <v>34</v>
      </c>
      <c r="Q32">
        <v>71.4</v>
      </c>
      <c r="R32">
        <v>162</v>
      </c>
      <c r="S32">
        <v>0.440740740740741</v>
      </c>
      <c r="T32">
        <v>0</v>
      </c>
    </row>
    <row r="33" spans="1:20">
      <c r="A33">
        <v>5220543</v>
      </c>
      <c r="B33" t="s">
        <v>194</v>
      </c>
      <c r="C33" t="s">
        <v>20</v>
      </c>
      <c r="D33" t="s">
        <v>195</v>
      </c>
      <c r="E33" t="s">
        <v>5927</v>
      </c>
      <c r="F33" t="s">
        <v>22</v>
      </c>
      <c r="G33" t="s">
        <v>40</v>
      </c>
      <c r="H33" t="s">
        <v>58</v>
      </c>
      <c r="I33" t="s">
        <v>196</v>
      </c>
      <c r="J33" t="s">
        <v>197</v>
      </c>
      <c r="K33" t="s">
        <v>52</v>
      </c>
      <c r="L33" t="s">
        <v>53</v>
      </c>
      <c r="M33" t="s">
        <v>53</v>
      </c>
      <c r="N33" t="s">
        <v>155</v>
      </c>
      <c r="O33">
        <v>1</v>
      </c>
      <c r="P33">
        <v>33</v>
      </c>
      <c r="Q33">
        <v>33</v>
      </c>
      <c r="R33">
        <v>74.2</v>
      </c>
      <c r="S33">
        <v>0.444743935309973</v>
      </c>
      <c r="T33">
        <v>0</v>
      </c>
    </row>
    <row r="34" spans="1:20">
      <c r="A34">
        <v>5220538</v>
      </c>
      <c r="B34" t="s">
        <v>19</v>
      </c>
      <c r="C34" t="s">
        <v>20</v>
      </c>
      <c r="D34" t="s">
        <v>198</v>
      </c>
      <c r="E34" t="s">
        <v>5928</v>
      </c>
      <c r="F34" t="s">
        <v>22</v>
      </c>
      <c r="G34" t="s">
        <v>57</v>
      </c>
      <c r="H34" t="s">
        <v>87</v>
      </c>
      <c r="I34" t="s">
        <v>199</v>
      </c>
      <c r="J34" t="s">
        <v>200</v>
      </c>
      <c r="K34" t="s">
        <v>94</v>
      </c>
      <c r="L34" t="s">
        <v>201</v>
      </c>
      <c r="M34" t="s">
        <v>201</v>
      </c>
      <c r="N34" t="s">
        <v>202</v>
      </c>
      <c r="O34">
        <v>0.7</v>
      </c>
      <c r="P34">
        <v>38</v>
      </c>
      <c r="Q34">
        <v>26.6</v>
      </c>
      <c r="R34">
        <v>68</v>
      </c>
      <c r="S34">
        <v>0.391176470588235</v>
      </c>
      <c r="T34">
        <v>0</v>
      </c>
    </row>
    <row r="35" spans="1:20">
      <c r="A35">
        <v>5220535</v>
      </c>
      <c r="B35" t="s">
        <v>203</v>
      </c>
      <c r="C35" t="s">
        <v>20</v>
      </c>
      <c r="D35" t="s">
        <v>204</v>
      </c>
      <c r="E35" t="s">
        <v>5929</v>
      </c>
      <c r="F35" t="s">
        <v>22</v>
      </c>
      <c r="G35" t="s">
        <v>40</v>
      </c>
      <c r="H35" t="s">
        <v>32</v>
      </c>
      <c r="I35" t="s">
        <v>205</v>
      </c>
      <c r="J35" t="s">
        <v>206</v>
      </c>
      <c r="K35" t="s">
        <v>52</v>
      </c>
      <c r="L35" t="s">
        <v>53</v>
      </c>
      <c r="M35" t="s">
        <v>53</v>
      </c>
      <c r="N35" t="s">
        <v>207</v>
      </c>
      <c r="O35">
        <v>1.26</v>
      </c>
      <c r="P35">
        <v>33</v>
      </c>
      <c r="Q35">
        <v>41.58</v>
      </c>
      <c r="R35">
        <v>115.2</v>
      </c>
      <c r="S35">
        <v>0.3609375</v>
      </c>
      <c r="T35">
        <v>0</v>
      </c>
    </row>
    <row r="36" spans="1:20">
      <c r="A36">
        <v>5220527</v>
      </c>
      <c r="B36" t="s">
        <v>208</v>
      </c>
      <c r="C36" t="s">
        <v>20</v>
      </c>
      <c r="D36" t="s">
        <v>209</v>
      </c>
      <c r="E36" t="s">
        <v>5930</v>
      </c>
      <c r="F36" t="s">
        <v>22</v>
      </c>
      <c r="G36" t="s">
        <v>40</v>
      </c>
      <c r="H36" t="s">
        <v>24</v>
      </c>
      <c r="I36" t="s">
        <v>210</v>
      </c>
      <c r="J36" t="s">
        <v>211</v>
      </c>
      <c r="K36" t="s">
        <v>94</v>
      </c>
      <c r="L36" t="s">
        <v>84</v>
      </c>
      <c r="M36" t="s">
        <v>84</v>
      </c>
      <c r="N36" t="s">
        <v>212</v>
      </c>
      <c r="O36">
        <v>0.52</v>
      </c>
      <c r="P36">
        <v>33</v>
      </c>
      <c r="Q36">
        <v>17.16</v>
      </c>
      <c r="R36">
        <v>30</v>
      </c>
      <c r="S36">
        <v>0.572</v>
      </c>
      <c r="T36">
        <v>0</v>
      </c>
    </row>
    <row r="37" spans="1:20">
      <c r="A37">
        <v>5220516</v>
      </c>
      <c r="B37" t="s">
        <v>213</v>
      </c>
      <c r="C37" t="s">
        <v>20</v>
      </c>
      <c r="D37" t="s">
        <v>214</v>
      </c>
      <c r="E37" t="s">
        <v>5931</v>
      </c>
      <c r="F37" t="s">
        <v>22</v>
      </c>
      <c r="G37" t="s">
        <v>40</v>
      </c>
      <c r="H37" t="s">
        <v>32</v>
      </c>
      <c r="I37" t="s">
        <v>215</v>
      </c>
      <c r="J37" t="s">
        <v>216</v>
      </c>
      <c r="K37" t="s">
        <v>118</v>
      </c>
      <c r="L37" t="s">
        <v>53</v>
      </c>
      <c r="M37" t="s">
        <v>53</v>
      </c>
      <c r="N37" t="s">
        <v>217</v>
      </c>
      <c r="O37">
        <v>0.63</v>
      </c>
      <c r="P37">
        <v>33</v>
      </c>
      <c r="Q37">
        <v>20.79</v>
      </c>
      <c r="R37">
        <v>56.7</v>
      </c>
      <c r="S37">
        <v>0.366666666666667</v>
      </c>
      <c r="T37">
        <v>0</v>
      </c>
    </row>
    <row r="38" spans="1:20">
      <c r="A38">
        <v>5220509</v>
      </c>
      <c r="B38" t="s">
        <v>218</v>
      </c>
      <c r="C38" t="s">
        <v>20</v>
      </c>
      <c r="D38" t="s">
        <v>219</v>
      </c>
      <c r="E38" t="s">
        <v>5932</v>
      </c>
      <c r="F38" t="s">
        <v>22</v>
      </c>
      <c r="G38" t="s">
        <v>57</v>
      </c>
      <c r="H38" t="s">
        <v>32</v>
      </c>
      <c r="I38" t="s">
        <v>220</v>
      </c>
      <c r="J38" t="s">
        <v>221</v>
      </c>
      <c r="K38" t="s">
        <v>130</v>
      </c>
      <c r="L38" t="s">
        <v>222</v>
      </c>
      <c r="M38" t="s">
        <v>222</v>
      </c>
      <c r="N38" t="s">
        <v>223</v>
      </c>
      <c r="O38">
        <v>1.2</v>
      </c>
      <c r="P38">
        <v>34</v>
      </c>
      <c r="Q38">
        <v>40.8</v>
      </c>
      <c r="R38">
        <v>86.4</v>
      </c>
      <c r="S38">
        <v>0.472222222222222</v>
      </c>
      <c r="T38">
        <v>0</v>
      </c>
    </row>
    <row r="39" spans="1:20">
      <c r="A39">
        <v>5220508</v>
      </c>
      <c r="B39" t="s">
        <v>224</v>
      </c>
      <c r="C39" t="s">
        <v>20</v>
      </c>
      <c r="D39" t="s">
        <v>225</v>
      </c>
      <c r="E39" t="s">
        <v>5933</v>
      </c>
      <c r="F39" t="s">
        <v>22</v>
      </c>
      <c r="G39" t="s">
        <v>40</v>
      </c>
      <c r="H39" t="s">
        <v>32</v>
      </c>
      <c r="I39" t="s">
        <v>226</v>
      </c>
      <c r="J39" t="s">
        <v>227</v>
      </c>
      <c r="K39" t="s">
        <v>52</v>
      </c>
      <c r="L39" t="s">
        <v>53</v>
      </c>
      <c r="M39" t="s">
        <v>53</v>
      </c>
      <c r="N39" t="s">
        <v>168</v>
      </c>
      <c r="O39">
        <v>0.36</v>
      </c>
      <c r="P39">
        <v>33</v>
      </c>
      <c r="Q39">
        <v>11.88</v>
      </c>
      <c r="R39">
        <v>24.3</v>
      </c>
      <c r="S39">
        <v>0.488888888888889</v>
      </c>
      <c r="T39">
        <v>0</v>
      </c>
    </row>
    <row r="40" spans="1:20">
      <c r="A40">
        <v>5220505</v>
      </c>
      <c r="B40" t="s">
        <v>224</v>
      </c>
      <c r="C40" t="s">
        <v>20</v>
      </c>
      <c r="D40" t="s">
        <v>228</v>
      </c>
      <c r="E40" t="s">
        <v>5934</v>
      </c>
      <c r="F40" t="s">
        <v>22</v>
      </c>
      <c r="G40" t="s">
        <v>40</v>
      </c>
      <c r="H40" t="s">
        <v>32</v>
      </c>
      <c r="I40" t="s">
        <v>229</v>
      </c>
      <c r="J40" t="s">
        <v>230</v>
      </c>
      <c r="K40" t="s">
        <v>52</v>
      </c>
      <c r="L40" t="s">
        <v>53</v>
      </c>
      <c r="M40" t="s">
        <v>53</v>
      </c>
      <c r="N40" t="s">
        <v>231</v>
      </c>
      <c r="O40">
        <v>0.4</v>
      </c>
      <c r="P40">
        <v>33</v>
      </c>
      <c r="Q40">
        <v>13.2</v>
      </c>
      <c r="R40">
        <v>31.5</v>
      </c>
      <c r="S40">
        <v>0.419047619047619</v>
      </c>
      <c r="T40">
        <v>0</v>
      </c>
    </row>
    <row r="41" spans="1:20">
      <c r="A41">
        <v>5220498</v>
      </c>
      <c r="B41" t="s">
        <v>232</v>
      </c>
      <c r="C41" t="s">
        <v>20</v>
      </c>
      <c r="D41" t="s">
        <v>233</v>
      </c>
      <c r="E41" t="s">
        <v>5935</v>
      </c>
      <c r="F41" t="s">
        <v>22</v>
      </c>
      <c r="G41" t="s">
        <v>40</v>
      </c>
      <c r="H41" t="s">
        <v>24</v>
      </c>
      <c r="I41" t="s">
        <v>234</v>
      </c>
      <c r="J41" t="s">
        <v>235</v>
      </c>
      <c r="K41" t="s">
        <v>72</v>
      </c>
      <c r="L41" t="s">
        <v>236</v>
      </c>
      <c r="M41" t="s">
        <v>236</v>
      </c>
      <c r="N41" t="s">
        <v>237</v>
      </c>
      <c r="O41">
        <v>2.16</v>
      </c>
      <c r="P41">
        <v>33</v>
      </c>
      <c r="Q41">
        <v>71.28</v>
      </c>
      <c r="R41">
        <v>129</v>
      </c>
      <c r="S41">
        <v>0.552558139534884</v>
      </c>
      <c r="T41">
        <v>0</v>
      </c>
    </row>
    <row r="42" spans="1:20">
      <c r="A42">
        <v>5220497</v>
      </c>
      <c r="B42" t="s">
        <v>203</v>
      </c>
      <c r="C42" t="s">
        <v>20</v>
      </c>
      <c r="D42" t="s">
        <v>238</v>
      </c>
      <c r="E42" t="s">
        <v>5936</v>
      </c>
      <c r="F42" t="s">
        <v>22</v>
      </c>
      <c r="G42" t="s">
        <v>40</v>
      </c>
      <c r="H42" t="s">
        <v>32</v>
      </c>
      <c r="I42" t="s">
        <v>239</v>
      </c>
      <c r="J42" t="s">
        <v>240</v>
      </c>
      <c r="K42" t="s">
        <v>52</v>
      </c>
      <c r="L42" t="s">
        <v>53</v>
      </c>
      <c r="M42" t="s">
        <v>53</v>
      </c>
      <c r="N42" t="s">
        <v>231</v>
      </c>
      <c r="O42">
        <v>0.4</v>
      </c>
      <c r="P42">
        <v>33</v>
      </c>
      <c r="Q42">
        <v>13.2</v>
      </c>
      <c r="R42">
        <v>31.5</v>
      </c>
      <c r="S42">
        <v>0.419047619047619</v>
      </c>
      <c r="T42">
        <v>0</v>
      </c>
    </row>
    <row r="43" spans="1:20">
      <c r="A43">
        <v>5220480</v>
      </c>
      <c r="B43" t="s">
        <v>241</v>
      </c>
      <c r="C43" t="s">
        <v>20</v>
      </c>
      <c r="D43" t="s">
        <v>242</v>
      </c>
      <c r="E43" t="s">
        <v>5937</v>
      </c>
      <c r="F43" t="s">
        <v>22</v>
      </c>
      <c r="G43" t="s">
        <v>40</v>
      </c>
      <c r="H43" t="s">
        <v>32</v>
      </c>
      <c r="I43" t="s">
        <v>243</v>
      </c>
      <c r="J43" t="s">
        <v>244</v>
      </c>
      <c r="K43" t="s">
        <v>118</v>
      </c>
      <c r="L43" t="s">
        <v>53</v>
      </c>
      <c r="M43" t="s">
        <v>53</v>
      </c>
      <c r="N43" t="s">
        <v>85</v>
      </c>
      <c r="O43">
        <v>0.96</v>
      </c>
      <c r="P43">
        <v>33</v>
      </c>
      <c r="Q43">
        <v>31.68</v>
      </c>
      <c r="R43">
        <v>86.4</v>
      </c>
      <c r="S43">
        <v>0.366666666666667</v>
      </c>
      <c r="T43">
        <v>0</v>
      </c>
    </row>
    <row r="44" spans="1:20">
      <c r="A44">
        <v>5220476</v>
      </c>
      <c r="B44" t="s">
        <v>74</v>
      </c>
      <c r="C44" t="s">
        <v>20</v>
      </c>
      <c r="D44" t="s">
        <v>245</v>
      </c>
      <c r="E44" t="s">
        <v>5938</v>
      </c>
      <c r="F44" t="s">
        <v>22</v>
      </c>
      <c r="G44" t="s">
        <v>23</v>
      </c>
      <c r="H44" t="s">
        <v>32</v>
      </c>
      <c r="I44" t="s">
        <v>246</v>
      </c>
      <c r="J44" t="s">
        <v>247</v>
      </c>
      <c r="K44" t="s">
        <v>35</v>
      </c>
      <c r="L44" t="s">
        <v>36</v>
      </c>
      <c r="M44" t="s">
        <v>36</v>
      </c>
      <c r="N44" t="s">
        <v>231</v>
      </c>
      <c r="O44">
        <v>0.4</v>
      </c>
      <c r="P44">
        <v>33</v>
      </c>
      <c r="Q44">
        <v>13.2</v>
      </c>
      <c r="R44">
        <v>27</v>
      </c>
      <c r="S44">
        <v>0.488888888888889</v>
      </c>
      <c r="T44">
        <v>0</v>
      </c>
    </row>
    <row r="45" spans="1:20">
      <c r="A45">
        <v>5220473</v>
      </c>
      <c r="B45" t="s">
        <v>74</v>
      </c>
      <c r="C45" t="s">
        <v>20</v>
      </c>
      <c r="D45" t="s">
        <v>248</v>
      </c>
      <c r="E45" t="s">
        <v>5939</v>
      </c>
      <c r="F45" t="s">
        <v>22</v>
      </c>
      <c r="G45" t="s">
        <v>23</v>
      </c>
      <c r="H45" t="s">
        <v>32</v>
      </c>
      <c r="I45" t="s">
        <v>249</v>
      </c>
      <c r="J45" t="s">
        <v>250</v>
      </c>
      <c r="K45" t="s">
        <v>35</v>
      </c>
      <c r="L45" t="s">
        <v>36</v>
      </c>
      <c r="M45" t="s">
        <v>36</v>
      </c>
      <c r="N45" t="s">
        <v>251</v>
      </c>
      <c r="O45">
        <v>0.28</v>
      </c>
      <c r="P45">
        <v>33</v>
      </c>
      <c r="Q45">
        <v>9.24</v>
      </c>
      <c r="R45">
        <v>22.5</v>
      </c>
      <c r="S45">
        <v>0.410666666666667</v>
      </c>
      <c r="T45">
        <v>0</v>
      </c>
    </row>
    <row r="46" spans="1:20">
      <c r="A46">
        <v>5220456</v>
      </c>
      <c r="B46" t="s">
        <v>79</v>
      </c>
      <c r="C46" t="s">
        <v>20</v>
      </c>
      <c r="D46" t="s">
        <v>252</v>
      </c>
      <c r="E46" t="s">
        <v>5940</v>
      </c>
      <c r="F46" t="s">
        <v>22</v>
      </c>
      <c r="G46" t="s">
        <v>57</v>
      </c>
      <c r="H46" t="s">
        <v>41</v>
      </c>
      <c r="I46" t="s">
        <v>253</v>
      </c>
      <c r="J46" t="s">
        <v>254</v>
      </c>
      <c r="K46" t="s">
        <v>145</v>
      </c>
      <c r="L46" t="s">
        <v>255</v>
      </c>
      <c r="M46" t="s">
        <v>255</v>
      </c>
      <c r="N46" t="s">
        <v>64</v>
      </c>
      <c r="O46">
        <v>0.8</v>
      </c>
      <c r="P46">
        <v>33</v>
      </c>
      <c r="Q46">
        <v>26.4</v>
      </c>
      <c r="R46">
        <v>54.45</v>
      </c>
      <c r="S46">
        <v>0.484848484848485</v>
      </c>
      <c r="T46">
        <v>0</v>
      </c>
    </row>
    <row r="47" spans="1:20">
      <c r="A47">
        <v>5220455</v>
      </c>
      <c r="B47" t="s">
        <v>102</v>
      </c>
      <c r="C47" t="s">
        <v>20</v>
      </c>
      <c r="D47" t="s">
        <v>256</v>
      </c>
      <c r="E47" t="s">
        <v>5941</v>
      </c>
      <c r="F47" t="s">
        <v>22</v>
      </c>
      <c r="G47" t="s">
        <v>40</v>
      </c>
      <c r="H47" t="s">
        <v>32</v>
      </c>
      <c r="I47" t="s">
        <v>257</v>
      </c>
      <c r="J47" t="s">
        <v>258</v>
      </c>
      <c r="K47" t="s">
        <v>259</v>
      </c>
      <c r="L47" t="s">
        <v>53</v>
      </c>
      <c r="M47" t="s">
        <v>53</v>
      </c>
      <c r="N47" t="s">
        <v>260</v>
      </c>
      <c r="O47">
        <v>0.54</v>
      </c>
      <c r="P47">
        <v>33</v>
      </c>
      <c r="Q47">
        <v>17.82</v>
      </c>
      <c r="R47">
        <v>48.6</v>
      </c>
      <c r="S47">
        <v>0.366666666666667</v>
      </c>
      <c r="T47">
        <v>0</v>
      </c>
    </row>
    <row r="48" spans="1:20">
      <c r="A48">
        <v>5220453</v>
      </c>
      <c r="B48" t="s">
        <v>261</v>
      </c>
      <c r="C48" t="s">
        <v>20</v>
      </c>
      <c r="D48" t="s">
        <v>262</v>
      </c>
      <c r="E48" t="s">
        <v>5942</v>
      </c>
      <c r="F48" t="s">
        <v>22</v>
      </c>
      <c r="G48" t="s">
        <v>40</v>
      </c>
      <c r="H48" t="s">
        <v>32</v>
      </c>
      <c r="I48" t="s">
        <v>263</v>
      </c>
      <c r="J48" t="s">
        <v>264</v>
      </c>
      <c r="K48" t="s">
        <v>265</v>
      </c>
      <c r="L48" t="s">
        <v>53</v>
      </c>
      <c r="M48" t="s">
        <v>53</v>
      </c>
      <c r="N48" t="s">
        <v>266</v>
      </c>
      <c r="O48">
        <v>1.69</v>
      </c>
      <c r="P48">
        <v>33</v>
      </c>
      <c r="Q48">
        <v>55.77</v>
      </c>
      <c r="R48">
        <v>176.4</v>
      </c>
      <c r="S48">
        <v>0.316156462585034</v>
      </c>
      <c r="T48">
        <v>0</v>
      </c>
    </row>
    <row r="49" spans="1:20">
      <c r="A49">
        <v>5220448</v>
      </c>
      <c r="B49" t="s">
        <v>68</v>
      </c>
      <c r="C49" t="s">
        <v>20</v>
      </c>
      <c r="D49" t="s">
        <v>267</v>
      </c>
      <c r="E49" t="s">
        <v>5943</v>
      </c>
      <c r="F49" t="s">
        <v>22</v>
      </c>
      <c r="G49" t="s">
        <v>40</v>
      </c>
      <c r="H49" t="s">
        <v>32</v>
      </c>
      <c r="I49" t="s">
        <v>268</v>
      </c>
      <c r="J49" t="s">
        <v>269</v>
      </c>
      <c r="K49" t="s">
        <v>44</v>
      </c>
      <c r="L49" t="s">
        <v>53</v>
      </c>
      <c r="M49" t="s">
        <v>53</v>
      </c>
      <c r="N49" t="s">
        <v>141</v>
      </c>
      <c r="O49">
        <v>1.12</v>
      </c>
      <c r="P49">
        <v>33</v>
      </c>
      <c r="Q49">
        <v>36.96</v>
      </c>
      <c r="R49">
        <v>85.5</v>
      </c>
      <c r="S49">
        <v>0.432280701754386</v>
      </c>
      <c r="T49">
        <v>0</v>
      </c>
    </row>
    <row r="50" spans="1:20">
      <c r="A50">
        <v>5220433</v>
      </c>
      <c r="B50" t="s">
        <v>270</v>
      </c>
      <c r="C50" t="s">
        <v>20</v>
      </c>
      <c r="D50" t="s">
        <v>271</v>
      </c>
      <c r="E50" t="s">
        <v>5919</v>
      </c>
      <c r="F50" t="s">
        <v>22</v>
      </c>
      <c r="G50" t="s">
        <v>40</v>
      </c>
      <c r="H50" t="s">
        <v>32</v>
      </c>
      <c r="I50" t="s">
        <v>272</v>
      </c>
      <c r="J50" t="s">
        <v>273</v>
      </c>
      <c r="K50" t="s">
        <v>130</v>
      </c>
      <c r="L50" t="s">
        <v>53</v>
      </c>
      <c r="M50" t="s">
        <v>53</v>
      </c>
      <c r="N50" t="s">
        <v>274</v>
      </c>
      <c r="O50">
        <v>1.08</v>
      </c>
      <c r="P50">
        <v>33</v>
      </c>
      <c r="Q50">
        <v>35.64</v>
      </c>
      <c r="R50">
        <v>85.5</v>
      </c>
      <c r="S50">
        <v>0.416842105263158</v>
      </c>
      <c r="T50">
        <v>0</v>
      </c>
    </row>
    <row r="51" spans="1:20">
      <c r="A51">
        <v>5220400</v>
      </c>
      <c r="B51" t="s">
        <v>275</v>
      </c>
      <c r="C51" t="s">
        <v>20</v>
      </c>
      <c r="D51" t="s">
        <v>276</v>
      </c>
      <c r="E51" t="s">
        <v>5944</v>
      </c>
      <c r="F51" t="s">
        <v>22</v>
      </c>
      <c r="G51" t="s">
        <v>23</v>
      </c>
      <c r="H51" t="s">
        <v>32</v>
      </c>
      <c r="I51" t="s">
        <v>277</v>
      </c>
      <c r="J51" t="s">
        <v>278</v>
      </c>
      <c r="K51" t="s">
        <v>145</v>
      </c>
      <c r="L51" t="s">
        <v>36</v>
      </c>
      <c r="M51" t="s">
        <v>36</v>
      </c>
      <c r="N51" t="s">
        <v>113</v>
      </c>
      <c r="O51">
        <v>0.48</v>
      </c>
      <c r="P51">
        <v>33</v>
      </c>
      <c r="Q51">
        <v>15.84</v>
      </c>
      <c r="R51">
        <v>32.4</v>
      </c>
      <c r="S51">
        <v>0.488888888888889</v>
      </c>
      <c r="T51">
        <v>0</v>
      </c>
    </row>
    <row r="52" spans="1:20">
      <c r="A52">
        <v>5220391</v>
      </c>
      <c r="B52" t="s">
        <v>279</v>
      </c>
      <c r="C52" t="s">
        <v>20</v>
      </c>
      <c r="D52" t="s">
        <v>280</v>
      </c>
      <c r="E52" t="s">
        <v>5945</v>
      </c>
      <c r="F52" t="s">
        <v>22</v>
      </c>
      <c r="G52" t="s">
        <v>40</v>
      </c>
      <c r="H52" t="s">
        <v>281</v>
      </c>
      <c r="I52" t="s">
        <v>282</v>
      </c>
      <c r="J52" t="s">
        <v>283</v>
      </c>
      <c r="K52" t="s">
        <v>52</v>
      </c>
      <c r="L52" t="s">
        <v>284</v>
      </c>
      <c r="M52" t="s">
        <v>284</v>
      </c>
      <c r="N52" t="s">
        <v>285</v>
      </c>
      <c r="O52">
        <v>0.52</v>
      </c>
      <c r="P52">
        <v>33</v>
      </c>
      <c r="Q52">
        <v>17.16</v>
      </c>
      <c r="R52">
        <v>47</v>
      </c>
      <c r="S52">
        <v>0.365106382978723</v>
      </c>
      <c r="T52">
        <v>0</v>
      </c>
    </row>
    <row r="53" spans="1:20">
      <c r="A53">
        <v>5220383</v>
      </c>
      <c r="B53" t="s">
        <v>286</v>
      </c>
      <c r="C53" t="s">
        <v>20</v>
      </c>
      <c r="D53" t="s">
        <v>287</v>
      </c>
      <c r="E53" t="s">
        <v>5946</v>
      </c>
      <c r="F53" t="s">
        <v>22</v>
      </c>
      <c r="G53" t="s">
        <v>23</v>
      </c>
      <c r="H53" t="s">
        <v>58</v>
      </c>
      <c r="I53" t="s">
        <v>288</v>
      </c>
      <c r="J53" t="s">
        <v>289</v>
      </c>
      <c r="K53" t="s">
        <v>52</v>
      </c>
      <c r="L53" t="s">
        <v>53</v>
      </c>
      <c r="M53" t="s">
        <v>53</v>
      </c>
      <c r="N53" t="s">
        <v>113</v>
      </c>
      <c r="O53">
        <v>0.48</v>
      </c>
      <c r="P53">
        <v>33</v>
      </c>
      <c r="Q53">
        <v>15.84</v>
      </c>
      <c r="R53">
        <v>32.8</v>
      </c>
      <c r="S53">
        <v>0.482926829268293</v>
      </c>
      <c r="T53">
        <v>0</v>
      </c>
    </row>
    <row r="54" spans="1:20">
      <c r="A54">
        <v>5220377</v>
      </c>
      <c r="B54" t="s">
        <v>74</v>
      </c>
      <c r="C54" t="s">
        <v>20</v>
      </c>
      <c r="D54" t="s">
        <v>290</v>
      </c>
      <c r="E54" t="s">
        <v>5947</v>
      </c>
      <c r="F54" t="s">
        <v>22</v>
      </c>
      <c r="G54" t="s">
        <v>23</v>
      </c>
      <c r="H54" t="s">
        <v>32</v>
      </c>
      <c r="I54" t="s">
        <v>291</v>
      </c>
      <c r="J54" t="s">
        <v>292</v>
      </c>
      <c r="K54" t="s">
        <v>293</v>
      </c>
      <c r="L54" t="s">
        <v>53</v>
      </c>
      <c r="M54" t="s">
        <v>53</v>
      </c>
      <c r="N54" t="s">
        <v>294</v>
      </c>
      <c r="O54">
        <v>1.2</v>
      </c>
      <c r="P54">
        <v>33</v>
      </c>
      <c r="Q54">
        <v>39.6</v>
      </c>
      <c r="R54">
        <v>108</v>
      </c>
      <c r="S54">
        <v>0.366666666666667</v>
      </c>
      <c r="T54">
        <v>0</v>
      </c>
    </row>
    <row r="55" spans="1:20">
      <c r="A55">
        <v>5220375</v>
      </c>
      <c r="B55" t="s">
        <v>30</v>
      </c>
      <c r="C55" t="s">
        <v>20</v>
      </c>
      <c r="D55" t="s">
        <v>295</v>
      </c>
      <c r="E55" t="s">
        <v>5948</v>
      </c>
      <c r="F55" t="s">
        <v>22</v>
      </c>
      <c r="G55" t="s">
        <v>57</v>
      </c>
      <c r="H55" t="s">
        <v>32</v>
      </c>
      <c r="I55" t="s">
        <v>296</v>
      </c>
      <c r="J55" t="s">
        <v>297</v>
      </c>
      <c r="K55" t="s">
        <v>52</v>
      </c>
      <c r="L55" t="s">
        <v>36</v>
      </c>
      <c r="M55" t="s">
        <v>36</v>
      </c>
      <c r="N55" t="s">
        <v>177</v>
      </c>
      <c r="O55">
        <v>0.72</v>
      </c>
      <c r="P55">
        <v>33</v>
      </c>
      <c r="Q55">
        <v>23.76</v>
      </c>
      <c r="R55">
        <v>56.7</v>
      </c>
      <c r="S55">
        <v>0.419047619047619</v>
      </c>
      <c r="T55">
        <v>0</v>
      </c>
    </row>
    <row r="56" spans="1:20">
      <c r="A56">
        <v>5220356</v>
      </c>
      <c r="B56" t="s">
        <v>298</v>
      </c>
      <c r="C56" t="s">
        <v>20</v>
      </c>
      <c r="D56" t="s">
        <v>299</v>
      </c>
      <c r="E56" t="s">
        <v>5949</v>
      </c>
      <c r="F56" t="s">
        <v>22</v>
      </c>
      <c r="G56" t="s">
        <v>40</v>
      </c>
      <c r="H56" t="s">
        <v>32</v>
      </c>
      <c r="I56" t="s">
        <v>300</v>
      </c>
      <c r="J56" t="s">
        <v>301</v>
      </c>
      <c r="K56" t="s">
        <v>293</v>
      </c>
      <c r="L56" t="s">
        <v>107</v>
      </c>
      <c r="M56" t="s">
        <v>107</v>
      </c>
      <c r="N56" t="s">
        <v>302</v>
      </c>
      <c r="O56">
        <v>0.54</v>
      </c>
      <c r="P56">
        <v>33</v>
      </c>
      <c r="Q56">
        <v>17.82</v>
      </c>
      <c r="R56">
        <v>54</v>
      </c>
      <c r="S56">
        <v>0.33</v>
      </c>
      <c r="T56">
        <v>0</v>
      </c>
    </row>
    <row r="57" spans="1:20">
      <c r="A57">
        <v>5220334</v>
      </c>
      <c r="B57" t="s">
        <v>121</v>
      </c>
      <c r="C57" t="s">
        <v>20</v>
      </c>
      <c r="D57" t="s">
        <v>303</v>
      </c>
      <c r="E57" t="s">
        <v>5950</v>
      </c>
      <c r="F57" t="s">
        <v>22</v>
      </c>
      <c r="G57" t="s">
        <v>40</v>
      </c>
      <c r="H57" t="s">
        <v>58</v>
      </c>
      <c r="I57" t="s">
        <v>304</v>
      </c>
      <c r="J57" t="s">
        <v>305</v>
      </c>
      <c r="K57" t="s">
        <v>265</v>
      </c>
      <c r="L57" t="s">
        <v>53</v>
      </c>
      <c r="M57" t="s">
        <v>53</v>
      </c>
      <c r="N57" t="s">
        <v>306</v>
      </c>
      <c r="O57">
        <v>0.78</v>
      </c>
      <c r="P57">
        <v>33</v>
      </c>
      <c r="Q57">
        <v>25.74</v>
      </c>
      <c r="R57">
        <v>65.2</v>
      </c>
      <c r="S57">
        <v>0.39478527607362</v>
      </c>
      <c r="T57">
        <v>0</v>
      </c>
    </row>
    <row r="58" spans="1:20">
      <c r="A58">
        <v>5220333</v>
      </c>
      <c r="B58" t="s">
        <v>307</v>
      </c>
      <c r="C58" t="s">
        <v>20</v>
      </c>
      <c r="D58" t="s">
        <v>308</v>
      </c>
      <c r="E58" t="s">
        <v>5951</v>
      </c>
      <c r="F58" t="s">
        <v>22</v>
      </c>
      <c r="G58" t="s">
        <v>23</v>
      </c>
      <c r="H58" t="s">
        <v>24</v>
      </c>
      <c r="I58" t="s">
        <v>309</v>
      </c>
      <c r="J58" t="s">
        <v>310</v>
      </c>
      <c r="K58" t="s">
        <v>265</v>
      </c>
      <c r="L58" t="s">
        <v>95</v>
      </c>
      <c r="M58" t="s">
        <v>95</v>
      </c>
      <c r="N58" t="s">
        <v>311</v>
      </c>
      <c r="O58">
        <v>0.64</v>
      </c>
      <c r="P58">
        <v>33</v>
      </c>
      <c r="Q58">
        <v>21.12</v>
      </c>
      <c r="R58">
        <v>40</v>
      </c>
      <c r="S58">
        <v>0.528</v>
      </c>
      <c r="T58">
        <v>0</v>
      </c>
    </row>
    <row r="59" spans="1:20">
      <c r="A59">
        <v>5220318</v>
      </c>
      <c r="B59" t="s">
        <v>312</v>
      </c>
      <c r="C59" t="s">
        <v>20</v>
      </c>
      <c r="D59" t="s">
        <v>313</v>
      </c>
      <c r="E59" t="s">
        <v>5952</v>
      </c>
      <c r="F59" t="s">
        <v>22</v>
      </c>
      <c r="G59" t="s">
        <v>40</v>
      </c>
      <c r="H59" t="s">
        <v>24</v>
      </c>
      <c r="I59" t="s">
        <v>314</v>
      </c>
      <c r="J59" t="s">
        <v>315</v>
      </c>
      <c r="K59" t="s">
        <v>44</v>
      </c>
      <c r="L59" t="s">
        <v>316</v>
      </c>
      <c r="M59" t="s">
        <v>316</v>
      </c>
      <c r="N59" t="s">
        <v>317</v>
      </c>
      <c r="O59">
        <v>0.92</v>
      </c>
      <c r="P59">
        <v>33</v>
      </c>
      <c r="Q59">
        <v>30.36</v>
      </c>
      <c r="R59">
        <v>50.6</v>
      </c>
      <c r="S59">
        <v>0.6</v>
      </c>
      <c r="T59">
        <v>32</v>
      </c>
    </row>
    <row r="60" spans="1:20">
      <c r="A60">
        <v>5220304</v>
      </c>
      <c r="B60" t="s">
        <v>318</v>
      </c>
      <c r="C60" t="s">
        <v>20</v>
      </c>
      <c r="D60" t="s">
        <v>319</v>
      </c>
      <c r="E60" t="s">
        <v>5953</v>
      </c>
      <c r="F60" t="s">
        <v>22</v>
      </c>
      <c r="G60" t="s">
        <v>40</v>
      </c>
      <c r="H60" t="s">
        <v>32</v>
      </c>
      <c r="I60" t="s">
        <v>320</v>
      </c>
      <c r="J60" t="s">
        <v>321</v>
      </c>
      <c r="K60" t="s">
        <v>322</v>
      </c>
      <c r="L60" t="s">
        <v>107</v>
      </c>
      <c r="M60" t="s">
        <v>107</v>
      </c>
      <c r="N60" t="s">
        <v>323</v>
      </c>
      <c r="O60">
        <v>0.93</v>
      </c>
      <c r="P60">
        <v>33</v>
      </c>
      <c r="Q60">
        <v>30.69</v>
      </c>
      <c r="R60">
        <v>81</v>
      </c>
      <c r="S60">
        <v>0.378888888888889</v>
      </c>
      <c r="T60">
        <v>0</v>
      </c>
    </row>
    <row r="61" spans="1:20">
      <c r="A61">
        <v>5220300</v>
      </c>
      <c r="B61" t="s">
        <v>324</v>
      </c>
      <c r="C61" t="s">
        <v>20</v>
      </c>
      <c r="D61" t="s">
        <v>325</v>
      </c>
      <c r="E61" t="s">
        <v>5954</v>
      </c>
      <c r="F61" t="s">
        <v>22</v>
      </c>
      <c r="G61" t="s">
        <v>40</v>
      </c>
      <c r="H61" t="s">
        <v>32</v>
      </c>
      <c r="I61" t="s">
        <v>326</v>
      </c>
      <c r="J61" t="s">
        <v>327</v>
      </c>
      <c r="K61" t="s">
        <v>265</v>
      </c>
      <c r="L61" t="s">
        <v>328</v>
      </c>
      <c r="M61" t="s">
        <v>328</v>
      </c>
      <c r="N61" t="s">
        <v>329</v>
      </c>
      <c r="O61">
        <v>2.08</v>
      </c>
      <c r="P61">
        <v>34</v>
      </c>
      <c r="Q61">
        <v>70.72</v>
      </c>
      <c r="R61">
        <v>162</v>
      </c>
      <c r="S61">
        <v>0.436543209876543</v>
      </c>
      <c r="T61">
        <v>0</v>
      </c>
    </row>
    <row r="62" spans="1:20">
      <c r="A62">
        <v>5220296</v>
      </c>
      <c r="B62" t="s">
        <v>330</v>
      </c>
      <c r="C62" t="s">
        <v>20</v>
      </c>
      <c r="D62" t="s">
        <v>331</v>
      </c>
      <c r="E62" t="s">
        <v>5955</v>
      </c>
      <c r="F62" t="s">
        <v>22</v>
      </c>
      <c r="G62" t="s">
        <v>40</v>
      </c>
      <c r="H62" t="s">
        <v>32</v>
      </c>
      <c r="I62" t="s">
        <v>332</v>
      </c>
      <c r="J62" t="s">
        <v>333</v>
      </c>
      <c r="K62" t="s">
        <v>322</v>
      </c>
      <c r="L62" t="s">
        <v>334</v>
      </c>
      <c r="M62" t="s">
        <v>334</v>
      </c>
      <c r="N62" t="s">
        <v>335</v>
      </c>
      <c r="O62">
        <v>1.4</v>
      </c>
      <c r="P62">
        <v>34</v>
      </c>
      <c r="Q62">
        <v>47.6</v>
      </c>
      <c r="R62">
        <v>106.2</v>
      </c>
      <c r="S62">
        <v>0.448210922787194</v>
      </c>
      <c r="T62">
        <v>0</v>
      </c>
    </row>
    <row r="63" spans="1:20">
      <c r="A63">
        <v>5220284</v>
      </c>
      <c r="B63" t="s">
        <v>121</v>
      </c>
      <c r="C63" t="s">
        <v>20</v>
      </c>
      <c r="D63" t="s">
        <v>336</v>
      </c>
      <c r="E63" t="s">
        <v>5956</v>
      </c>
      <c r="F63" t="s">
        <v>22</v>
      </c>
      <c r="G63" t="s">
        <v>40</v>
      </c>
      <c r="H63" t="s">
        <v>58</v>
      </c>
      <c r="I63" t="s">
        <v>337</v>
      </c>
      <c r="J63" t="s">
        <v>338</v>
      </c>
      <c r="K63" t="s">
        <v>339</v>
      </c>
      <c r="L63" t="s">
        <v>53</v>
      </c>
      <c r="M63" t="s">
        <v>53</v>
      </c>
      <c r="N63" t="s">
        <v>340</v>
      </c>
      <c r="O63">
        <v>0.42</v>
      </c>
      <c r="P63">
        <v>33</v>
      </c>
      <c r="Q63">
        <v>13.86</v>
      </c>
      <c r="R63">
        <v>44.1</v>
      </c>
      <c r="S63">
        <v>0.314285714285714</v>
      </c>
      <c r="T63">
        <v>0</v>
      </c>
    </row>
    <row r="64" spans="1:20">
      <c r="A64">
        <v>5220267</v>
      </c>
      <c r="B64" t="s">
        <v>121</v>
      </c>
      <c r="C64" t="s">
        <v>20</v>
      </c>
      <c r="D64" t="s">
        <v>341</v>
      </c>
      <c r="E64" t="s">
        <v>5957</v>
      </c>
      <c r="F64" t="s">
        <v>22</v>
      </c>
      <c r="G64" t="s">
        <v>40</v>
      </c>
      <c r="H64" t="s">
        <v>58</v>
      </c>
      <c r="I64" t="s">
        <v>342</v>
      </c>
      <c r="J64" t="s">
        <v>343</v>
      </c>
      <c r="K64" t="s">
        <v>145</v>
      </c>
      <c r="L64" t="s">
        <v>53</v>
      </c>
      <c r="M64" t="s">
        <v>53</v>
      </c>
      <c r="N64" t="s">
        <v>344</v>
      </c>
      <c r="O64">
        <v>1.36</v>
      </c>
      <c r="P64">
        <v>33</v>
      </c>
      <c r="Q64">
        <v>44.88</v>
      </c>
      <c r="R64">
        <v>107.1</v>
      </c>
      <c r="S64">
        <v>0.419047619047619</v>
      </c>
      <c r="T64">
        <v>0</v>
      </c>
    </row>
    <row r="65" spans="1:20">
      <c r="A65">
        <v>5220266</v>
      </c>
      <c r="B65" t="s">
        <v>121</v>
      </c>
      <c r="C65" t="s">
        <v>20</v>
      </c>
      <c r="D65" t="s">
        <v>345</v>
      </c>
      <c r="E65" t="s">
        <v>5958</v>
      </c>
      <c r="F65" t="s">
        <v>22</v>
      </c>
      <c r="G65" t="s">
        <v>40</v>
      </c>
      <c r="H65" t="s">
        <v>58</v>
      </c>
      <c r="I65" t="s">
        <v>346</v>
      </c>
      <c r="J65" t="s">
        <v>347</v>
      </c>
      <c r="K65" t="s">
        <v>145</v>
      </c>
      <c r="L65" t="s">
        <v>53</v>
      </c>
      <c r="M65" t="s">
        <v>53</v>
      </c>
      <c r="N65" t="s">
        <v>207</v>
      </c>
      <c r="O65">
        <v>1.26</v>
      </c>
      <c r="P65">
        <v>33</v>
      </c>
      <c r="Q65">
        <v>41.58</v>
      </c>
      <c r="R65">
        <v>122.4</v>
      </c>
      <c r="S65">
        <v>0.339705882352941</v>
      </c>
      <c r="T65">
        <v>0</v>
      </c>
    </row>
    <row r="66" spans="1:20">
      <c r="A66">
        <v>5220255</v>
      </c>
      <c r="B66" t="s">
        <v>348</v>
      </c>
      <c r="C66" t="s">
        <v>20</v>
      </c>
      <c r="D66" t="s">
        <v>349</v>
      </c>
      <c r="E66" t="s">
        <v>5959</v>
      </c>
      <c r="F66" t="s">
        <v>22</v>
      </c>
      <c r="G66" t="s">
        <v>57</v>
      </c>
      <c r="H66" t="s">
        <v>58</v>
      </c>
      <c r="I66" t="s">
        <v>350</v>
      </c>
      <c r="J66" t="s">
        <v>351</v>
      </c>
      <c r="K66" t="s">
        <v>352</v>
      </c>
      <c r="L66" t="s">
        <v>53</v>
      </c>
      <c r="M66" t="s">
        <v>53</v>
      </c>
      <c r="N66" t="s">
        <v>323</v>
      </c>
      <c r="O66">
        <v>0.93</v>
      </c>
      <c r="P66">
        <v>33</v>
      </c>
      <c r="Q66">
        <v>30.69</v>
      </c>
      <c r="R66">
        <v>78.7</v>
      </c>
      <c r="S66">
        <v>0.389961880559085</v>
      </c>
      <c r="T66">
        <v>0</v>
      </c>
    </row>
    <row r="67" spans="1:20">
      <c r="A67">
        <v>5220244</v>
      </c>
      <c r="B67" t="s">
        <v>55</v>
      </c>
      <c r="C67" t="s">
        <v>20</v>
      </c>
      <c r="D67" t="s">
        <v>353</v>
      </c>
      <c r="E67" t="s">
        <v>5960</v>
      </c>
      <c r="F67" t="s">
        <v>22</v>
      </c>
      <c r="G67" t="s">
        <v>23</v>
      </c>
      <c r="H67" t="s">
        <v>58</v>
      </c>
      <c r="I67" t="s">
        <v>354</v>
      </c>
      <c r="J67" t="s">
        <v>355</v>
      </c>
      <c r="K67" t="s">
        <v>145</v>
      </c>
      <c r="L67" t="s">
        <v>53</v>
      </c>
      <c r="M67" t="s">
        <v>53</v>
      </c>
      <c r="N67" t="s">
        <v>177</v>
      </c>
      <c r="O67">
        <v>0.72</v>
      </c>
      <c r="P67">
        <v>33</v>
      </c>
      <c r="Q67">
        <v>23.76</v>
      </c>
      <c r="R67">
        <v>56.7</v>
      </c>
      <c r="S67">
        <v>0.419047619047619</v>
      </c>
      <c r="T67">
        <v>0</v>
      </c>
    </row>
    <row r="68" spans="1:20">
      <c r="A68">
        <v>5220242</v>
      </c>
      <c r="B68" t="s">
        <v>356</v>
      </c>
      <c r="C68" t="s">
        <v>20</v>
      </c>
      <c r="D68" t="s">
        <v>357</v>
      </c>
      <c r="E68" t="s">
        <v>5961</v>
      </c>
      <c r="F68" t="s">
        <v>22</v>
      </c>
      <c r="G68" t="s">
        <v>40</v>
      </c>
      <c r="H68" t="s">
        <v>58</v>
      </c>
      <c r="I68" t="s">
        <v>358</v>
      </c>
      <c r="J68" t="s">
        <v>359</v>
      </c>
      <c r="K68" t="s">
        <v>145</v>
      </c>
      <c r="L68" t="s">
        <v>53</v>
      </c>
      <c r="M68" t="s">
        <v>53</v>
      </c>
      <c r="N68" t="s">
        <v>251</v>
      </c>
      <c r="O68">
        <v>0.28</v>
      </c>
      <c r="P68">
        <v>33</v>
      </c>
      <c r="Q68">
        <v>9.24</v>
      </c>
      <c r="R68">
        <v>16.6</v>
      </c>
      <c r="S68">
        <v>0.556626506024096</v>
      </c>
      <c r="T68">
        <v>0</v>
      </c>
    </row>
    <row r="69" spans="1:20">
      <c r="A69">
        <v>5220241</v>
      </c>
      <c r="B69" t="s">
        <v>356</v>
      </c>
      <c r="C69" t="s">
        <v>20</v>
      </c>
      <c r="D69" t="s">
        <v>360</v>
      </c>
      <c r="E69" t="s">
        <v>5962</v>
      </c>
      <c r="F69" t="s">
        <v>22</v>
      </c>
      <c r="G69" t="s">
        <v>23</v>
      </c>
      <c r="H69" t="s">
        <v>58</v>
      </c>
      <c r="I69" t="s">
        <v>361</v>
      </c>
      <c r="J69" t="s">
        <v>362</v>
      </c>
      <c r="K69" t="s">
        <v>118</v>
      </c>
      <c r="L69" t="s">
        <v>36</v>
      </c>
      <c r="M69" t="s">
        <v>36</v>
      </c>
      <c r="N69" t="s">
        <v>363</v>
      </c>
      <c r="O69">
        <v>0.44</v>
      </c>
      <c r="P69">
        <v>33</v>
      </c>
      <c r="Q69">
        <v>14.52</v>
      </c>
      <c r="R69">
        <v>36.72</v>
      </c>
      <c r="S69">
        <v>0.395424836601307</v>
      </c>
      <c r="T69">
        <v>0</v>
      </c>
    </row>
    <row r="70" spans="1:20">
      <c r="A70">
        <v>5220240</v>
      </c>
      <c r="B70" t="s">
        <v>55</v>
      </c>
      <c r="C70" t="s">
        <v>20</v>
      </c>
      <c r="D70" t="s">
        <v>364</v>
      </c>
      <c r="E70" t="s">
        <v>5963</v>
      </c>
      <c r="F70" t="s">
        <v>22</v>
      </c>
      <c r="G70" t="s">
        <v>40</v>
      </c>
      <c r="H70" t="s">
        <v>58</v>
      </c>
      <c r="I70" t="s">
        <v>365</v>
      </c>
      <c r="J70" t="s">
        <v>362</v>
      </c>
      <c r="K70" t="s">
        <v>118</v>
      </c>
      <c r="L70" t="s">
        <v>36</v>
      </c>
      <c r="M70" t="s">
        <v>36</v>
      </c>
      <c r="N70" t="s">
        <v>366</v>
      </c>
      <c r="O70">
        <v>1.04</v>
      </c>
      <c r="P70">
        <v>33</v>
      </c>
      <c r="Q70">
        <v>34.32</v>
      </c>
      <c r="R70">
        <v>79.53</v>
      </c>
      <c r="S70">
        <v>0.431535269709544</v>
      </c>
      <c r="T70">
        <v>0</v>
      </c>
    </row>
    <row r="71" spans="1:20">
      <c r="A71">
        <v>5220239</v>
      </c>
      <c r="B71" t="s">
        <v>286</v>
      </c>
      <c r="C71" t="s">
        <v>20</v>
      </c>
      <c r="D71" t="s">
        <v>367</v>
      </c>
      <c r="E71" t="s">
        <v>5964</v>
      </c>
      <c r="F71" t="s">
        <v>22</v>
      </c>
      <c r="G71" t="s">
        <v>23</v>
      </c>
      <c r="H71" t="s">
        <v>58</v>
      </c>
      <c r="I71" t="s">
        <v>368</v>
      </c>
      <c r="J71" t="s">
        <v>362</v>
      </c>
      <c r="K71" t="s">
        <v>118</v>
      </c>
      <c r="L71" t="s">
        <v>36</v>
      </c>
      <c r="M71" t="s">
        <v>36</v>
      </c>
      <c r="N71" t="s">
        <v>369</v>
      </c>
      <c r="O71">
        <v>0.68</v>
      </c>
      <c r="P71">
        <v>33</v>
      </c>
      <c r="Q71">
        <v>22.44</v>
      </c>
      <c r="R71">
        <v>52.45</v>
      </c>
      <c r="S71">
        <v>0.427836034318398</v>
      </c>
      <c r="T71">
        <v>0</v>
      </c>
    </row>
    <row r="72" spans="1:20">
      <c r="A72">
        <v>5220238</v>
      </c>
      <c r="B72" t="s">
        <v>121</v>
      </c>
      <c r="C72" t="s">
        <v>20</v>
      </c>
      <c r="D72" t="s">
        <v>370</v>
      </c>
      <c r="E72" t="s">
        <v>5965</v>
      </c>
      <c r="F72" t="s">
        <v>22</v>
      </c>
      <c r="G72" t="s">
        <v>40</v>
      </c>
      <c r="H72" t="s">
        <v>58</v>
      </c>
      <c r="I72" t="s">
        <v>371</v>
      </c>
      <c r="J72" t="s">
        <v>372</v>
      </c>
      <c r="K72" t="s">
        <v>145</v>
      </c>
      <c r="L72" t="s">
        <v>53</v>
      </c>
      <c r="M72" t="s">
        <v>53</v>
      </c>
      <c r="N72" t="s">
        <v>373</v>
      </c>
      <c r="O72">
        <v>1.6</v>
      </c>
      <c r="P72">
        <v>33</v>
      </c>
      <c r="Q72">
        <v>52.8</v>
      </c>
      <c r="R72">
        <v>144.76</v>
      </c>
      <c r="S72">
        <v>0.364741641337386</v>
      </c>
      <c r="T72">
        <v>0</v>
      </c>
    </row>
    <row r="73" spans="1:20">
      <c r="A73">
        <v>5220237</v>
      </c>
      <c r="B73" t="s">
        <v>109</v>
      </c>
      <c r="C73" t="s">
        <v>20</v>
      </c>
      <c r="D73" t="s">
        <v>374</v>
      </c>
      <c r="E73" t="s">
        <v>5966</v>
      </c>
      <c r="F73" t="s">
        <v>22</v>
      </c>
      <c r="G73" t="s">
        <v>40</v>
      </c>
      <c r="H73" t="s">
        <v>58</v>
      </c>
      <c r="I73" t="s">
        <v>375</v>
      </c>
      <c r="J73" t="s">
        <v>372</v>
      </c>
      <c r="K73" t="s">
        <v>145</v>
      </c>
      <c r="L73" t="s">
        <v>53</v>
      </c>
      <c r="M73" t="s">
        <v>53</v>
      </c>
      <c r="N73" t="s">
        <v>172</v>
      </c>
      <c r="O73">
        <v>0.36</v>
      </c>
      <c r="P73">
        <v>33</v>
      </c>
      <c r="Q73">
        <v>11.88</v>
      </c>
      <c r="R73">
        <v>32.18</v>
      </c>
      <c r="S73">
        <v>0.369173399627098</v>
      </c>
      <c r="T73">
        <v>0</v>
      </c>
    </row>
    <row r="74" spans="1:20">
      <c r="A74">
        <v>5220234</v>
      </c>
      <c r="B74" t="s">
        <v>109</v>
      </c>
      <c r="C74" t="s">
        <v>20</v>
      </c>
      <c r="D74" t="s">
        <v>376</v>
      </c>
      <c r="E74" t="s">
        <v>5967</v>
      </c>
      <c r="F74" t="s">
        <v>22</v>
      </c>
      <c r="G74" t="s">
        <v>40</v>
      </c>
      <c r="H74" t="s">
        <v>58</v>
      </c>
      <c r="I74" t="s">
        <v>377</v>
      </c>
      <c r="J74" t="s">
        <v>372</v>
      </c>
      <c r="K74" t="s">
        <v>145</v>
      </c>
      <c r="L74" t="s">
        <v>53</v>
      </c>
      <c r="M74" t="s">
        <v>53</v>
      </c>
      <c r="N74" t="s">
        <v>378</v>
      </c>
      <c r="O74">
        <v>1.96</v>
      </c>
      <c r="P74">
        <v>33</v>
      </c>
      <c r="Q74">
        <v>64.68</v>
      </c>
      <c r="R74">
        <v>175.13</v>
      </c>
      <c r="S74">
        <v>0.369325643807457</v>
      </c>
      <c r="T74">
        <v>0</v>
      </c>
    </row>
    <row r="75" spans="1:20">
      <c r="A75">
        <v>5220233</v>
      </c>
      <c r="B75" t="s">
        <v>194</v>
      </c>
      <c r="C75" t="s">
        <v>20</v>
      </c>
      <c r="D75" t="s">
        <v>379</v>
      </c>
      <c r="E75" t="s">
        <v>5967</v>
      </c>
      <c r="F75" t="s">
        <v>22</v>
      </c>
      <c r="G75" t="s">
        <v>40</v>
      </c>
      <c r="H75" t="s">
        <v>58</v>
      </c>
      <c r="I75" t="s">
        <v>380</v>
      </c>
      <c r="J75" t="s">
        <v>372</v>
      </c>
      <c r="K75" t="s">
        <v>145</v>
      </c>
      <c r="L75" t="s">
        <v>53</v>
      </c>
      <c r="M75" t="s">
        <v>53</v>
      </c>
      <c r="N75" t="s">
        <v>381</v>
      </c>
      <c r="O75">
        <v>0.78</v>
      </c>
      <c r="P75">
        <v>33</v>
      </c>
      <c r="Q75">
        <v>25.74</v>
      </c>
      <c r="R75">
        <v>58.09</v>
      </c>
      <c r="S75">
        <v>0.443105525908074</v>
      </c>
      <c r="T75">
        <v>0</v>
      </c>
    </row>
    <row r="76" spans="1:20">
      <c r="A76">
        <v>5220232</v>
      </c>
      <c r="B76" t="s">
        <v>121</v>
      </c>
      <c r="C76" t="s">
        <v>20</v>
      </c>
      <c r="D76" t="s">
        <v>382</v>
      </c>
      <c r="E76" t="s">
        <v>5968</v>
      </c>
      <c r="F76" t="s">
        <v>22</v>
      </c>
      <c r="G76" t="s">
        <v>57</v>
      </c>
      <c r="H76" t="s">
        <v>58</v>
      </c>
      <c r="I76" t="s">
        <v>383</v>
      </c>
      <c r="J76" t="s">
        <v>372</v>
      </c>
      <c r="K76" t="s">
        <v>145</v>
      </c>
      <c r="L76" t="s">
        <v>53</v>
      </c>
      <c r="M76" t="s">
        <v>53</v>
      </c>
      <c r="N76" t="s">
        <v>366</v>
      </c>
      <c r="O76">
        <v>1.04</v>
      </c>
      <c r="P76">
        <v>33</v>
      </c>
      <c r="Q76">
        <v>34.32</v>
      </c>
      <c r="R76">
        <v>69.71</v>
      </c>
      <c r="S76">
        <v>0.492325347869746</v>
      </c>
      <c r="T76">
        <v>0</v>
      </c>
    </row>
    <row r="77" spans="1:20">
      <c r="A77">
        <v>5220231</v>
      </c>
      <c r="B77" t="s">
        <v>109</v>
      </c>
      <c r="C77" t="s">
        <v>20</v>
      </c>
      <c r="D77" t="s">
        <v>384</v>
      </c>
      <c r="E77" t="s">
        <v>5968</v>
      </c>
      <c r="F77" t="s">
        <v>22</v>
      </c>
      <c r="G77" t="s">
        <v>23</v>
      </c>
      <c r="H77" t="s">
        <v>58</v>
      </c>
      <c r="I77" t="s">
        <v>385</v>
      </c>
      <c r="J77" t="s">
        <v>372</v>
      </c>
      <c r="K77" t="s">
        <v>145</v>
      </c>
      <c r="L77" t="s">
        <v>53</v>
      </c>
      <c r="M77" t="s">
        <v>53</v>
      </c>
      <c r="N77" t="s">
        <v>386</v>
      </c>
      <c r="O77">
        <v>0.6</v>
      </c>
      <c r="P77">
        <v>33</v>
      </c>
      <c r="Q77">
        <v>19.8</v>
      </c>
      <c r="R77">
        <v>53.62</v>
      </c>
      <c r="S77">
        <v>0.369265199552406</v>
      </c>
      <c r="T77">
        <v>0</v>
      </c>
    </row>
    <row r="78" spans="1:20">
      <c r="A78">
        <v>5220223</v>
      </c>
      <c r="B78" t="s">
        <v>55</v>
      </c>
      <c r="C78" t="s">
        <v>20</v>
      </c>
      <c r="D78" t="s">
        <v>387</v>
      </c>
      <c r="E78" t="s">
        <v>5969</v>
      </c>
      <c r="F78" t="s">
        <v>22</v>
      </c>
      <c r="G78" t="s">
        <v>40</v>
      </c>
      <c r="H78" t="s">
        <v>58</v>
      </c>
      <c r="I78" t="s">
        <v>388</v>
      </c>
      <c r="J78" t="s">
        <v>389</v>
      </c>
      <c r="K78" t="s">
        <v>352</v>
      </c>
      <c r="L78" t="s">
        <v>53</v>
      </c>
      <c r="M78" t="s">
        <v>53</v>
      </c>
      <c r="N78" t="s">
        <v>390</v>
      </c>
      <c r="O78">
        <v>1.19</v>
      </c>
      <c r="P78">
        <v>33</v>
      </c>
      <c r="Q78">
        <v>39.27</v>
      </c>
      <c r="R78">
        <v>110.2</v>
      </c>
      <c r="S78">
        <v>0.356352087114338</v>
      </c>
      <c r="T78">
        <v>0</v>
      </c>
    </row>
    <row r="79" spans="1:20">
      <c r="A79">
        <v>5220213</v>
      </c>
      <c r="B79" t="s">
        <v>121</v>
      </c>
      <c r="C79" t="s">
        <v>20</v>
      </c>
      <c r="D79" t="s">
        <v>391</v>
      </c>
      <c r="E79" t="s">
        <v>5970</v>
      </c>
      <c r="F79" t="s">
        <v>22</v>
      </c>
      <c r="G79" t="s">
        <v>40</v>
      </c>
      <c r="H79" t="s">
        <v>58</v>
      </c>
      <c r="I79" t="s">
        <v>392</v>
      </c>
      <c r="J79" t="s">
        <v>393</v>
      </c>
      <c r="K79" t="s">
        <v>394</v>
      </c>
      <c r="L79" t="s">
        <v>53</v>
      </c>
      <c r="M79" t="s">
        <v>53</v>
      </c>
      <c r="N79" t="s">
        <v>395</v>
      </c>
      <c r="O79">
        <v>1.24</v>
      </c>
      <c r="P79">
        <v>33</v>
      </c>
      <c r="Q79">
        <v>40.92</v>
      </c>
      <c r="R79">
        <v>98.1</v>
      </c>
      <c r="S79">
        <v>0.417125382262997</v>
      </c>
      <c r="T79">
        <v>0</v>
      </c>
    </row>
    <row r="80" spans="1:20">
      <c r="A80">
        <v>5220197</v>
      </c>
      <c r="B80" t="s">
        <v>396</v>
      </c>
      <c r="C80" t="s">
        <v>20</v>
      </c>
      <c r="D80" t="s">
        <v>397</v>
      </c>
      <c r="E80" t="s">
        <v>5971</v>
      </c>
      <c r="F80" t="s">
        <v>22</v>
      </c>
      <c r="G80" t="s">
        <v>40</v>
      </c>
      <c r="H80" t="s">
        <v>281</v>
      </c>
      <c r="I80" t="s">
        <v>398</v>
      </c>
      <c r="J80" t="s">
        <v>399</v>
      </c>
      <c r="K80" t="s">
        <v>35</v>
      </c>
      <c r="L80" t="s">
        <v>400</v>
      </c>
      <c r="M80" t="s">
        <v>400</v>
      </c>
      <c r="N80" t="s">
        <v>401</v>
      </c>
      <c r="O80">
        <v>2.24</v>
      </c>
      <c r="P80">
        <v>34</v>
      </c>
      <c r="Q80">
        <v>76.16</v>
      </c>
      <c r="R80">
        <v>169</v>
      </c>
      <c r="S80">
        <v>0.450650887573965</v>
      </c>
      <c r="T80">
        <v>0</v>
      </c>
    </row>
    <row r="81" spans="1:20">
      <c r="A81">
        <v>5220183</v>
      </c>
      <c r="B81" t="s">
        <v>30</v>
      </c>
      <c r="C81" t="s">
        <v>20</v>
      </c>
      <c r="D81" t="s">
        <v>402</v>
      </c>
      <c r="E81" t="s">
        <v>5972</v>
      </c>
      <c r="F81" t="s">
        <v>22</v>
      </c>
      <c r="G81" t="s">
        <v>40</v>
      </c>
      <c r="H81" t="s">
        <v>32</v>
      </c>
      <c r="I81" t="s">
        <v>403</v>
      </c>
      <c r="J81" t="s">
        <v>404</v>
      </c>
      <c r="K81" t="s">
        <v>265</v>
      </c>
      <c r="L81" t="s">
        <v>53</v>
      </c>
      <c r="M81" t="s">
        <v>53</v>
      </c>
      <c r="N81" t="s">
        <v>405</v>
      </c>
      <c r="O81">
        <v>1.12</v>
      </c>
      <c r="P81">
        <v>33</v>
      </c>
      <c r="Q81">
        <v>36.96</v>
      </c>
      <c r="R81">
        <v>88.2</v>
      </c>
      <c r="S81">
        <v>0.419047619047619</v>
      </c>
      <c r="T81">
        <v>0</v>
      </c>
    </row>
    <row r="82" spans="1:20">
      <c r="A82">
        <v>5220164</v>
      </c>
      <c r="B82" t="s">
        <v>121</v>
      </c>
      <c r="C82" t="s">
        <v>20</v>
      </c>
      <c r="D82" t="s">
        <v>406</v>
      </c>
      <c r="E82" t="s">
        <v>5973</v>
      </c>
      <c r="F82" t="s">
        <v>22</v>
      </c>
      <c r="G82" t="s">
        <v>40</v>
      </c>
      <c r="H82" t="s">
        <v>58</v>
      </c>
      <c r="I82" t="s">
        <v>407</v>
      </c>
      <c r="J82" t="s">
        <v>408</v>
      </c>
      <c r="K82" t="s">
        <v>394</v>
      </c>
      <c r="L82" t="s">
        <v>53</v>
      </c>
      <c r="M82" t="s">
        <v>53</v>
      </c>
      <c r="N82" t="s">
        <v>369</v>
      </c>
      <c r="O82">
        <v>0.68</v>
      </c>
      <c r="P82">
        <v>33</v>
      </c>
      <c r="Q82">
        <v>22.44</v>
      </c>
      <c r="R82">
        <v>54</v>
      </c>
      <c r="S82">
        <v>0.415555555555556</v>
      </c>
      <c r="T82">
        <v>0</v>
      </c>
    </row>
    <row r="83" spans="1:20">
      <c r="A83">
        <v>5220162</v>
      </c>
      <c r="B83" t="s">
        <v>74</v>
      </c>
      <c r="C83" t="s">
        <v>20</v>
      </c>
      <c r="D83" t="s">
        <v>409</v>
      </c>
      <c r="E83" t="s">
        <v>5974</v>
      </c>
      <c r="F83" t="s">
        <v>22</v>
      </c>
      <c r="G83" t="s">
        <v>23</v>
      </c>
      <c r="H83" t="s">
        <v>32</v>
      </c>
      <c r="I83" t="s">
        <v>410</v>
      </c>
      <c r="J83" t="s">
        <v>411</v>
      </c>
      <c r="K83" t="s">
        <v>293</v>
      </c>
      <c r="L83" t="s">
        <v>107</v>
      </c>
      <c r="M83" t="s">
        <v>107</v>
      </c>
      <c r="N83" t="s">
        <v>412</v>
      </c>
      <c r="O83">
        <v>2.1</v>
      </c>
      <c r="P83">
        <v>33</v>
      </c>
      <c r="Q83">
        <v>69.3</v>
      </c>
      <c r="R83">
        <v>189</v>
      </c>
      <c r="S83">
        <v>0.366666666666667</v>
      </c>
      <c r="T83">
        <v>0</v>
      </c>
    </row>
    <row r="84" spans="1:20">
      <c r="A84">
        <v>5220159</v>
      </c>
      <c r="B84" t="s">
        <v>121</v>
      </c>
      <c r="C84" t="s">
        <v>20</v>
      </c>
      <c r="D84" t="s">
        <v>413</v>
      </c>
      <c r="E84" t="s">
        <v>5975</v>
      </c>
      <c r="F84" t="s">
        <v>22</v>
      </c>
      <c r="G84" t="s">
        <v>23</v>
      </c>
      <c r="H84" t="s">
        <v>58</v>
      </c>
      <c r="I84" t="s">
        <v>414</v>
      </c>
      <c r="J84" t="s">
        <v>415</v>
      </c>
      <c r="K84" t="s">
        <v>394</v>
      </c>
      <c r="L84" t="s">
        <v>53</v>
      </c>
      <c r="M84" t="s">
        <v>53</v>
      </c>
      <c r="N84" t="s">
        <v>54</v>
      </c>
      <c r="O84">
        <v>0.64</v>
      </c>
      <c r="P84">
        <v>33</v>
      </c>
      <c r="Q84">
        <v>21.12</v>
      </c>
      <c r="R84">
        <v>50.4</v>
      </c>
      <c r="S84">
        <v>0.419047619047619</v>
      </c>
      <c r="T84">
        <v>0</v>
      </c>
    </row>
    <row r="85" spans="1:20">
      <c r="A85">
        <v>5220156</v>
      </c>
      <c r="B85" t="s">
        <v>416</v>
      </c>
      <c r="C85" t="s">
        <v>20</v>
      </c>
      <c r="D85" t="s">
        <v>417</v>
      </c>
      <c r="E85" t="s">
        <v>5976</v>
      </c>
      <c r="F85" t="s">
        <v>22</v>
      </c>
      <c r="G85" t="s">
        <v>40</v>
      </c>
      <c r="H85" t="s">
        <v>418</v>
      </c>
      <c r="I85" t="s">
        <v>419</v>
      </c>
      <c r="J85" t="s">
        <v>420</v>
      </c>
      <c r="K85" t="s">
        <v>106</v>
      </c>
      <c r="L85" t="s">
        <v>53</v>
      </c>
      <c r="M85" t="s">
        <v>53</v>
      </c>
      <c r="N85" t="s">
        <v>421</v>
      </c>
      <c r="O85">
        <v>0.9</v>
      </c>
      <c r="P85">
        <v>33</v>
      </c>
      <c r="Q85">
        <v>29.7</v>
      </c>
      <c r="R85">
        <v>106</v>
      </c>
      <c r="S85">
        <v>0.280188679245283</v>
      </c>
      <c r="T85">
        <v>0</v>
      </c>
    </row>
    <row r="86" spans="1:20">
      <c r="A86">
        <v>5220151</v>
      </c>
      <c r="B86" t="s">
        <v>19</v>
      </c>
      <c r="C86" t="s">
        <v>20</v>
      </c>
      <c r="D86" t="s">
        <v>422</v>
      </c>
      <c r="E86" t="s">
        <v>5977</v>
      </c>
      <c r="F86" t="s">
        <v>22</v>
      </c>
      <c r="G86" t="s">
        <v>40</v>
      </c>
      <c r="H86" t="s">
        <v>87</v>
      </c>
      <c r="I86" t="s">
        <v>423</v>
      </c>
      <c r="J86" t="s">
        <v>424</v>
      </c>
      <c r="K86" t="s">
        <v>293</v>
      </c>
      <c r="L86" t="s">
        <v>53</v>
      </c>
      <c r="M86" t="s">
        <v>53</v>
      </c>
      <c r="N86" t="s">
        <v>425</v>
      </c>
      <c r="O86">
        <v>0.91</v>
      </c>
      <c r="P86">
        <v>33</v>
      </c>
      <c r="Q86">
        <v>30.03</v>
      </c>
      <c r="R86">
        <v>98</v>
      </c>
      <c r="S86">
        <v>0.306428571428571</v>
      </c>
      <c r="T86">
        <v>0</v>
      </c>
    </row>
    <row r="87" spans="1:20">
      <c r="A87">
        <v>5220149</v>
      </c>
      <c r="B87" t="s">
        <v>74</v>
      </c>
      <c r="C87" t="s">
        <v>20</v>
      </c>
      <c r="D87" t="s">
        <v>426</v>
      </c>
      <c r="E87" t="s">
        <v>5978</v>
      </c>
      <c r="F87" t="s">
        <v>22</v>
      </c>
      <c r="G87" t="s">
        <v>23</v>
      </c>
      <c r="H87" t="s">
        <v>32</v>
      </c>
      <c r="I87" t="s">
        <v>427</v>
      </c>
      <c r="J87" t="s">
        <v>428</v>
      </c>
      <c r="K87" t="s">
        <v>293</v>
      </c>
      <c r="L87" t="s">
        <v>107</v>
      </c>
      <c r="M87" t="s">
        <v>107</v>
      </c>
      <c r="N87" t="s">
        <v>429</v>
      </c>
      <c r="O87">
        <v>1.54</v>
      </c>
      <c r="P87">
        <v>33</v>
      </c>
      <c r="Q87">
        <v>50.82</v>
      </c>
      <c r="R87">
        <v>138.6</v>
      </c>
      <c r="S87">
        <v>0.366666666666667</v>
      </c>
      <c r="T87">
        <v>0</v>
      </c>
    </row>
    <row r="88" spans="1:20">
      <c r="A88">
        <v>5220146</v>
      </c>
      <c r="B88" t="s">
        <v>430</v>
      </c>
      <c r="C88" t="s">
        <v>20</v>
      </c>
      <c r="D88" t="s">
        <v>431</v>
      </c>
      <c r="E88" t="s">
        <v>5979</v>
      </c>
      <c r="F88" t="s">
        <v>22</v>
      </c>
      <c r="G88" t="s">
        <v>40</v>
      </c>
      <c r="H88" t="s">
        <v>32</v>
      </c>
      <c r="I88" t="s">
        <v>432</v>
      </c>
      <c r="J88" t="s">
        <v>433</v>
      </c>
      <c r="K88" t="s">
        <v>27</v>
      </c>
      <c r="L88" t="s">
        <v>53</v>
      </c>
      <c r="M88" t="s">
        <v>53</v>
      </c>
      <c r="N88" t="s">
        <v>136</v>
      </c>
      <c r="O88">
        <v>1.36</v>
      </c>
      <c r="P88">
        <v>33</v>
      </c>
      <c r="Q88">
        <v>44.88</v>
      </c>
      <c r="R88">
        <v>107.1</v>
      </c>
      <c r="S88">
        <v>0.419047619047619</v>
      </c>
      <c r="T88">
        <v>0</v>
      </c>
    </row>
    <row r="89" spans="1:20">
      <c r="A89">
        <v>5220139</v>
      </c>
      <c r="B89" t="s">
        <v>19</v>
      </c>
      <c r="C89" t="s">
        <v>20</v>
      </c>
      <c r="D89" t="s">
        <v>434</v>
      </c>
      <c r="E89" t="s">
        <v>5980</v>
      </c>
      <c r="F89" t="s">
        <v>22</v>
      </c>
      <c r="G89" t="s">
        <v>40</v>
      </c>
      <c r="H89" t="s">
        <v>98</v>
      </c>
      <c r="I89" t="s">
        <v>435</v>
      </c>
      <c r="J89" t="s">
        <v>436</v>
      </c>
      <c r="K89" t="s">
        <v>106</v>
      </c>
      <c r="L89" t="s">
        <v>437</v>
      </c>
      <c r="M89" t="s">
        <v>437</v>
      </c>
      <c r="N89" t="s">
        <v>438</v>
      </c>
      <c r="O89">
        <v>0.45</v>
      </c>
      <c r="P89">
        <v>33</v>
      </c>
      <c r="Q89">
        <v>14.85</v>
      </c>
      <c r="R89">
        <v>32</v>
      </c>
      <c r="S89">
        <v>0.4640625</v>
      </c>
      <c r="T89">
        <v>0</v>
      </c>
    </row>
    <row r="90" spans="1:20">
      <c r="A90">
        <v>5220137</v>
      </c>
      <c r="B90" t="s">
        <v>439</v>
      </c>
      <c r="C90" t="s">
        <v>20</v>
      </c>
      <c r="D90" t="s">
        <v>440</v>
      </c>
      <c r="E90" t="s">
        <v>5981</v>
      </c>
      <c r="F90" t="s">
        <v>22</v>
      </c>
      <c r="G90" t="s">
        <v>40</v>
      </c>
      <c r="H90" t="s">
        <v>32</v>
      </c>
      <c r="I90" t="s">
        <v>441</v>
      </c>
      <c r="J90" t="s">
        <v>442</v>
      </c>
      <c r="K90" t="s">
        <v>145</v>
      </c>
      <c r="L90" t="s">
        <v>53</v>
      </c>
      <c r="M90" t="s">
        <v>53</v>
      </c>
      <c r="N90" t="s">
        <v>443</v>
      </c>
      <c r="O90">
        <v>0.4</v>
      </c>
      <c r="P90">
        <v>33</v>
      </c>
      <c r="Q90">
        <v>13.2</v>
      </c>
      <c r="R90">
        <v>28.8</v>
      </c>
      <c r="S90">
        <v>0.458333333333333</v>
      </c>
      <c r="T90">
        <v>0</v>
      </c>
    </row>
    <row r="91" spans="1:20">
      <c r="A91">
        <v>5220127</v>
      </c>
      <c r="B91" t="s">
        <v>224</v>
      </c>
      <c r="C91" t="s">
        <v>20</v>
      </c>
      <c r="D91" t="s">
        <v>444</v>
      </c>
      <c r="E91" t="s">
        <v>5982</v>
      </c>
      <c r="F91" t="s">
        <v>22</v>
      </c>
      <c r="G91" t="s">
        <v>40</v>
      </c>
      <c r="H91" t="s">
        <v>32</v>
      </c>
      <c r="I91" t="s">
        <v>445</v>
      </c>
      <c r="J91" t="s">
        <v>446</v>
      </c>
      <c r="K91" t="s">
        <v>118</v>
      </c>
      <c r="L91" t="s">
        <v>53</v>
      </c>
      <c r="M91" t="s">
        <v>53</v>
      </c>
      <c r="N91" t="s">
        <v>447</v>
      </c>
      <c r="O91">
        <v>0.16</v>
      </c>
      <c r="P91">
        <v>33</v>
      </c>
      <c r="Q91">
        <v>5.28</v>
      </c>
      <c r="R91">
        <v>22.5</v>
      </c>
      <c r="S91">
        <v>0.234666666666667</v>
      </c>
      <c r="T91">
        <v>0</v>
      </c>
    </row>
    <row r="92" spans="1:20">
      <c r="A92">
        <v>5220123</v>
      </c>
      <c r="B92" t="s">
        <v>448</v>
      </c>
      <c r="C92" t="s">
        <v>20</v>
      </c>
      <c r="D92" t="s">
        <v>449</v>
      </c>
      <c r="E92" t="s">
        <v>5983</v>
      </c>
      <c r="F92" t="s">
        <v>22</v>
      </c>
      <c r="G92" t="s">
        <v>40</v>
      </c>
      <c r="H92" t="s">
        <v>32</v>
      </c>
      <c r="I92" t="s">
        <v>450</v>
      </c>
      <c r="J92" t="s">
        <v>451</v>
      </c>
      <c r="K92" t="s">
        <v>44</v>
      </c>
      <c r="L92" t="s">
        <v>222</v>
      </c>
      <c r="M92" t="s">
        <v>222</v>
      </c>
      <c r="N92" t="s">
        <v>452</v>
      </c>
      <c r="O92">
        <v>3.68</v>
      </c>
      <c r="P92">
        <v>34</v>
      </c>
      <c r="Q92">
        <v>125.12</v>
      </c>
      <c r="R92">
        <v>277.2</v>
      </c>
      <c r="S92">
        <v>0.451370851370851</v>
      </c>
      <c r="T92">
        <v>0</v>
      </c>
    </row>
    <row r="93" spans="1:20">
      <c r="A93">
        <v>5220118</v>
      </c>
      <c r="B93" t="s">
        <v>19</v>
      </c>
      <c r="C93" t="s">
        <v>20</v>
      </c>
      <c r="D93" t="s">
        <v>453</v>
      </c>
      <c r="E93" t="s">
        <v>5984</v>
      </c>
      <c r="F93" t="s">
        <v>22</v>
      </c>
      <c r="G93" t="s">
        <v>40</v>
      </c>
      <c r="H93" t="s">
        <v>98</v>
      </c>
      <c r="I93" t="s">
        <v>454</v>
      </c>
      <c r="J93" t="s">
        <v>455</v>
      </c>
      <c r="K93" t="s">
        <v>322</v>
      </c>
      <c r="L93" t="s">
        <v>36</v>
      </c>
      <c r="M93" t="s">
        <v>36</v>
      </c>
      <c r="N93" t="s">
        <v>456</v>
      </c>
      <c r="O93">
        <v>1.17</v>
      </c>
      <c r="P93">
        <v>33</v>
      </c>
      <c r="Q93">
        <v>38.61</v>
      </c>
      <c r="R93">
        <v>91</v>
      </c>
      <c r="S93">
        <v>0.424285714285714</v>
      </c>
      <c r="T93">
        <v>0</v>
      </c>
    </row>
    <row r="94" spans="1:20">
      <c r="A94">
        <v>5220117</v>
      </c>
      <c r="B94" t="s">
        <v>121</v>
      </c>
      <c r="C94" t="s">
        <v>20</v>
      </c>
      <c r="D94" t="s">
        <v>457</v>
      </c>
      <c r="E94" t="s">
        <v>5975</v>
      </c>
      <c r="F94" t="s">
        <v>22</v>
      </c>
      <c r="G94" t="s">
        <v>40</v>
      </c>
      <c r="H94" t="s">
        <v>58</v>
      </c>
      <c r="I94" t="s">
        <v>458</v>
      </c>
      <c r="J94" t="s">
        <v>459</v>
      </c>
      <c r="K94" t="s">
        <v>394</v>
      </c>
      <c r="L94" t="s">
        <v>107</v>
      </c>
      <c r="M94" t="s">
        <v>107</v>
      </c>
      <c r="N94" t="s">
        <v>460</v>
      </c>
      <c r="O94">
        <v>0.5</v>
      </c>
      <c r="P94">
        <v>33</v>
      </c>
      <c r="Q94">
        <v>16.5</v>
      </c>
      <c r="R94">
        <v>53.1</v>
      </c>
      <c r="S94">
        <v>0.310734463276836</v>
      </c>
      <c r="T94">
        <v>0</v>
      </c>
    </row>
    <row r="95" spans="1:20">
      <c r="A95">
        <v>5220095</v>
      </c>
      <c r="B95" t="s">
        <v>224</v>
      </c>
      <c r="C95" t="s">
        <v>20</v>
      </c>
      <c r="D95" t="s">
        <v>461</v>
      </c>
      <c r="E95" t="s">
        <v>5985</v>
      </c>
      <c r="F95" t="s">
        <v>22</v>
      </c>
      <c r="G95" t="s">
        <v>40</v>
      </c>
      <c r="H95" t="s">
        <v>32</v>
      </c>
      <c r="I95" t="s">
        <v>462</v>
      </c>
      <c r="J95" t="s">
        <v>463</v>
      </c>
      <c r="K95" t="s">
        <v>118</v>
      </c>
      <c r="L95" t="s">
        <v>53</v>
      </c>
      <c r="M95" t="s">
        <v>53</v>
      </c>
      <c r="N95" t="s">
        <v>464</v>
      </c>
      <c r="O95">
        <v>0.28</v>
      </c>
      <c r="P95">
        <v>33</v>
      </c>
      <c r="Q95">
        <v>9.24</v>
      </c>
      <c r="R95">
        <v>22.5</v>
      </c>
      <c r="S95">
        <v>0.410666666666667</v>
      </c>
      <c r="T95">
        <v>0</v>
      </c>
    </row>
    <row r="96" spans="1:20">
      <c r="A96">
        <v>5220092</v>
      </c>
      <c r="B96" t="s">
        <v>19</v>
      </c>
      <c r="C96" t="s">
        <v>20</v>
      </c>
      <c r="D96" t="s">
        <v>465</v>
      </c>
      <c r="E96" t="s">
        <v>5986</v>
      </c>
      <c r="F96" t="s">
        <v>22</v>
      </c>
      <c r="G96" t="s">
        <v>40</v>
      </c>
      <c r="H96" t="s">
        <v>466</v>
      </c>
      <c r="I96" t="s">
        <v>467</v>
      </c>
      <c r="J96" t="s">
        <v>468</v>
      </c>
      <c r="K96" t="s">
        <v>259</v>
      </c>
      <c r="L96" t="s">
        <v>469</v>
      </c>
      <c r="M96" t="s">
        <v>469</v>
      </c>
      <c r="N96" t="s">
        <v>470</v>
      </c>
      <c r="O96">
        <v>2.16</v>
      </c>
      <c r="P96">
        <v>34</v>
      </c>
      <c r="Q96">
        <v>73.44</v>
      </c>
      <c r="R96">
        <v>120.49</v>
      </c>
      <c r="S96">
        <v>0.609511162752096</v>
      </c>
      <c r="T96">
        <v>0</v>
      </c>
    </row>
    <row r="97" spans="1:20">
      <c r="A97">
        <v>5220085</v>
      </c>
      <c r="B97" t="s">
        <v>79</v>
      </c>
      <c r="C97" t="s">
        <v>20</v>
      </c>
      <c r="D97" t="s">
        <v>471</v>
      </c>
      <c r="E97" t="s">
        <v>5987</v>
      </c>
      <c r="F97" t="s">
        <v>22</v>
      </c>
      <c r="G97" t="s">
        <v>40</v>
      </c>
      <c r="H97" t="s">
        <v>24</v>
      </c>
      <c r="I97" t="s">
        <v>472</v>
      </c>
      <c r="J97" t="s">
        <v>473</v>
      </c>
      <c r="K97" t="s">
        <v>474</v>
      </c>
      <c r="L97" t="s">
        <v>236</v>
      </c>
      <c r="M97" t="s">
        <v>236</v>
      </c>
      <c r="N97" t="s">
        <v>475</v>
      </c>
      <c r="O97">
        <v>1.32</v>
      </c>
      <c r="P97">
        <v>33</v>
      </c>
      <c r="Q97">
        <v>43.56</v>
      </c>
      <c r="R97">
        <v>105</v>
      </c>
      <c r="S97">
        <v>0.414857142857143</v>
      </c>
      <c r="T97">
        <v>0</v>
      </c>
    </row>
    <row r="98" spans="1:20">
      <c r="A98">
        <v>5220078</v>
      </c>
      <c r="B98" t="s">
        <v>224</v>
      </c>
      <c r="C98" t="s">
        <v>20</v>
      </c>
      <c r="D98" t="s">
        <v>476</v>
      </c>
      <c r="E98" t="s">
        <v>5988</v>
      </c>
      <c r="F98" t="s">
        <v>22</v>
      </c>
      <c r="G98" t="s">
        <v>40</v>
      </c>
      <c r="H98" t="s">
        <v>32</v>
      </c>
      <c r="I98" t="s">
        <v>477</v>
      </c>
      <c r="J98" t="s">
        <v>478</v>
      </c>
      <c r="K98" t="s">
        <v>118</v>
      </c>
      <c r="L98" t="s">
        <v>53</v>
      </c>
      <c r="M98" t="s">
        <v>53</v>
      </c>
      <c r="N98" t="s">
        <v>172</v>
      </c>
      <c r="O98">
        <v>0.36</v>
      </c>
      <c r="P98">
        <v>33</v>
      </c>
      <c r="Q98">
        <v>11.88</v>
      </c>
      <c r="R98">
        <v>32.4</v>
      </c>
      <c r="S98">
        <v>0.366666666666667</v>
      </c>
      <c r="T98">
        <v>0</v>
      </c>
    </row>
    <row r="99" spans="1:20">
      <c r="A99">
        <v>5220075</v>
      </c>
      <c r="B99" t="s">
        <v>479</v>
      </c>
      <c r="C99" t="s">
        <v>20</v>
      </c>
      <c r="D99" t="s">
        <v>480</v>
      </c>
      <c r="E99" t="s">
        <v>5989</v>
      </c>
      <c r="F99" t="s">
        <v>22</v>
      </c>
      <c r="G99" t="s">
        <v>40</v>
      </c>
      <c r="H99" t="s">
        <v>32</v>
      </c>
      <c r="I99" t="s">
        <v>481</v>
      </c>
      <c r="J99" t="s">
        <v>482</v>
      </c>
      <c r="K99" t="s">
        <v>118</v>
      </c>
      <c r="L99" t="s">
        <v>53</v>
      </c>
      <c r="M99" t="s">
        <v>53</v>
      </c>
      <c r="N99" t="s">
        <v>483</v>
      </c>
      <c r="O99">
        <v>1.08</v>
      </c>
      <c r="P99">
        <v>33</v>
      </c>
      <c r="Q99">
        <v>35.64</v>
      </c>
      <c r="R99">
        <v>85.5</v>
      </c>
      <c r="S99">
        <v>0.416842105263158</v>
      </c>
      <c r="T99">
        <v>0</v>
      </c>
    </row>
    <row r="100" spans="1:20">
      <c r="A100">
        <v>5220074</v>
      </c>
      <c r="B100" t="s">
        <v>55</v>
      </c>
      <c r="C100" t="s">
        <v>20</v>
      </c>
      <c r="D100" t="s">
        <v>484</v>
      </c>
      <c r="E100" t="s">
        <v>5990</v>
      </c>
      <c r="F100" t="s">
        <v>22</v>
      </c>
      <c r="G100" t="s">
        <v>40</v>
      </c>
      <c r="H100" t="s">
        <v>58</v>
      </c>
      <c r="I100" t="s">
        <v>485</v>
      </c>
      <c r="J100" t="s">
        <v>486</v>
      </c>
      <c r="K100" t="s">
        <v>394</v>
      </c>
      <c r="L100" t="s">
        <v>119</v>
      </c>
      <c r="M100" t="s">
        <v>119</v>
      </c>
      <c r="N100" t="s">
        <v>487</v>
      </c>
      <c r="O100">
        <v>0.25</v>
      </c>
      <c r="P100">
        <v>33</v>
      </c>
      <c r="Q100">
        <v>8.25</v>
      </c>
      <c r="R100">
        <v>18</v>
      </c>
      <c r="S100">
        <v>0.458333333333333</v>
      </c>
      <c r="T100">
        <v>0</v>
      </c>
    </row>
    <row r="101" spans="1:20">
      <c r="A101">
        <v>5220070</v>
      </c>
      <c r="B101" t="s">
        <v>203</v>
      </c>
      <c r="C101" t="s">
        <v>20</v>
      </c>
      <c r="D101" t="s">
        <v>488</v>
      </c>
      <c r="E101" t="s">
        <v>5991</v>
      </c>
      <c r="F101" t="s">
        <v>22</v>
      </c>
      <c r="G101" t="s">
        <v>40</v>
      </c>
      <c r="H101" t="s">
        <v>32</v>
      </c>
      <c r="I101" t="s">
        <v>489</v>
      </c>
      <c r="J101" t="s">
        <v>490</v>
      </c>
      <c r="K101" t="s">
        <v>118</v>
      </c>
      <c r="L101" t="s">
        <v>53</v>
      </c>
      <c r="M101" t="s">
        <v>53</v>
      </c>
      <c r="N101" t="s">
        <v>155</v>
      </c>
      <c r="O101">
        <v>1</v>
      </c>
      <c r="P101">
        <v>33</v>
      </c>
      <c r="Q101">
        <v>33</v>
      </c>
      <c r="R101">
        <v>79.2</v>
      </c>
      <c r="S101">
        <v>0.416666666666667</v>
      </c>
      <c r="T101">
        <v>0</v>
      </c>
    </row>
    <row r="102" spans="1:20">
      <c r="A102">
        <v>5220056</v>
      </c>
      <c r="B102" t="s">
        <v>74</v>
      </c>
      <c r="C102" t="s">
        <v>20</v>
      </c>
      <c r="D102" t="s">
        <v>491</v>
      </c>
      <c r="E102" t="s">
        <v>5992</v>
      </c>
      <c r="F102" t="s">
        <v>22</v>
      </c>
      <c r="G102" t="s">
        <v>40</v>
      </c>
      <c r="H102" t="s">
        <v>32</v>
      </c>
      <c r="I102" t="s">
        <v>492</v>
      </c>
      <c r="J102" t="s">
        <v>493</v>
      </c>
      <c r="K102" t="s">
        <v>494</v>
      </c>
      <c r="L102" t="s">
        <v>36</v>
      </c>
      <c r="M102" t="s">
        <v>36</v>
      </c>
      <c r="N102" t="s">
        <v>495</v>
      </c>
      <c r="O102">
        <v>0.84</v>
      </c>
      <c r="P102">
        <v>33</v>
      </c>
      <c r="Q102">
        <v>27.72</v>
      </c>
      <c r="R102">
        <v>66.6</v>
      </c>
      <c r="S102">
        <v>0.416216216216216</v>
      </c>
      <c r="T102">
        <v>0</v>
      </c>
    </row>
    <row r="103" spans="1:20">
      <c r="A103">
        <v>5220049</v>
      </c>
      <c r="B103" t="s">
        <v>286</v>
      </c>
      <c r="C103" t="s">
        <v>20</v>
      </c>
      <c r="D103" t="s">
        <v>496</v>
      </c>
      <c r="E103" t="s">
        <v>5993</v>
      </c>
      <c r="F103" t="s">
        <v>22</v>
      </c>
      <c r="G103" t="s">
        <v>40</v>
      </c>
      <c r="H103" t="s">
        <v>58</v>
      </c>
      <c r="I103" t="s">
        <v>497</v>
      </c>
      <c r="J103" t="s">
        <v>498</v>
      </c>
      <c r="K103" t="s">
        <v>106</v>
      </c>
      <c r="L103" t="s">
        <v>36</v>
      </c>
      <c r="M103" t="s">
        <v>36</v>
      </c>
      <c r="N103" t="s">
        <v>499</v>
      </c>
      <c r="O103">
        <v>0.24</v>
      </c>
      <c r="P103">
        <v>33</v>
      </c>
      <c r="Q103">
        <v>7.92</v>
      </c>
      <c r="R103">
        <v>28.8</v>
      </c>
      <c r="S103">
        <v>0.275</v>
      </c>
      <c r="T103">
        <v>0</v>
      </c>
    </row>
    <row r="104" spans="1:20">
      <c r="A104">
        <v>5220045</v>
      </c>
      <c r="B104" t="s">
        <v>500</v>
      </c>
      <c r="C104" t="s">
        <v>20</v>
      </c>
      <c r="D104" t="s">
        <v>501</v>
      </c>
      <c r="E104" t="s">
        <v>5994</v>
      </c>
      <c r="F104" t="s">
        <v>22</v>
      </c>
      <c r="G104" t="s">
        <v>23</v>
      </c>
      <c r="H104" t="s">
        <v>32</v>
      </c>
      <c r="I104" t="s">
        <v>502</v>
      </c>
      <c r="J104" t="s">
        <v>503</v>
      </c>
      <c r="K104" t="s">
        <v>494</v>
      </c>
      <c r="L104" t="s">
        <v>36</v>
      </c>
      <c r="M104" t="s">
        <v>36</v>
      </c>
      <c r="N104" t="s">
        <v>85</v>
      </c>
      <c r="O104">
        <v>0.96</v>
      </c>
      <c r="P104">
        <v>33</v>
      </c>
      <c r="Q104">
        <v>31.68</v>
      </c>
      <c r="R104">
        <v>75.6</v>
      </c>
      <c r="S104">
        <v>0.419047619047619</v>
      </c>
      <c r="T104">
        <v>0</v>
      </c>
    </row>
    <row r="105" spans="1:20">
      <c r="A105">
        <v>5220038</v>
      </c>
      <c r="B105" t="s">
        <v>286</v>
      </c>
      <c r="C105" t="s">
        <v>20</v>
      </c>
      <c r="D105" t="s">
        <v>504</v>
      </c>
      <c r="E105" t="s">
        <v>5995</v>
      </c>
      <c r="F105" t="s">
        <v>22</v>
      </c>
      <c r="G105" t="s">
        <v>40</v>
      </c>
      <c r="H105" t="s">
        <v>58</v>
      </c>
      <c r="I105" t="s">
        <v>505</v>
      </c>
      <c r="J105" t="s">
        <v>506</v>
      </c>
      <c r="K105" t="s">
        <v>106</v>
      </c>
      <c r="L105" t="s">
        <v>36</v>
      </c>
      <c r="M105" t="s">
        <v>36</v>
      </c>
      <c r="N105" t="s">
        <v>369</v>
      </c>
      <c r="O105">
        <v>0.68</v>
      </c>
      <c r="P105">
        <v>33</v>
      </c>
      <c r="Q105">
        <v>22.44</v>
      </c>
      <c r="R105">
        <v>53.5</v>
      </c>
      <c r="S105">
        <v>0.419439252336449</v>
      </c>
      <c r="T105">
        <v>0</v>
      </c>
    </row>
    <row r="106" spans="1:20">
      <c r="A106">
        <v>5220036</v>
      </c>
      <c r="B106" t="s">
        <v>507</v>
      </c>
      <c r="C106" t="s">
        <v>20</v>
      </c>
      <c r="D106" t="s">
        <v>508</v>
      </c>
      <c r="E106" t="s">
        <v>5996</v>
      </c>
      <c r="F106" t="s">
        <v>22</v>
      </c>
      <c r="G106" t="s">
        <v>40</v>
      </c>
      <c r="H106" t="s">
        <v>87</v>
      </c>
      <c r="I106" t="s">
        <v>509</v>
      </c>
      <c r="J106" t="s">
        <v>510</v>
      </c>
      <c r="K106" t="s">
        <v>186</v>
      </c>
      <c r="L106" t="s">
        <v>511</v>
      </c>
      <c r="M106" t="s">
        <v>511</v>
      </c>
      <c r="N106" t="s">
        <v>512</v>
      </c>
      <c r="O106">
        <v>2.4</v>
      </c>
      <c r="P106">
        <v>34</v>
      </c>
      <c r="Q106">
        <v>81.6</v>
      </c>
      <c r="R106">
        <v>173.9</v>
      </c>
      <c r="S106">
        <v>0.469235192639448</v>
      </c>
      <c r="T106">
        <v>102</v>
      </c>
    </row>
    <row r="107" spans="1:20">
      <c r="A107">
        <v>5220029</v>
      </c>
      <c r="B107" t="s">
        <v>19</v>
      </c>
      <c r="C107" t="s">
        <v>20</v>
      </c>
      <c r="D107" t="s">
        <v>513</v>
      </c>
      <c r="E107" t="s">
        <v>5997</v>
      </c>
      <c r="F107" t="s">
        <v>22</v>
      </c>
      <c r="G107" t="s">
        <v>40</v>
      </c>
      <c r="H107" t="s">
        <v>87</v>
      </c>
      <c r="I107" t="s">
        <v>514</v>
      </c>
      <c r="J107" t="s">
        <v>515</v>
      </c>
      <c r="K107" t="s">
        <v>106</v>
      </c>
      <c r="L107" t="s">
        <v>516</v>
      </c>
      <c r="M107" t="s">
        <v>516</v>
      </c>
      <c r="N107" t="s">
        <v>517</v>
      </c>
      <c r="O107">
        <v>0.63</v>
      </c>
      <c r="P107">
        <v>34</v>
      </c>
      <c r="Q107">
        <v>21.42</v>
      </c>
      <c r="R107">
        <v>54</v>
      </c>
      <c r="S107">
        <v>0.396666666666667</v>
      </c>
      <c r="T107">
        <v>0</v>
      </c>
    </row>
    <row r="108" spans="1:20">
      <c r="A108">
        <v>5220023</v>
      </c>
      <c r="B108" t="s">
        <v>19</v>
      </c>
      <c r="C108" t="s">
        <v>20</v>
      </c>
      <c r="D108" t="s">
        <v>518</v>
      </c>
      <c r="E108" t="s">
        <v>5998</v>
      </c>
      <c r="F108" t="s">
        <v>22</v>
      </c>
      <c r="G108" t="s">
        <v>40</v>
      </c>
      <c r="H108" t="s">
        <v>87</v>
      </c>
      <c r="I108" t="s">
        <v>519</v>
      </c>
      <c r="J108" t="s">
        <v>520</v>
      </c>
      <c r="K108" t="s">
        <v>72</v>
      </c>
      <c r="L108" t="s">
        <v>53</v>
      </c>
      <c r="M108" t="s">
        <v>53</v>
      </c>
      <c r="N108" t="s">
        <v>521</v>
      </c>
      <c r="O108">
        <v>1.52</v>
      </c>
      <c r="P108">
        <v>33</v>
      </c>
      <c r="Q108">
        <v>50.16</v>
      </c>
      <c r="R108">
        <v>140</v>
      </c>
      <c r="S108">
        <v>0.358285714285714</v>
      </c>
      <c r="T108">
        <v>0</v>
      </c>
    </row>
    <row r="109" spans="1:20">
      <c r="A109">
        <v>5220016</v>
      </c>
      <c r="B109" t="s">
        <v>30</v>
      </c>
      <c r="C109" t="s">
        <v>20</v>
      </c>
      <c r="D109" t="s">
        <v>522</v>
      </c>
      <c r="E109" t="s">
        <v>5999</v>
      </c>
      <c r="F109" t="s">
        <v>22</v>
      </c>
      <c r="G109" t="s">
        <v>40</v>
      </c>
      <c r="H109" t="s">
        <v>32</v>
      </c>
      <c r="I109" t="s">
        <v>523</v>
      </c>
      <c r="J109" t="s">
        <v>524</v>
      </c>
      <c r="K109" t="s">
        <v>52</v>
      </c>
      <c r="L109" t="s">
        <v>53</v>
      </c>
      <c r="M109" t="s">
        <v>53</v>
      </c>
      <c r="N109" t="s">
        <v>525</v>
      </c>
      <c r="O109">
        <v>0.95</v>
      </c>
      <c r="P109">
        <v>33</v>
      </c>
      <c r="Q109">
        <v>31.35</v>
      </c>
      <c r="R109">
        <v>85.5</v>
      </c>
      <c r="S109">
        <v>0.366666666666667</v>
      </c>
      <c r="T109">
        <v>0</v>
      </c>
    </row>
    <row r="110" spans="1:20">
      <c r="A110">
        <v>5220006</v>
      </c>
      <c r="B110" t="s">
        <v>526</v>
      </c>
      <c r="C110" t="s">
        <v>20</v>
      </c>
      <c r="D110" t="s">
        <v>527</v>
      </c>
      <c r="E110" t="s">
        <v>6000</v>
      </c>
      <c r="F110" t="s">
        <v>22</v>
      </c>
      <c r="G110" t="s">
        <v>23</v>
      </c>
      <c r="H110" t="s">
        <v>58</v>
      </c>
      <c r="I110" t="s">
        <v>528</v>
      </c>
      <c r="J110" t="s">
        <v>529</v>
      </c>
      <c r="K110" t="s">
        <v>322</v>
      </c>
      <c r="L110" t="s">
        <v>530</v>
      </c>
      <c r="M110" t="s">
        <v>530</v>
      </c>
      <c r="N110" t="s">
        <v>531</v>
      </c>
      <c r="O110">
        <v>3.42</v>
      </c>
      <c r="P110">
        <v>38</v>
      </c>
      <c r="Q110">
        <v>129.96</v>
      </c>
      <c r="R110">
        <v>306</v>
      </c>
      <c r="S110">
        <v>0.424705882352941</v>
      </c>
      <c r="T110">
        <v>0</v>
      </c>
    </row>
    <row r="111" spans="1:20">
      <c r="A111">
        <v>5219995</v>
      </c>
      <c r="B111" t="s">
        <v>121</v>
      </c>
      <c r="C111" t="s">
        <v>20</v>
      </c>
      <c r="D111" t="s">
        <v>532</v>
      </c>
      <c r="E111" t="s">
        <v>6001</v>
      </c>
      <c r="F111" t="s">
        <v>22</v>
      </c>
      <c r="G111" t="s">
        <v>57</v>
      </c>
      <c r="H111" t="s">
        <v>58</v>
      </c>
      <c r="I111" t="s">
        <v>533</v>
      </c>
      <c r="J111" t="s">
        <v>534</v>
      </c>
      <c r="K111" t="s">
        <v>535</v>
      </c>
      <c r="L111" t="s">
        <v>119</v>
      </c>
      <c r="M111" t="s">
        <v>119</v>
      </c>
      <c r="N111" t="s">
        <v>536</v>
      </c>
      <c r="O111">
        <v>0.75</v>
      </c>
      <c r="P111">
        <v>33</v>
      </c>
      <c r="Q111">
        <v>24.75</v>
      </c>
      <c r="R111">
        <v>62.5</v>
      </c>
      <c r="S111">
        <v>0.396</v>
      </c>
      <c r="T111">
        <v>0</v>
      </c>
    </row>
    <row r="112" spans="1:20">
      <c r="A112">
        <v>5219989</v>
      </c>
      <c r="B112" t="s">
        <v>30</v>
      </c>
      <c r="C112" t="s">
        <v>20</v>
      </c>
      <c r="D112" t="s">
        <v>537</v>
      </c>
      <c r="E112" t="s">
        <v>6002</v>
      </c>
      <c r="F112" t="s">
        <v>22</v>
      </c>
      <c r="G112" t="s">
        <v>40</v>
      </c>
      <c r="H112" t="s">
        <v>32</v>
      </c>
      <c r="I112" t="s">
        <v>538</v>
      </c>
      <c r="J112" t="s">
        <v>539</v>
      </c>
      <c r="K112" t="s">
        <v>118</v>
      </c>
      <c r="L112" t="s">
        <v>119</v>
      </c>
      <c r="M112" t="s">
        <v>119</v>
      </c>
      <c r="N112" t="s">
        <v>187</v>
      </c>
      <c r="O112">
        <v>1.25</v>
      </c>
      <c r="P112">
        <v>33</v>
      </c>
      <c r="Q112">
        <v>41.25</v>
      </c>
      <c r="R112">
        <v>97.2</v>
      </c>
      <c r="S112">
        <v>0.424382716049383</v>
      </c>
      <c r="T112">
        <v>0</v>
      </c>
    </row>
    <row r="113" spans="1:20">
      <c r="A113">
        <v>5219985</v>
      </c>
      <c r="B113" t="s">
        <v>208</v>
      </c>
      <c r="C113" t="s">
        <v>20</v>
      </c>
      <c r="D113" t="s">
        <v>540</v>
      </c>
      <c r="E113" t="s">
        <v>6003</v>
      </c>
      <c r="F113" t="s">
        <v>22</v>
      </c>
      <c r="G113" t="s">
        <v>40</v>
      </c>
      <c r="H113" t="s">
        <v>466</v>
      </c>
      <c r="I113" t="s">
        <v>541</v>
      </c>
      <c r="J113" t="s">
        <v>542</v>
      </c>
      <c r="K113" t="s">
        <v>35</v>
      </c>
      <c r="L113" t="s">
        <v>469</v>
      </c>
      <c r="M113" t="s">
        <v>469</v>
      </c>
      <c r="N113" t="s">
        <v>543</v>
      </c>
      <c r="O113">
        <v>1.08</v>
      </c>
      <c r="P113">
        <v>34</v>
      </c>
      <c r="Q113">
        <v>36.72</v>
      </c>
      <c r="R113">
        <v>64.3</v>
      </c>
      <c r="S113">
        <v>0.571073094867807</v>
      </c>
      <c r="T113">
        <v>0</v>
      </c>
    </row>
    <row r="114" spans="1:20">
      <c r="A114">
        <v>5219983</v>
      </c>
      <c r="B114" t="s">
        <v>270</v>
      </c>
      <c r="C114" t="s">
        <v>20</v>
      </c>
      <c r="D114" t="s">
        <v>544</v>
      </c>
      <c r="E114" t="s">
        <v>6004</v>
      </c>
      <c r="F114" t="s">
        <v>22</v>
      </c>
      <c r="G114" t="s">
        <v>40</v>
      </c>
      <c r="H114" t="s">
        <v>32</v>
      </c>
      <c r="I114" t="s">
        <v>545</v>
      </c>
      <c r="J114" t="s">
        <v>546</v>
      </c>
      <c r="K114" t="s">
        <v>547</v>
      </c>
      <c r="L114" t="s">
        <v>53</v>
      </c>
      <c r="M114" t="s">
        <v>53</v>
      </c>
      <c r="N114" t="s">
        <v>155</v>
      </c>
      <c r="O114">
        <v>1</v>
      </c>
      <c r="P114">
        <v>33</v>
      </c>
      <c r="Q114">
        <v>33</v>
      </c>
      <c r="R114">
        <v>90</v>
      </c>
      <c r="S114">
        <v>0.366666666666667</v>
      </c>
      <c r="T114">
        <v>0</v>
      </c>
    </row>
    <row r="115" spans="1:20">
      <c r="A115">
        <v>5219968</v>
      </c>
      <c r="B115" t="s">
        <v>548</v>
      </c>
      <c r="C115" t="s">
        <v>20</v>
      </c>
      <c r="D115" t="s">
        <v>549</v>
      </c>
      <c r="E115" t="s">
        <v>6005</v>
      </c>
      <c r="F115" t="s">
        <v>22</v>
      </c>
      <c r="G115" t="s">
        <v>40</v>
      </c>
      <c r="H115" t="s">
        <v>32</v>
      </c>
      <c r="I115" t="s">
        <v>550</v>
      </c>
      <c r="J115" t="s">
        <v>551</v>
      </c>
      <c r="K115" t="s">
        <v>552</v>
      </c>
      <c r="L115" t="s">
        <v>107</v>
      </c>
      <c r="M115" t="s">
        <v>107</v>
      </c>
      <c r="N115" t="s">
        <v>553</v>
      </c>
      <c r="O115">
        <v>0.56</v>
      </c>
      <c r="P115">
        <v>33</v>
      </c>
      <c r="Q115">
        <v>18.48</v>
      </c>
      <c r="R115">
        <v>44.1</v>
      </c>
      <c r="S115">
        <v>0.419047619047619</v>
      </c>
      <c r="T115">
        <v>0</v>
      </c>
    </row>
    <row r="116" spans="1:20">
      <c r="A116">
        <v>5219962</v>
      </c>
      <c r="B116" t="s">
        <v>554</v>
      </c>
      <c r="C116" t="s">
        <v>20</v>
      </c>
      <c r="D116" t="s">
        <v>555</v>
      </c>
      <c r="E116" t="s">
        <v>6006</v>
      </c>
      <c r="F116" t="s">
        <v>22</v>
      </c>
      <c r="G116" t="s">
        <v>40</v>
      </c>
      <c r="H116" t="s">
        <v>32</v>
      </c>
      <c r="I116" t="s">
        <v>556</v>
      </c>
      <c r="J116" t="s">
        <v>557</v>
      </c>
      <c r="K116" t="s">
        <v>259</v>
      </c>
      <c r="L116" t="s">
        <v>36</v>
      </c>
      <c r="M116" t="s">
        <v>36</v>
      </c>
      <c r="N116" t="s">
        <v>558</v>
      </c>
      <c r="O116">
        <v>1.1</v>
      </c>
      <c r="P116">
        <v>33</v>
      </c>
      <c r="Q116">
        <v>36.3</v>
      </c>
      <c r="R116">
        <v>79.2</v>
      </c>
      <c r="S116">
        <v>0.458333333333333</v>
      </c>
      <c r="T116">
        <v>0</v>
      </c>
    </row>
    <row r="117" spans="1:20">
      <c r="A117">
        <v>5219960</v>
      </c>
      <c r="B117" t="s">
        <v>554</v>
      </c>
      <c r="C117" t="s">
        <v>20</v>
      </c>
      <c r="D117" t="s">
        <v>559</v>
      </c>
      <c r="E117" t="s">
        <v>6007</v>
      </c>
      <c r="F117" t="s">
        <v>22</v>
      </c>
      <c r="G117" t="s">
        <v>40</v>
      </c>
      <c r="H117" t="s">
        <v>32</v>
      </c>
      <c r="I117" t="s">
        <v>560</v>
      </c>
      <c r="J117" t="s">
        <v>561</v>
      </c>
      <c r="K117" t="s">
        <v>259</v>
      </c>
      <c r="L117" t="s">
        <v>36</v>
      </c>
      <c r="M117" t="s">
        <v>36</v>
      </c>
      <c r="N117" t="s">
        <v>562</v>
      </c>
      <c r="O117">
        <v>0.4</v>
      </c>
      <c r="P117">
        <v>33</v>
      </c>
      <c r="Q117">
        <v>13.2</v>
      </c>
      <c r="R117">
        <v>28.8</v>
      </c>
      <c r="S117">
        <v>0.458333333333333</v>
      </c>
      <c r="T117">
        <v>0</v>
      </c>
    </row>
    <row r="118" spans="1:20">
      <c r="A118">
        <v>5219951</v>
      </c>
      <c r="B118" t="s">
        <v>563</v>
      </c>
      <c r="C118" t="s">
        <v>20</v>
      </c>
      <c r="D118" t="s">
        <v>564</v>
      </c>
      <c r="E118" t="s">
        <v>6008</v>
      </c>
      <c r="F118" t="s">
        <v>22</v>
      </c>
      <c r="G118" t="s">
        <v>40</v>
      </c>
      <c r="H118" t="s">
        <v>565</v>
      </c>
      <c r="I118" t="s">
        <v>566</v>
      </c>
      <c r="J118" t="s">
        <v>567</v>
      </c>
      <c r="K118" t="s">
        <v>118</v>
      </c>
      <c r="L118" t="s">
        <v>568</v>
      </c>
      <c r="M118" t="s">
        <v>568</v>
      </c>
      <c r="N118" t="s">
        <v>569</v>
      </c>
      <c r="O118">
        <v>1.41</v>
      </c>
      <c r="P118">
        <v>33</v>
      </c>
      <c r="Q118">
        <v>46.53</v>
      </c>
      <c r="R118">
        <v>85.4</v>
      </c>
      <c r="S118">
        <v>0.544847775175644</v>
      </c>
      <c r="T118">
        <v>0</v>
      </c>
    </row>
    <row r="119" spans="1:20">
      <c r="A119">
        <v>5219944</v>
      </c>
      <c r="B119" t="s">
        <v>570</v>
      </c>
      <c r="C119" t="s">
        <v>20</v>
      </c>
      <c r="D119" t="s">
        <v>571</v>
      </c>
      <c r="E119" t="s">
        <v>6009</v>
      </c>
      <c r="F119" t="s">
        <v>22</v>
      </c>
      <c r="G119" t="s">
        <v>23</v>
      </c>
      <c r="H119" t="s">
        <v>58</v>
      </c>
      <c r="I119" t="s">
        <v>572</v>
      </c>
      <c r="J119" t="s">
        <v>573</v>
      </c>
      <c r="K119" t="s">
        <v>94</v>
      </c>
      <c r="L119" t="s">
        <v>53</v>
      </c>
      <c r="M119" t="s">
        <v>53</v>
      </c>
      <c r="N119" t="s">
        <v>574</v>
      </c>
      <c r="O119">
        <v>1.6</v>
      </c>
      <c r="P119">
        <v>33</v>
      </c>
      <c r="Q119">
        <v>52.8</v>
      </c>
      <c r="R119">
        <v>121</v>
      </c>
      <c r="S119">
        <v>0.436363636363636</v>
      </c>
      <c r="T119">
        <v>0</v>
      </c>
    </row>
    <row r="120" spans="1:20">
      <c r="A120">
        <v>5219942</v>
      </c>
      <c r="B120" t="s">
        <v>68</v>
      </c>
      <c r="C120" t="s">
        <v>20</v>
      </c>
      <c r="D120" t="s">
        <v>575</v>
      </c>
      <c r="E120" t="s">
        <v>6010</v>
      </c>
      <c r="F120" t="s">
        <v>22</v>
      </c>
      <c r="G120" t="s">
        <v>40</v>
      </c>
      <c r="H120" t="s">
        <v>32</v>
      </c>
      <c r="I120" t="s">
        <v>576</v>
      </c>
      <c r="J120" t="s">
        <v>577</v>
      </c>
      <c r="K120" t="s">
        <v>145</v>
      </c>
      <c r="L120" t="s">
        <v>53</v>
      </c>
      <c r="M120" t="s">
        <v>53</v>
      </c>
      <c r="N120" t="s">
        <v>578</v>
      </c>
      <c r="O120">
        <v>1.32</v>
      </c>
      <c r="P120">
        <v>33</v>
      </c>
      <c r="Q120">
        <v>43.56</v>
      </c>
      <c r="R120">
        <v>100.8</v>
      </c>
      <c r="S120">
        <v>0.432142857142857</v>
      </c>
      <c r="T120">
        <v>0</v>
      </c>
    </row>
    <row r="121" spans="1:20">
      <c r="A121">
        <v>5219927</v>
      </c>
      <c r="B121" t="s">
        <v>109</v>
      </c>
      <c r="C121" t="s">
        <v>20</v>
      </c>
      <c r="D121" t="s">
        <v>579</v>
      </c>
      <c r="E121" t="s">
        <v>6011</v>
      </c>
      <c r="F121" t="s">
        <v>22</v>
      </c>
      <c r="G121" t="s">
        <v>40</v>
      </c>
      <c r="H121" t="s">
        <v>58</v>
      </c>
      <c r="I121" t="s">
        <v>580</v>
      </c>
      <c r="J121" t="s">
        <v>581</v>
      </c>
      <c r="K121" t="s">
        <v>72</v>
      </c>
      <c r="L121" t="s">
        <v>53</v>
      </c>
      <c r="M121" t="s">
        <v>53</v>
      </c>
      <c r="N121" t="s">
        <v>168</v>
      </c>
      <c r="O121">
        <v>0.36</v>
      </c>
      <c r="P121">
        <v>33</v>
      </c>
      <c r="Q121">
        <v>11.88</v>
      </c>
      <c r="R121">
        <v>32.4</v>
      </c>
      <c r="S121">
        <v>0.366666666666667</v>
      </c>
      <c r="T121">
        <v>0</v>
      </c>
    </row>
    <row r="122" spans="1:20">
      <c r="A122">
        <v>5219922</v>
      </c>
      <c r="B122" t="s">
        <v>137</v>
      </c>
      <c r="C122" t="s">
        <v>20</v>
      </c>
      <c r="D122" t="s">
        <v>582</v>
      </c>
      <c r="E122" t="s">
        <v>6012</v>
      </c>
      <c r="F122" t="s">
        <v>22</v>
      </c>
      <c r="G122" t="s">
        <v>40</v>
      </c>
      <c r="H122" t="s">
        <v>32</v>
      </c>
      <c r="I122" t="s">
        <v>583</v>
      </c>
      <c r="J122" t="s">
        <v>584</v>
      </c>
      <c r="K122" t="s">
        <v>106</v>
      </c>
      <c r="L122" t="s">
        <v>585</v>
      </c>
      <c r="M122" t="s">
        <v>585</v>
      </c>
      <c r="N122" t="s">
        <v>586</v>
      </c>
      <c r="O122">
        <v>1.6</v>
      </c>
      <c r="P122">
        <v>34</v>
      </c>
      <c r="Q122">
        <v>54.4</v>
      </c>
      <c r="R122">
        <v>122.4</v>
      </c>
      <c r="S122">
        <v>0.444444444444444</v>
      </c>
      <c r="T122">
        <v>0</v>
      </c>
    </row>
    <row r="123" spans="1:20">
      <c r="A123">
        <v>5219919</v>
      </c>
      <c r="B123" t="s">
        <v>121</v>
      </c>
      <c r="C123" t="s">
        <v>20</v>
      </c>
      <c r="D123" t="s">
        <v>587</v>
      </c>
      <c r="E123" t="s">
        <v>6013</v>
      </c>
      <c r="F123" t="s">
        <v>22</v>
      </c>
      <c r="G123" t="s">
        <v>40</v>
      </c>
      <c r="H123" t="s">
        <v>58</v>
      </c>
      <c r="I123" t="s">
        <v>588</v>
      </c>
      <c r="J123" t="s">
        <v>589</v>
      </c>
      <c r="K123" t="s">
        <v>72</v>
      </c>
      <c r="L123" t="s">
        <v>53</v>
      </c>
      <c r="M123" t="s">
        <v>53</v>
      </c>
      <c r="N123" t="s">
        <v>590</v>
      </c>
      <c r="O123">
        <v>0.96</v>
      </c>
      <c r="P123">
        <v>33</v>
      </c>
      <c r="Q123">
        <v>31.68</v>
      </c>
      <c r="R123">
        <v>86.4</v>
      </c>
      <c r="S123">
        <v>0.366666666666667</v>
      </c>
      <c r="T123">
        <v>0</v>
      </c>
    </row>
    <row r="124" spans="1:20">
      <c r="A124">
        <v>5219907</v>
      </c>
      <c r="B124" t="s">
        <v>591</v>
      </c>
      <c r="C124" t="s">
        <v>20</v>
      </c>
      <c r="D124" t="s">
        <v>592</v>
      </c>
      <c r="E124" t="s">
        <v>6014</v>
      </c>
      <c r="F124" t="s">
        <v>22</v>
      </c>
      <c r="G124" t="s">
        <v>40</v>
      </c>
      <c r="H124" t="s">
        <v>593</v>
      </c>
      <c r="I124" t="s">
        <v>594</v>
      </c>
      <c r="J124" t="s">
        <v>595</v>
      </c>
      <c r="K124" t="s">
        <v>474</v>
      </c>
      <c r="L124" t="s">
        <v>255</v>
      </c>
      <c r="M124" t="s">
        <v>255</v>
      </c>
      <c r="N124" t="s">
        <v>596</v>
      </c>
      <c r="O124">
        <v>1.32</v>
      </c>
      <c r="P124">
        <v>33</v>
      </c>
      <c r="Q124">
        <v>43.56</v>
      </c>
      <c r="R124">
        <v>120</v>
      </c>
      <c r="S124">
        <v>0.363</v>
      </c>
      <c r="T124">
        <v>0</v>
      </c>
    </row>
    <row r="125" spans="1:20">
      <c r="A125">
        <v>5219904</v>
      </c>
      <c r="B125" t="s">
        <v>19</v>
      </c>
      <c r="C125" t="s">
        <v>20</v>
      </c>
      <c r="D125" t="s">
        <v>597</v>
      </c>
      <c r="E125" t="s">
        <v>6015</v>
      </c>
      <c r="F125" t="s">
        <v>22</v>
      </c>
      <c r="G125" t="s">
        <v>40</v>
      </c>
      <c r="H125" t="s">
        <v>98</v>
      </c>
      <c r="I125" t="s">
        <v>598</v>
      </c>
      <c r="J125" t="s">
        <v>599</v>
      </c>
      <c r="K125" t="s">
        <v>186</v>
      </c>
      <c r="L125" t="s">
        <v>36</v>
      </c>
      <c r="M125" t="s">
        <v>36</v>
      </c>
      <c r="N125" t="s">
        <v>495</v>
      </c>
      <c r="O125">
        <v>0.84</v>
      </c>
      <c r="P125">
        <v>33</v>
      </c>
      <c r="Q125">
        <v>27.72</v>
      </c>
      <c r="R125">
        <v>54</v>
      </c>
      <c r="S125">
        <v>0.513333333333333</v>
      </c>
      <c r="T125">
        <v>6</v>
      </c>
    </row>
    <row r="126" spans="1:20">
      <c r="A126">
        <v>5219899</v>
      </c>
      <c r="B126" t="s">
        <v>600</v>
      </c>
      <c r="C126" t="s">
        <v>20</v>
      </c>
      <c r="D126" t="s">
        <v>601</v>
      </c>
      <c r="E126" t="s">
        <v>6016</v>
      </c>
      <c r="F126" t="s">
        <v>22</v>
      </c>
      <c r="G126" t="s">
        <v>40</v>
      </c>
      <c r="H126" t="s">
        <v>602</v>
      </c>
      <c r="I126" t="s">
        <v>603</v>
      </c>
      <c r="J126" t="s">
        <v>604</v>
      </c>
      <c r="K126" t="s">
        <v>265</v>
      </c>
      <c r="L126" t="s">
        <v>53</v>
      </c>
      <c r="M126" t="s">
        <v>53</v>
      </c>
      <c r="N126" t="s">
        <v>605</v>
      </c>
      <c r="O126">
        <v>0.8</v>
      </c>
      <c r="P126">
        <v>33</v>
      </c>
      <c r="Q126">
        <v>26.4</v>
      </c>
      <c r="R126">
        <v>60</v>
      </c>
      <c r="S126">
        <v>0.44</v>
      </c>
      <c r="T126">
        <v>0</v>
      </c>
    </row>
    <row r="127" spans="1:20">
      <c r="A127">
        <v>5219894</v>
      </c>
      <c r="B127" t="s">
        <v>74</v>
      </c>
      <c r="C127" t="s">
        <v>20</v>
      </c>
      <c r="D127" t="s">
        <v>606</v>
      </c>
      <c r="E127" t="s">
        <v>6017</v>
      </c>
      <c r="F127" t="s">
        <v>22</v>
      </c>
      <c r="G127" t="s">
        <v>23</v>
      </c>
      <c r="H127" t="s">
        <v>32</v>
      </c>
      <c r="I127" t="s">
        <v>607</v>
      </c>
      <c r="J127" t="s">
        <v>608</v>
      </c>
      <c r="K127" t="s">
        <v>145</v>
      </c>
      <c r="L127" t="s">
        <v>53</v>
      </c>
      <c r="M127" t="s">
        <v>53</v>
      </c>
      <c r="N127" t="s">
        <v>131</v>
      </c>
      <c r="O127">
        <v>1.04</v>
      </c>
      <c r="P127">
        <v>33</v>
      </c>
      <c r="Q127">
        <v>34.32</v>
      </c>
      <c r="R127">
        <v>93.6</v>
      </c>
      <c r="S127">
        <v>0.366666666666667</v>
      </c>
      <c r="T127">
        <v>0</v>
      </c>
    </row>
    <row r="128" spans="1:20">
      <c r="A128">
        <v>5219890</v>
      </c>
      <c r="B128" t="s">
        <v>609</v>
      </c>
      <c r="C128" t="s">
        <v>20</v>
      </c>
      <c r="D128" t="s">
        <v>610</v>
      </c>
      <c r="E128" t="s">
        <v>6018</v>
      </c>
      <c r="F128" t="s">
        <v>22</v>
      </c>
      <c r="G128" t="s">
        <v>40</v>
      </c>
      <c r="H128" t="s">
        <v>32</v>
      </c>
      <c r="I128" t="s">
        <v>611</v>
      </c>
      <c r="J128" t="s">
        <v>612</v>
      </c>
      <c r="K128" t="s">
        <v>150</v>
      </c>
      <c r="L128" t="s">
        <v>613</v>
      </c>
      <c r="M128" t="s">
        <v>613</v>
      </c>
      <c r="N128" t="s">
        <v>614</v>
      </c>
      <c r="O128">
        <v>0.22</v>
      </c>
      <c r="P128">
        <v>38</v>
      </c>
      <c r="Q128">
        <v>8.36</v>
      </c>
      <c r="R128">
        <v>15</v>
      </c>
      <c r="S128">
        <v>0.557333333333333</v>
      </c>
      <c r="T128">
        <v>0</v>
      </c>
    </row>
    <row r="129" spans="1:20">
      <c r="A129">
        <v>5219874</v>
      </c>
      <c r="B129" t="s">
        <v>19</v>
      </c>
      <c r="C129" t="s">
        <v>20</v>
      </c>
      <c r="D129" t="s">
        <v>615</v>
      </c>
      <c r="E129" t="s">
        <v>6019</v>
      </c>
      <c r="F129" t="s">
        <v>22</v>
      </c>
      <c r="G129" t="s">
        <v>40</v>
      </c>
      <c r="H129" t="s">
        <v>41</v>
      </c>
      <c r="I129" t="s">
        <v>616</v>
      </c>
      <c r="J129" t="s">
        <v>617</v>
      </c>
      <c r="K129" t="s">
        <v>339</v>
      </c>
      <c r="L129" t="s">
        <v>618</v>
      </c>
      <c r="M129" t="s">
        <v>618</v>
      </c>
      <c r="N129" t="s">
        <v>395</v>
      </c>
      <c r="O129">
        <v>1.24</v>
      </c>
      <c r="P129">
        <v>33</v>
      </c>
      <c r="Q129">
        <v>40.92</v>
      </c>
      <c r="R129">
        <v>107</v>
      </c>
      <c r="S129">
        <v>0.382429906542056</v>
      </c>
      <c r="T129">
        <v>0</v>
      </c>
    </row>
    <row r="130" spans="1:20">
      <c r="A130">
        <v>5219873</v>
      </c>
      <c r="B130" t="s">
        <v>348</v>
      </c>
      <c r="C130" t="s">
        <v>20</v>
      </c>
      <c r="D130" t="s">
        <v>619</v>
      </c>
      <c r="E130" t="s">
        <v>6020</v>
      </c>
      <c r="F130" t="s">
        <v>22</v>
      </c>
      <c r="G130" t="s">
        <v>57</v>
      </c>
      <c r="H130" t="s">
        <v>58</v>
      </c>
      <c r="I130" t="s">
        <v>620</v>
      </c>
      <c r="J130" t="s">
        <v>621</v>
      </c>
      <c r="K130" t="s">
        <v>72</v>
      </c>
      <c r="L130" t="s">
        <v>53</v>
      </c>
      <c r="M130" t="s">
        <v>53</v>
      </c>
      <c r="N130" t="s">
        <v>622</v>
      </c>
      <c r="O130">
        <v>1.52</v>
      </c>
      <c r="P130">
        <v>33</v>
      </c>
      <c r="Q130">
        <v>50.16</v>
      </c>
      <c r="R130">
        <v>112</v>
      </c>
      <c r="S130">
        <v>0.447857142857143</v>
      </c>
      <c r="T130">
        <v>0</v>
      </c>
    </row>
    <row r="131" spans="1:20">
      <c r="A131">
        <v>5219868</v>
      </c>
      <c r="B131" t="s">
        <v>121</v>
      </c>
      <c r="C131" t="s">
        <v>20</v>
      </c>
      <c r="D131" t="s">
        <v>623</v>
      </c>
      <c r="E131" t="s">
        <v>6021</v>
      </c>
      <c r="F131" t="s">
        <v>22</v>
      </c>
      <c r="G131" t="s">
        <v>40</v>
      </c>
      <c r="H131" t="s">
        <v>58</v>
      </c>
      <c r="I131" t="s">
        <v>624</v>
      </c>
      <c r="J131" t="s">
        <v>625</v>
      </c>
      <c r="K131" t="s">
        <v>535</v>
      </c>
      <c r="L131" t="s">
        <v>53</v>
      </c>
      <c r="M131" t="s">
        <v>53</v>
      </c>
      <c r="N131" t="s">
        <v>626</v>
      </c>
      <c r="O131">
        <v>0.42</v>
      </c>
      <c r="P131">
        <v>33</v>
      </c>
      <c r="Q131">
        <v>13.86</v>
      </c>
      <c r="R131">
        <v>44.1</v>
      </c>
      <c r="S131">
        <v>0.314285714285714</v>
      </c>
      <c r="T131">
        <v>0</v>
      </c>
    </row>
    <row r="132" spans="1:20">
      <c r="A132">
        <v>5219858</v>
      </c>
      <c r="B132" t="s">
        <v>55</v>
      </c>
      <c r="C132" t="s">
        <v>20</v>
      </c>
      <c r="D132" t="s">
        <v>627</v>
      </c>
      <c r="E132" t="s">
        <v>6022</v>
      </c>
      <c r="F132" t="s">
        <v>22</v>
      </c>
      <c r="G132" t="s">
        <v>40</v>
      </c>
      <c r="H132" t="s">
        <v>58</v>
      </c>
      <c r="I132" t="s">
        <v>624</v>
      </c>
      <c r="J132" t="s">
        <v>628</v>
      </c>
      <c r="K132" t="s">
        <v>535</v>
      </c>
      <c r="L132" t="s">
        <v>53</v>
      </c>
      <c r="M132" t="s">
        <v>53</v>
      </c>
      <c r="N132" t="s">
        <v>626</v>
      </c>
      <c r="O132">
        <v>0.42</v>
      </c>
      <c r="P132">
        <v>33</v>
      </c>
      <c r="Q132">
        <v>13.86</v>
      </c>
      <c r="R132">
        <v>39.1</v>
      </c>
      <c r="S132">
        <v>0.354475703324808</v>
      </c>
      <c r="T132">
        <v>0</v>
      </c>
    </row>
    <row r="133" spans="1:20">
      <c r="A133">
        <v>5219846</v>
      </c>
      <c r="B133" t="s">
        <v>629</v>
      </c>
      <c r="C133" t="s">
        <v>20</v>
      </c>
      <c r="D133" t="s">
        <v>630</v>
      </c>
      <c r="E133" t="s">
        <v>6023</v>
      </c>
      <c r="F133" t="s">
        <v>22</v>
      </c>
      <c r="G133" t="s">
        <v>23</v>
      </c>
      <c r="H133" t="s">
        <v>32</v>
      </c>
      <c r="I133" t="s">
        <v>631</v>
      </c>
      <c r="J133" t="s">
        <v>632</v>
      </c>
      <c r="K133" t="s">
        <v>552</v>
      </c>
      <c r="L133" t="s">
        <v>107</v>
      </c>
      <c r="M133" t="s">
        <v>107</v>
      </c>
      <c r="N133" t="s">
        <v>633</v>
      </c>
      <c r="O133">
        <v>1.5</v>
      </c>
      <c r="P133">
        <v>33</v>
      </c>
      <c r="Q133">
        <v>49.5</v>
      </c>
      <c r="R133">
        <v>135</v>
      </c>
      <c r="S133">
        <v>0.366666666666667</v>
      </c>
      <c r="T133">
        <v>0</v>
      </c>
    </row>
    <row r="134" spans="1:20">
      <c r="A134">
        <v>5219841</v>
      </c>
      <c r="B134" t="s">
        <v>634</v>
      </c>
      <c r="C134" t="s">
        <v>20</v>
      </c>
      <c r="D134" t="s">
        <v>635</v>
      </c>
      <c r="E134" t="s">
        <v>6024</v>
      </c>
      <c r="F134" t="s">
        <v>22</v>
      </c>
      <c r="G134" t="s">
        <v>57</v>
      </c>
      <c r="H134" t="s">
        <v>58</v>
      </c>
      <c r="I134" t="s">
        <v>636</v>
      </c>
      <c r="J134" t="s">
        <v>637</v>
      </c>
      <c r="K134" t="s">
        <v>145</v>
      </c>
      <c r="L134" t="s">
        <v>53</v>
      </c>
      <c r="M134" t="s">
        <v>53</v>
      </c>
      <c r="N134" t="s">
        <v>323</v>
      </c>
      <c r="O134">
        <v>0.93</v>
      </c>
      <c r="P134">
        <v>33</v>
      </c>
      <c r="Q134">
        <v>30.69</v>
      </c>
      <c r="R134">
        <v>78.7</v>
      </c>
      <c r="S134">
        <v>0.389961880559085</v>
      </c>
      <c r="T134">
        <v>0</v>
      </c>
    </row>
    <row r="135" spans="1:20">
      <c r="A135">
        <v>5219837</v>
      </c>
      <c r="B135" t="s">
        <v>74</v>
      </c>
      <c r="C135" t="s">
        <v>20</v>
      </c>
      <c r="D135" t="s">
        <v>638</v>
      </c>
      <c r="E135" t="s">
        <v>6025</v>
      </c>
      <c r="F135" t="s">
        <v>22</v>
      </c>
      <c r="G135" t="s">
        <v>23</v>
      </c>
      <c r="H135" t="s">
        <v>32</v>
      </c>
      <c r="I135" t="s">
        <v>639</v>
      </c>
      <c r="J135" t="s">
        <v>640</v>
      </c>
      <c r="K135" t="s">
        <v>44</v>
      </c>
      <c r="L135" t="s">
        <v>53</v>
      </c>
      <c r="M135" t="s">
        <v>53</v>
      </c>
      <c r="N135" t="s">
        <v>363</v>
      </c>
      <c r="O135">
        <v>0.44</v>
      </c>
      <c r="P135">
        <v>33</v>
      </c>
      <c r="Q135">
        <v>14.52</v>
      </c>
      <c r="R135">
        <v>37.8</v>
      </c>
      <c r="S135">
        <v>0.384126984126984</v>
      </c>
      <c r="T135">
        <v>0</v>
      </c>
    </row>
    <row r="136" spans="1:20">
      <c r="A136">
        <v>5219833</v>
      </c>
      <c r="B136" t="s">
        <v>74</v>
      </c>
      <c r="C136" t="s">
        <v>20</v>
      </c>
      <c r="D136" t="s">
        <v>641</v>
      </c>
      <c r="E136" t="s">
        <v>6026</v>
      </c>
      <c r="F136" t="s">
        <v>22</v>
      </c>
      <c r="G136" t="s">
        <v>40</v>
      </c>
      <c r="H136" t="s">
        <v>32</v>
      </c>
      <c r="I136" t="s">
        <v>642</v>
      </c>
      <c r="J136" t="s">
        <v>643</v>
      </c>
      <c r="K136" t="s">
        <v>44</v>
      </c>
      <c r="L136" t="s">
        <v>53</v>
      </c>
      <c r="M136" t="s">
        <v>53</v>
      </c>
      <c r="N136" t="s">
        <v>366</v>
      </c>
      <c r="O136">
        <v>1.04</v>
      </c>
      <c r="P136">
        <v>33</v>
      </c>
      <c r="Q136">
        <v>34.32</v>
      </c>
      <c r="R136">
        <v>81.9</v>
      </c>
      <c r="S136">
        <v>0.419047619047619</v>
      </c>
      <c r="T136">
        <v>0</v>
      </c>
    </row>
    <row r="137" spans="1:20">
      <c r="A137">
        <v>5219829</v>
      </c>
      <c r="B137" t="s">
        <v>19</v>
      </c>
      <c r="C137" t="s">
        <v>20</v>
      </c>
      <c r="D137" t="s">
        <v>644</v>
      </c>
      <c r="E137" t="s">
        <v>6027</v>
      </c>
      <c r="F137" t="s">
        <v>22</v>
      </c>
      <c r="G137" t="s">
        <v>57</v>
      </c>
      <c r="H137" t="s">
        <v>41</v>
      </c>
      <c r="I137" t="s">
        <v>645</v>
      </c>
      <c r="J137" t="s">
        <v>646</v>
      </c>
      <c r="K137" t="s">
        <v>94</v>
      </c>
      <c r="L137" t="s">
        <v>618</v>
      </c>
      <c r="M137" t="s">
        <v>618</v>
      </c>
      <c r="N137" t="s">
        <v>647</v>
      </c>
      <c r="O137">
        <v>0.64</v>
      </c>
      <c r="P137">
        <v>33</v>
      </c>
      <c r="Q137">
        <v>21.12</v>
      </c>
      <c r="R137">
        <v>59.28</v>
      </c>
      <c r="S137">
        <v>0.356275303643725</v>
      </c>
      <c r="T137">
        <v>10</v>
      </c>
    </row>
    <row r="138" spans="1:20">
      <c r="A138">
        <v>5219824</v>
      </c>
      <c r="B138" t="s">
        <v>648</v>
      </c>
      <c r="C138" t="s">
        <v>20</v>
      </c>
      <c r="D138" t="s">
        <v>649</v>
      </c>
      <c r="E138" t="s">
        <v>6028</v>
      </c>
      <c r="F138" t="s">
        <v>22</v>
      </c>
      <c r="G138" t="s">
        <v>40</v>
      </c>
      <c r="H138" t="s">
        <v>32</v>
      </c>
      <c r="I138" t="s">
        <v>650</v>
      </c>
      <c r="J138" t="s">
        <v>651</v>
      </c>
      <c r="K138" t="s">
        <v>106</v>
      </c>
      <c r="L138" t="s">
        <v>53</v>
      </c>
      <c r="M138" t="s">
        <v>53</v>
      </c>
      <c r="N138" t="s">
        <v>652</v>
      </c>
      <c r="O138">
        <v>1.12</v>
      </c>
      <c r="P138">
        <v>33</v>
      </c>
      <c r="Q138">
        <v>36.96</v>
      </c>
      <c r="R138">
        <v>85.5</v>
      </c>
      <c r="S138">
        <v>0.432280701754386</v>
      </c>
      <c r="T138">
        <v>0</v>
      </c>
    </row>
    <row r="139" spans="1:20">
      <c r="A139">
        <v>5219816</v>
      </c>
      <c r="B139" t="s">
        <v>19</v>
      </c>
      <c r="C139" t="s">
        <v>20</v>
      </c>
      <c r="D139" t="s">
        <v>653</v>
      </c>
      <c r="E139" t="s">
        <v>6015</v>
      </c>
      <c r="F139" t="s">
        <v>22</v>
      </c>
      <c r="G139" t="s">
        <v>40</v>
      </c>
      <c r="H139" t="s">
        <v>98</v>
      </c>
      <c r="I139" t="s">
        <v>654</v>
      </c>
      <c r="J139" t="s">
        <v>655</v>
      </c>
      <c r="K139" t="s">
        <v>186</v>
      </c>
      <c r="L139" t="s">
        <v>36</v>
      </c>
      <c r="M139" t="s">
        <v>36</v>
      </c>
      <c r="N139" t="s">
        <v>605</v>
      </c>
      <c r="O139">
        <v>0.8</v>
      </c>
      <c r="P139">
        <v>33</v>
      </c>
      <c r="Q139">
        <v>26.4</v>
      </c>
      <c r="R139">
        <v>54</v>
      </c>
      <c r="S139">
        <v>0.488888888888889</v>
      </c>
      <c r="T139">
        <v>6</v>
      </c>
    </row>
    <row r="140" spans="1:20">
      <c r="A140">
        <v>5219807</v>
      </c>
      <c r="B140" t="s">
        <v>19</v>
      </c>
      <c r="C140" t="s">
        <v>20</v>
      </c>
      <c r="D140" t="s">
        <v>656</v>
      </c>
      <c r="E140" t="s">
        <v>6029</v>
      </c>
      <c r="F140" t="s">
        <v>22</v>
      </c>
      <c r="G140" t="s">
        <v>40</v>
      </c>
      <c r="H140" t="s">
        <v>87</v>
      </c>
      <c r="I140" t="s">
        <v>657</v>
      </c>
      <c r="J140" t="s">
        <v>658</v>
      </c>
      <c r="K140" t="s">
        <v>35</v>
      </c>
      <c r="L140" t="s">
        <v>53</v>
      </c>
      <c r="M140" t="s">
        <v>53</v>
      </c>
      <c r="N140" t="s">
        <v>659</v>
      </c>
      <c r="O140">
        <v>0.6</v>
      </c>
      <c r="P140">
        <v>33</v>
      </c>
      <c r="Q140">
        <v>19.8</v>
      </c>
      <c r="R140">
        <v>58</v>
      </c>
      <c r="S140">
        <v>0.341379310344828</v>
      </c>
      <c r="T140">
        <v>0</v>
      </c>
    </row>
    <row r="141" spans="1:20">
      <c r="A141">
        <v>5219799</v>
      </c>
      <c r="B141" t="s">
        <v>74</v>
      </c>
      <c r="C141" t="s">
        <v>20</v>
      </c>
      <c r="D141" t="s">
        <v>660</v>
      </c>
      <c r="E141" t="s">
        <v>6030</v>
      </c>
      <c r="F141" t="s">
        <v>22</v>
      </c>
      <c r="G141" t="s">
        <v>40</v>
      </c>
      <c r="H141" t="s">
        <v>32</v>
      </c>
      <c r="I141" t="s">
        <v>661</v>
      </c>
      <c r="J141" t="s">
        <v>662</v>
      </c>
      <c r="K141" t="s">
        <v>100</v>
      </c>
      <c r="L141" t="s">
        <v>53</v>
      </c>
      <c r="M141" t="s">
        <v>53</v>
      </c>
      <c r="N141" t="s">
        <v>663</v>
      </c>
      <c r="O141">
        <v>0.2</v>
      </c>
      <c r="P141">
        <v>33</v>
      </c>
      <c r="Q141">
        <v>6.6</v>
      </c>
      <c r="R141">
        <v>18</v>
      </c>
      <c r="S141">
        <v>0.366666666666667</v>
      </c>
      <c r="T141">
        <v>0</v>
      </c>
    </row>
    <row r="142" spans="1:20">
      <c r="A142">
        <v>5219797</v>
      </c>
      <c r="B142" t="s">
        <v>19</v>
      </c>
      <c r="C142" t="s">
        <v>20</v>
      </c>
      <c r="D142" t="s">
        <v>664</v>
      </c>
      <c r="E142" t="s">
        <v>6031</v>
      </c>
      <c r="F142" t="s">
        <v>22</v>
      </c>
      <c r="G142" t="s">
        <v>40</v>
      </c>
      <c r="H142" t="s">
        <v>466</v>
      </c>
      <c r="I142" t="s">
        <v>665</v>
      </c>
      <c r="J142" t="s">
        <v>666</v>
      </c>
      <c r="K142" t="s">
        <v>94</v>
      </c>
      <c r="L142" t="s">
        <v>667</v>
      </c>
      <c r="M142" t="s">
        <v>667</v>
      </c>
      <c r="N142" t="s">
        <v>668</v>
      </c>
      <c r="O142">
        <v>1.92</v>
      </c>
      <c r="P142">
        <v>34</v>
      </c>
      <c r="Q142">
        <v>65.28</v>
      </c>
      <c r="R142">
        <v>98.18</v>
      </c>
      <c r="S142">
        <v>0.664901201874109</v>
      </c>
      <c r="T142">
        <v>0</v>
      </c>
    </row>
    <row r="143" spans="1:20">
      <c r="A143">
        <v>5219792</v>
      </c>
      <c r="B143" t="s">
        <v>55</v>
      </c>
      <c r="C143" t="s">
        <v>20</v>
      </c>
      <c r="D143" t="s">
        <v>669</v>
      </c>
      <c r="E143" t="s">
        <v>6032</v>
      </c>
      <c r="F143" t="s">
        <v>22</v>
      </c>
      <c r="G143" t="s">
        <v>40</v>
      </c>
      <c r="H143" t="s">
        <v>58</v>
      </c>
      <c r="I143" t="s">
        <v>670</v>
      </c>
      <c r="J143" t="s">
        <v>671</v>
      </c>
      <c r="K143" t="s">
        <v>94</v>
      </c>
      <c r="L143" t="s">
        <v>672</v>
      </c>
      <c r="M143" t="s">
        <v>672</v>
      </c>
      <c r="N143" t="s">
        <v>673</v>
      </c>
      <c r="O143">
        <v>0.99</v>
      </c>
      <c r="P143">
        <v>34</v>
      </c>
      <c r="Q143">
        <v>33.66</v>
      </c>
      <c r="R143">
        <v>64.12</v>
      </c>
      <c r="S143">
        <v>0.524953212726138</v>
      </c>
      <c r="T143">
        <v>0</v>
      </c>
    </row>
    <row r="144" spans="1:20">
      <c r="A144">
        <v>5219786</v>
      </c>
      <c r="B144" t="s">
        <v>74</v>
      </c>
      <c r="C144" t="s">
        <v>20</v>
      </c>
      <c r="D144" t="s">
        <v>674</v>
      </c>
      <c r="E144" t="s">
        <v>6033</v>
      </c>
      <c r="F144" t="s">
        <v>22</v>
      </c>
      <c r="G144" t="s">
        <v>40</v>
      </c>
      <c r="H144" t="s">
        <v>32</v>
      </c>
      <c r="I144" t="s">
        <v>675</v>
      </c>
      <c r="J144" t="s">
        <v>676</v>
      </c>
      <c r="K144" t="s">
        <v>44</v>
      </c>
      <c r="L144" t="s">
        <v>677</v>
      </c>
      <c r="M144" t="s">
        <v>677</v>
      </c>
      <c r="N144" t="s">
        <v>678</v>
      </c>
      <c r="O144">
        <v>0.54</v>
      </c>
      <c r="P144">
        <v>33</v>
      </c>
      <c r="Q144">
        <v>17.82</v>
      </c>
      <c r="R144">
        <v>49.5</v>
      </c>
      <c r="S144">
        <v>0.36</v>
      </c>
      <c r="T144">
        <v>0</v>
      </c>
    </row>
    <row r="145" spans="1:20">
      <c r="A145">
        <v>5219780</v>
      </c>
      <c r="B145" t="s">
        <v>79</v>
      </c>
      <c r="C145" t="s">
        <v>20</v>
      </c>
      <c r="D145" t="s">
        <v>679</v>
      </c>
      <c r="E145" t="s">
        <v>6034</v>
      </c>
      <c r="F145" t="s">
        <v>22</v>
      </c>
      <c r="G145" t="s">
        <v>40</v>
      </c>
      <c r="H145" t="s">
        <v>24</v>
      </c>
      <c r="I145" t="s">
        <v>680</v>
      </c>
      <c r="J145" t="s">
        <v>681</v>
      </c>
      <c r="K145" t="s">
        <v>52</v>
      </c>
      <c r="L145" t="s">
        <v>84</v>
      </c>
      <c r="M145" t="s">
        <v>84</v>
      </c>
      <c r="N145" t="s">
        <v>682</v>
      </c>
      <c r="O145">
        <v>1.28</v>
      </c>
      <c r="P145">
        <v>33</v>
      </c>
      <c r="Q145">
        <v>42.24</v>
      </c>
      <c r="R145">
        <v>82.6</v>
      </c>
      <c r="S145">
        <v>0.51138014527845</v>
      </c>
      <c r="T145">
        <v>64</v>
      </c>
    </row>
    <row r="146" spans="1:20">
      <c r="A146">
        <v>5219778</v>
      </c>
      <c r="B146" t="s">
        <v>396</v>
      </c>
      <c r="C146" t="s">
        <v>20</v>
      </c>
      <c r="D146" t="s">
        <v>683</v>
      </c>
      <c r="E146" t="s">
        <v>6035</v>
      </c>
      <c r="F146" t="s">
        <v>22</v>
      </c>
      <c r="G146" t="s">
        <v>23</v>
      </c>
      <c r="H146" t="s">
        <v>32</v>
      </c>
      <c r="I146" t="s">
        <v>684</v>
      </c>
      <c r="J146" t="s">
        <v>685</v>
      </c>
      <c r="K146" t="s">
        <v>186</v>
      </c>
      <c r="L146" t="s">
        <v>53</v>
      </c>
      <c r="M146" t="s">
        <v>53</v>
      </c>
      <c r="N146" t="s">
        <v>113</v>
      </c>
      <c r="O146">
        <v>0.48</v>
      </c>
      <c r="P146">
        <v>33</v>
      </c>
      <c r="Q146">
        <v>15.84</v>
      </c>
      <c r="R146">
        <v>37.8</v>
      </c>
      <c r="S146">
        <v>0.419047619047619</v>
      </c>
      <c r="T146">
        <v>0</v>
      </c>
    </row>
    <row r="147" spans="1:20">
      <c r="A147">
        <v>5219760</v>
      </c>
      <c r="B147" t="s">
        <v>19</v>
      </c>
      <c r="C147" t="s">
        <v>20</v>
      </c>
      <c r="D147" t="s">
        <v>686</v>
      </c>
      <c r="E147" t="s">
        <v>6036</v>
      </c>
      <c r="F147" t="s">
        <v>22</v>
      </c>
      <c r="G147" t="s">
        <v>23</v>
      </c>
      <c r="H147" t="s">
        <v>87</v>
      </c>
      <c r="I147" t="s">
        <v>687</v>
      </c>
      <c r="J147" t="s">
        <v>688</v>
      </c>
      <c r="K147" t="s">
        <v>293</v>
      </c>
      <c r="L147" t="s">
        <v>36</v>
      </c>
      <c r="M147" t="s">
        <v>36</v>
      </c>
      <c r="N147" t="s">
        <v>689</v>
      </c>
      <c r="O147">
        <v>0.24</v>
      </c>
      <c r="P147">
        <v>33</v>
      </c>
      <c r="Q147">
        <v>7.92</v>
      </c>
      <c r="R147">
        <v>30</v>
      </c>
      <c r="S147">
        <v>0.264</v>
      </c>
      <c r="T147">
        <v>0</v>
      </c>
    </row>
    <row r="148" spans="1:20">
      <c r="A148">
        <v>5219747</v>
      </c>
      <c r="B148" t="s">
        <v>19</v>
      </c>
      <c r="C148" t="s">
        <v>20</v>
      </c>
      <c r="D148" t="s">
        <v>690</v>
      </c>
      <c r="E148" t="s">
        <v>6037</v>
      </c>
      <c r="F148" t="s">
        <v>22</v>
      </c>
      <c r="G148" t="s">
        <v>40</v>
      </c>
      <c r="H148" t="s">
        <v>87</v>
      </c>
      <c r="I148" t="s">
        <v>691</v>
      </c>
      <c r="J148" t="s">
        <v>692</v>
      </c>
      <c r="K148" t="s">
        <v>27</v>
      </c>
      <c r="L148" t="s">
        <v>53</v>
      </c>
      <c r="M148" t="s">
        <v>53</v>
      </c>
      <c r="N148" t="s">
        <v>574</v>
      </c>
      <c r="O148">
        <v>1.6</v>
      </c>
      <c r="P148">
        <v>33</v>
      </c>
      <c r="Q148">
        <v>52.8</v>
      </c>
      <c r="R148">
        <v>150</v>
      </c>
      <c r="S148">
        <v>0.352</v>
      </c>
      <c r="T148">
        <v>0</v>
      </c>
    </row>
    <row r="149" spans="1:20">
      <c r="A149">
        <v>5219743</v>
      </c>
      <c r="B149" t="s">
        <v>19</v>
      </c>
      <c r="C149" t="s">
        <v>20</v>
      </c>
      <c r="D149" t="s">
        <v>693</v>
      </c>
      <c r="E149" t="s">
        <v>6038</v>
      </c>
      <c r="F149" t="s">
        <v>22</v>
      </c>
      <c r="G149" t="s">
        <v>40</v>
      </c>
      <c r="H149" t="s">
        <v>24</v>
      </c>
      <c r="I149" t="s">
        <v>694</v>
      </c>
      <c r="J149" t="s">
        <v>695</v>
      </c>
      <c r="K149" t="s">
        <v>339</v>
      </c>
      <c r="L149" t="s">
        <v>176</v>
      </c>
      <c r="M149" t="s">
        <v>176</v>
      </c>
      <c r="N149" t="s">
        <v>696</v>
      </c>
      <c r="O149">
        <v>0.99</v>
      </c>
      <c r="P149">
        <v>33</v>
      </c>
      <c r="Q149">
        <v>32.67</v>
      </c>
      <c r="R149">
        <v>68.6</v>
      </c>
      <c r="S149">
        <v>0.476239067055394</v>
      </c>
      <c r="T149">
        <v>50</v>
      </c>
    </row>
    <row r="150" spans="1:20">
      <c r="A150">
        <v>5219730</v>
      </c>
      <c r="B150" t="s">
        <v>74</v>
      </c>
      <c r="C150" t="s">
        <v>20</v>
      </c>
      <c r="D150" t="s">
        <v>697</v>
      </c>
      <c r="E150" t="s">
        <v>6039</v>
      </c>
      <c r="F150" t="s">
        <v>22</v>
      </c>
      <c r="G150" t="s">
        <v>23</v>
      </c>
      <c r="H150" t="s">
        <v>281</v>
      </c>
      <c r="I150" t="s">
        <v>698</v>
      </c>
      <c r="J150" t="s">
        <v>699</v>
      </c>
      <c r="K150" t="s">
        <v>44</v>
      </c>
      <c r="L150" t="s">
        <v>95</v>
      </c>
      <c r="M150" t="s">
        <v>95</v>
      </c>
      <c r="N150" t="s">
        <v>700</v>
      </c>
      <c r="O150">
        <v>1.84</v>
      </c>
      <c r="P150">
        <v>33</v>
      </c>
      <c r="Q150">
        <v>60.72</v>
      </c>
      <c r="R150">
        <v>156</v>
      </c>
      <c r="S150">
        <v>0.389230769230769</v>
      </c>
      <c r="T150">
        <v>0</v>
      </c>
    </row>
    <row r="151" spans="1:20">
      <c r="A151">
        <v>5219721</v>
      </c>
      <c r="B151" t="s">
        <v>30</v>
      </c>
      <c r="C151" t="s">
        <v>20</v>
      </c>
      <c r="D151" t="s">
        <v>701</v>
      </c>
      <c r="E151" t="s">
        <v>6040</v>
      </c>
      <c r="F151" t="s">
        <v>22</v>
      </c>
      <c r="G151" t="s">
        <v>40</v>
      </c>
      <c r="H151" t="s">
        <v>32</v>
      </c>
      <c r="I151" t="s">
        <v>702</v>
      </c>
      <c r="J151" t="s">
        <v>703</v>
      </c>
      <c r="K151" t="s">
        <v>35</v>
      </c>
      <c r="L151" t="s">
        <v>334</v>
      </c>
      <c r="M151" t="s">
        <v>334</v>
      </c>
      <c r="N151" t="s">
        <v>704</v>
      </c>
      <c r="O151">
        <v>1.2</v>
      </c>
      <c r="P151">
        <v>34</v>
      </c>
      <c r="Q151">
        <v>40.8</v>
      </c>
      <c r="R151">
        <v>89.1</v>
      </c>
      <c r="S151">
        <v>0.457912457912458</v>
      </c>
      <c r="T151">
        <v>0</v>
      </c>
    </row>
    <row r="152" spans="1:20">
      <c r="A152">
        <v>5219720</v>
      </c>
      <c r="B152" t="s">
        <v>74</v>
      </c>
      <c r="C152" t="s">
        <v>20</v>
      </c>
      <c r="D152" t="s">
        <v>705</v>
      </c>
      <c r="E152" t="s">
        <v>6041</v>
      </c>
      <c r="F152" t="s">
        <v>22</v>
      </c>
      <c r="G152" t="s">
        <v>40</v>
      </c>
      <c r="H152" t="s">
        <v>32</v>
      </c>
      <c r="I152" t="s">
        <v>706</v>
      </c>
      <c r="J152" t="s">
        <v>707</v>
      </c>
      <c r="K152" t="s">
        <v>44</v>
      </c>
      <c r="L152" t="s">
        <v>53</v>
      </c>
      <c r="M152" t="s">
        <v>53</v>
      </c>
      <c r="N152" t="s">
        <v>155</v>
      </c>
      <c r="O152">
        <v>1</v>
      </c>
      <c r="P152">
        <v>33</v>
      </c>
      <c r="Q152">
        <v>33</v>
      </c>
      <c r="R152">
        <v>86.4</v>
      </c>
      <c r="S152">
        <v>0.381944444444444</v>
      </c>
      <c r="T152">
        <v>0</v>
      </c>
    </row>
    <row r="153" spans="1:20">
      <c r="A153">
        <v>5219719</v>
      </c>
      <c r="B153" t="s">
        <v>570</v>
      </c>
      <c r="C153" t="s">
        <v>20</v>
      </c>
      <c r="D153" t="s">
        <v>708</v>
      </c>
      <c r="E153" t="s">
        <v>6042</v>
      </c>
      <c r="F153" t="s">
        <v>22</v>
      </c>
      <c r="G153" t="s">
        <v>40</v>
      </c>
      <c r="H153" t="s">
        <v>58</v>
      </c>
      <c r="I153" t="s">
        <v>709</v>
      </c>
      <c r="J153" t="s">
        <v>710</v>
      </c>
      <c r="K153" t="s">
        <v>100</v>
      </c>
      <c r="L153" t="s">
        <v>53</v>
      </c>
      <c r="M153" t="s">
        <v>53</v>
      </c>
      <c r="N153" t="s">
        <v>711</v>
      </c>
      <c r="O153">
        <v>0.45</v>
      </c>
      <c r="P153">
        <v>33</v>
      </c>
      <c r="Q153">
        <v>14.85</v>
      </c>
      <c r="R153">
        <v>39.9</v>
      </c>
      <c r="S153">
        <v>0.37218045112782</v>
      </c>
      <c r="T153">
        <v>0</v>
      </c>
    </row>
    <row r="154" spans="1:20">
      <c r="A154">
        <v>5219718</v>
      </c>
      <c r="B154" t="s">
        <v>55</v>
      </c>
      <c r="C154" t="s">
        <v>20</v>
      </c>
      <c r="D154" t="s">
        <v>712</v>
      </c>
      <c r="E154" t="s">
        <v>6043</v>
      </c>
      <c r="F154" t="s">
        <v>22</v>
      </c>
      <c r="G154" t="s">
        <v>40</v>
      </c>
      <c r="H154" t="s">
        <v>58</v>
      </c>
      <c r="I154" t="s">
        <v>713</v>
      </c>
      <c r="J154" t="s">
        <v>710</v>
      </c>
      <c r="K154" t="s">
        <v>100</v>
      </c>
      <c r="L154" t="s">
        <v>53</v>
      </c>
      <c r="M154" t="s">
        <v>53</v>
      </c>
      <c r="N154" t="s">
        <v>596</v>
      </c>
      <c r="O154">
        <v>1.32</v>
      </c>
      <c r="P154">
        <v>33</v>
      </c>
      <c r="Q154">
        <v>43.56</v>
      </c>
      <c r="R154">
        <v>102.82</v>
      </c>
      <c r="S154">
        <v>0.423652985800428</v>
      </c>
      <c r="T154">
        <v>0</v>
      </c>
    </row>
    <row r="155" spans="1:20">
      <c r="A155">
        <v>5219717</v>
      </c>
      <c r="B155" t="s">
        <v>55</v>
      </c>
      <c r="C155" t="s">
        <v>20</v>
      </c>
      <c r="D155" t="s">
        <v>714</v>
      </c>
      <c r="E155" t="s">
        <v>6044</v>
      </c>
      <c r="F155" t="s">
        <v>22</v>
      </c>
      <c r="G155" t="s">
        <v>40</v>
      </c>
      <c r="H155" t="s">
        <v>58</v>
      </c>
      <c r="I155" t="s">
        <v>715</v>
      </c>
      <c r="J155" t="s">
        <v>710</v>
      </c>
      <c r="K155" t="s">
        <v>100</v>
      </c>
      <c r="L155" t="s">
        <v>53</v>
      </c>
      <c r="M155" t="s">
        <v>53</v>
      </c>
      <c r="N155" t="s">
        <v>716</v>
      </c>
      <c r="O155">
        <v>0.24</v>
      </c>
      <c r="P155">
        <v>33</v>
      </c>
      <c r="Q155">
        <v>7.92</v>
      </c>
      <c r="R155">
        <v>21.28</v>
      </c>
      <c r="S155">
        <v>0.37218045112782</v>
      </c>
      <c r="T155">
        <v>0</v>
      </c>
    </row>
    <row r="156" spans="1:20">
      <c r="A156">
        <v>5219708</v>
      </c>
      <c r="B156" t="s">
        <v>114</v>
      </c>
      <c r="C156" t="s">
        <v>20</v>
      </c>
      <c r="D156" t="s">
        <v>717</v>
      </c>
      <c r="E156" t="s">
        <v>6045</v>
      </c>
      <c r="F156" t="s">
        <v>22</v>
      </c>
      <c r="G156" t="s">
        <v>40</v>
      </c>
      <c r="H156" t="s">
        <v>32</v>
      </c>
      <c r="I156" t="s">
        <v>718</v>
      </c>
      <c r="J156" t="s">
        <v>719</v>
      </c>
      <c r="K156" t="s">
        <v>52</v>
      </c>
      <c r="L156" t="s">
        <v>334</v>
      </c>
      <c r="M156" t="s">
        <v>334</v>
      </c>
      <c r="N156" t="s">
        <v>720</v>
      </c>
      <c r="O156">
        <v>0.84</v>
      </c>
      <c r="P156">
        <v>34</v>
      </c>
      <c r="Q156">
        <v>28.56</v>
      </c>
      <c r="R156">
        <v>69.12</v>
      </c>
      <c r="S156">
        <v>0.413194444444444</v>
      </c>
      <c r="T156">
        <v>0</v>
      </c>
    </row>
    <row r="157" spans="1:20">
      <c r="A157">
        <v>5219695</v>
      </c>
      <c r="B157" t="s">
        <v>74</v>
      </c>
      <c r="C157" t="s">
        <v>20</v>
      </c>
      <c r="D157" t="s">
        <v>721</v>
      </c>
      <c r="E157" t="s">
        <v>6046</v>
      </c>
      <c r="F157" t="s">
        <v>22</v>
      </c>
      <c r="G157" t="s">
        <v>23</v>
      </c>
      <c r="H157" t="s">
        <v>32</v>
      </c>
      <c r="I157" t="s">
        <v>722</v>
      </c>
      <c r="J157" t="s">
        <v>723</v>
      </c>
      <c r="K157" t="s">
        <v>44</v>
      </c>
      <c r="L157" t="s">
        <v>53</v>
      </c>
      <c r="M157" t="s">
        <v>53</v>
      </c>
      <c r="N157" t="s">
        <v>553</v>
      </c>
      <c r="O157">
        <v>0.56</v>
      </c>
      <c r="P157">
        <v>33</v>
      </c>
      <c r="Q157">
        <v>18.48</v>
      </c>
      <c r="R157">
        <v>37.8</v>
      </c>
      <c r="S157">
        <v>0.488888888888889</v>
      </c>
      <c r="T157">
        <v>0</v>
      </c>
    </row>
    <row r="158" spans="1:20">
      <c r="A158">
        <v>5219687</v>
      </c>
      <c r="B158" t="s">
        <v>724</v>
      </c>
      <c r="C158" t="s">
        <v>20</v>
      </c>
      <c r="D158" t="s">
        <v>725</v>
      </c>
      <c r="E158" t="s">
        <v>6047</v>
      </c>
      <c r="F158" t="s">
        <v>22</v>
      </c>
      <c r="G158" t="s">
        <v>40</v>
      </c>
      <c r="H158" t="s">
        <v>58</v>
      </c>
      <c r="I158" t="s">
        <v>726</v>
      </c>
      <c r="J158" t="s">
        <v>727</v>
      </c>
      <c r="K158" t="s">
        <v>52</v>
      </c>
      <c r="L158" t="s">
        <v>53</v>
      </c>
      <c r="M158" t="s">
        <v>53</v>
      </c>
      <c r="N158" t="s">
        <v>378</v>
      </c>
      <c r="O158">
        <v>1.96</v>
      </c>
      <c r="P158">
        <v>33</v>
      </c>
      <c r="Q158">
        <v>64.68</v>
      </c>
      <c r="R158">
        <v>171.4</v>
      </c>
      <c r="S158">
        <v>0.377362893815636</v>
      </c>
      <c r="T158">
        <v>0</v>
      </c>
    </row>
    <row r="159" spans="1:20">
      <c r="A159">
        <v>5219682</v>
      </c>
      <c r="B159" t="s">
        <v>728</v>
      </c>
      <c r="C159" t="s">
        <v>20</v>
      </c>
      <c r="D159" t="s">
        <v>729</v>
      </c>
      <c r="E159" t="s">
        <v>6048</v>
      </c>
      <c r="F159" t="s">
        <v>22</v>
      </c>
      <c r="G159" t="s">
        <v>40</v>
      </c>
      <c r="H159" t="s">
        <v>593</v>
      </c>
      <c r="I159" t="s">
        <v>730</v>
      </c>
      <c r="J159" t="s">
        <v>731</v>
      </c>
      <c r="K159" t="s">
        <v>35</v>
      </c>
      <c r="L159" t="s">
        <v>255</v>
      </c>
      <c r="M159" t="s">
        <v>255</v>
      </c>
      <c r="N159" t="s">
        <v>732</v>
      </c>
      <c r="O159">
        <v>1.56</v>
      </c>
      <c r="P159">
        <v>33</v>
      </c>
      <c r="Q159">
        <v>51.48</v>
      </c>
      <c r="R159">
        <v>103</v>
      </c>
      <c r="S159">
        <v>0.499805825242718</v>
      </c>
      <c r="T159">
        <v>0</v>
      </c>
    </row>
    <row r="160" spans="1:20">
      <c r="A160">
        <v>5219681</v>
      </c>
      <c r="B160" t="s">
        <v>74</v>
      </c>
      <c r="C160" t="s">
        <v>20</v>
      </c>
      <c r="D160" t="s">
        <v>733</v>
      </c>
      <c r="E160" t="s">
        <v>6049</v>
      </c>
      <c r="F160" t="s">
        <v>22</v>
      </c>
      <c r="G160" t="s">
        <v>23</v>
      </c>
      <c r="H160" t="s">
        <v>32</v>
      </c>
      <c r="I160" t="s">
        <v>734</v>
      </c>
      <c r="J160" t="s">
        <v>735</v>
      </c>
      <c r="K160" t="s">
        <v>44</v>
      </c>
      <c r="L160" t="s">
        <v>53</v>
      </c>
      <c r="M160" t="s">
        <v>53</v>
      </c>
      <c r="N160" t="s">
        <v>736</v>
      </c>
      <c r="O160">
        <v>0.42</v>
      </c>
      <c r="P160">
        <v>33</v>
      </c>
      <c r="Q160">
        <v>13.86</v>
      </c>
      <c r="R160">
        <v>37.8</v>
      </c>
      <c r="S160">
        <v>0.366666666666667</v>
      </c>
      <c r="T160">
        <v>0</v>
      </c>
    </row>
    <row r="161" spans="1:20">
      <c r="A161">
        <v>5219669</v>
      </c>
      <c r="B161" t="s">
        <v>737</v>
      </c>
      <c r="C161" t="s">
        <v>20</v>
      </c>
      <c r="D161" t="s">
        <v>738</v>
      </c>
      <c r="E161" t="s">
        <v>6050</v>
      </c>
      <c r="F161" t="s">
        <v>22</v>
      </c>
      <c r="G161" t="s">
        <v>40</v>
      </c>
      <c r="H161" t="s">
        <v>58</v>
      </c>
      <c r="I161" t="s">
        <v>739</v>
      </c>
      <c r="J161" t="s">
        <v>740</v>
      </c>
      <c r="K161" t="s">
        <v>145</v>
      </c>
      <c r="L161" t="s">
        <v>741</v>
      </c>
      <c r="M161" t="s">
        <v>741</v>
      </c>
      <c r="N161" t="s">
        <v>64</v>
      </c>
      <c r="O161">
        <v>0.8</v>
      </c>
      <c r="P161">
        <v>32</v>
      </c>
      <c r="Q161">
        <v>25.6</v>
      </c>
      <c r="R161">
        <v>40</v>
      </c>
      <c r="S161">
        <v>0.64</v>
      </c>
      <c r="T161">
        <v>0</v>
      </c>
    </row>
    <row r="162" spans="1:20">
      <c r="A162">
        <v>5219665</v>
      </c>
      <c r="B162" t="s">
        <v>742</v>
      </c>
      <c r="C162" t="s">
        <v>20</v>
      </c>
      <c r="D162" t="s">
        <v>743</v>
      </c>
      <c r="E162" t="s">
        <v>6051</v>
      </c>
      <c r="F162" t="s">
        <v>22</v>
      </c>
      <c r="G162" t="s">
        <v>40</v>
      </c>
      <c r="H162" t="s">
        <v>32</v>
      </c>
      <c r="I162" t="s">
        <v>744</v>
      </c>
      <c r="J162" t="s">
        <v>745</v>
      </c>
      <c r="K162" t="s">
        <v>186</v>
      </c>
      <c r="L162" t="s">
        <v>53</v>
      </c>
      <c r="M162" t="s">
        <v>53</v>
      </c>
      <c r="N162" t="s">
        <v>136</v>
      </c>
      <c r="O162">
        <v>1.36</v>
      </c>
      <c r="P162">
        <v>33</v>
      </c>
      <c r="Q162">
        <v>44.88</v>
      </c>
      <c r="R162">
        <v>107.1</v>
      </c>
      <c r="S162">
        <v>0.419047619047619</v>
      </c>
      <c r="T162">
        <v>0</v>
      </c>
    </row>
    <row r="163" spans="1:20">
      <c r="A163">
        <v>5219660</v>
      </c>
      <c r="B163" t="s">
        <v>74</v>
      </c>
      <c r="C163" t="s">
        <v>20</v>
      </c>
      <c r="D163" t="s">
        <v>746</v>
      </c>
      <c r="E163" t="s">
        <v>5976</v>
      </c>
      <c r="F163" t="s">
        <v>22</v>
      </c>
      <c r="G163" t="s">
        <v>40</v>
      </c>
      <c r="H163" t="s">
        <v>32</v>
      </c>
      <c r="I163" t="s">
        <v>747</v>
      </c>
      <c r="J163" t="s">
        <v>748</v>
      </c>
      <c r="K163" t="s">
        <v>259</v>
      </c>
      <c r="L163" t="s">
        <v>53</v>
      </c>
      <c r="M163" t="s">
        <v>53</v>
      </c>
      <c r="N163" t="s">
        <v>146</v>
      </c>
      <c r="O163">
        <v>1</v>
      </c>
      <c r="P163">
        <v>33</v>
      </c>
      <c r="Q163">
        <v>33</v>
      </c>
      <c r="R163">
        <v>79.2</v>
      </c>
      <c r="S163">
        <v>0.416666666666667</v>
      </c>
      <c r="T163">
        <v>0</v>
      </c>
    </row>
    <row r="164" spans="1:20">
      <c r="A164">
        <v>5219648</v>
      </c>
      <c r="B164" t="s">
        <v>286</v>
      </c>
      <c r="C164" t="s">
        <v>20</v>
      </c>
      <c r="D164" t="s">
        <v>749</v>
      </c>
      <c r="E164" t="s">
        <v>6052</v>
      </c>
      <c r="F164" t="s">
        <v>22</v>
      </c>
      <c r="G164" t="s">
        <v>57</v>
      </c>
      <c r="H164" t="s">
        <v>58</v>
      </c>
      <c r="I164" t="s">
        <v>750</v>
      </c>
      <c r="J164" t="s">
        <v>751</v>
      </c>
      <c r="K164" t="s">
        <v>72</v>
      </c>
      <c r="L164" t="s">
        <v>36</v>
      </c>
      <c r="M164" t="s">
        <v>36</v>
      </c>
      <c r="N164" t="s">
        <v>260</v>
      </c>
      <c r="O164">
        <v>0.54</v>
      </c>
      <c r="P164">
        <v>33</v>
      </c>
      <c r="Q164">
        <v>17.82</v>
      </c>
      <c r="R164">
        <v>40.9</v>
      </c>
      <c r="S164">
        <v>0.435696821515892</v>
      </c>
      <c r="T164">
        <v>0</v>
      </c>
    </row>
    <row r="165" spans="1:20">
      <c r="A165">
        <v>5219636</v>
      </c>
      <c r="B165" t="s">
        <v>121</v>
      </c>
      <c r="C165" t="s">
        <v>20</v>
      </c>
      <c r="D165" t="s">
        <v>752</v>
      </c>
      <c r="E165" t="s">
        <v>6053</v>
      </c>
      <c r="F165" t="s">
        <v>22</v>
      </c>
      <c r="G165" t="s">
        <v>40</v>
      </c>
      <c r="H165" t="s">
        <v>58</v>
      </c>
      <c r="I165" t="s">
        <v>753</v>
      </c>
      <c r="J165" t="s">
        <v>754</v>
      </c>
      <c r="K165" t="s">
        <v>44</v>
      </c>
      <c r="L165" t="s">
        <v>53</v>
      </c>
      <c r="M165" t="s">
        <v>53</v>
      </c>
      <c r="N165" t="s">
        <v>85</v>
      </c>
      <c r="O165">
        <v>0.96</v>
      </c>
      <c r="P165">
        <v>33</v>
      </c>
      <c r="Q165">
        <v>31.68</v>
      </c>
      <c r="R165">
        <v>86.4</v>
      </c>
      <c r="S165">
        <v>0.366666666666667</v>
      </c>
      <c r="T165">
        <v>0</v>
      </c>
    </row>
    <row r="166" spans="1:20">
      <c r="A166">
        <v>5219624</v>
      </c>
      <c r="B166" t="s">
        <v>121</v>
      </c>
      <c r="C166" t="s">
        <v>20</v>
      </c>
      <c r="D166" t="s">
        <v>755</v>
      </c>
      <c r="E166" t="s">
        <v>6054</v>
      </c>
      <c r="F166" t="s">
        <v>22</v>
      </c>
      <c r="G166" t="s">
        <v>23</v>
      </c>
      <c r="H166" t="s">
        <v>58</v>
      </c>
      <c r="I166" t="s">
        <v>756</v>
      </c>
      <c r="J166" t="s">
        <v>757</v>
      </c>
      <c r="K166" t="s">
        <v>118</v>
      </c>
      <c r="L166" t="s">
        <v>36</v>
      </c>
      <c r="M166" t="s">
        <v>36</v>
      </c>
      <c r="N166" t="s">
        <v>758</v>
      </c>
      <c r="O166">
        <v>1.8</v>
      </c>
      <c r="P166">
        <v>33</v>
      </c>
      <c r="Q166">
        <v>59.4</v>
      </c>
      <c r="R166">
        <v>162</v>
      </c>
      <c r="S166">
        <v>0.366666666666667</v>
      </c>
      <c r="T166">
        <v>0</v>
      </c>
    </row>
    <row r="167" spans="1:20">
      <c r="A167">
        <v>5219622</v>
      </c>
      <c r="B167" t="s">
        <v>19</v>
      </c>
      <c r="C167" t="s">
        <v>20</v>
      </c>
      <c r="D167" t="s">
        <v>759</v>
      </c>
      <c r="E167" t="s">
        <v>6055</v>
      </c>
      <c r="F167" t="s">
        <v>22</v>
      </c>
      <c r="G167" t="s">
        <v>40</v>
      </c>
      <c r="H167" t="s">
        <v>87</v>
      </c>
      <c r="I167" t="s">
        <v>760</v>
      </c>
      <c r="J167" t="s">
        <v>761</v>
      </c>
      <c r="K167" t="s">
        <v>265</v>
      </c>
      <c r="L167" t="s">
        <v>36</v>
      </c>
      <c r="M167" t="s">
        <v>36</v>
      </c>
      <c r="N167" t="s">
        <v>762</v>
      </c>
      <c r="O167">
        <v>1.48</v>
      </c>
      <c r="P167">
        <v>33</v>
      </c>
      <c r="Q167">
        <v>48.84</v>
      </c>
      <c r="R167">
        <v>138</v>
      </c>
      <c r="S167">
        <v>0.353913043478261</v>
      </c>
      <c r="T167">
        <v>0</v>
      </c>
    </row>
    <row r="168" spans="1:20">
      <c r="A168">
        <v>5219616</v>
      </c>
      <c r="B168" t="s">
        <v>55</v>
      </c>
      <c r="C168" t="s">
        <v>20</v>
      </c>
      <c r="D168" t="s">
        <v>763</v>
      </c>
      <c r="E168" t="s">
        <v>6056</v>
      </c>
      <c r="F168" t="s">
        <v>22</v>
      </c>
      <c r="G168" t="s">
        <v>57</v>
      </c>
      <c r="H168" t="s">
        <v>58</v>
      </c>
      <c r="I168" t="s">
        <v>764</v>
      </c>
      <c r="J168" t="s">
        <v>765</v>
      </c>
      <c r="K168" t="s">
        <v>100</v>
      </c>
      <c r="L168" t="s">
        <v>53</v>
      </c>
      <c r="M168" t="s">
        <v>53</v>
      </c>
      <c r="N168" t="s">
        <v>596</v>
      </c>
      <c r="O168">
        <v>1.32</v>
      </c>
      <c r="P168">
        <v>33</v>
      </c>
      <c r="Q168">
        <v>43.56</v>
      </c>
      <c r="R168">
        <v>107.1</v>
      </c>
      <c r="S168">
        <v>0.40672268907563</v>
      </c>
      <c r="T168">
        <v>0</v>
      </c>
    </row>
    <row r="169" spans="1:20">
      <c r="A169">
        <v>5219613</v>
      </c>
      <c r="B169" t="s">
        <v>348</v>
      </c>
      <c r="C169" t="s">
        <v>20</v>
      </c>
      <c r="D169" t="s">
        <v>766</v>
      </c>
      <c r="E169" t="s">
        <v>6053</v>
      </c>
      <c r="F169" t="s">
        <v>22</v>
      </c>
      <c r="G169" t="s">
        <v>40</v>
      </c>
      <c r="H169" t="s">
        <v>58</v>
      </c>
      <c r="I169" t="s">
        <v>767</v>
      </c>
      <c r="J169" t="s">
        <v>768</v>
      </c>
      <c r="K169" t="s">
        <v>44</v>
      </c>
      <c r="L169" t="s">
        <v>769</v>
      </c>
      <c r="M169" t="s">
        <v>769</v>
      </c>
      <c r="N169" t="s">
        <v>770</v>
      </c>
      <c r="O169">
        <v>2.1</v>
      </c>
      <c r="P169">
        <v>36</v>
      </c>
      <c r="Q169">
        <v>75.6</v>
      </c>
      <c r="R169">
        <v>143.5</v>
      </c>
      <c r="S169">
        <v>0.526829268292683</v>
      </c>
      <c r="T169">
        <v>0</v>
      </c>
    </row>
    <row r="170" spans="1:20">
      <c r="A170">
        <v>5219605</v>
      </c>
      <c r="B170" t="s">
        <v>771</v>
      </c>
      <c r="C170" t="s">
        <v>20</v>
      </c>
      <c r="D170" t="s">
        <v>772</v>
      </c>
      <c r="E170" t="s">
        <v>6057</v>
      </c>
      <c r="F170" t="s">
        <v>22</v>
      </c>
      <c r="G170" t="s">
        <v>40</v>
      </c>
      <c r="H170" t="s">
        <v>773</v>
      </c>
      <c r="I170" t="s">
        <v>774</v>
      </c>
      <c r="J170" t="s">
        <v>775</v>
      </c>
      <c r="K170" t="s">
        <v>535</v>
      </c>
      <c r="L170" t="s">
        <v>176</v>
      </c>
      <c r="M170" t="s">
        <v>176</v>
      </c>
      <c r="N170" t="s">
        <v>689</v>
      </c>
      <c r="O170">
        <v>0.24</v>
      </c>
      <c r="P170">
        <v>33</v>
      </c>
      <c r="Q170">
        <v>7.92</v>
      </c>
      <c r="R170">
        <v>20</v>
      </c>
      <c r="S170">
        <v>0.396</v>
      </c>
      <c r="T170">
        <v>0</v>
      </c>
    </row>
    <row r="171" spans="1:20">
      <c r="A171">
        <v>5219603</v>
      </c>
      <c r="B171" t="s">
        <v>776</v>
      </c>
      <c r="C171" t="s">
        <v>20</v>
      </c>
      <c r="D171" t="s">
        <v>777</v>
      </c>
      <c r="E171" t="s">
        <v>6058</v>
      </c>
      <c r="F171" t="s">
        <v>22</v>
      </c>
      <c r="G171" t="s">
        <v>40</v>
      </c>
      <c r="H171" t="s">
        <v>32</v>
      </c>
      <c r="I171" t="s">
        <v>778</v>
      </c>
      <c r="J171" t="s">
        <v>779</v>
      </c>
      <c r="K171" t="s">
        <v>259</v>
      </c>
      <c r="L171" t="s">
        <v>107</v>
      </c>
      <c r="M171" t="s">
        <v>107</v>
      </c>
      <c r="N171" t="s">
        <v>217</v>
      </c>
      <c r="O171">
        <v>0.63</v>
      </c>
      <c r="P171">
        <v>33</v>
      </c>
      <c r="Q171">
        <v>20.79</v>
      </c>
      <c r="R171">
        <v>56.7</v>
      </c>
      <c r="S171">
        <v>0.366666666666667</v>
      </c>
      <c r="T171">
        <v>0</v>
      </c>
    </row>
    <row r="172" spans="1:20">
      <c r="A172">
        <v>5219599</v>
      </c>
      <c r="B172" t="s">
        <v>776</v>
      </c>
      <c r="C172" t="s">
        <v>20</v>
      </c>
      <c r="D172" t="s">
        <v>780</v>
      </c>
      <c r="E172" t="s">
        <v>6059</v>
      </c>
      <c r="F172" t="s">
        <v>22</v>
      </c>
      <c r="G172" t="s">
        <v>40</v>
      </c>
      <c r="H172" t="s">
        <v>32</v>
      </c>
      <c r="I172" t="s">
        <v>781</v>
      </c>
      <c r="J172" t="s">
        <v>782</v>
      </c>
      <c r="K172" t="s">
        <v>259</v>
      </c>
      <c r="L172" t="s">
        <v>53</v>
      </c>
      <c r="M172" t="s">
        <v>53</v>
      </c>
      <c r="N172" t="s">
        <v>260</v>
      </c>
      <c r="O172">
        <v>0.54</v>
      </c>
      <c r="P172">
        <v>33</v>
      </c>
      <c r="Q172">
        <v>17.82</v>
      </c>
      <c r="R172">
        <v>48.6</v>
      </c>
      <c r="S172">
        <v>0.366666666666667</v>
      </c>
      <c r="T172">
        <v>0</v>
      </c>
    </row>
    <row r="173" spans="1:20">
      <c r="A173">
        <v>5219590</v>
      </c>
      <c r="B173" t="s">
        <v>79</v>
      </c>
      <c r="C173" t="s">
        <v>20</v>
      </c>
      <c r="D173" t="s">
        <v>783</v>
      </c>
      <c r="E173" t="s">
        <v>6060</v>
      </c>
      <c r="F173" t="s">
        <v>22</v>
      </c>
      <c r="G173" t="s">
        <v>40</v>
      </c>
      <c r="H173" t="s">
        <v>24</v>
      </c>
      <c r="I173" t="s">
        <v>784</v>
      </c>
      <c r="J173" t="s">
        <v>785</v>
      </c>
      <c r="K173" t="s">
        <v>474</v>
      </c>
      <c r="L173" t="s">
        <v>786</v>
      </c>
      <c r="M173" t="s">
        <v>786</v>
      </c>
      <c r="N173" t="s">
        <v>54</v>
      </c>
      <c r="O173">
        <v>0.64</v>
      </c>
      <c r="P173">
        <v>33</v>
      </c>
      <c r="Q173">
        <v>21.12</v>
      </c>
      <c r="R173">
        <v>41</v>
      </c>
      <c r="S173">
        <v>0.515121951219512</v>
      </c>
      <c r="T173">
        <v>0</v>
      </c>
    </row>
    <row r="174" spans="1:20">
      <c r="A174">
        <v>5219580</v>
      </c>
      <c r="B174" t="s">
        <v>55</v>
      </c>
      <c r="C174" t="s">
        <v>20</v>
      </c>
      <c r="D174" t="s">
        <v>787</v>
      </c>
      <c r="E174" t="s">
        <v>6061</v>
      </c>
      <c r="F174" t="s">
        <v>22</v>
      </c>
      <c r="G174" t="s">
        <v>40</v>
      </c>
      <c r="H174" t="s">
        <v>58</v>
      </c>
      <c r="I174" t="s">
        <v>788</v>
      </c>
      <c r="J174" t="s">
        <v>789</v>
      </c>
      <c r="K174" t="s">
        <v>322</v>
      </c>
      <c r="L174" t="s">
        <v>53</v>
      </c>
      <c r="M174" t="s">
        <v>53</v>
      </c>
      <c r="N174" t="s">
        <v>790</v>
      </c>
      <c r="O174">
        <v>0.3</v>
      </c>
      <c r="P174">
        <v>33</v>
      </c>
      <c r="Q174">
        <v>9.9</v>
      </c>
      <c r="R174">
        <v>13</v>
      </c>
      <c r="S174">
        <v>0.761538461538462</v>
      </c>
      <c r="T174">
        <v>0</v>
      </c>
    </row>
    <row r="175" spans="1:20">
      <c r="A175">
        <v>5219578</v>
      </c>
      <c r="B175" t="s">
        <v>19</v>
      </c>
      <c r="C175" t="s">
        <v>20</v>
      </c>
      <c r="D175" t="s">
        <v>791</v>
      </c>
      <c r="E175" t="s">
        <v>6062</v>
      </c>
      <c r="F175" t="s">
        <v>22</v>
      </c>
      <c r="G175" t="s">
        <v>40</v>
      </c>
      <c r="H175" t="s">
        <v>466</v>
      </c>
      <c r="I175" t="s">
        <v>792</v>
      </c>
      <c r="J175" t="s">
        <v>793</v>
      </c>
      <c r="K175" t="s">
        <v>106</v>
      </c>
      <c r="L175" t="s">
        <v>328</v>
      </c>
      <c r="M175" t="s">
        <v>328</v>
      </c>
      <c r="N175" t="s">
        <v>586</v>
      </c>
      <c r="O175">
        <v>1.6</v>
      </c>
      <c r="P175">
        <v>34</v>
      </c>
      <c r="Q175">
        <v>54.4</v>
      </c>
      <c r="R175">
        <v>120</v>
      </c>
      <c r="S175">
        <v>0.453333333333333</v>
      </c>
      <c r="T175">
        <v>0</v>
      </c>
    </row>
    <row r="176" spans="1:20">
      <c r="A176">
        <v>5219575</v>
      </c>
      <c r="B176" t="s">
        <v>203</v>
      </c>
      <c r="C176" t="s">
        <v>20</v>
      </c>
      <c r="D176" t="s">
        <v>794</v>
      </c>
      <c r="E176" t="s">
        <v>6063</v>
      </c>
      <c r="F176" t="s">
        <v>22</v>
      </c>
      <c r="G176" t="s">
        <v>23</v>
      </c>
      <c r="H176" t="s">
        <v>32</v>
      </c>
      <c r="I176" t="s">
        <v>795</v>
      </c>
      <c r="J176" t="s">
        <v>796</v>
      </c>
      <c r="K176" t="s">
        <v>44</v>
      </c>
      <c r="L176" t="s">
        <v>53</v>
      </c>
      <c r="M176" t="s">
        <v>53</v>
      </c>
      <c r="N176" t="s">
        <v>622</v>
      </c>
      <c r="O176">
        <v>1.52</v>
      </c>
      <c r="P176">
        <v>33</v>
      </c>
      <c r="Q176">
        <v>50.16</v>
      </c>
      <c r="R176">
        <v>118.8</v>
      </c>
      <c r="S176">
        <v>0.422222222222222</v>
      </c>
      <c r="T176">
        <v>0</v>
      </c>
    </row>
    <row r="177" spans="1:20">
      <c r="A177">
        <v>5219568</v>
      </c>
      <c r="B177" t="s">
        <v>30</v>
      </c>
      <c r="C177" t="s">
        <v>20</v>
      </c>
      <c r="D177" t="s">
        <v>797</v>
      </c>
      <c r="E177" t="s">
        <v>6064</v>
      </c>
      <c r="F177" t="s">
        <v>22</v>
      </c>
      <c r="G177" t="s">
        <v>40</v>
      </c>
      <c r="H177" t="s">
        <v>32</v>
      </c>
      <c r="I177" t="s">
        <v>798</v>
      </c>
      <c r="J177" t="s">
        <v>799</v>
      </c>
      <c r="K177" t="s">
        <v>44</v>
      </c>
      <c r="L177" t="s">
        <v>53</v>
      </c>
      <c r="M177" t="s">
        <v>53</v>
      </c>
      <c r="N177" t="s">
        <v>800</v>
      </c>
      <c r="O177">
        <v>0.81</v>
      </c>
      <c r="P177">
        <v>33</v>
      </c>
      <c r="Q177">
        <v>26.73</v>
      </c>
      <c r="R177">
        <v>72.9</v>
      </c>
      <c r="S177">
        <v>0.366666666666667</v>
      </c>
      <c r="T177">
        <v>0</v>
      </c>
    </row>
    <row r="178" spans="1:20">
      <c r="A178">
        <v>5219562</v>
      </c>
      <c r="B178" t="s">
        <v>286</v>
      </c>
      <c r="C178" t="s">
        <v>20</v>
      </c>
      <c r="D178" t="s">
        <v>801</v>
      </c>
      <c r="E178" t="s">
        <v>6065</v>
      </c>
      <c r="F178" t="s">
        <v>22</v>
      </c>
      <c r="G178" t="s">
        <v>57</v>
      </c>
      <c r="H178" t="s">
        <v>58</v>
      </c>
      <c r="I178" t="s">
        <v>802</v>
      </c>
      <c r="J178" t="s">
        <v>803</v>
      </c>
      <c r="K178" t="s">
        <v>35</v>
      </c>
      <c r="L178" t="s">
        <v>804</v>
      </c>
      <c r="M178" t="s">
        <v>804</v>
      </c>
      <c r="N178" t="s">
        <v>499</v>
      </c>
      <c r="O178">
        <v>0.24</v>
      </c>
      <c r="P178">
        <v>46</v>
      </c>
      <c r="Q178">
        <v>11.04</v>
      </c>
      <c r="R178">
        <v>32.4</v>
      </c>
      <c r="S178">
        <v>0.340740740740741</v>
      </c>
      <c r="T178">
        <v>0</v>
      </c>
    </row>
    <row r="179" spans="1:20">
      <c r="A179">
        <v>5219560</v>
      </c>
      <c r="B179" t="s">
        <v>79</v>
      </c>
      <c r="C179" t="s">
        <v>20</v>
      </c>
      <c r="D179" t="s">
        <v>805</v>
      </c>
      <c r="E179" t="s">
        <v>6066</v>
      </c>
      <c r="F179" t="s">
        <v>22</v>
      </c>
      <c r="G179" t="s">
        <v>40</v>
      </c>
      <c r="H179" t="s">
        <v>24</v>
      </c>
      <c r="I179" t="s">
        <v>806</v>
      </c>
      <c r="J179" t="s">
        <v>807</v>
      </c>
      <c r="K179" t="s">
        <v>265</v>
      </c>
      <c r="L179" t="s">
        <v>808</v>
      </c>
      <c r="M179" t="s">
        <v>808</v>
      </c>
      <c r="N179" t="s">
        <v>809</v>
      </c>
      <c r="O179">
        <v>1.17</v>
      </c>
      <c r="P179">
        <v>33</v>
      </c>
      <c r="Q179">
        <v>38.61</v>
      </c>
      <c r="R179">
        <v>90</v>
      </c>
      <c r="S179">
        <v>0.429</v>
      </c>
      <c r="T179">
        <v>0</v>
      </c>
    </row>
    <row r="180" spans="1:20">
      <c r="A180">
        <v>5219538</v>
      </c>
      <c r="B180" t="s">
        <v>55</v>
      </c>
      <c r="C180" t="s">
        <v>20</v>
      </c>
      <c r="D180" t="s">
        <v>810</v>
      </c>
      <c r="E180" t="s">
        <v>6067</v>
      </c>
      <c r="F180" t="s">
        <v>22</v>
      </c>
      <c r="G180" t="s">
        <v>40</v>
      </c>
      <c r="H180" t="s">
        <v>58</v>
      </c>
      <c r="I180" t="s">
        <v>811</v>
      </c>
      <c r="J180" t="s">
        <v>812</v>
      </c>
      <c r="K180" t="s">
        <v>35</v>
      </c>
      <c r="L180" t="s">
        <v>813</v>
      </c>
      <c r="M180" t="s">
        <v>813</v>
      </c>
      <c r="N180" t="s">
        <v>329</v>
      </c>
      <c r="O180">
        <v>2.08</v>
      </c>
      <c r="P180">
        <v>34</v>
      </c>
      <c r="Q180">
        <v>70.72</v>
      </c>
      <c r="R180">
        <v>165.1</v>
      </c>
      <c r="S180">
        <v>0.428346456692913</v>
      </c>
      <c r="T180">
        <v>0</v>
      </c>
    </row>
    <row r="181" spans="1:20">
      <c r="A181">
        <v>5219534</v>
      </c>
      <c r="B181" t="s">
        <v>114</v>
      </c>
      <c r="C181" t="s">
        <v>20</v>
      </c>
      <c r="D181" t="s">
        <v>814</v>
      </c>
      <c r="E181" t="s">
        <v>6068</v>
      </c>
      <c r="F181" t="s">
        <v>22</v>
      </c>
      <c r="G181" t="s">
        <v>23</v>
      </c>
      <c r="H181" t="s">
        <v>32</v>
      </c>
      <c r="I181" t="s">
        <v>815</v>
      </c>
      <c r="J181" t="s">
        <v>816</v>
      </c>
      <c r="K181" t="s">
        <v>293</v>
      </c>
      <c r="L181" t="s">
        <v>53</v>
      </c>
      <c r="M181" t="s">
        <v>53</v>
      </c>
      <c r="N181" t="s">
        <v>323</v>
      </c>
      <c r="O181">
        <v>0.93</v>
      </c>
      <c r="P181">
        <v>33</v>
      </c>
      <c r="Q181">
        <v>30.69</v>
      </c>
      <c r="R181">
        <v>81</v>
      </c>
      <c r="S181">
        <v>0.378888888888889</v>
      </c>
      <c r="T181">
        <v>0</v>
      </c>
    </row>
    <row r="182" spans="1:20">
      <c r="A182">
        <v>5219531</v>
      </c>
      <c r="B182" t="s">
        <v>817</v>
      </c>
      <c r="C182" t="s">
        <v>20</v>
      </c>
      <c r="D182" t="s">
        <v>818</v>
      </c>
      <c r="E182" t="s">
        <v>6069</v>
      </c>
      <c r="F182" t="s">
        <v>22</v>
      </c>
      <c r="G182" t="s">
        <v>40</v>
      </c>
      <c r="H182" t="s">
        <v>32</v>
      </c>
      <c r="I182" t="s">
        <v>819</v>
      </c>
      <c r="J182" t="s">
        <v>820</v>
      </c>
      <c r="K182" t="s">
        <v>145</v>
      </c>
      <c r="L182" t="s">
        <v>53</v>
      </c>
      <c r="M182" t="s">
        <v>53</v>
      </c>
      <c r="N182" t="s">
        <v>821</v>
      </c>
      <c r="O182">
        <v>0.69</v>
      </c>
      <c r="P182">
        <v>33</v>
      </c>
      <c r="Q182">
        <v>22.77</v>
      </c>
      <c r="R182">
        <v>59.4</v>
      </c>
      <c r="S182">
        <v>0.383333333333333</v>
      </c>
      <c r="T182">
        <v>0</v>
      </c>
    </row>
    <row r="183" spans="1:20">
      <c r="A183">
        <v>5219527</v>
      </c>
      <c r="B183" t="s">
        <v>312</v>
      </c>
      <c r="C183" t="s">
        <v>20</v>
      </c>
      <c r="D183" t="s">
        <v>822</v>
      </c>
      <c r="E183" t="s">
        <v>6070</v>
      </c>
      <c r="F183" t="s">
        <v>22</v>
      </c>
      <c r="G183" t="s">
        <v>40</v>
      </c>
      <c r="H183" t="s">
        <v>466</v>
      </c>
      <c r="I183" t="s">
        <v>823</v>
      </c>
      <c r="J183" t="s">
        <v>824</v>
      </c>
      <c r="K183" t="s">
        <v>339</v>
      </c>
      <c r="L183" t="s">
        <v>667</v>
      </c>
      <c r="M183" t="s">
        <v>667</v>
      </c>
      <c r="N183" t="s">
        <v>825</v>
      </c>
      <c r="O183">
        <v>1.32</v>
      </c>
      <c r="P183">
        <v>34</v>
      </c>
      <c r="Q183">
        <v>44.88</v>
      </c>
      <c r="R183">
        <v>72</v>
      </c>
      <c r="S183">
        <v>0.623333333333333</v>
      </c>
      <c r="T183">
        <v>0</v>
      </c>
    </row>
    <row r="184" spans="1:20">
      <c r="A184">
        <v>5219518</v>
      </c>
      <c r="B184" t="s">
        <v>19</v>
      </c>
      <c r="C184" t="s">
        <v>20</v>
      </c>
      <c r="D184" t="s">
        <v>826</v>
      </c>
      <c r="E184" t="s">
        <v>6071</v>
      </c>
      <c r="F184" t="s">
        <v>22</v>
      </c>
      <c r="G184" t="s">
        <v>23</v>
      </c>
      <c r="H184" t="s">
        <v>87</v>
      </c>
      <c r="I184" t="s">
        <v>827</v>
      </c>
      <c r="J184" t="s">
        <v>828</v>
      </c>
      <c r="K184" t="s">
        <v>494</v>
      </c>
      <c r="L184" t="s">
        <v>36</v>
      </c>
      <c r="M184" t="s">
        <v>36</v>
      </c>
      <c r="N184" t="s">
        <v>829</v>
      </c>
      <c r="O184">
        <v>1.29</v>
      </c>
      <c r="P184">
        <v>33</v>
      </c>
      <c r="Q184">
        <v>42.57</v>
      </c>
      <c r="R184">
        <v>137</v>
      </c>
      <c r="S184">
        <v>0.310729927007299</v>
      </c>
      <c r="T184">
        <v>0</v>
      </c>
    </row>
    <row r="185" spans="1:20">
      <c r="A185">
        <v>5219515</v>
      </c>
      <c r="B185" t="s">
        <v>830</v>
      </c>
      <c r="C185" t="s">
        <v>20</v>
      </c>
      <c r="D185" t="s">
        <v>831</v>
      </c>
      <c r="E185" t="s">
        <v>6072</v>
      </c>
      <c r="F185" t="s">
        <v>22</v>
      </c>
      <c r="G185" t="s">
        <v>40</v>
      </c>
      <c r="H185" t="s">
        <v>32</v>
      </c>
      <c r="I185" t="s">
        <v>832</v>
      </c>
      <c r="J185" t="s">
        <v>833</v>
      </c>
      <c r="K185" t="s">
        <v>145</v>
      </c>
      <c r="L185" t="s">
        <v>119</v>
      </c>
      <c r="M185" t="s">
        <v>119</v>
      </c>
      <c r="N185" t="s">
        <v>596</v>
      </c>
      <c r="O185">
        <v>1.32</v>
      </c>
      <c r="P185">
        <v>33</v>
      </c>
      <c r="Q185">
        <v>43.56</v>
      </c>
      <c r="R185">
        <v>89.1</v>
      </c>
      <c r="S185">
        <v>0.488888888888889</v>
      </c>
      <c r="T185">
        <v>0</v>
      </c>
    </row>
    <row r="186" spans="1:20">
      <c r="A186">
        <v>5219503</v>
      </c>
      <c r="B186" t="s">
        <v>834</v>
      </c>
      <c r="C186" t="s">
        <v>20</v>
      </c>
      <c r="D186" t="s">
        <v>835</v>
      </c>
      <c r="E186" t="s">
        <v>6073</v>
      </c>
      <c r="F186" t="s">
        <v>22</v>
      </c>
      <c r="G186" t="s">
        <v>40</v>
      </c>
      <c r="H186" t="s">
        <v>593</v>
      </c>
      <c r="I186" t="s">
        <v>836</v>
      </c>
      <c r="J186" t="s">
        <v>837</v>
      </c>
      <c r="K186" t="s">
        <v>52</v>
      </c>
      <c r="L186" t="s">
        <v>838</v>
      </c>
      <c r="M186" t="s">
        <v>838</v>
      </c>
      <c r="N186" t="s">
        <v>839</v>
      </c>
      <c r="O186">
        <v>0.4</v>
      </c>
      <c r="P186">
        <v>33</v>
      </c>
      <c r="Q186">
        <v>13.2</v>
      </c>
      <c r="R186">
        <v>35</v>
      </c>
      <c r="S186">
        <v>0.377142857142857</v>
      </c>
      <c r="T186">
        <v>0</v>
      </c>
    </row>
    <row r="187" spans="1:20">
      <c r="A187">
        <v>5219499</v>
      </c>
      <c r="B187" t="s">
        <v>330</v>
      </c>
      <c r="C187" t="s">
        <v>20</v>
      </c>
      <c r="D187" t="s">
        <v>840</v>
      </c>
      <c r="E187" t="s">
        <v>6074</v>
      </c>
      <c r="F187" t="s">
        <v>22</v>
      </c>
      <c r="G187" t="s">
        <v>40</v>
      </c>
      <c r="H187" t="s">
        <v>32</v>
      </c>
      <c r="I187" t="s">
        <v>841</v>
      </c>
      <c r="J187" t="s">
        <v>842</v>
      </c>
      <c r="K187" t="s">
        <v>145</v>
      </c>
      <c r="L187" t="s">
        <v>843</v>
      </c>
      <c r="M187" t="s">
        <v>843</v>
      </c>
      <c r="N187" t="s">
        <v>64</v>
      </c>
      <c r="O187">
        <v>0.8</v>
      </c>
      <c r="P187">
        <v>33</v>
      </c>
      <c r="Q187">
        <v>26.4</v>
      </c>
      <c r="R187">
        <v>54</v>
      </c>
      <c r="S187">
        <v>0.488888888888889</v>
      </c>
      <c r="T187">
        <v>0</v>
      </c>
    </row>
    <row r="188" spans="1:20">
      <c r="A188">
        <v>5219495</v>
      </c>
      <c r="B188" t="s">
        <v>74</v>
      </c>
      <c r="C188" t="s">
        <v>20</v>
      </c>
      <c r="D188" t="s">
        <v>844</v>
      </c>
      <c r="E188" t="s">
        <v>6075</v>
      </c>
      <c r="F188" t="s">
        <v>22</v>
      </c>
      <c r="G188" t="s">
        <v>40</v>
      </c>
      <c r="H188" t="s">
        <v>32</v>
      </c>
      <c r="I188" t="s">
        <v>845</v>
      </c>
      <c r="J188" t="s">
        <v>846</v>
      </c>
      <c r="K188" t="s">
        <v>106</v>
      </c>
      <c r="L188" t="s">
        <v>53</v>
      </c>
      <c r="M188" t="s">
        <v>53</v>
      </c>
      <c r="N188" t="s">
        <v>847</v>
      </c>
      <c r="O188">
        <v>1.26</v>
      </c>
      <c r="P188">
        <v>33</v>
      </c>
      <c r="Q188">
        <v>41.58</v>
      </c>
      <c r="R188">
        <v>97.2</v>
      </c>
      <c r="S188">
        <v>0.427777777777778</v>
      </c>
      <c r="T188">
        <v>0</v>
      </c>
    </row>
    <row r="189" spans="1:20">
      <c r="A189">
        <v>5219483</v>
      </c>
      <c r="B189" t="s">
        <v>439</v>
      </c>
      <c r="C189" t="s">
        <v>20</v>
      </c>
      <c r="D189" t="s">
        <v>848</v>
      </c>
      <c r="E189" t="s">
        <v>6076</v>
      </c>
      <c r="F189" t="s">
        <v>22</v>
      </c>
      <c r="G189" t="s">
        <v>40</v>
      </c>
      <c r="H189" t="s">
        <v>32</v>
      </c>
      <c r="I189" t="s">
        <v>849</v>
      </c>
      <c r="J189" t="s">
        <v>850</v>
      </c>
      <c r="K189" t="s">
        <v>494</v>
      </c>
      <c r="L189" t="s">
        <v>851</v>
      </c>
      <c r="M189" t="s">
        <v>851</v>
      </c>
      <c r="N189" t="s">
        <v>663</v>
      </c>
      <c r="O189">
        <v>0.2</v>
      </c>
      <c r="P189">
        <v>33</v>
      </c>
      <c r="Q189">
        <v>6.6</v>
      </c>
      <c r="R189">
        <v>18</v>
      </c>
      <c r="S189">
        <v>0.366666666666667</v>
      </c>
      <c r="T189">
        <v>0</v>
      </c>
    </row>
    <row r="190" spans="1:20">
      <c r="A190">
        <v>5219476</v>
      </c>
      <c r="B190" t="s">
        <v>286</v>
      </c>
      <c r="C190" t="s">
        <v>20</v>
      </c>
      <c r="D190" t="s">
        <v>852</v>
      </c>
      <c r="E190" t="s">
        <v>6077</v>
      </c>
      <c r="F190" t="s">
        <v>22</v>
      </c>
      <c r="G190" t="s">
        <v>23</v>
      </c>
      <c r="H190" t="s">
        <v>58</v>
      </c>
      <c r="I190" t="s">
        <v>853</v>
      </c>
      <c r="J190" t="s">
        <v>854</v>
      </c>
      <c r="K190" t="s">
        <v>52</v>
      </c>
      <c r="L190" t="s">
        <v>36</v>
      </c>
      <c r="M190" t="s">
        <v>36</v>
      </c>
      <c r="N190" t="s">
        <v>464</v>
      </c>
      <c r="O190">
        <v>0.28</v>
      </c>
      <c r="P190">
        <v>33</v>
      </c>
      <c r="Q190">
        <v>9.24</v>
      </c>
      <c r="R190">
        <v>17.5</v>
      </c>
      <c r="S190">
        <v>0.528</v>
      </c>
      <c r="T190">
        <v>0</v>
      </c>
    </row>
    <row r="191" spans="1:20">
      <c r="A191">
        <v>5219472</v>
      </c>
      <c r="B191" t="s">
        <v>629</v>
      </c>
      <c r="C191" t="s">
        <v>20</v>
      </c>
      <c r="D191" t="s">
        <v>855</v>
      </c>
      <c r="E191" t="s">
        <v>6078</v>
      </c>
      <c r="F191" t="s">
        <v>22</v>
      </c>
      <c r="G191" t="s">
        <v>40</v>
      </c>
      <c r="H191" t="s">
        <v>593</v>
      </c>
      <c r="I191" t="s">
        <v>856</v>
      </c>
      <c r="J191" t="s">
        <v>857</v>
      </c>
      <c r="K191" t="s">
        <v>44</v>
      </c>
      <c r="L191" t="s">
        <v>176</v>
      </c>
      <c r="M191" t="s">
        <v>176</v>
      </c>
      <c r="N191" t="s">
        <v>858</v>
      </c>
      <c r="O191">
        <v>0.48</v>
      </c>
      <c r="P191">
        <v>33</v>
      </c>
      <c r="Q191">
        <v>15.84</v>
      </c>
      <c r="R191">
        <v>46</v>
      </c>
      <c r="S191">
        <v>0.344347826086957</v>
      </c>
      <c r="T191">
        <v>0</v>
      </c>
    </row>
    <row r="192" spans="1:20">
      <c r="A192">
        <v>5219470</v>
      </c>
      <c r="B192" t="s">
        <v>859</v>
      </c>
      <c r="C192" t="s">
        <v>20</v>
      </c>
      <c r="D192" t="s">
        <v>860</v>
      </c>
      <c r="E192" t="s">
        <v>6079</v>
      </c>
      <c r="F192" t="s">
        <v>22</v>
      </c>
      <c r="G192" t="s">
        <v>40</v>
      </c>
      <c r="H192" t="s">
        <v>593</v>
      </c>
      <c r="I192" t="s">
        <v>861</v>
      </c>
      <c r="J192" t="s">
        <v>862</v>
      </c>
      <c r="K192" t="s">
        <v>44</v>
      </c>
      <c r="L192" t="s">
        <v>84</v>
      </c>
      <c r="M192" t="s">
        <v>84</v>
      </c>
      <c r="N192" t="s">
        <v>85</v>
      </c>
      <c r="O192">
        <v>0.96</v>
      </c>
      <c r="P192">
        <v>33</v>
      </c>
      <c r="Q192">
        <v>31.68</v>
      </c>
      <c r="R192">
        <v>82</v>
      </c>
      <c r="S192">
        <v>0.386341463414634</v>
      </c>
      <c r="T192">
        <v>0</v>
      </c>
    </row>
    <row r="193" spans="1:20">
      <c r="A193">
        <v>5219463</v>
      </c>
      <c r="B193" t="s">
        <v>79</v>
      </c>
      <c r="C193" t="s">
        <v>20</v>
      </c>
      <c r="D193" t="s">
        <v>863</v>
      </c>
      <c r="E193" t="s">
        <v>6080</v>
      </c>
      <c r="F193" t="s">
        <v>22</v>
      </c>
      <c r="G193" t="s">
        <v>40</v>
      </c>
      <c r="H193" t="s">
        <v>24</v>
      </c>
      <c r="I193" t="s">
        <v>864</v>
      </c>
      <c r="J193" t="s">
        <v>865</v>
      </c>
      <c r="K193" t="s">
        <v>118</v>
      </c>
      <c r="L193" t="s">
        <v>786</v>
      </c>
      <c r="M193" t="s">
        <v>786</v>
      </c>
      <c r="N193" t="s">
        <v>605</v>
      </c>
      <c r="O193">
        <v>0.8</v>
      </c>
      <c r="P193">
        <v>33</v>
      </c>
      <c r="Q193">
        <v>26.4</v>
      </c>
      <c r="R193">
        <v>53.9</v>
      </c>
      <c r="S193">
        <v>0.489795918367347</v>
      </c>
      <c r="T193">
        <v>0</v>
      </c>
    </row>
    <row r="194" spans="1:20">
      <c r="A194">
        <v>5219459</v>
      </c>
      <c r="B194" t="s">
        <v>137</v>
      </c>
      <c r="C194" t="s">
        <v>20</v>
      </c>
      <c r="D194" t="s">
        <v>866</v>
      </c>
      <c r="E194" t="s">
        <v>6081</v>
      </c>
      <c r="F194" t="s">
        <v>22</v>
      </c>
      <c r="G194" t="s">
        <v>40</v>
      </c>
      <c r="H194" t="s">
        <v>32</v>
      </c>
      <c r="I194" t="s">
        <v>867</v>
      </c>
      <c r="J194" t="s">
        <v>868</v>
      </c>
      <c r="K194" t="s">
        <v>100</v>
      </c>
      <c r="L194" t="s">
        <v>53</v>
      </c>
      <c r="M194" t="s">
        <v>53</v>
      </c>
      <c r="N194" t="s">
        <v>306</v>
      </c>
      <c r="O194">
        <v>0.78</v>
      </c>
      <c r="P194">
        <v>33</v>
      </c>
      <c r="Q194">
        <v>25.74</v>
      </c>
      <c r="R194">
        <v>70.2</v>
      </c>
      <c r="S194">
        <v>0.366666666666667</v>
      </c>
      <c r="T194">
        <v>0</v>
      </c>
    </row>
    <row r="195" spans="1:20">
      <c r="A195">
        <v>5219458</v>
      </c>
      <c r="B195" t="s">
        <v>137</v>
      </c>
      <c r="C195" t="s">
        <v>20</v>
      </c>
      <c r="D195" t="s">
        <v>869</v>
      </c>
      <c r="E195" t="s">
        <v>6082</v>
      </c>
      <c r="F195" t="s">
        <v>22</v>
      </c>
      <c r="G195" t="s">
        <v>40</v>
      </c>
      <c r="H195" t="s">
        <v>32</v>
      </c>
      <c r="I195" t="s">
        <v>870</v>
      </c>
      <c r="J195" t="s">
        <v>871</v>
      </c>
      <c r="K195" t="s">
        <v>100</v>
      </c>
      <c r="L195" t="s">
        <v>53</v>
      </c>
      <c r="M195" t="s">
        <v>53</v>
      </c>
      <c r="N195" t="s">
        <v>872</v>
      </c>
      <c r="O195">
        <v>0.45</v>
      </c>
      <c r="P195">
        <v>33</v>
      </c>
      <c r="Q195">
        <v>14.85</v>
      </c>
      <c r="R195">
        <v>43.2</v>
      </c>
      <c r="S195">
        <v>0.34375</v>
      </c>
      <c r="T195">
        <v>0</v>
      </c>
    </row>
    <row r="196" spans="1:20">
      <c r="A196">
        <v>5219455</v>
      </c>
      <c r="B196" t="s">
        <v>873</v>
      </c>
      <c r="C196" t="s">
        <v>20</v>
      </c>
      <c r="D196" t="s">
        <v>874</v>
      </c>
      <c r="E196" t="s">
        <v>6083</v>
      </c>
      <c r="F196" t="s">
        <v>22</v>
      </c>
      <c r="G196" t="s">
        <v>40</v>
      </c>
      <c r="H196" t="s">
        <v>32</v>
      </c>
      <c r="I196" t="s">
        <v>875</v>
      </c>
      <c r="J196" t="s">
        <v>876</v>
      </c>
      <c r="K196" t="s">
        <v>100</v>
      </c>
      <c r="L196" t="s">
        <v>53</v>
      </c>
      <c r="M196" t="s">
        <v>53</v>
      </c>
      <c r="N196" t="s">
        <v>877</v>
      </c>
      <c r="O196">
        <v>0.66</v>
      </c>
      <c r="P196">
        <v>33</v>
      </c>
      <c r="Q196">
        <v>21.78</v>
      </c>
      <c r="R196">
        <v>59.4</v>
      </c>
      <c r="S196">
        <v>0.366666666666667</v>
      </c>
      <c r="T196">
        <v>0</v>
      </c>
    </row>
    <row r="197" spans="1:20">
      <c r="A197">
        <v>5219454</v>
      </c>
      <c r="B197" t="s">
        <v>232</v>
      </c>
      <c r="C197" t="s">
        <v>20</v>
      </c>
      <c r="D197" t="s">
        <v>878</v>
      </c>
      <c r="E197" t="s">
        <v>6084</v>
      </c>
      <c r="F197" t="s">
        <v>22</v>
      </c>
      <c r="G197" t="s">
        <v>40</v>
      </c>
      <c r="H197" t="s">
        <v>41</v>
      </c>
      <c r="I197" t="s">
        <v>879</v>
      </c>
      <c r="J197" t="s">
        <v>880</v>
      </c>
      <c r="K197" t="s">
        <v>35</v>
      </c>
      <c r="L197" t="s">
        <v>135</v>
      </c>
      <c r="M197" t="s">
        <v>135</v>
      </c>
      <c r="N197" t="s">
        <v>881</v>
      </c>
      <c r="O197">
        <v>0.36</v>
      </c>
      <c r="P197">
        <v>33</v>
      </c>
      <c r="Q197">
        <v>11.88</v>
      </c>
      <c r="R197">
        <v>35</v>
      </c>
      <c r="S197">
        <v>0.339428571428571</v>
      </c>
      <c r="T197">
        <v>0</v>
      </c>
    </row>
    <row r="198" spans="1:20">
      <c r="A198">
        <v>5219451</v>
      </c>
      <c r="B198" t="s">
        <v>882</v>
      </c>
      <c r="C198" t="s">
        <v>20</v>
      </c>
      <c r="D198" t="s">
        <v>883</v>
      </c>
      <c r="E198" t="s">
        <v>6085</v>
      </c>
      <c r="F198" t="s">
        <v>22</v>
      </c>
      <c r="G198" t="s">
        <v>40</v>
      </c>
      <c r="H198" t="s">
        <v>32</v>
      </c>
      <c r="I198" t="s">
        <v>884</v>
      </c>
      <c r="J198" t="s">
        <v>885</v>
      </c>
      <c r="K198" t="s">
        <v>44</v>
      </c>
      <c r="L198" t="s">
        <v>886</v>
      </c>
      <c r="M198" t="s">
        <v>886</v>
      </c>
      <c r="N198" t="s">
        <v>887</v>
      </c>
      <c r="O198">
        <v>2.94</v>
      </c>
      <c r="P198">
        <v>34</v>
      </c>
      <c r="Q198">
        <v>99.96</v>
      </c>
      <c r="R198">
        <v>234.9</v>
      </c>
      <c r="S198">
        <v>0.425542784163474</v>
      </c>
      <c r="T198">
        <v>0</v>
      </c>
    </row>
    <row r="199" spans="1:20">
      <c r="A199">
        <v>5219447</v>
      </c>
      <c r="B199" t="s">
        <v>330</v>
      </c>
      <c r="C199" t="s">
        <v>20</v>
      </c>
      <c r="D199" t="s">
        <v>888</v>
      </c>
      <c r="E199" t="s">
        <v>6086</v>
      </c>
      <c r="F199" t="s">
        <v>22</v>
      </c>
      <c r="G199" t="s">
        <v>23</v>
      </c>
      <c r="H199" t="s">
        <v>32</v>
      </c>
      <c r="I199" t="s">
        <v>889</v>
      </c>
      <c r="J199" t="s">
        <v>890</v>
      </c>
      <c r="K199" t="s">
        <v>259</v>
      </c>
      <c r="L199" t="s">
        <v>36</v>
      </c>
      <c r="M199" t="s">
        <v>36</v>
      </c>
      <c r="N199" t="s">
        <v>605</v>
      </c>
      <c r="O199">
        <v>0.8</v>
      </c>
      <c r="P199">
        <v>33</v>
      </c>
      <c r="Q199">
        <v>26.4</v>
      </c>
      <c r="R199">
        <v>72</v>
      </c>
      <c r="S199">
        <v>0.366666666666667</v>
      </c>
      <c r="T199">
        <v>0</v>
      </c>
    </row>
    <row r="200" spans="1:20">
      <c r="A200">
        <v>5219444</v>
      </c>
      <c r="B200" t="s">
        <v>891</v>
      </c>
      <c r="C200" t="s">
        <v>20</v>
      </c>
      <c r="D200" t="s">
        <v>892</v>
      </c>
      <c r="E200" t="s">
        <v>6087</v>
      </c>
      <c r="F200" t="s">
        <v>22</v>
      </c>
      <c r="G200" t="s">
        <v>40</v>
      </c>
      <c r="H200" t="s">
        <v>32</v>
      </c>
      <c r="I200" t="s">
        <v>893</v>
      </c>
      <c r="J200" t="s">
        <v>894</v>
      </c>
      <c r="K200" t="s">
        <v>118</v>
      </c>
      <c r="L200" t="s">
        <v>53</v>
      </c>
      <c r="M200" t="s">
        <v>53</v>
      </c>
      <c r="N200" t="s">
        <v>251</v>
      </c>
      <c r="O200">
        <v>0.28</v>
      </c>
      <c r="P200">
        <v>33</v>
      </c>
      <c r="Q200">
        <v>9.24</v>
      </c>
      <c r="R200">
        <v>20</v>
      </c>
      <c r="S200">
        <v>0.462</v>
      </c>
      <c r="T200">
        <v>0</v>
      </c>
    </row>
    <row r="201" spans="1:20">
      <c r="A201">
        <v>5219439</v>
      </c>
      <c r="B201" t="s">
        <v>55</v>
      </c>
      <c r="C201" t="s">
        <v>20</v>
      </c>
      <c r="D201" t="s">
        <v>895</v>
      </c>
      <c r="E201" t="s">
        <v>6088</v>
      </c>
      <c r="F201" t="s">
        <v>22</v>
      </c>
      <c r="G201" t="s">
        <v>23</v>
      </c>
      <c r="H201" t="s">
        <v>58</v>
      </c>
      <c r="I201" t="s">
        <v>896</v>
      </c>
      <c r="J201" t="s">
        <v>897</v>
      </c>
      <c r="K201" t="s">
        <v>100</v>
      </c>
      <c r="L201" t="s">
        <v>851</v>
      </c>
      <c r="M201" t="s">
        <v>851</v>
      </c>
      <c r="N201" t="s">
        <v>898</v>
      </c>
      <c r="O201">
        <v>0.4</v>
      </c>
      <c r="P201">
        <v>33</v>
      </c>
      <c r="Q201">
        <v>13.2</v>
      </c>
      <c r="R201">
        <v>36</v>
      </c>
      <c r="S201">
        <v>0.366666666666667</v>
      </c>
      <c r="T201">
        <v>0</v>
      </c>
    </row>
    <row r="202" spans="1:20">
      <c r="A202">
        <v>5219437</v>
      </c>
      <c r="B202" t="s">
        <v>203</v>
      </c>
      <c r="C202" t="s">
        <v>20</v>
      </c>
      <c r="D202" t="s">
        <v>899</v>
      </c>
      <c r="E202" t="s">
        <v>6089</v>
      </c>
      <c r="F202" t="s">
        <v>22</v>
      </c>
      <c r="G202" t="s">
        <v>57</v>
      </c>
      <c r="H202" t="s">
        <v>32</v>
      </c>
      <c r="I202" t="s">
        <v>900</v>
      </c>
      <c r="J202" t="s">
        <v>901</v>
      </c>
      <c r="K202" t="s">
        <v>44</v>
      </c>
      <c r="L202" t="s">
        <v>53</v>
      </c>
      <c r="M202" t="s">
        <v>53</v>
      </c>
      <c r="N202" t="s">
        <v>902</v>
      </c>
      <c r="O202">
        <v>1.4</v>
      </c>
      <c r="P202">
        <v>33</v>
      </c>
      <c r="Q202">
        <v>46.2</v>
      </c>
      <c r="R202">
        <v>109.8</v>
      </c>
      <c r="S202">
        <v>0.420765027322404</v>
      </c>
      <c r="T202">
        <v>0</v>
      </c>
    </row>
    <row r="203" spans="1:20">
      <c r="A203">
        <v>5219433</v>
      </c>
      <c r="B203" t="s">
        <v>903</v>
      </c>
      <c r="C203" t="s">
        <v>20</v>
      </c>
      <c r="D203" t="s">
        <v>904</v>
      </c>
      <c r="E203" t="s">
        <v>6090</v>
      </c>
      <c r="F203" t="s">
        <v>22</v>
      </c>
      <c r="G203" t="s">
        <v>40</v>
      </c>
      <c r="H203" t="s">
        <v>32</v>
      </c>
      <c r="I203" t="s">
        <v>905</v>
      </c>
      <c r="J203" t="s">
        <v>906</v>
      </c>
      <c r="K203" t="s">
        <v>130</v>
      </c>
      <c r="L203" t="s">
        <v>53</v>
      </c>
      <c r="M203" t="s">
        <v>53</v>
      </c>
      <c r="N203" t="s">
        <v>460</v>
      </c>
      <c r="O203">
        <v>0.5</v>
      </c>
      <c r="P203">
        <v>33</v>
      </c>
      <c r="Q203">
        <v>16.5</v>
      </c>
      <c r="R203">
        <v>39.6</v>
      </c>
      <c r="S203">
        <v>0.416666666666667</v>
      </c>
      <c r="T203">
        <v>0</v>
      </c>
    </row>
    <row r="204" spans="1:20">
      <c r="A204">
        <v>5219422</v>
      </c>
      <c r="B204" t="s">
        <v>109</v>
      </c>
      <c r="C204" t="s">
        <v>20</v>
      </c>
      <c r="D204" t="s">
        <v>907</v>
      </c>
      <c r="E204" t="s">
        <v>6091</v>
      </c>
      <c r="F204" t="s">
        <v>22</v>
      </c>
      <c r="G204" t="s">
        <v>40</v>
      </c>
      <c r="H204" t="s">
        <v>58</v>
      </c>
      <c r="I204" t="s">
        <v>908</v>
      </c>
      <c r="J204" t="s">
        <v>909</v>
      </c>
      <c r="K204" t="s">
        <v>52</v>
      </c>
      <c r="L204" t="s">
        <v>53</v>
      </c>
      <c r="M204" t="s">
        <v>53</v>
      </c>
      <c r="N204" t="s">
        <v>910</v>
      </c>
      <c r="O204">
        <v>0.36</v>
      </c>
      <c r="P204">
        <v>33</v>
      </c>
      <c r="Q204">
        <v>11.88</v>
      </c>
      <c r="R204">
        <v>27.4</v>
      </c>
      <c r="S204">
        <v>0.433576642335766</v>
      </c>
      <c r="T204">
        <v>0</v>
      </c>
    </row>
    <row r="205" spans="1:20">
      <c r="A205">
        <v>5219420</v>
      </c>
      <c r="B205" t="s">
        <v>911</v>
      </c>
      <c r="C205" t="s">
        <v>20</v>
      </c>
      <c r="D205" t="s">
        <v>912</v>
      </c>
      <c r="E205" t="s">
        <v>6092</v>
      </c>
      <c r="F205" t="s">
        <v>22</v>
      </c>
      <c r="G205" t="s">
        <v>40</v>
      </c>
      <c r="H205" t="s">
        <v>32</v>
      </c>
      <c r="I205" t="s">
        <v>913</v>
      </c>
      <c r="J205" t="s">
        <v>914</v>
      </c>
      <c r="K205" t="s">
        <v>130</v>
      </c>
      <c r="L205" t="s">
        <v>53</v>
      </c>
      <c r="M205" t="s">
        <v>53</v>
      </c>
      <c r="N205" t="s">
        <v>141</v>
      </c>
      <c r="O205">
        <v>1.12</v>
      </c>
      <c r="P205">
        <v>33</v>
      </c>
      <c r="Q205">
        <v>36.96</v>
      </c>
      <c r="R205">
        <v>88.2</v>
      </c>
      <c r="S205">
        <v>0.419047619047619</v>
      </c>
      <c r="T205">
        <v>0</v>
      </c>
    </row>
    <row r="206" spans="1:20">
      <c r="A206">
        <v>5219416</v>
      </c>
      <c r="B206" t="s">
        <v>19</v>
      </c>
      <c r="C206" t="s">
        <v>20</v>
      </c>
      <c r="D206" t="s">
        <v>915</v>
      </c>
      <c r="E206" t="s">
        <v>6093</v>
      </c>
      <c r="F206" t="s">
        <v>22</v>
      </c>
      <c r="G206" t="s">
        <v>40</v>
      </c>
      <c r="H206" t="s">
        <v>98</v>
      </c>
      <c r="I206" t="s">
        <v>916</v>
      </c>
      <c r="J206" t="s">
        <v>917</v>
      </c>
      <c r="K206" t="s">
        <v>130</v>
      </c>
      <c r="L206" t="s">
        <v>36</v>
      </c>
      <c r="M206" t="s">
        <v>36</v>
      </c>
      <c r="N206" t="s">
        <v>172</v>
      </c>
      <c r="O206">
        <v>0.36</v>
      </c>
      <c r="P206">
        <v>33</v>
      </c>
      <c r="Q206">
        <v>11.88</v>
      </c>
      <c r="R206">
        <v>21.6</v>
      </c>
      <c r="S206">
        <v>0.55</v>
      </c>
      <c r="T206">
        <v>0</v>
      </c>
    </row>
    <row r="207" spans="1:20">
      <c r="A207">
        <v>5219414</v>
      </c>
      <c r="B207" t="s">
        <v>109</v>
      </c>
      <c r="C207" t="s">
        <v>20</v>
      </c>
      <c r="D207" t="s">
        <v>918</v>
      </c>
      <c r="E207" t="s">
        <v>6094</v>
      </c>
      <c r="F207" t="s">
        <v>22</v>
      </c>
      <c r="G207" t="s">
        <v>40</v>
      </c>
      <c r="H207" t="s">
        <v>58</v>
      </c>
      <c r="I207" t="s">
        <v>919</v>
      </c>
      <c r="J207" t="s">
        <v>920</v>
      </c>
      <c r="K207" t="s">
        <v>145</v>
      </c>
      <c r="L207" t="s">
        <v>53</v>
      </c>
      <c r="M207" t="s">
        <v>53</v>
      </c>
      <c r="N207" t="s">
        <v>839</v>
      </c>
      <c r="O207">
        <v>0.4</v>
      </c>
      <c r="P207">
        <v>33</v>
      </c>
      <c r="Q207">
        <v>13.2</v>
      </c>
      <c r="R207">
        <v>36</v>
      </c>
      <c r="S207">
        <v>0.366666666666667</v>
      </c>
      <c r="T207">
        <v>0</v>
      </c>
    </row>
    <row r="208" spans="1:20">
      <c r="A208">
        <v>5219411</v>
      </c>
      <c r="B208" t="s">
        <v>921</v>
      </c>
      <c r="C208" t="s">
        <v>20</v>
      </c>
      <c r="D208" t="s">
        <v>922</v>
      </c>
      <c r="E208" t="s">
        <v>6095</v>
      </c>
      <c r="F208" t="s">
        <v>22</v>
      </c>
      <c r="G208" t="s">
        <v>40</v>
      </c>
      <c r="H208" t="s">
        <v>32</v>
      </c>
      <c r="I208" t="s">
        <v>923</v>
      </c>
      <c r="J208" t="s">
        <v>924</v>
      </c>
      <c r="K208" t="s">
        <v>130</v>
      </c>
      <c r="L208" t="s">
        <v>334</v>
      </c>
      <c r="M208" t="s">
        <v>334</v>
      </c>
      <c r="N208" t="s">
        <v>925</v>
      </c>
      <c r="O208">
        <v>1.54</v>
      </c>
      <c r="P208">
        <v>34</v>
      </c>
      <c r="Q208">
        <v>52.36</v>
      </c>
      <c r="R208">
        <v>106.2</v>
      </c>
      <c r="S208">
        <v>0.493032015065913</v>
      </c>
      <c r="T208">
        <v>0</v>
      </c>
    </row>
    <row r="209" spans="1:20">
      <c r="A209">
        <v>5219401</v>
      </c>
      <c r="B209" t="s">
        <v>79</v>
      </c>
      <c r="C209" t="s">
        <v>20</v>
      </c>
      <c r="D209" t="s">
        <v>926</v>
      </c>
      <c r="E209" t="s">
        <v>6096</v>
      </c>
      <c r="F209" t="s">
        <v>22</v>
      </c>
      <c r="G209" t="s">
        <v>40</v>
      </c>
      <c r="H209" t="s">
        <v>24</v>
      </c>
      <c r="I209" t="s">
        <v>927</v>
      </c>
      <c r="J209" t="s">
        <v>928</v>
      </c>
      <c r="K209" t="s">
        <v>145</v>
      </c>
      <c r="L209" t="s">
        <v>95</v>
      </c>
      <c r="M209" t="s">
        <v>95</v>
      </c>
      <c r="N209" t="s">
        <v>285</v>
      </c>
      <c r="O209">
        <v>0.52</v>
      </c>
      <c r="P209">
        <v>33</v>
      </c>
      <c r="Q209">
        <v>17.16</v>
      </c>
      <c r="R209">
        <v>38.4</v>
      </c>
      <c r="S209">
        <v>0.446875</v>
      </c>
      <c r="T209">
        <v>0</v>
      </c>
    </row>
    <row r="210" spans="1:20">
      <c r="A210">
        <v>5219393</v>
      </c>
      <c r="B210" t="s">
        <v>929</v>
      </c>
      <c r="C210" t="s">
        <v>20</v>
      </c>
      <c r="D210" t="s">
        <v>930</v>
      </c>
      <c r="E210" t="s">
        <v>6097</v>
      </c>
      <c r="F210" t="s">
        <v>22</v>
      </c>
      <c r="G210" t="s">
        <v>40</v>
      </c>
      <c r="H210" t="s">
        <v>32</v>
      </c>
      <c r="I210" t="s">
        <v>931</v>
      </c>
      <c r="J210" t="s">
        <v>932</v>
      </c>
      <c r="K210" t="s">
        <v>44</v>
      </c>
      <c r="L210" t="s">
        <v>53</v>
      </c>
      <c r="M210" t="s">
        <v>53</v>
      </c>
      <c r="N210" t="s">
        <v>67</v>
      </c>
      <c r="O210">
        <v>1.16</v>
      </c>
      <c r="P210">
        <v>33</v>
      </c>
      <c r="Q210">
        <v>38.28</v>
      </c>
      <c r="R210">
        <v>75.6</v>
      </c>
      <c r="S210">
        <v>0.506349206349206</v>
      </c>
      <c r="T210">
        <v>0</v>
      </c>
    </row>
    <row r="211" spans="1:20">
      <c r="A211">
        <v>5219386</v>
      </c>
      <c r="B211" t="s">
        <v>286</v>
      </c>
      <c r="C211" t="s">
        <v>20</v>
      </c>
      <c r="D211" t="s">
        <v>933</v>
      </c>
      <c r="E211" t="s">
        <v>6098</v>
      </c>
      <c r="F211" t="s">
        <v>22</v>
      </c>
      <c r="G211" t="s">
        <v>40</v>
      </c>
      <c r="H211" t="s">
        <v>58</v>
      </c>
      <c r="I211" t="s">
        <v>934</v>
      </c>
      <c r="J211" t="s">
        <v>935</v>
      </c>
      <c r="K211" t="s">
        <v>145</v>
      </c>
      <c r="L211" t="s">
        <v>53</v>
      </c>
      <c r="M211" t="s">
        <v>53</v>
      </c>
      <c r="N211" t="s">
        <v>285</v>
      </c>
      <c r="O211">
        <v>0.52</v>
      </c>
      <c r="P211">
        <v>33</v>
      </c>
      <c r="Q211">
        <v>17.16</v>
      </c>
      <c r="R211">
        <v>41.4</v>
      </c>
      <c r="S211">
        <v>0.414492753623188</v>
      </c>
      <c r="T211">
        <v>0</v>
      </c>
    </row>
    <row r="212" spans="1:20">
      <c r="A212">
        <v>5219383</v>
      </c>
      <c r="B212" t="s">
        <v>203</v>
      </c>
      <c r="C212" t="s">
        <v>20</v>
      </c>
      <c r="D212" t="s">
        <v>936</v>
      </c>
      <c r="E212" t="s">
        <v>6099</v>
      </c>
      <c r="F212" t="s">
        <v>22</v>
      </c>
      <c r="G212" t="s">
        <v>40</v>
      </c>
      <c r="H212" t="s">
        <v>32</v>
      </c>
      <c r="I212" t="s">
        <v>937</v>
      </c>
      <c r="J212" t="s">
        <v>938</v>
      </c>
      <c r="K212" t="s">
        <v>44</v>
      </c>
      <c r="L212" t="s">
        <v>53</v>
      </c>
      <c r="M212" t="s">
        <v>53</v>
      </c>
      <c r="N212" t="s">
        <v>96</v>
      </c>
      <c r="O212">
        <v>0.96</v>
      </c>
      <c r="P212">
        <v>33</v>
      </c>
      <c r="Q212">
        <v>31.68</v>
      </c>
      <c r="R212">
        <v>86.4</v>
      </c>
      <c r="S212">
        <v>0.366666666666667</v>
      </c>
      <c r="T212">
        <v>0</v>
      </c>
    </row>
    <row r="213" spans="1:20">
      <c r="A213">
        <v>5219379</v>
      </c>
      <c r="B213" t="s">
        <v>356</v>
      </c>
      <c r="C213" t="s">
        <v>20</v>
      </c>
      <c r="D213" t="s">
        <v>939</v>
      </c>
      <c r="E213" t="s">
        <v>6100</v>
      </c>
      <c r="F213" t="s">
        <v>22</v>
      </c>
      <c r="G213" t="s">
        <v>40</v>
      </c>
      <c r="H213" t="s">
        <v>58</v>
      </c>
      <c r="I213" t="s">
        <v>940</v>
      </c>
      <c r="J213" t="s">
        <v>941</v>
      </c>
      <c r="K213" t="s">
        <v>52</v>
      </c>
      <c r="L213" t="s">
        <v>107</v>
      </c>
      <c r="M213" t="s">
        <v>107</v>
      </c>
      <c r="N213" t="s">
        <v>942</v>
      </c>
      <c r="O213">
        <v>0.49</v>
      </c>
      <c r="P213">
        <v>33</v>
      </c>
      <c r="Q213">
        <v>16.17</v>
      </c>
      <c r="R213">
        <v>39.1</v>
      </c>
      <c r="S213">
        <v>0.413554987212276</v>
      </c>
      <c r="T213">
        <v>0</v>
      </c>
    </row>
    <row r="214" spans="1:20">
      <c r="A214">
        <v>5219378</v>
      </c>
      <c r="B214" t="s">
        <v>943</v>
      </c>
      <c r="C214" t="s">
        <v>20</v>
      </c>
      <c r="D214" t="s">
        <v>944</v>
      </c>
      <c r="E214" t="s">
        <v>6101</v>
      </c>
      <c r="F214" t="s">
        <v>22</v>
      </c>
      <c r="G214" t="s">
        <v>40</v>
      </c>
      <c r="H214" t="s">
        <v>58</v>
      </c>
      <c r="I214" t="s">
        <v>945</v>
      </c>
      <c r="J214" t="s">
        <v>946</v>
      </c>
      <c r="K214" t="s">
        <v>35</v>
      </c>
      <c r="L214" t="s">
        <v>947</v>
      </c>
      <c r="M214" t="s">
        <v>947</v>
      </c>
      <c r="N214" t="s">
        <v>948</v>
      </c>
      <c r="O214">
        <v>0.8</v>
      </c>
      <c r="P214">
        <v>33</v>
      </c>
      <c r="Q214">
        <v>26.4</v>
      </c>
      <c r="R214">
        <v>81</v>
      </c>
      <c r="S214">
        <v>0.325925925925926</v>
      </c>
      <c r="T214">
        <v>0</v>
      </c>
    </row>
    <row r="215" spans="1:20">
      <c r="A215">
        <v>5219374</v>
      </c>
      <c r="B215" t="s">
        <v>156</v>
      </c>
      <c r="C215" t="s">
        <v>20</v>
      </c>
      <c r="D215" t="s">
        <v>949</v>
      </c>
      <c r="E215" t="s">
        <v>6102</v>
      </c>
      <c r="F215" t="s">
        <v>22</v>
      </c>
      <c r="G215" t="s">
        <v>57</v>
      </c>
      <c r="H215" t="s">
        <v>32</v>
      </c>
      <c r="I215" t="s">
        <v>950</v>
      </c>
      <c r="J215" t="s">
        <v>951</v>
      </c>
      <c r="K215" t="s">
        <v>145</v>
      </c>
      <c r="L215" t="s">
        <v>107</v>
      </c>
      <c r="M215" t="s">
        <v>107</v>
      </c>
      <c r="N215" t="s">
        <v>952</v>
      </c>
      <c r="O215">
        <v>0.72</v>
      </c>
      <c r="P215">
        <v>33</v>
      </c>
      <c r="Q215">
        <v>23.76</v>
      </c>
      <c r="R215">
        <v>62.1</v>
      </c>
      <c r="S215">
        <v>0.382608695652174</v>
      </c>
      <c r="T215">
        <v>0</v>
      </c>
    </row>
    <row r="216" spans="1:20">
      <c r="A216">
        <v>5219343</v>
      </c>
      <c r="B216" t="s">
        <v>79</v>
      </c>
      <c r="C216" t="s">
        <v>20</v>
      </c>
      <c r="D216" t="s">
        <v>953</v>
      </c>
      <c r="E216" t="s">
        <v>6103</v>
      </c>
      <c r="F216" t="s">
        <v>22</v>
      </c>
      <c r="G216" t="s">
        <v>40</v>
      </c>
      <c r="H216" t="s">
        <v>24</v>
      </c>
      <c r="I216" t="s">
        <v>954</v>
      </c>
      <c r="J216" t="s">
        <v>955</v>
      </c>
      <c r="K216" t="s">
        <v>52</v>
      </c>
      <c r="L216" t="s">
        <v>255</v>
      </c>
      <c r="M216" t="s">
        <v>255</v>
      </c>
      <c r="N216" t="s">
        <v>711</v>
      </c>
      <c r="O216">
        <v>0.45</v>
      </c>
      <c r="P216">
        <v>33</v>
      </c>
      <c r="Q216">
        <v>14.85</v>
      </c>
      <c r="R216">
        <v>29.6</v>
      </c>
      <c r="S216">
        <v>0.501689189189189</v>
      </c>
      <c r="T216">
        <v>11</v>
      </c>
    </row>
    <row r="217" spans="1:20">
      <c r="A217">
        <v>5219338</v>
      </c>
      <c r="B217" t="s">
        <v>208</v>
      </c>
      <c r="C217" t="s">
        <v>20</v>
      </c>
      <c r="D217" t="s">
        <v>956</v>
      </c>
      <c r="E217" t="s">
        <v>6104</v>
      </c>
      <c r="F217" t="s">
        <v>22</v>
      </c>
      <c r="G217" t="s">
        <v>40</v>
      </c>
      <c r="H217" t="s">
        <v>466</v>
      </c>
      <c r="I217" t="s">
        <v>957</v>
      </c>
      <c r="J217" t="s">
        <v>958</v>
      </c>
      <c r="K217" t="s">
        <v>35</v>
      </c>
      <c r="L217" t="s">
        <v>959</v>
      </c>
      <c r="M217" t="s">
        <v>959</v>
      </c>
      <c r="N217" t="s">
        <v>872</v>
      </c>
      <c r="O217">
        <v>0.45</v>
      </c>
      <c r="P217">
        <v>33</v>
      </c>
      <c r="Q217">
        <v>14.85</v>
      </c>
      <c r="R217">
        <v>43</v>
      </c>
      <c r="S217">
        <v>0.345348837209302</v>
      </c>
      <c r="T217">
        <v>0</v>
      </c>
    </row>
    <row r="218" spans="1:20">
      <c r="A218">
        <v>5219337</v>
      </c>
      <c r="B218" t="s">
        <v>776</v>
      </c>
      <c r="C218" t="s">
        <v>20</v>
      </c>
      <c r="D218" t="s">
        <v>960</v>
      </c>
      <c r="E218" t="s">
        <v>6105</v>
      </c>
      <c r="F218" t="s">
        <v>22</v>
      </c>
      <c r="G218" t="s">
        <v>40</v>
      </c>
      <c r="H218" t="s">
        <v>32</v>
      </c>
      <c r="I218" t="s">
        <v>961</v>
      </c>
      <c r="J218" t="s">
        <v>962</v>
      </c>
      <c r="K218" t="s">
        <v>118</v>
      </c>
      <c r="L218" t="s">
        <v>107</v>
      </c>
      <c r="M218" t="s">
        <v>107</v>
      </c>
      <c r="N218" t="s">
        <v>369</v>
      </c>
      <c r="O218">
        <v>0.68</v>
      </c>
      <c r="P218">
        <v>33</v>
      </c>
      <c r="Q218">
        <v>22.44</v>
      </c>
      <c r="R218">
        <v>54</v>
      </c>
      <c r="S218">
        <v>0.415555555555556</v>
      </c>
      <c r="T218">
        <v>0</v>
      </c>
    </row>
    <row r="219" spans="1:20">
      <c r="A219">
        <v>5219327</v>
      </c>
      <c r="B219" t="s">
        <v>859</v>
      </c>
      <c r="C219" t="s">
        <v>20</v>
      </c>
      <c r="D219" t="s">
        <v>963</v>
      </c>
      <c r="E219" t="s">
        <v>6106</v>
      </c>
      <c r="F219" t="s">
        <v>22</v>
      </c>
      <c r="G219" t="s">
        <v>40</v>
      </c>
      <c r="H219" t="s">
        <v>32</v>
      </c>
      <c r="I219" t="s">
        <v>964</v>
      </c>
      <c r="J219" t="s">
        <v>965</v>
      </c>
      <c r="K219" t="s">
        <v>339</v>
      </c>
      <c r="L219" t="s">
        <v>966</v>
      </c>
      <c r="M219" t="s">
        <v>966</v>
      </c>
      <c r="N219" t="s">
        <v>596</v>
      </c>
      <c r="O219">
        <v>1.32</v>
      </c>
      <c r="P219">
        <v>33</v>
      </c>
      <c r="Q219">
        <v>43.56</v>
      </c>
      <c r="R219">
        <v>104.4</v>
      </c>
      <c r="S219">
        <v>0.417241379310345</v>
      </c>
      <c r="T219">
        <v>0</v>
      </c>
    </row>
    <row r="220" spans="1:20">
      <c r="A220">
        <v>5219321</v>
      </c>
      <c r="B220" t="s">
        <v>79</v>
      </c>
      <c r="C220" t="s">
        <v>20</v>
      </c>
      <c r="D220" t="s">
        <v>967</v>
      </c>
      <c r="E220" t="s">
        <v>6107</v>
      </c>
      <c r="F220" t="s">
        <v>22</v>
      </c>
      <c r="G220" t="s">
        <v>40</v>
      </c>
      <c r="H220" t="s">
        <v>24</v>
      </c>
      <c r="I220" t="s">
        <v>968</v>
      </c>
      <c r="J220" t="s">
        <v>969</v>
      </c>
      <c r="K220" t="s">
        <v>259</v>
      </c>
      <c r="L220" t="s">
        <v>970</v>
      </c>
      <c r="M220" t="s">
        <v>970</v>
      </c>
      <c r="N220" t="s">
        <v>369</v>
      </c>
      <c r="O220">
        <v>0.68</v>
      </c>
      <c r="P220">
        <v>33</v>
      </c>
      <c r="Q220">
        <v>22.44</v>
      </c>
      <c r="R220">
        <v>48</v>
      </c>
      <c r="S220">
        <v>0.4675</v>
      </c>
      <c r="T220">
        <v>0</v>
      </c>
    </row>
    <row r="221" spans="1:20">
      <c r="A221">
        <v>5219319</v>
      </c>
      <c r="B221" t="s">
        <v>971</v>
      </c>
      <c r="C221" t="s">
        <v>20</v>
      </c>
      <c r="D221" t="s">
        <v>972</v>
      </c>
      <c r="E221" t="s">
        <v>6108</v>
      </c>
      <c r="F221" t="s">
        <v>22</v>
      </c>
      <c r="G221" t="s">
        <v>40</v>
      </c>
      <c r="H221" t="s">
        <v>32</v>
      </c>
      <c r="I221" t="s">
        <v>973</v>
      </c>
      <c r="J221" t="s">
        <v>974</v>
      </c>
      <c r="K221" t="s">
        <v>52</v>
      </c>
      <c r="L221" t="s">
        <v>53</v>
      </c>
      <c r="M221" t="s">
        <v>53</v>
      </c>
      <c r="N221" t="s">
        <v>910</v>
      </c>
      <c r="O221">
        <v>0.36</v>
      </c>
      <c r="P221">
        <v>33</v>
      </c>
      <c r="Q221">
        <v>11.88</v>
      </c>
      <c r="R221">
        <v>32.4</v>
      </c>
      <c r="S221">
        <v>0.366666666666667</v>
      </c>
      <c r="T221">
        <v>0</v>
      </c>
    </row>
    <row r="222" spans="1:20">
      <c r="A222">
        <v>5219318</v>
      </c>
      <c r="B222" t="s">
        <v>975</v>
      </c>
      <c r="C222" t="s">
        <v>20</v>
      </c>
      <c r="D222" t="s">
        <v>976</v>
      </c>
      <c r="E222" t="s">
        <v>6109</v>
      </c>
      <c r="F222" t="s">
        <v>22</v>
      </c>
      <c r="G222" t="s">
        <v>40</v>
      </c>
      <c r="H222" t="s">
        <v>32</v>
      </c>
      <c r="I222" t="s">
        <v>977</v>
      </c>
      <c r="J222" t="s">
        <v>978</v>
      </c>
      <c r="K222" t="s">
        <v>474</v>
      </c>
      <c r="L222" t="s">
        <v>843</v>
      </c>
      <c r="M222" t="s">
        <v>843</v>
      </c>
      <c r="N222" t="s">
        <v>979</v>
      </c>
      <c r="O222">
        <v>0.51</v>
      </c>
      <c r="P222">
        <v>33</v>
      </c>
      <c r="Q222">
        <v>16.83</v>
      </c>
      <c r="R222">
        <v>45.9</v>
      </c>
      <c r="S222">
        <v>0.366666666666667</v>
      </c>
      <c r="T222">
        <v>0</v>
      </c>
    </row>
    <row r="223" spans="1:20">
      <c r="A223">
        <v>5219315</v>
      </c>
      <c r="B223" t="s">
        <v>980</v>
      </c>
      <c r="C223" t="s">
        <v>20</v>
      </c>
      <c r="D223" t="s">
        <v>981</v>
      </c>
      <c r="E223" t="s">
        <v>6110</v>
      </c>
      <c r="F223" t="s">
        <v>22</v>
      </c>
      <c r="G223" t="s">
        <v>23</v>
      </c>
      <c r="H223" t="s">
        <v>32</v>
      </c>
      <c r="I223" t="s">
        <v>982</v>
      </c>
      <c r="J223" t="s">
        <v>983</v>
      </c>
      <c r="K223" t="s">
        <v>145</v>
      </c>
      <c r="L223" t="s">
        <v>53</v>
      </c>
      <c r="M223" t="s">
        <v>53</v>
      </c>
      <c r="N223" t="s">
        <v>574</v>
      </c>
      <c r="O223">
        <v>1.6</v>
      </c>
      <c r="P223">
        <v>33</v>
      </c>
      <c r="Q223">
        <v>52.8</v>
      </c>
      <c r="R223">
        <v>144</v>
      </c>
      <c r="S223">
        <v>0.366666666666667</v>
      </c>
      <c r="T223">
        <v>0</v>
      </c>
    </row>
    <row r="224" spans="1:20">
      <c r="A224">
        <v>5219311</v>
      </c>
      <c r="B224" t="s">
        <v>79</v>
      </c>
      <c r="C224" t="s">
        <v>20</v>
      </c>
      <c r="D224" t="s">
        <v>984</v>
      </c>
      <c r="E224" t="s">
        <v>6111</v>
      </c>
      <c r="F224" t="s">
        <v>22</v>
      </c>
      <c r="G224" t="s">
        <v>40</v>
      </c>
      <c r="H224" t="s">
        <v>24</v>
      </c>
      <c r="I224" t="s">
        <v>985</v>
      </c>
      <c r="J224" t="s">
        <v>986</v>
      </c>
      <c r="K224" t="s">
        <v>474</v>
      </c>
      <c r="L224" t="s">
        <v>786</v>
      </c>
      <c r="M224" t="s">
        <v>786</v>
      </c>
      <c r="N224" t="s">
        <v>987</v>
      </c>
      <c r="O224">
        <v>1.32</v>
      </c>
      <c r="P224">
        <v>33</v>
      </c>
      <c r="Q224">
        <v>43.56</v>
      </c>
      <c r="R224">
        <v>88.92</v>
      </c>
      <c r="S224">
        <v>0.489878542510121</v>
      </c>
      <c r="T224">
        <v>15</v>
      </c>
    </row>
    <row r="225" spans="1:20">
      <c r="A225">
        <v>5219310</v>
      </c>
      <c r="B225" t="s">
        <v>203</v>
      </c>
      <c r="C225" t="s">
        <v>20</v>
      </c>
      <c r="D225" t="s">
        <v>988</v>
      </c>
      <c r="E225" t="s">
        <v>6112</v>
      </c>
      <c r="F225" t="s">
        <v>22</v>
      </c>
      <c r="G225" t="s">
        <v>40</v>
      </c>
      <c r="H225" t="s">
        <v>32</v>
      </c>
      <c r="I225" t="s">
        <v>989</v>
      </c>
      <c r="J225" t="s">
        <v>990</v>
      </c>
      <c r="K225" t="s">
        <v>44</v>
      </c>
      <c r="L225" t="s">
        <v>53</v>
      </c>
      <c r="M225" t="s">
        <v>53</v>
      </c>
      <c r="N225" t="s">
        <v>464</v>
      </c>
      <c r="O225">
        <v>0.28</v>
      </c>
      <c r="P225">
        <v>33</v>
      </c>
      <c r="Q225">
        <v>9.24</v>
      </c>
      <c r="R225">
        <v>22.5</v>
      </c>
      <c r="S225">
        <v>0.410666666666667</v>
      </c>
      <c r="T225">
        <v>0</v>
      </c>
    </row>
    <row r="226" spans="1:20">
      <c r="A226">
        <v>5219305</v>
      </c>
      <c r="B226" t="s">
        <v>991</v>
      </c>
      <c r="C226" t="s">
        <v>20</v>
      </c>
      <c r="D226" t="s">
        <v>992</v>
      </c>
      <c r="E226" t="s">
        <v>6113</v>
      </c>
      <c r="F226" t="s">
        <v>22</v>
      </c>
      <c r="G226" t="s">
        <v>23</v>
      </c>
      <c r="H226" t="s">
        <v>32</v>
      </c>
      <c r="I226" t="s">
        <v>993</v>
      </c>
      <c r="J226" t="s">
        <v>994</v>
      </c>
      <c r="K226" t="s">
        <v>322</v>
      </c>
      <c r="L226" t="s">
        <v>36</v>
      </c>
      <c r="M226" t="s">
        <v>36</v>
      </c>
      <c r="N226" t="s">
        <v>995</v>
      </c>
      <c r="O226">
        <v>1.4</v>
      </c>
      <c r="P226">
        <v>33</v>
      </c>
      <c r="Q226">
        <v>46.2</v>
      </c>
      <c r="R226">
        <v>126</v>
      </c>
      <c r="S226">
        <v>0.366666666666667</v>
      </c>
      <c r="T226">
        <v>0</v>
      </c>
    </row>
    <row r="227" spans="1:20">
      <c r="A227">
        <v>5219304</v>
      </c>
      <c r="B227" t="s">
        <v>114</v>
      </c>
      <c r="C227" t="s">
        <v>20</v>
      </c>
      <c r="D227" t="s">
        <v>996</v>
      </c>
      <c r="E227" t="s">
        <v>6114</v>
      </c>
      <c r="F227" t="s">
        <v>22</v>
      </c>
      <c r="G227" t="s">
        <v>40</v>
      </c>
      <c r="H227" t="s">
        <v>281</v>
      </c>
      <c r="I227" t="s">
        <v>997</v>
      </c>
      <c r="J227" t="s">
        <v>998</v>
      </c>
      <c r="K227" t="s">
        <v>44</v>
      </c>
      <c r="L227" t="s">
        <v>135</v>
      </c>
      <c r="M227" t="s">
        <v>135</v>
      </c>
      <c r="N227" t="s">
        <v>160</v>
      </c>
      <c r="O227">
        <v>0.72</v>
      </c>
      <c r="P227">
        <v>33</v>
      </c>
      <c r="Q227">
        <v>23.76</v>
      </c>
      <c r="R227">
        <v>70</v>
      </c>
      <c r="S227">
        <v>0.339428571428571</v>
      </c>
      <c r="T227">
        <v>0</v>
      </c>
    </row>
    <row r="228" spans="1:20">
      <c r="A228">
        <v>5219300</v>
      </c>
      <c r="B228" t="s">
        <v>999</v>
      </c>
      <c r="C228" t="s">
        <v>20</v>
      </c>
      <c r="D228" t="s">
        <v>1000</v>
      </c>
      <c r="E228" t="s">
        <v>6115</v>
      </c>
      <c r="F228" t="s">
        <v>22</v>
      </c>
      <c r="G228" t="s">
        <v>23</v>
      </c>
      <c r="H228" t="s">
        <v>32</v>
      </c>
      <c r="I228" t="s">
        <v>1001</v>
      </c>
      <c r="J228" t="s">
        <v>1002</v>
      </c>
      <c r="K228" t="s">
        <v>106</v>
      </c>
      <c r="L228" t="s">
        <v>36</v>
      </c>
      <c r="M228" t="s">
        <v>36</v>
      </c>
      <c r="N228" t="s">
        <v>113</v>
      </c>
      <c r="O228">
        <v>0.48</v>
      </c>
      <c r="P228">
        <v>33</v>
      </c>
      <c r="Q228">
        <v>15.84</v>
      </c>
      <c r="R228">
        <v>37</v>
      </c>
      <c r="S228">
        <v>0.428108108108108</v>
      </c>
      <c r="T228">
        <v>0</v>
      </c>
    </row>
    <row r="229" spans="1:20">
      <c r="A229">
        <v>5219292</v>
      </c>
      <c r="B229" t="s">
        <v>79</v>
      </c>
      <c r="C229" t="s">
        <v>20</v>
      </c>
      <c r="D229" t="s">
        <v>1003</v>
      </c>
      <c r="E229" t="s">
        <v>6103</v>
      </c>
      <c r="F229" t="s">
        <v>22</v>
      </c>
      <c r="G229" t="s">
        <v>40</v>
      </c>
      <c r="H229" t="s">
        <v>24</v>
      </c>
      <c r="I229" t="s">
        <v>1004</v>
      </c>
      <c r="J229" t="s">
        <v>1005</v>
      </c>
      <c r="K229" t="s">
        <v>52</v>
      </c>
      <c r="L229" t="s">
        <v>236</v>
      </c>
      <c r="M229" t="s">
        <v>236</v>
      </c>
      <c r="N229" t="s">
        <v>1006</v>
      </c>
      <c r="O229">
        <v>1</v>
      </c>
      <c r="P229">
        <v>33</v>
      </c>
      <c r="Q229">
        <v>33</v>
      </c>
      <c r="R229">
        <v>80</v>
      </c>
      <c r="S229">
        <v>0.4125</v>
      </c>
      <c r="T229">
        <v>11</v>
      </c>
    </row>
    <row r="230" spans="1:20">
      <c r="A230">
        <v>5219291</v>
      </c>
      <c r="B230" t="s">
        <v>79</v>
      </c>
      <c r="C230" t="s">
        <v>20</v>
      </c>
      <c r="D230" t="s">
        <v>1007</v>
      </c>
      <c r="E230" t="s">
        <v>6116</v>
      </c>
      <c r="F230" t="s">
        <v>22</v>
      </c>
      <c r="G230" t="s">
        <v>23</v>
      </c>
      <c r="H230" t="s">
        <v>87</v>
      </c>
      <c r="I230" t="s">
        <v>1008</v>
      </c>
      <c r="J230" t="s">
        <v>1009</v>
      </c>
      <c r="K230" t="s">
        <v>547</v>
      </c>
      <c r="L230" t="s">
        <v>1010</v>
      </c>
      <c r="M230" t="s">
        <v>1010</v>
      </c>
      <c r="N230" t="s">
        <v>1011</v>
      </c>
      <c r="O230">
        <v>2.76</v>
      </c>
      <c r="P230">
        <v>28</v>
      </c>
      <c r="Q230">
        <v>77.28</v>
      </c>
      <c r="R230">
        <v>135.97</v>
      </c>
      <c r="S230">
        <v>0.568360667794366</v>
      </c>
      <c r="T230">
        <v>22.77</v>
      </c>
    </row>
    <row r="231" spans="1:20">
      <c r="A231">
        <v>5219290</v>
      </c>
      <c r="B231" t="s">
        <v>439</v>
      </c>
      <c r="C231" t="s">
        <v>20</v>
      </c>
      <c r="D231" t="s">
        <v>1012</v>
      </c>
      <c r="E231" t="s">
        <v>6117</v>
      </c>
      <c r="F231" t="s">
        <v>22</v>
      </c>
      <c r="G231" t="s">
        <v>40</v>
      </c>
      <c r="H231" t="s">
        <v>32</v>
      </c>
      <c r="I231" t="s">
        <v>1013</v>
      </c>
      <c r="J231" t="s">
        <v>1014</v>
      </c>
      <c r="K231" t="s">
        <v>35</v>
      </c>
      <c r="L231" t="s">
        <v>36</v>
      </c>
      <c r="M231" t="s">
        <v>36</v>
      </c>
      <c r="N231" t="s">
        <v>910</v>
      </c>
      <c r="O231">
        <v>0.36</v>
      </c>
      <c r="P231">
        <v>33</v>
      </c>
      <c r="Q231">
        <v>11.88</v>
      </c>
      <c r="R231">
        <v>31</v>
      </c>
      <c r="S231">
        <v>0.383225806451613</v>
      </c>
      <c r="T231">
        <v>0</v>
      </c>
    </row>
    <row r="232" spans="1:20">
      <c r="A232">
        <v>5219289</v>
      </c>
      <c r="B232" t="s">
        <v>19</v>
      </c>
      <c r="C232" t="s">
        <v>20</v>
      </c>
      <c r="D232" t="s">
        <v>1015</v>
      </c>
      <c r="E232" t="s">
        <v>6118</v>
      </c>
      <c r="F232" t="s">
        <v>22</v>
      </c>
      <c r="G232" t="s">
        <v>40</v>
      </c>
      <c r="H232" t="s">
        <v>98</v>
      </c>
      <c r="I232" t="s">
        <v>1016</v>
      </c>
      <c r="J232" t="s">
        <v>1017</v>
      </c>
      <c r="K232" t="s">
        <v>100</v>
      </c>
      <c r="L232" t="s">
        <v>53</v>
      </c>
      <c r="M232" t="s">
        <v>53</v>
      </c>
      <c r="N232" t="s">
        <v>1018</v>
      </c>
      <c r="O232">
        <v>0.57</v>
      </c>
      <c r="P232">
        <v>33</v>
      </c>
      <c r="Q232">
        <v>18.81</v>
      </c>
      <c r="R232">
        <v>60</v>
      </c>
      <c r="S232">
        <v>0.3135</v>
      </c>
      <c r="T232">
        <v>0</v>
      </c>
    </row>
    <row r="233" spans="1:20">
      <c r="A233">
        <v>5219281</v>
      </c>
      <c r="B233" t="s">
        <v>79</v>
      </c>
      <c r="C233" t="s">
        <v>20</v>
      </c>
      <c r="D233" t="s">
        <v>1019</v>
      </c>
      <c r="E233" t="s">
        <v>6119</v>
      </c>
      <c r="F233" t="s">
        <v>22</v>
      </c>
      <c r="G233" t="s">
        <v>23</v>
      </c>
      <c r="H233" t="s">
        <v>87</v>
      </c>
      <c r="I233" t="s">
        <v>1020</v>
      </c>
      <c r="J233" t="s">
        <v>1021</v>
      </c>
      <c r="K233" t="s">
        <v>494</v>
      </c>
      <c r="L233" t="s">
        <v>53</v>
      </c>
      <c r="M233" t="s">
        <v>53</v>
      </c>
      <c r="N233" t="s">
        <v>1022</v>
      </c>
      <c r="O233">
        <v>1.44</v>
      </c>
      <c r="P233">
        <v>33</v>
      </c>
      <c r="Q233">
        <v>47.52</v>
      </c>
      <c r="R233">
        <v>120</v>
      </c>
      <c r="S233">
        <v>0.396</v>
      </c>
      <c r="T233">
        <v>0</v>
      </c>
    </row>
    <row r="234" spans="1:20">
      <c r="A234">
        <v>5219278</v>
      </c>
      <c r="B234" t="s">
        <v>74</v>
      </c>
      <c r="C234" t="s">
        <v>20</v>
      </c>
      <c r="D234" t="s">
        <v>1023</v>
      </c>
      <c r="E234" t="s">
        <v>6120</v>
      </c>
      <c r="F234" t="s">
        <v>22</v>
      </c>
      <c r="G234" t="s">
        <v>40</v>
      </c>
      <c r="H234" t="s">
        <v>32</v>
      </c>
      <c r="I234" t="s">
        <v>1024</v>
      </c>
      <c r="J234" t="s">
        <v>1025</v>
      </c>
      <c r="K234" t="s">
        <v>130</v>
      </c>
      <c r="L234" t="s">
        <v>53</v>
      </c>
      <c r="M234" t="s">
        <v>53</v>
      </c>
      <c r="N234" t="s">
        <v>1026</v>
      </c>
      <c r="O234">
        <v>1.15</v>
      </c>
      <c r="P234">
        <v>33</v>
      </c>
      <c r="Q234">
        <v>37.95</v>
      </c>
      <c r="R234">
        <v>104.4</v>
      </c>
      <c r="S234">
        <v>0.363505747126437</v>
      </c>
      <c r="T234">
        <v>0</v>
      </c>
    </row>
    <row r="235" spans="1:20">
      <c r="A235">
        <v>5219264</v>
      </c>
      <c r="B235" t="s">
        <v>30</v>
      </c>
      <c r="C235" t="s">
        <v>20</v>
      </c>
      <c r="D235" t="s">
        <v>1027</v>
      </c>
      <c r="E235" t="s">
        <v>6121</v>
      </c>
      <c r="F235" t="s">
        <v>22</v>
      </c>
      <c r="G235" t="s">
        <v>40</v>
      </c>
      <c r="H235" t="s">
        <v>32</v>
      </c>
      <c r="I235" t="s">
        <v>1028</v>
      </c>
      <c r="J235" t="s">
        <v>1029</v>
      </c>
      <c r="K235" t="s">
        <v>130</v>
      </c>
      <c r="L235" t="s">
        <v>1030</v>
      </c>
      <c r="M235" t="s">
        <v>1030</v>
      </c>
      <c r="N235" t="s">
        <v>821</v>
      </c>
      <c r="O235">
        <v>0.69</v>
      </c>
      <c r="P235">
        <v>33</v>
      </c>
      <c r="Q235">
        <v>22.77</v>
      </c>
      <c r="R235">
        <v>62.1</v>
      </c>
      <c r="S235">
        <v>0.366666666666667</v>
      </c>
      <c r="T235">
        <v>0</v>
      </c>
    </row>
    <row r="236" spans="1:20">
      <c r="A236">
        <v>5219252</v>
      </c>
      <c r="B236" t="s">
        <v>19</v>
      </c>
      <c r="C236" t="s">
        <v>20</v>
      </c>
      <c r="D236" t="s">
        <v>1031</v>
      </c>
      <c r="E236" t="s">
        <v>6122</v>
      </c>
      <c r="F236" t="s">
        <v>22</v>
      </c>
      <c r="G236" t="s">
        <v>40</v>
      </c>
      <c r="H236" t="s">
        <v>87</v>
      </c>
      <c r="I236" t="s">
        <v>1032</v>
      </c>
      <c r="J236" t="s">
        <v>1033</v>
      </c>
      <c r="K236" t="s">
        <v>186</v>
      </c>
      <c r="L236" t="s">
        <v>469</v>
      </c>
      <c r="M236" t="s">
        <v>469</v>
      </c>
      <c r="N236" t="s">
        <v>1034</v>
      </c>
      <c r="O236">
        <v>0.84</v>
      </c>
      <c r="P236">
        <v>34</v>
      </c>
      <c r="Q236">
        <v>28.56</v>
      </c>
      <c r="R236">
        <v>33.88</v>
      </c>
      <c r="S236">
        <v>0.84297520661157</v>
      </c>
      <c r="T236">
        <v>0</v>
      </c>
    </row>
    <row r="237" spans="1:20">
      <c r="A237">
        <v>5219234</v>
      </c>
      <c r="B237" t="s">
        <v>19</v>
      </c>
      <c r="C237" t="s">
        <v>20</v>
      </c>
      <c r="D237" t="s">
        <v>1035</v>
      </c>
      <c r="E237" t="s">
        <v>6123</v>
      </c>
      <c r="F237" t="s">
        <v>22</v>
      </c>
      <c r="G237" t="s">
        <v>40</v>
      </c>
      <c r="H237" t="s">
        <v>87</v>
      </c>
      <c r="I237" t="s">
        <v>1036</v>
      </c>
      <c r="J237" t="s">
        <v>1037</v>
      </c>
      <c r="K237" t="s">
        <v>35</v>
      </c>
      <c r="L237" t="s">
        <v>334</v>
      </c>
      <c r="M237" t="s">
        <v>334</v>
      </c>
      <c r="N237" t="s">
        <v>1038</v>
      </c>
      <c r="O237">
        <v>1.82</v>
      </c>
      <c r="P237">
        <v>34</v>
      </c>
      <c r="Q237">
        <v>61.88</v>
      </c>
      <c r="R237">
        <v>131</v>
      </c>
      <c r="S237">
        <v>0.47236641221374</v>
      </c>
      <c r="T237">
        <v>0</v>
      </c>
    </row>
    <row r="238" spans="1:20">
      <c r="A238">
        <v>5219222</v>
      </c>
      <c r="B238" t="s">
        <v>439</v>
      </c>
      <c r="C238" t="s">
        <v>20</v>
      </c>
      <c r="D238" t="s">
        <v>1039</v>
      </c>
      <c r="E238" t="s">
        <v>6124</v>
      </c>
      <c r="F238" t="s">
        <v>22</v>
      </c>
      <c r="G238" t="s">
        <v>40</v>
      </c>
      <c r="H238" t="s">
        <v>281</v>
      </c>
      <c r="I238" t="s">
        <v>1040</v>
      </c>
      <c r="J238" t="s">
        <v>1041</v>
      </c>
      <c r="K238" t="s">
        <v>118</v>
      </c>
      <c r="L238" t="s">
        <v>95</v>
      </c>
      <c r="M238" t="s">
        <v>95</v>
      </c>
      <c r="N238" t="s">
        <v>366</v>
      </c>
      <c r="O238">
        <v>1.04</v>
      </c>
      <c r="P238">
        <v>33</v>
      </c>
      <c r="Q238">
        <v>34.32</v>
      </c>
      <c r="R238">
        <v>86</v>
      </c>
      <c r="S238">
        <v>0.39906976744186</v>
      </c>
      <c r="T238">
        <v>0</v>
      </c>
    </row>
    <row r="239" spans="1:20">
      <c r="A239">
        <v>5219217</v>
      </c>
      <c r="B239" t="s">
        <v>629</v>
      </c>
      <c r="C239" t="s">
        <v>20</v>
      </c>
      <c r="D239" t="s">
        <v>1042</v>
      </c>
      <c r="E239" t="s">
        <v>6125</v>
      </c>
      <c r="F239" t="s">
        <v>22</v>
      </c>
      <c r="G239" t="s">
        <v>40</v>
      </c>
      <c r="H239" t="s">
        <v>32</v>
      </c>
      <c r="I239" t="s">
        <v>1043</v>
      </c>
      <c r="J239" t="s">
        <v>1044</v>
      </c>
      <c r="K239" t="s">
        <v>118</v>
      </c>
      <c r="L239" t="s">
        <v>53</v>
      </c>
      <c r="M239" t="s">
        <v>53</v>
      </c>
      <c r="N239" t="s">
        <v>1045</v>
      </c>
      <c r="O239">
        <v>0.88</v>
      </c>
      <c r="P239">
        <v>33</v>
      </c>
      <c r="Q239">
        <v>29.04</v>
      </c>
      <c r="R239">
        <v>69.3</v>
      </c>
      <c r="S239">
        <v>0.419047619047619</v>
      </c>
      <c r="T239">
        <v>0</v>
      </c>
    </row>
    <row r="240" spans="1:20">
      <c r="A240">
        <v>5219211</v>
      </c>
      <c r="B240" t="s">
        <v>1046</v>
      </c>
      <c r="C240" t="s">
        <v>20</v>
      </c>
      <c r="D240" t="s">
        <v>1047</v>
      </c>
      <c r="E240" t="s">
        <v>6126</v>
      </c>
      <c r="F240" t="s">
        <v>22</v>
      </c>
      <c r="G240" t="s">
        <v>23</v>
      </c>
      <c r="H240" t="s">
        <v>58</v>
      </c>
      <c r="I240" t="s">
        <v>1048</v>
      </c>
      <c r="J240" t="s">
        <v>1049</v>
      </c>
      <c r="K240" t="s">
        <v>322</v>
      </c>
      <c r="L240" t="s">
        <v>53</v>
      </c>
      <c r="M240" t="s">
        <v>53</v>
      </c>
      <c r="N240" t="s">
        <v>160</v>
      </c>
      <c r="O240">
        <v>0.72</v>
      </c>
      <c r="P240">
        <v>33</v>
      </c>
      <c r="Q240">
        <v>23.76</v>
      </c>
      <c r="R240">
        <v>51.7</v>
      </c>
      <c r="S240">
        <v>0.459574468085106</v>
      </c>
      <c r="T240">
        <v>0</v>
      </c>
    </row>
    <row r="241" spans="1:20">
      <c r="A241">
        <v>5219209</v>
      </c>
      <c r="B241" t="s">
        <v>1050</v>
      </c>
      <c r="C241" t="s">
        <v>20</v>
      </c>
      <c r="D241" t="s">
        <v>1051</v>
      </c>
      <c r="E241" t="s">
        <v>6127</v>
      </c>
      <c r="F241" t="s">
        <v>22</v>
      </c>
      <c r="G241" t="s">
        <v>23</v>
      </c>
      <c r="H241" t="s">
        <v>32</v>
      </c>
      <c r="I241" t="s">
        <v>1052</v>
      </c>
      <c r="J241" t="s">
        <v>1053</v>
      </c>
      <c r="K241" t="s">
        <v>474</v>
      </c>
      <c r="L241" t="s">
        <v>53</v>
      </c>
      <c r="M241" t="s">
        <v>53</v>
      </c>
      <c r="N241" t="s">
        <v>54</v>
      </c>
      <c r="O241">
        <v>0.64</v>
      </c>
      <c r="P241">
        <v>33</v>
      </c>
      <c r="Q241">
        <v>21.12</v>
      </c>
      <c r="R241">
        <v>50.4</v>
      </c>
      <c r="S241">
        <v>0.419047619047619</v>
      </c>
      <c r="T241">
        <v>0</v>
      </c>
    </row>
    <row r="242" spans="1:20">
      <c r="A242">
        <v>5219199</v>
      </c>
      <c r="B242" t="s">
        <v>19</v>
      </c>
      <c r="C242" t="s">
        <v>20</v>
      </c>
      <c r="D242" t="s">
        <v>1054</v>
      </c>
      <c r="E242" t="s">
        <v>6128</v>
      </c>
      <c r="F242" t="s">
        <v>22</v>
      </c>
      <c r="G242" t="s">
        <v>40</v>
      </c>
      <c r="H242" t="s">
        <v>87</v>
      </c>
      <c r="I242" t="s">
        <v>1055</v>
      </c>
      <c r="J242" t="s">
        <v>1056</v>
      </c>
      <c r="K242" t="s">
        <v>265</v>
      </c>
      <c r="L242" t="s">
        <v>53</v>
      </c>
      <c r="M242" t="s">
        <v>53</v>
      </c>
      <c r="N242" t="s">
        <v>164</v>
      </c>
      <c r="O242">
        <v>0.32</v>
      </c>
      <c r="P242">
        <v>33</v>
      </c>
      <c r="Q242">
        <v>10.56</v>
      </c>
      <c r="R242">
        <v>29</v>
      </c>
      <c r="S242">
        <v>0.364137931034483</v>
      </c>
      <c r="T242">
        <v>0</v>
      </c>
    </row>
    <row r="243" spans="1:20">
      <c r="A243">
        <v>5219197</v>
      </c>
      <c r="B243" t="s">
        <v>439</v>
      </c>
      <c r="C243" t="s">
        <v>20</v>
      </c>
      <c r="D243" t="s">
        <v>1057</v>
      </c>
      <c r="E243" t="s">
        <v>6129</v>
      </c>
      <c r="F243" t="s">
        <v>22</v>
      </c>
      <c r="G243" t="s">
        <v>40</v>
      </c>
      <c r="H243" t="s">
        <v>32</v>
      </c>
      <c r="I243" t="s">
        <v>1058</v>
      </c>
      <c r="J243" t="s">
        <v>1059</v>
      </c>
      <c r="K243" t="s">
        <v>106</v>
      </c>
      <c r="L243" t="s">
        <v>107</v>
      </c>
      <c r="M243" t="s">
        <v>107</v>
      </c>
      <c r="N243" t="s">
        <v>363</v>
      </c>
      <c r="O243">
        <v>0.44</v>
      </c>
      <c r="P243">
        <v>33</v>
      </c>
      <c r="Q243">
        <v>14.52</v>
      </c>
      <c r="R243">
        <v>34</v>
      </c>
      <c r="S243">
        <v>0.427058823529412</v>
      </c>
      <c r="T243">
        <v>0</v>
      </c>
    </row>
    <row r="244" spans="1:20">
      <c r="A244">
        <v>5219194</v>
      </c>
      <c r="B244" t="s">
        <v>224</v>
      </c>
      <c r="C244" t="s">
        <v>20</v>
      </c>
      <c r="D244" t="s">
        <v>1060</v>
      </c>
      <c r="E244" t="s">
        <v>6130</v>
      </c>
      <c r="F244" t="s">
        <v>22</v>
      </c>
      <c r="G244" t="s">
        <v>23</v>
      </c>
      <c r="H244" t="s">
        <v>32</v>
      </c>
      <c r="I244" t="s">
        <v>1061</v>
      </c>
      <c r="J244" t="s">
        <v>1062</v>
      </c>
      <c r="K244" t="s">
        <v>118</v>
      </c>
      <c r="L244" t="s">
        <v>36</v>
      </c>
      <c r="M244" t="s">
        <v>36</v>
      </c>
      <c r="N244" t="s">
        <v>647</v>
      </c>
      <c r="O244">
        <v>0.64</v>
      </c>
      <c r="P244">
        <v>33</v>
      </c>
      <c r="Q244">
        <v>21.12</v>
      </c>
      <c r="R244">
        <v>43.2</v>
      </c>
      <c r="S244">
        <v>0.488888888888889</v>
      </c>
      <c r="T244">
        <v>0</v>
      </c>
    </row>
    <row r="245" spans="1:20">
      <c r="A245">
        <v>5219192</v>
      </c>
      <c r="B245" t="s">
        <v>121</v>
      </c>
      <c r="C245" t="s">
        <v>20</v>
      </c>
      <c r="D245" t="s">
        <v>1063</v>
      </c>
      <c r="E245" t="s">
        <v>6131</v>
      </c>
      <c r="F245" t="s">
        <v>22</v>
      </c>
      <c r="G245" t="s">
        <v>57</v>
      </c>
      <c r="H245" t="s">
        <v>58</v>
      </c>
      <c r="I245" t="s">
        <v>1064</v>
      </c>
      <c r="J245" t="s">
        <v>1065</v>
      </c>
      <c r="K245" t="s">
        <v>322</v>
      </c>
      <c r="L245" t="s">
        <v>36</v>
      </c>
      <c r="M245" t="s">
        <v>36</v>
      </c>
      <c r="N245" t="s">
        <v>663</v>
      </c>
      <c r="O245">
        <v>0.2</v>
      </c>
      <c r="P245">
        <v>33</v>
      </c>
      <c r="Q245">
        <v>6.6</v>
      </c>
      <c r="R245">
        <v>12.91</v>
      </c>
      <c r="S245">
        <v>0.511231603408211</v>
      </c>
      <c r="T245">
        <v>0</v>
      </c>
    </row>
    <row r="246" spans="1:20">
      <c r="A246">
        <v>5219191</v>
      </c>
      <c r="B246" t="s">
        <v>224</v>
      </c>
      <c r="C246" t="s">
        <v>20</v>
      </c>
      <c r="D246" t="s">
        <v>1066</v>
      </c>
      <c r="E246" t="s">
        <v>6132</v>
      </c>
      <c r="F246" t="s">
        <v>22</v>
      </c>
      <c r="G246" t="s">
        <v>23</v>
      </c>
      <c r="H246" t="s">
        <v>32</v>
      </c>
      <c r="I246" t="s">
        <v>1067</v>
      </c>
      <c r="J246" t="s">
        <v>1068</v>
      </c>
      <c r="K246" t="s">
        <v>118</v>
      </c>
      <c r="L246" t="s">
        <v>36</v>
      </c>
      <c r="M246" t="s">
        <v>36</v>
      </c>
      <c r="N246" t="s">
        <v>1069</v>
      </c>
      <c r="O246">
        <v>0.48</v>
      </c>
      <c r="P246">
        <v>33</v>
      </c>
      <c r="Q246">
        <v>15.84</v>
      </c>
      <c r="R246">
        <v>43.2</v>
      </c>
      <c r="S246">
        <v>0.366666666666667</v>
      </c>
      <c r="T246">
        <v>0</v>
      </c>
    </row>
    <row r="247" spans="1:20">
      <c r="A247">
        <v>5219188</v>
      </c>
      <c r="B247" t="s">
        <v>79</v>
      </c>
      <c r="C247" t="s">
        <v>20</v>
      </c>
      <c r="D247" t="s">
        <v>1070</v>
      </c>
      <c r="E247" t="s">
        <v>6133</v>
      </c>
      <c r="F247" t="s">
        <v>22</v>
      </c>
      <c r="G247" t="s">
        <v>40</v>
      </c>
      <c r="H247" t="s">
        <v>24</v>
      </c>
      <c r="I247" t="s">
        <v>1071</v>
      </c>
      <c r="J247" t="s">
        <v>1072</v>
      </c>
      <c r="K247" t="s">
        <v>106</v>
      </c>
      <c r="L247" t="s">
        <v>255</v>
      </c>
      <c r="M247" t="s">
        <v>255</v>
      </c>
      <c r="N247" t="s">
        <v>647</v>
      </c>
      <c r="O247">
        <v>0.64</v>
      </c>
      <c r="P247">
        <v>33</v>
      </c>
      <c r="Q247">
        <v>21.12</v>
      </c>
      <c r="R247">
        <v>36</v>
      </c>
      <c r="S247">
        <v>0.586666666666667</v>
      </c>
      <c r="T247">
        <v>0</v>
      </c>
    </row>
    <row r="248" spans="1:20">
      <c r="A248">
        <v>5219187</v>
      </c>
      <c r="B248" t="s">
        <v>79</v>
      </c>
      <c r="C248" t="s">
        <v>20</v>
      </c>
      <c r="D248" t="s">
        <v>1073</v>
      </c>
      <c r="E248" t="s">
        <v>6134</v>
      </c>
      <c r="F248" t="s">
        <v>22</v>
      </c>
      <c r="G248" t="s">
        <v>40</v>
      </c>
      <c r="H248" t="s">
        <v>24</v>
      </c>
      <c r="I248" t="s">
        <v>1074</v>
      </c>
      <c r="J248" t="s">
        <v>1075</v>
      </c>
      <c r="K248" t="s">
        <v>35</v>
      </c>
      <c r="L248" t="s">
        <v>1076</v>
      </c>
      <c r="M248" t="s">
        <v>1076</v>
      </c>
      <c r="N248" t="s">
        <v>1077</v>
      </c>
      <c r="O248">
        <v>0.64</v>
      </c>
      <c r="P248">
        <v>33</v>
      </c>
      <c r="Q248">
        <v>21.12</v>
      </c>
      <c r="R248">
        <v>43</v>
      </c>
      <c r="S248">
        <v>0.491162790697674</v>
      </c>
      <c r="T248">
        <v>0</v>
      </c>
    </row>
    <row r="249" spans="1:20">
      <c r="A249">
        <v>5219180</v>
      </c>
      <c r="B249" t="s">
        <v>224</v>
      </c>
      <c r="C249" t="s">
        <v>20</v>
      </c>
      <c r="D249" t="s">
        <v>1078</v>
      </c>
      <c r="E249" t="s">
        <v>6135</v>
      </c>
      <c r="F249" t="s">
        <v>22</v>
      </c>
      <c r="G249" t="s">
        <v>57</v>
      </c>
      <c r="H249" t="s">
        <v>32</v>
      </c>
      <c r="I249" t="s">
        <v>1079</v>
      </c>
      <c r="J249" t="s">
        <v>1080</v>
      </c>
      <c r="K249" t="s">
        <v>118</v>
      </c>
      <c r="L249" t="s">
        <v>36</v>
      </c>
      <c r="M249" t="s">
        <v>36</v>
      </c>
      <c r="N249" t="s">
        <v>160</v>
      </c>
      <c r="O249">
        <v>0.72</v>
      </c>
      <c r="P249">
        <v>33</v>
      </c>
      <c r="Q249">
        <v>23.76</v>
      </c>
      <c r="R249">
        <v>48.6</v>
      </c>
      <c r="S249">
        <v>0.488888888888889</v>
      </c>
      <c r="T249">
        <v>0</v>
      </c>
    </row>
    <row r="250" spans="1:20">
      <c r="A250">
        <v>5219177</v>
      </c>
      <c r="B250" t="s">
        <v>286</v>
      </c>
      <c r="C250" t="s">
        <v>20</v>
      </c>
      <c r="D250" t="s">
        <v>1081</v>
      </c>
      <c r="E250" t="s">
        <v>6136</v>
      </c>
      <c r="F250" t="s">
        <v>22</v>
      </c>
      <c r="G250" t="s">
        <v>40</v>
      </c>
      <c r="H250" t="s">
        <v>58</v>
      </c>
      <c r="I250" t="s">
        <v>1082</v>
      </c>
      <c r="J250" t="s">
        <v>1083</v>
      </c>
      <c r="K250" t="s">
        <v>52</v>
      </c>
      <c r="L250" t="s">
        <v>959</v>
      </c>
      <c r="M250" t="s">
        <v>959</v>
      </c>
      <c r="N250" t="s">
        <v>663</v>
      </c>
      <c r="O250">
        <v>0.2</v>
      </c>
      <c r="P250">
        <v>33</v>
      </c>
      <c r="Q250">
        <v>6.6</v>
      </c>
      <c r="R250">
        <v>18</v>
      </c>
      <c r="S250">
        <v>0.366666666666667</v>
      </c>
      <c r="T250">
        <v>0</v>
      </c>
    </row>
    <row r="251" spans="1:20">
      <c r="A251">
        <v>5219173</v>
      </c>
      <c r="B251" t="s">
        <v>79</v>
      </c>
      <c r="C251" t="s">
        <v>20</v>
      </c>
      <c r="D251" t="s">
        <v>1084</v>
      </c>
      <c r="E251" t="s">
        <v>6137</v>
      </c>
      <c r="F251" t="s">
        <v>22</v>
      </c>
      <c r="G251" t="s">
        <v>40</v>
      </c>
      <c r="H251" t="s">
        <v>24</v>
      </c>
      <c r="I251" t="s">
        <v>1085</v>
      </c>
      <c r="J251" t="s">
        <v>1086</v>
      </c>
      <c r="K251" t="s">
        <v>259</v>
      </c>
      <c r="L251" t="s">
        <v>95</v>
      </c>
      <c r="M251" t="s">
        <v>95</v>
      </c>
      <c r="N251" t="s">
        <v>369</v>
      </c>
      <c r="O251">
        <v>0.68</v>
      </c>
      <c r="P251">
        <v>33</v>
      </c>
      <c r="Q251">
        <v>22.44</v>
      </c>
      <c r="R251">
        <v>42</v>
      </c>
      <c r="S251">
        <v>0.534285714285714</v>
      </c>
      <c r="T251">
        <v>0</v>
      </c>
    </row>
    <row r="252" spans="1:20">
      <c r="A252">
        <v>5219168</v>
      </c>
      <c r="B252" t="s">
        <v>634</v>
      </c>
      <c r="C252" t="s">
        <v>20</v>
      </c>
      <c r="D252" t="s">
        <v>1087</v>
      </c>
      <c r="E252" t="s">
        <v>6138</v>
      </c>
      <c r="F252" t="s">
        <v>22</v>
      </c>
      <c r="G252" t="s">
        <v>40</v>
      </c>
      <c r="H252" t="s">
        <v>58</v>
      </c>
      <c r="I252" t="s">
        <v>1088</v>
      </c>
      <c r="J252" t="s">
        <v>1089</v>
      </c>
      <c r="K252" t="s">
        <v>52</v>
      </c>
      <c r="L252" t="s">
        <v>1090</v>
      </c>
      <c r="M252" t="s">
        <v>1090</v>
      </c>
      <c r="N252" t="s">
        <v>1091</v>
      </c>
      <c r="O252">
        <v>1.08</v>
      </c>
      <c r="P252">
        <v>34</v>
      </c>
      <c r="Q252">
        <v>36.72</v>
      </c>
      <c r="R252">
        <v>84.1</v>
      </c>
      <c r="S252">
        <v>0.436623067776457</v>
      </c>
      <c r="T252">
        <v>0</v>
      </c>
    </row>
    <row r="253" spans="1:20">
      <c r="A253">
        <v>5219160</v>
      </c>
      <c r="B253" t="s">
        <v>55</v>
      </c>
      <c r="C253" t="s">
        <v>20</v>
      </c>
      <c r="D253" t="s">
        <v>1092</v>
      </c>
      <c r="E253" t="s">
        <v>6139</v>
      </c>
      <c r="F253" t="s">
        <v>22</v>
      </c>
      <c r="G253" t="s">
        <v>23</v>
      </c>
      <c r="H253" t="s">
        <v>418</v>
      </c>
      <c r="I253" t="s">
        <v>1093</v>
      </c>
      <c r="J253" t="s">
        <v>1094</v>
      </c>
      <c r="K253" t="s">
        <v>1095</v>
      </c>
      <c r="L253" t="s">
        <v>469</v>
      </c>
      <c r="M253" t="s">
        <v>469</v>
      </c>
      <c r="N253" t="s">
        <v>1096</v>
      </c>
      <c r="O253">
        <v>1.65</v>
      </c>
      <c r="P253">
        <v>34</v>
      </c>
      <c r="Q253">
        <v>56.1</v>
      </c>
      <c r="R253">
        <v>133</v>
      </c>
      <c r="S253">
        <v>0.421804511278195</v>
      </c>
      <c r="T253">
        <v>0</v>
      </c>
    </row>
    <row r="254" spans="1:20">
      <c r="A254">
        <v>5219136</v>
      </c>
      <c r="B254" t="s">
        <v>570</v>
      </c>
      <c r="C254" t="s">
        <v>20</v>
      </c>
      <c r="D254" t="s">
        <v>1097</v>
      </c>
      <c r="E254" t="s">
        <v>6140</v>
      </c>
      <c r="F254" t="s">
        <v>22</v>
      </c>
      <c r="G254" t="s">
        <v>40</v>
      </c>
      <c r="H254" t="s">
        <v>58</v>
      </c>
      <c r="I254" t="s">
        <v>1098</v>
      </c>
      <c r="J254" t="s">
        <v>1099</v>
      </c>
      <c r="K254" t="s">
        <v>100</v>
      </c>
      <c r="L254" t="s">
        <v>1100</v>
      </c>
      <c r="M254" t="s">
        <v>1100</v>
      </c>
      <c r="N254" t="s">
        <v>839</v>
      </c>
      <c r="O254">
        <v>0.4</v>
      </c>
      <c r="P254">
        <v>33</v>
      </c>
      <c r="Q254">
        <v>13.2</v>
      </c>
      <c r="R254">
        <v>31</v>
      </c>
      <c r="S254">
        <v>0.425806451612903</v>
      </c>
      <c r="T254">
        <v>0</v>
      </c>
    </row>
    <row r="255" spans="1:20">
      <c r="A255">
        <v>5219134</v>
      </c>
      <c r="B255" t="s">
        <v>30</v>
      </c>
      <c r="C255" t="s">
        <v>20</v>
      </c>
      <c r="D255" t="s">
        <v>1101</v>
      </c>
      <c r="E255" t="s">
        <v>6141</v>
      </c>
      <c r="F255" t="s">
        <v>22</v>
      </c>
      <c r="G255" t="s">
        <v>40</v>
      </c>
      <c r="H255" t="s">
        <v>32</v>
      </c>
      <c r="I255" t="s">
        <v>1102</v>
      </c>
      <c r="J255" t="s">
        <v>1103</v>
      </c>
      <c r="K255" t="s">
        <v>52</v>
      </c>
      <c r="L255" t="s">
        <v>1104</v>
      </c>
      <c r="M255" t="s">
        <v>1104</v>
      </c>
      <c r="N255" t="s">
        <v>1105</v>
      </c>
      <c r="O255">
        <v>0.72</v>
      </c>
      <c r="P255">
        <v>33</v>
      </c>
      <c r="Q255">
        <v>23.76</v>
      </c>
      <c r="R255">
        <v>64.8</v>
      </c>
      <c r="S255">
        <v>0.366666666666667</v>
      </c>
      <c r="T255">
        <v>0</v>
      </c>
    </row>
    <row r="256" spans="1:20">
      <c r="A256">
        <v>5219132</v>
      </c>
      <c r="B256" t="s">
        <v>74</v>
      </c>
      <c r="C256" t="s">
        <v>20</v>
      </c>
      <c r="D256" t="s">
        <v>1106</v>
      </c>
      <c r="E256" t="s">
        <v>6142</v>
      </c>
      <c r="F256" t="s">
        <v>22</v>
      </c>
      <c r="G256" t="s">
        <v>40</v>
      </c>
      <c r="H256" t="s">
        <v>32</v>
      </c>
      <c r="I256" t="s">
        <v>1107</v>
      </c>
      <c r="J256" t="s">
        <v>1108</v>
      </c>
      <c r="K256" t="s">
        <v>72</v>
      </c>
      <c r="L256" t="s">
        <v>53</v>
      </c>
      <c r="M256" t="s">
        <v>53</v>
      </c>
      <c r="N256" t="s">
        <v>1109</v>
      </c>
      <c r="O256">
        <v>0.6</v>
      </c>
      <c r="P256">
        <v>33</v>
      </c>
      <c r="Q256">
        <v>19.8</v>
      </c>
      <c r="R256">
        <v>47.7</v>
      </c>
      <c r="S256">
        <v>0.415094339622641</v>
      </c>
      <c r="T256">
        <v>0</v>
      </c>
    </row>
    <row r="257" spans="1:20">
      <c r="A257">
        <v>5219130</v>
      </c>
      <c r="B257" t="s">
        <v>137</v>
      </c>
      <c r="C257" t="s">
        <v>20</v>
      </c>
      <c r="D257" t="s">
        <v>1110</v>
      </c>
      <c r="E257" t="s">
        <v>5947</v>
      </c>
      <c r="F257" t="s">
        <v>22</v>
      </c>
      <c r="G257" t="s">
        <v>40</v>
      </c>
      <c r="H257" t="s">
        <v>32</v>
      </c>
      <c r="I257" t="s">
        <v>1111</v>
      </c>
      <c r="J257" t="s">
        <v>1112</v>
      </c>
      <c r="K257" t="s">
        <v>547</v>
      </c>
      <c r="L257" t="s">
        <v>36</v>
      </c>
      <c r="M257" t="s">
        <v>36</v>
      </c>
      <c r="N257" t="s">
        <v>67</v>
      </c>
      <c r="O257">
        <v>1.16</v>
      </c>
      <c r="P257">
        <v>33</v>
      </c>
      <c r="Q257">
        <v>38.28</v>
      </c>
      <c r="R257">
        <v>91.8</v>
      </c>
      <c r="S257">
        <v>0.416993464052288</v>
      </c>
      <c r="T257">
        <v>0</v>
      </c>
    </row>
    <row r="258" spans="1:20">
      <c r="A258">
        <v>5219124</v>
      </c>
      <c r="B258" t="s">
        <v>1113</v>
      </c>
      <c r="C258" t="s">
        <v>20</v>
      </c>
      <c r="D258" t="s">
        <v>1114</v>
      </c>
      <c r="E258" t="s">
        <v>6143</v>
      </c>
      <c r="F258" t="s">
        <v>22</v>
      </c>
      <c r="G258" t="s">
        <v>57</v>
      </c>
      <c r="H258" t="s">
        <v>32</v>
      </c>
      <c r="I258" t="s">
        <v>1115</v>
      </c>
      <c r="J258" t="s">
        <v>1116</v>
      </c>
      <c r="K258" t="s">
        <v>547</v>
      </c>
      <c r="L258" t="s">
        <v>36</v>
      </c>
      <c r="M258" t="s">
        <v>36</v>
      </c>
      <c r="N258" t="s">
        <v>260</v>
      </c>
      <c r="O258">
        <v>0.54</v>
      </c>
      <c r="P258">
        <v>33</v>
      </c>
      <c r="Q258">
        <v>17.82</v>
      </c>
      <c r="R258">
        <v>48.6</v>
      </c>
      <c r="S258">
        <v>0.366666666666667</v>
      </c>
      <c r="T258">
        <v>0</v>
      </c>
    </row>
    <row r="259" spans="1:20">
      <c r="A259">
        <v>5219098</v>
      </c>
      <c r="B259" t="s">
        <v>79</v>
      </c>
      <c r="C259" t="s">
        <v>20</v>
      </c>
      <c r="D259" t="s">
        <v>1117</v>
      </c>
      <c r="E259" t="s">
        <v>6144</v>
      </c>
      <c r="F259" t="s">
        <v>22</v>
      </c>
      <c r="G259" t="s">
        <v>40</v>
      </c>
      <c r="H259" t="s">
        <v>24</v>
      </c>
      <c r="I259" t="s">
        <v>1118</v>
      </c>
      <c r="J259" t="s">
        <v>1119</v>
      </c>
      <c r="K259" t="s">
        <v>293</v>
      </c>
      <c r="L259" t="s">
        <v>236</v>
      </c>
      <c r="M259" t="s">
        <v>236</v>
      </c>
      <c r="N259" t="s">
        <v>1034</v>
      </c>
      <c r="O259">
        <v>0.84</v>
      </c>
      <c r="P259">
        <v>33</v>
      </c>
      <c r="Q259">
        <v>27.72</v>
      </c>
      <c r="R259">
        <v>52.26</v>
      </c>
      <c r="S259">
        <v>0.530424799081516</v>
      </c>
      <c r="T259">
        <v>0</v>
      </c>
    </row>
    <row r="260" spans="1:20">
      <c r="A260">
        <v>5219096</v>
      </c>
      <c r="B260" t="s">
        <v>74</v>
      </c>
      <c r="C260" t="s">
        <v>20</v>
      </c>
      <c r="D260" t="s">
        <v>1120</v>
      </c>
      <c r="E260" t="s">
        <v>6145</v>
      </c>
      <c r="F260" t="s">
        <v>22</v>
      </c>
      <c r="G260" t="s">
        <v>40</v>
      </c>
      <c r="H260" t="s">
        <v>32</v>
      </c>
      <c r="I260" t="s">
        <v>1121</v>
      </c>
      <c r="J260" t="s">
        <v>1122</v>
      </c>
      <c r="K260" t="s">
        <v>44</v>
      </c>
      <c r="L260" t="s">
        <v>107</v>
      </c>
      <c r="M260" t="s">
        <v>107</v>
      </c>
      <c r="N260" t="s">
        <v>164</v>
      </c>
      <c r="O260">
        <v>0.32</v>
      </c>
      <c r="P260">
        <v>33</v>
      </c>
      <c r="Q260">
        <v>10.56</v>
      </c>
      <c r="R260">
        <v>22.5</v>
      </c>
      <c r="S260">
        <v>0.469333333333333</v>
      </c>
      <c r="T260">
        <v>0</v>
      </c>
    </row>
    <row r="261" spans="1:20">
      <c r="A261">
        <v>5219088</v>
      </c>
      <c r="B261" t="s">
        <v>74</v>
      </c>
      <c r="C261" t="s">
        <v>20</v>
      </c>
      <c r="D261" t="s">
        <v>1123</v>
      </c>
      <c r="E261" t="s">
        <v>6146</v>
      </c>
      <c r="F261" t="s">
        <v>22</v>
      </c>
      <c r="G261" t="s">
        <v>40</v>
      </c>
      <c r="H261" t="s">
        <v>32</v>
      </c>
      <c r="I261" t="s">
        <v>1124</v>
      </c>
      <c r="J261" t="s">
        <v>1125</v>
      </c>
      <c r="K261" t="s">
        <v>72</v>
      </c>
      <c r="L261" t="s">
        <v>53</v>
      </c>
      <c r="M261" t="s">
        <v>53</v>
      </c>
      <c r="N261" t="s">
        <v>172</v>
      </c>
      <c r="O261">
        <v>0.36</v>
      </c>
      <c r="P261">
        <v>33</v>
      </c>
      <c r="Q261">
        <v>11.88</v>
      </c>
      <c r="R261">
        <v>27</v>
      </c>
      <c r="S261">
        <v>0.44</v>
      </c>
      <c r="T261">
        <v>0</v>
      </c>
    </row>
    <row r="262" spans="1:20">
      <c r="A262">
        <v>5219083</v>
      </c>
      <c r="B262" t="s">
        <v>1126</v>
      </c>
      <c r="C262" t="s">
        <v>20</v>
      </c>
      <c r="D262" t="s">
        <v>1127</v>
      </c>
      <c r="E262" t="s">
        <v>6147</v>
      </c>
      <c r="F262" t="s">
        <v>22</v>
      </c>
      <c r="G262" t="s">
        <v>40</v>
      </c>
      <c r="H262" t="s">
        <v>58</v>
      </c>
      <c r="I262" t="s">
        <v>1128</v>
      </c>
      <c r="J262" t="s">
        <v>1129</v>
      </c>
      <c r="K262" t="s">
        <v>94</v>
      </c>
      <c r="L262" t="s">
        <v>119</v>
      </c>
      <c r="M262" t="s">
        <v>119</v>
      </c>
      <c r="N262" t="s">
        <v>131</v>
      </c>
      <c r="O262">
        <v>1.04</v>
      </c>
      <c r="P262">
        <v>33</v>
      </c>
      <c r="Q262">
        <v>34.32</v>
      </c>
      <c r="R262">
        <v>85.5</v>
      </c>
      <c r="S262">
        <v>0.40140350877193</v>
      </c>
      <c r="T262">
        <v>0</v>
      </c>
    </row>
    <row r="263" spans="1:20">
      <c r="A263">
        <v>5219078</v>
      </c>
      <c r="B263" t="s">
        <v>79</v>
      </c>
      <c r="C263" t="s">
        <v>20</v>
      </c>
      <c r="D263" t="s">
        <v>1130</v>
      </c>
      <c r="E263" t="s">
        <v>6148</v>
      </c>
      <c r="F263" t="s">
        <v>22</v>
      </c>
      <c r="G263" t="s">
        <v>40</v>
      </c>
      <c r="H263" t="s">
        <v>24</v>
      </c>
      <c r="I263" t="s">
        <v>1131</v>
      </c>
      <c r="J263" t="s">
        <v>1132</v>
      </c>
      <c r="K263" t="s">
        <v>1133</v>
      </c>
      <c r="L263" t="s">
        <v>95</v>
      </c>
      <c r="M263" t="s">
        <v>95</v>
      </c>
      <c r="N263" t="s">
        <v>553</v>
      </c>
      <c r="O263">
        <v>0.56</v>
      </c>
      <c r="P263">
        <v>33</v>
      </c>
      <c r="Q263">
        <v>18.48</v>
      </c>
      <c r="R263">
        <v>36.96</v>
      </c>
      <c r="S263">
        <v>0.5</v>
      </c>
      <c r="T263">
        <v>0</v>
      </c>
    </row>
    <row r="264" spans="1:20">
      <c r="A264">
        <v>5219073</v>
      </c>
      <c r="B264" t="s">
        <v>776</v>
      </c>
      <c r="C264" t="s">
        <v>20</v>
      </c>
      <c r="D264" t="s">
        <v>1134</v>
      </c>
      <c r="E264" t="s">
        <v>6149</v>
      </c>
      <c r="F264" t="s">
        <v>22</v>
      </c>
      <c r="G264" t="s">
        <v>23</v>
      </c>
      <c r="H264" t="s">
        <v>32</v>
      </c>
      <c r="I264" t="s">
        <v>1135</v>
      </c>
      <c r="J264" t="s">
        <v>1136</v>
      </c>
      <c r="K264" t="s">
        <v>494</v>
      </c>
      <c r="L264" t="s">
        <v>36</v>
      </c>
      <c r="M264" t="s">
        <v>36</v>
      </c>
      <c r="N264" t="s">
        <v>78</v>
      </c>
      <c r="O264">
        <v>0.21</v>
      </c>
      <c r="P264">
        <v>33</v>
      </c>
      <c r="Q264">
        <v>6.93</v>
      </c>
      <c r="R264">
        <v>22.5</v>
      </c>
      <c r="S264">
        <v>0.308</v>
      </c>
      <c r="T264">
        <v>0</v>
      </c>
    </row>
    <row r="265" spans="1:20">
      <c r="A265">
        <v>5219068</v>
      </c>
      <c r="B265" t="s">
        <v>74</v>
      </c>
      <c r="C265" t="s">
        <v>20</v>
      </c>
      <c r="D265" t="s">
        <v>1137</v>
      </c>
      <c r="E265" t="s">
        <v>6150</v>
      </c>
      <c r="F265" t="s">
        <v>22</v>
      </c>
      <c r="G265" t="s">
        <v>40</v>
      </c>
      <c r="H265" t="s">
        <v>32</v>
      </c>
      <c r="I265" t="s">
        <v>1138</v>
      </c>
      <c r="J265" t="s">
        <v>1139</v>
      </c>
      <c r="K265" t="s">
        <v>44</v>
      </c>
      <c r="L265" t="s">
        <v>107</v>
      </c>
      <c r="M265" t="s">
        <v>107</v>
      </c>
      <c r="N265" t="s">
        <v>711</v>
      </c>
      <c r="O265">
        <v>0.45</v>
      </c>
      <c r="P265">
        <v>33</v>
      </c>
      <c r="Q265">
        <v>14.85</v>
      </c>
      <c r="R265">
        <v>40.5</v>
      </c>
      <c r="S265">
        <v>0.366666666666667</v>
      </c>
      <c r="T265">
        <v>0</v>
      </c>
    </row>
    <row r="266" spans="1:20">
      <c r="A266">
        <v>5219066</v>
      </c>
      <c r="B266" t="s">
        <v>55</v>
      </c>
      <c r="C266" t="s">
        <v>20</v>
      </c>
      <c r="D266" t="s">
        <v>1140</v>
      </c>
      <c r="E266" t="s">
        <v>6151</v>
      </c>
      <c r="F266" t="s">
        <v>22</v>
      </c>
      <c r="G266" t="s">
        <v>57</v>
      </c>
      <c r="H266" t="s">
        <v>58</v>
      </c>
      <c r="I266" t="s">
        <v>1141</v>
      </c>
      <c r="J266" t="s">
        <v>1142</v>
      </c>
      <c r="K266" t="s">
        <v>52</v>
      </c>
      <c r="L266" t="s">
        <v>53</v>
      </c>
      <c r="M266" t="s">
        <v>53</v>
      </c>
      <c r="N266" t="s">
        <v>1143</v>
      </c>
      <c r="O266">
        <v>1.1</v>
      </c>
      <c r="P266">
        <v>33</v>
      </c>
      <c r="Q266">
        <v>36.3</v>
      </c>
      <c r="R266">
        <v>84.1</v>
      </c>
      <c r="S266">
        <v>0.431629013079667</v>
      </c>
      <c r="T266">
        <v>0</v>
      </c>
    </row>
    <row r="267" spans="1:20">
      <c r="A267">
        <v>5219060</v>
      </c>
      <c r="B267" t="s">
        <v>203</v>
      </c>
      <c r="C267" t="s">
        <v>20</v>
      </c>
      <c r="D267" t="s">
        <v>1144</v>
      </c>
      <c r="E267" t="s">
        <v>6152</v>
      </c>
      <c r="F267" t="s">
        <v>22</v>
      </c>
      <c r="G267" t="s">
        <v>40</v>
      </c>
      <c r="H267" t="s">
        <v>32</v>
      </c>
      <c r="I267" t="s">
        <v>1145</v>
      </c>
      <c r="J267" t="s">
        <v>1146</v>
      </c>
      <c r="K267" t="s">
        <v>106</v>
      </c>
      <c r="L267" t="s">
        <v>53</v>
      </c>
      <c r="M267" t="s">
        <v>53</v>
      </c>
      <c r="N267" t="s">
        <v>652</v>
      </c>
      <c r="O267">
        <v>1.12</v>
      </c>
      <c r="P267">
        <v>33</v>
      </c>
      <c r="Q267">
        <v>36.96</v>
      </c>
      <c r="R267">
        <v>94.5</v>
      </c>
      <c r="S267">
        <v>0.391111111111111</v>
      </c>
      <c r="T267">
        <v>0</v>
      </c>
    </row>
    <row r="268" spans="1:20">
      <c r="A268">
        <v>5219058</v>
      </c>
      <c r="B268" t="s">
        <v>74</v>
      </c>
      <c r="C268" t="s">
        <v>20</v>
      </c>
      <c r="D268" t="s">
        <v>1147</v>
      </c>
      <c r="E268" t="s">
        <v>6153</v>
      </c>
      <c r="F268" t="s">
        <v>22</v>
      </c>
      <c r="G268" t="s">
        <v>40</v>
      </c>
      <c r="H268" t="s">
        <v>32</v>
      </c>
      <c r="I268" t="s">
        <v>1148</v>
      </c>
      <c r="J268" t="s">
        <v>1149</v>
      </c>
      <c r="K268" t="s">
        <v>44</v>
      </c>
      <c r="L268" t="s">
        <v>107</v>
      </c>
      <c r="M268" t="s">
        <v>107</v>
      </c>
      <c r="N268" t="s">
        <v>172</v>
      </c>
      <c r="O268">
        <v>0.36</v>
      </c>
      <c r="P268">
        <v>33</v>
      </c>
      <c r="Q268">
        <v>11.88</v>
      </c>
      <c r="R268">
        <v>31</v>
      </c>
      <c r="S268">
        <v>0.383225806451613</v>
      </c>
      <c r="T268">
        <v>0</v>
      </c>
    </row>
    <row r="269" spans="1:20">
      <c r="A269">
        <v>5219056</v>
      </c>
      <c r="B269" t="s">
        <v>526</v>
      </c>
      <c r="C269" t="s">
        <v>20</v>
      </c>
      <c r="D269" t="s">
        <v>1150</v>
      </c>
      <c r="E269" t="s">
        <v>6154</v>
      </c>
      <c r="F269" t="s">
        <v>22</v>
      </c>
      <c r="G269" t="s">
        <v>23</v>
      </c>
      <c r="H269" t="s">
        <v>58</v>
      </c>
      <c r="I269" t="s">
        <v>1151</v>
      </c>
      <c r="J269" t="s">
        <v>1152</v>
      </c>
      <c r="K269" t="s">
        <v>352</v>
      </c>
      <c r="L269" t="s">
        <v>334</v>
      </c>
      <c r="M269" t="s">
        <v>334</v>
      </c>
      <c r="N269" t="s">
        <v>1153</v>
      </c>
      <c r="O269">
        <v>0.6</v>
      </c>
      <c r="P269">
        <v>34</v>
      </c>
      <c r="Q269">
        <v>20.4</v>
      </c>
      <c r="R269">
        <v>57</v>
      </c>
      <c r="S269">
        <v>0.357894736842105</v>
      </c>
      <c r="T269">
        <v>0</v>
      </c>
    </row>
    <row r="270" spans="1:20">
      <c r="A270">
        <v>5219053</v>
      </c>
      <c r="B270" t="s">
        <v>1046</v>
      </c>
      <c r="C270" t="s">
        <v>20</v>
      </c>
      <c r="D270" t="s">
        <v>1154</v>
      </c>
      <c r="E270" t="s">
        <v>6155</v>
      </c>
      <c r="F270" t="s">
        <v>22</v>
      </c>
      <c r="G270" t="s">
        <v>40</v>
      </c>
      <c r="H270" t="s">
        <v>58</v>
      </c>
      <c r="I270" t="s">
        <v>1155</v>
      </c>
      <c r="J270" t="s">
        <v>1156</v>
      </c>
      <c r="K270" t="s">
        <v>118</v>
      </c>
      <c r="L270" t="s">
        <v>334</v>
      </c>
      <c r="M270" t="s">
        <v>334</v>
      </c>
      <c r="N270" t="s">
        <v>1157</v>
      </c>
      <c r="O270">
        <v>0.96</v>
      </c>
      <c r="P270">
        <v>34</v>
      </c>
      <c r="Q270">
        <v>32.64</v>
      </c>
      <c r="R270">
        <v>69.12</v>
      </c>
      <c r="S270">
        <v>0.472222222222222</v>
      </c>
      <c r="T270">
        <v>0</v>
      </c>
    </row>
    <row r="271" spans="1:20">
      <c r="A271">
        <v>5219051</v>
      </c>
      <c r="B271" t="s">
        <v>79</v>
      </c>
      <c r="C271" t="s">
        <v>20</v>
      </c>
      <c r="D271" t="s">
        <v>1158</v>
      </c>
      <c r="E271" t="s">
        <v>6156</v>
      </c>
      <c r="F271" t="s">
        <v>22</v>
      </c>
      <c r="G271" t="s">
        <v>40</v>
      </c>
      <c r="H271" t="s">
        <v>24</v>
      </c>
      <c r="I271" t="s">
        <v>1159</v>
      </c>
      <c r="J271" t="s">
        <v>1160</v>
      </c>
      <c r="K271" t="s">
        <v>494</v>
      </c>
      <c r="L271" t="s">
        <v>84</v>
      </c>
      <c r="M271" t="s">
        <v>84</v>
      </c>
      <c r="N271" t="s">
        <v>67</v>
      </c>
      <c r="O271">
        <v>1.16</v>
      </c>
      <c r="P271">
        <v>33</v>
      </c>
      <c r="Q271">
        <v>38.28</v>
      </c>
      <c r="R271">
        <v>65.65</v>
      </c>
      <c r="S271">
        <v>0.583092155369383</v>
      </c>
      <c r="T271">
        <v>0</v>
      </c>
    </row>
    <row r="272" spans="1:20">
      <c r="A272">
        <v>5219049</v>
      </c>
      <c r="B272" t="s">
        <v>79</v>
      </c>
      <c r="C272" t="s">
        <v>20</v>
      </c>
      <c r="D272" t="s">
        <v>1161</v>
      </c>
      <c r="E272" t="s">
        <v>6157</v>
      </c>
      <c r="F272" t="s">
        <v>22</v>
      </c>
      <c r="G272" t="s">
        <v>40</v>
      </c>
      <c r="H272" t="s">
        <v>24</v>
      </c>
      <c r="I272" t="s">
        <v>1162</v>
      </c>
      <c r="J272" t="s">
        <v>1163</v>
      </c>
      <c r="K272" t="s">
        <v>52</v>
      </c>
      <c r="L272" t="s">
        <v>95</v>
      </c>
      <c r="M272" t="s">
        <v>95</v>
      </c>
      <c r="N272" t="s">
        <v>113</v>
      </c>
      <c r="O272">
        <v>0.48</v>
      </c>
      <c r="P272">
        <v>33</v>
      </c>
      <c r="Q272">
        <v>15.84</v>
      </c>
      <c r="R272">
        <v>29</v>
      </c>
      <c r="S272">
        <v>0.546206896551724</v>
      </c>
      <c r="T272">
        <v>0</v>
      </c>
    </row>
    <row r="273" spans="1:20">
      <c r="A273">
        <v>5219047</v>
      </c>
      <c r="B273" t="s">
        <v>74</v>
      </c>
      <c r="C273" t="s">
        <v>20</v>
      </c>
      <c r="D273" t="s">
        <v>1164</v>
      </c>
      <c r="E273" t="s">
        <v>6158</v>
      </c>
      <c r="F273" t="s">
        <v>22</v>
      </c>
      <c r="G273" t="s">
        <v>40</v>
      </c>
      <c r="H273" t="s">
        <v>32</v>
      </c>
      <c r="I273" t="s">
        <v>1165</v>
      </c>
      <c r="J273" t="s">
        <v>1166</v>
      </c>
      <c r="K273" t="s">
        <v>44</v>
      </c>
      <c r="L273" t="s">
        <v>53</v>
      </c>
      <c r="M273" t="s">
        <v>53</v>
      </c>
      <c r="N273" t="s">
        <v>1167</v>
      </c>
      <c r="O273">
        <v>0.96</v>
      </c>
      <c r="P273">
        <v>33</v>
      </c>
      <c r="Q273">
        <v>31.68</v>
      </c>
      <c r="R273">
        <v>88.2</v>
      </c>
      <c r="S273">
        <v>0.359183673469388</v>
      </c>
      <c r="T273">
        <v>0</v>
      </c>
    </row>
    <row r="274" spans="1:20">
      <c r="A274">
        <v>5219043</v>
      </c>
      <c r="B274" t="s">
        <v>55</v>
      </c>
      <c r="C274" t="s">
        <v>20</v>
      </c>
      <c r="D274" t="s">
        <v>1168</v>
      </c>
      <c r="E274" t="s">
        <v>6147</v>
      </c>
      <c r="F274" t="s">
        <v>22</v>
      </c>
      <c r="G274" t="s">
        <v>40</v>
      </c>
      <c r="H274" t="s">
        <v>58</v>
      </c>
      <c r="I274" t="s">
        <v>1169</v>
      </c>
      <c r="J274" t="s">
        <v>1170</v>
      </c>
      <c r="K274" t="s">
        <v>94</v>
      </c>
      <c r="L274" t="s">
        <v>107</v>
      </c>
      <c r="M274" t="s">
        <v>107</v>
      </c>
      <c r="N274" t="s">
        <v>363</v>
      </c>
      <c r="O274">
        <v>0.44</v>
      </c>
      <c r="P274">
        <v>33</v>
      </c>
      <c r="Q274">
        <v>14.52</v>
      </c>
      <c r="R274">
        <v>37.8</v>
      </c>
      <c r="S274">
        <v>0.384126984126984</v>
      </c>
      <c r="T274">
        <v>0</v>
      </c>
    </row>
    <row r="275" spans="1:20">
      <c r="A275">
        <v>5219042</v>
      </c>
      <c r="B275" t="s">
        <v>114</v>
      </c>
      <c r="C275" t="s">
        <v>20</v>
      </c>
      <c r="D275" t="s">
        <v>1171</v>
      </c>
      <c r="E275" t="s">
        <v>6159</v>
      </c>
      <c r="F275" t="s">
        <v>22</v>
      </c>
      <c r="G275" t="s">
        <v>40</v>
      </c>
      <c r="H275" t="s">
        <v>32</v>
      </c>
      <c r="I275" t="s">
        <v>1172</v>
      </c>
      <c r="J275" t="s">
        <v>1173</v>
      </c>
      <c r="K275" t="s">
        <v>106</v>
      </c>
      <c r="L275" t="s">
        <v>53</v>
      </c>
      <c r="M275" t="s">
        <v>53</v>
      </c>
      <c r="N275" t="s">
        <v>1174</v>
      </c>
      <c r="O275">
        <v>1.08</v>
      </c>
      <c r="P275">
        <v>33</v>
      </c>
      <c r="Q275">
        <v>35.64</v>
      </c>
      <c r="R275">
        <v>97.2</v>
      </c>
      <c r="S275">
        <v>0.366666666666667</v>
      </c>
      <c r="T275">
        <v>0</v>
      </c>
    </row>
    <row r="276" spans="1:20">
      <c r="A276">
        <v>5219040</v>
      </c>
      <c r="B276" t="s">
        <v>1175</v>
      </c>
      <c r="C276" t="s">
        <v>20</v>
      </c>
      <c r="D276" t="s">
        <v>1176</v>
      </c>
      <c r="E276" t="s">
        <v>6160</v>
      </c>
      <c r="F276" t="s">
        <v>22</v>
      </c>
      <c r="G276" t="s">
        <v>40</v>
      </c>
      <c r="H276" t="s">
        <v>58</v>
      </c>
      <c r="I276" t="s">
        <v>1177</v>
      </c>
      <c r="J276" t="s">
        <v>1178</v>
      </c>
      <c r="K276" t="s">
        <v>35</v>
      </c>
      <c r="L276" t="s">
        <v>53</v>
      </c>
      <c r="M276" t="s">
        <v>53</v>
      </c>
      <c r="N276" t="s">
        <v>1179</v>
      </c>
      <c r="O276">
        <v>0.91</v>
      </c>
      <c r="P276">
        <v>33</v>
      </c>
      <c r="Q276">
        <v>30.03</v>
      </c>
      <c r="R276">
        <v>76.9</v>
      </c>
      <c r="S276">
        <v>0.390507152145644</v>
      </c>
      <c r="T276">
        <v>0</v>
      </c>
    </row>
    <row r="277" spans="1:20">
      <c r="A277">
        <v>5219038</v>
      </c>
      <c r="B277" t="s">
        <v>79</v>
      </c>
      <c r="C277" t="s">
        <v>20</v>
      </c>
      <c r="D277" t="s">
        <v>1180</v>
      </c>
      <c r="E277" t="s">
        <v>6156</v>
      </c>
      <c r="F277" t="s">
        <v>22</v>
      </c>
      <c r="G277" t="s">
        <v>40</v>
      </c>
      <c r="H277" t="s">
        <v>24</v>
      </c>
      <c r="I277" t="s">
        <v>1181</v>
      </c>
      <c r="J277" t="s">
        <v>1182</v>
      </c>
      <c r="K277" t="s">
        <v>494</v>
      </c>
      <c r="L277" t="s">
        <v>84</v>
      </c>
      <c r="M277" t="s">
        <v>84</v>
      </c>
      <c r="N277" t="s">
        <v>881</v>
      </c>
      <c r="O277">
        <v>0.36</v>
      </c>
      <c r="P277">
        <v>33</v>
      </c>
      <c r="Q277">
        <v>11.88</v>
      </c>
      <c r="R277">
        <v>23.4</v>
      </c>
      <c r="S277">
        <v>0.507692307692308</v>
      </c>
      <c r="T277">
        <v>0</v>
      </c>
    </row>
    <row r="278" spans="1:20">
      <c r="A278">
        <v>5219031</v>
      </c>
      <c r="B278" t="s">
        <v>817</v>
      </c>
      <c r="C278" t="s">
        <v>20</v>
      </c>
      <c r="D278" t="s">
        <v>1183</v>
      </c>
      <c r="E278" t="s">
        <v>6161</v>
      </c>
      <c r="F278" t="s">
        <v>22</v>
      </c>
      <c r="G278" t="s">
        <v>40</v>
      </c>
      <c r="H278" t="s">
        <v>32</v>
      </c>
      <c r="I278" t="s">
        <v>1184</v>
      </c>
      <c r="J278" t="s">
        <v>1185</v>
      </c>
      <c r="K278" t="s">
        <v>72</v>
      </c>
      <c r="L278" t="s">
        <v>53</v>
      </c>
      <c r="M278" t="s">
        <v>53</v>
      </c>
      <c r="N278" t="s">
        <v>1186</v>
      </c>
      <c r="O278">
        <v>0.84</v>
      </c>
      <c r="P278">
        <v>33</v>
      </c>
      <c r="Q278">
        <v>27.72</v>
      </c>
      <c r="R278">
        <v>75.6</v>
      </c>
      <c r="S278">
        <v>0.366666666666667</v>
      </c>
      <c r="T278">
        <v>0</v>
      </c>
    </row>
    <row r="279" spans="1:20">
      <c r="A279">
        <v>5219020</v>
      </c>
      <c r="B279" t="s">
        <v>570</v>
      </c>
      <c r="C279" t="s">
        <v>20</v>
      </c>
      <c r="D279" t="s">
        <v>1187</v>
      </c>
      <c r="E279" t="s">
        <v>6162</v>
      </c>
      <c r="F279" t="s">
        <v>22</v>
      </c>
      <c r="G279" t="s">
        <v>40</v>
      </c>
      <c r="H279" t="s">
        <v>58</v>
      </c>
      <c r="I279" t="s">
        <v>1188</v>
      </c>
      <c r="J279" t="s">
        <v>1189</v>
      </c>
      <c r="K279" t="s">
        <v>94</v>
      </c>
      <c r="L279" t="s">
        <v>107</v>
      </c>
      <c r="M279" t="s">
        <v>107</v>
      </c>
      <c r="N279" t="s">
        <v>1190</v>
      </c>
      <c r="O279">
        <v>0.9</v>
      </c>
      <c r="P279">
        <v>33</v>
      </c>
      <c r="Q279">
        <v>29.7</v>
      </c>
      <c r="R279">
        <v>76</v>
      </c>
      <c r="S279">
        <v>0.390789473684211</v>
      </c>
      <c r="T279">
        <v>0</v>
      </c>
    </row>
    <row r="280" spans="1:20">
      <c r="A280">
        <v>5219015</v>
      </c>
      <c r="B280" t="s">
        <v>1191</v>
      </c>
      <c r="C280" t="s">
        <v>20</v>
      </c>
      <c r="D280" t="s">
        <v>1192</v>
      </c>
      <c r="E280" t="s">
        <v>6163</v>
      </c>
      <c r="F280" t="s">
        <v>22</v>
      </c>
      <c r="G280" t="s">
        <v>40</v>
      </c>
      <c r="H280" t="s">
        <v>32</v>
      </c>
      <c r="I280" t="s">
        <v>1193</v>
      </c>
      <c r="J280" t="s">
        <v>1194</v>
      </c>
      <c r="K280" t="s">
        <v>35</v>
      </c>
      <c r="L280" t="s">
        <v>53</v>
      </c>
      <c r="M280" t="s">
        <v>53</v>
      </c>
      <c r="N280" t="s">
        <v>1195</v>
      </c>
      <c r="O280">
        <v>1.28</v>
      </c>
      <c r="P280">
        <v>33</v>
      </c>
      <c r="Q280">
        <v>42.24</v>
      </c>
      <c r="R280">
        <v>100.8</v>
      </c>
      <c r="S280">
        <v>0.419047619047619</v>
      </c>
      <c r="T280">
        <v>0</v>
      </c>
    </row>
    <row r="281" spans="1:20">
      <c r="A281">
        <v>5219011</v>
      </c>
      <c r="B281" t="s">
        <v>74</v>
      </c>
      <c r="C281" t="s">
        <v>20</v>
      </c>
      <c r="D281" t="s">
        <v>1196</v>
      </c>
      <c r="E281" t="s">
        <v>6164</v>
      </c>
      <c r="F281" t="s">
        <v>22</v>
      </c>
      <c r="G281" t="s">
        <v>40</v>
      </c>
      <c r="H281" t="s">
        <v>32</v>
      </c>
      <c r="I281" t="s">
        <v>1013</v>
      </c>
      <c r="J281" t="s">
        <v>1197</v>
      </c>
      <c r="K281" t="s">
        <v>339</v>
      </c>
      <c r="L281" t="s">
        <v>36</v>
      </c>
      <c r="M281" t="s">
        <v>36</v>
      </c>
      <c r="N281" t="s">
        <v>910</v>
      </c>
      <c r="O281">
        <v>0.36</v>
      </c>
      <c r="P281">
        <v>33</v>
      </c>
      <c r="Q281">
        <v>11.88</v>
      </c>
      <c r="R281">
        <v>32.4</v>
      </c>
      <c r="S281">
        <v>0.366666666666667</v>
      </c>
      <c r="T281">
        <v>0</v>
      </c>
    </row>
    <row r="282" spans="1:20">
      <c r="A282">
        <v>5219010</v>
      </c>
      <c r="B282" t="s">
        <v>79</v>
      </c>
      <c r="C282" t="s">
        <v>20</v>
      </c>
      <c r="D282" t="s">
        <v>1198</v>
      </c>
      <c r="E282" t="s">
        <v>6165</v>
      </c>
      <c r="F282" t="s">
        <v>22</v>
      </c>
      <c r="G282" t="s">
        <v>40</v>
      </c>
      <c r="H282" t="s">
        <v>24</v>
      </c>
      <c r="I282" t="s">
        <v>1199</v>
      </c>
      <c r="J282" t="s">
        <v>1200</v>
      </c>
      <c r="K282" t="s">
        <v>474</v>
      </c>
      <c r="L282" t="s">
        <v>1201</v>
      </c>
      <c r="M282" t="s">
        <v>1201</v>
      </c>
      <c r="N282" t="s">
        <v>266</v>
      </c>
      <c r="O282">
        <v>1.69</v>
      </c>
      <c r="P282">
        <v>33</v>
      </c>
      <c r="Q282">
        <v>55.77</v>
      </c>
      <c r="R282">
        <v>127.4</v>
      </c>
      <c r="S282">
        <v>0.437755102040816</v>
      </c>
      <c r="T282">
        <v>0</v>
      </c>
    </row>
    <row r="283" spans="1:20">
      <c r="A283">
        <v>5219007</v>
      </c>
      <c r="B283" t="s">
        <v>79</v>
      </c>
      <c r="C283" t="s">
        <v>20</v>
      </c>
      <c r="D283" t="s">
        <v>1202</v>
      </c>
      <c r="E283" t="s">
        <v>6166</v>
      </c>
      <c r="F283" t="s">
        <v>22</v>
      </c>
      <c r="G283" t="s">
        <v>40</v>
      </c>
      <c r="H283" t="s">
        <v>41</v>
      </c>
      <c r="I283" t="s">
        <v>1203</v>
      </c>
      <c r="J283" t="s">
        <v>1204</v>
      </c>
      <c r="K283" t="s">
        <v>474</v>
      </c>
      <c r="L283" t="s">
        <v>838</v>
      </c>
      <c r="M283" t="s">
        <v>838</v>
      </c>
      <c r="N283" t="s">
        <v>64</v>
      </c>
      <c r="O283">
        <v>0.8</v>
      </c>
      <c r="P283">
        <v>33</v>
      </c>
      <c r="Q283">
        <v>26.4</v>
      </c>
      <c r="R283">
        <v>63.03</v>
      </c>
      <c r="S283">
        <v>0.418848167539267</v>
      </c>
      <c r="T283">
        <v>0</v>
      </c>
    </row>
    <row r="284" spans="1:20">
      <c r="A284">
        <v>5219002</v>
      </c>
      <c r="B284" t="s">
        <v>74</v>
      </c>
      <c r="C284" t="s">
        <v>20</v>
      </c>
      <c r="D284" t="s">
        <v>1205</v>
      </c>
      <c r="E284" t="s">
        <v>6167</v>
      </c>
      <c r="F284" t="s">
        <v>22</v>
      </c>
      <c r="G284" t="s">
        <v>40</v>
      </c>
      <c r="H284" t="s">
        <v>32</v>
      </c>
      <c r="I284" t="s">
        <v>1206</v>
      </c>
      <c r="J284" t="s">
        <v>1207</v>
      </c>
      <c r="K284" t="s">
        <v>106</v>
      </c>
      <c r="L284" t="s">
        <v>36</v>
      </c>
      <c r="M284" t="s">
        <v>36</v>
      </c>
      <c r="N284" t="s">
        <v>464</v>
      </c>
      <c r="O284">
        <v>0.28</v>
      </c>
      <c r="P284">
        <v>33</v>
      </c>
      <c r="Q284">
        <v>9.24</v>
      </c>
      <c r="R284">
        <v>22.5</v>
      </c>
      <c r="S284">
        <v>0.410666666666667</v>
      </c>
      <c r="T284">
        <v>0</v>
      </c>
    </row>
    <row r="285" spans="1:20">
      <c r="A285">
        <v>5218993</v>
      </c>
      <c r="B285" t="s">
        <v>1208</v>
      </c>
      <c r="C285" t="s">
        <v>20</v>
      </c>
      <c r="D285" t="s">
        <v>1209</v>
      </c>
      <c r="E285" t="s">
        <v>6168</v>
      </c>
      <c r="F285" t="s">
        <v>22</v>
      </c>
      <c r="G285" t="s">
        <v>40</v>
      </c>
      <c r="H285" t="s">
        <v>32</v>
      </c>
      <c r="I285" t="s">
        <v>1210</v>
      </c>
      <c r="J285" t="s">
        <v>1211</v>
      </c>
      <c r="K285" t="s">
        <v>259</v>
      </c>
      <c r="L285" t="s">
        <v>53</v>
      </c>
      <c r="M285" t="s">
        <v>53</v>
      </c>
      <c r="N285" t="s">
        <v>553</v>
      </c>
      <c r="O285">
        <v>0.56</v>
      </c>
      <c r="P285">
        <v>33</v>
      </c>
      <c r="Q285">
        <v>18.48</v>
      </c>
      <c r="R285">
        <v>41.4</v>
      </c>
      <c r="S285">
        <v>0.446376811594203</v>
      </c>
      <c r="T285">
        <v>0</v>
      </c>
    </row>
    <row r="286" spans="1:20">
      <c r="A286">
        <v>5218992</v>
      </c>
      <c r="B286" t="s">
        <v>182</v>
      </c>
      <c r="C286" t="s">
        <v>20</v>
      </c>
      <c r="D286" t="s">
        <v>1212</v>
      </c>
      <c r="E286" t="s">
        <v>6169</v>
      </c>
      <c r="F286" t="s">
        <v>22</v>
      </c>
      <c r="G286" t="s">
        <v>40</v>
      </c>
      <c r="H286" t="s">
        <v>32</v>
      </c>
      <c r="I286" t="s">
        <v>1213</v>
      </c>
      <c r="J286" t="s">
        <v>1214</v>
      </c>
      <c r="K286" t="s">
        <v>186</v>
      </c>
      <c r="L286" t="s">
        <v>53</v>
      </c>
      <c r="M286" t="s">
        <v>53</v>
      </c>
      <c r="N286" t="s">
        <v>395</v>
      </c>
      <c r="O286">
        <v>1.24</v>
      </c>
      <c r="P286">
        <v>33</v>
      </c>
      <c r="Q286">
        <v>40.92</v>
      </c>
      <c r="R286">
        <v>98.1</v>
      </c>
      <c r="S286">
        <v>0.417125382262997</v>
      </c>
      <c r="T286">
        <v>0</v>
      </c>
    </row>
    <row r="287" spans="1:20">
      <c r="A287">
        <v>5218988</v>
      </c>
      <c r="B287" t="s">
        <v>121</v>
      </c>
      <c r="C287" t="s">
        <v>20</v>
      </c>
      <c r="D287" t="s">
        <v>1215</v>
      </c>
      <c r="E287" t="s">
        <v>6170</v>
      </c>
      <c r="F287" t="s">
        <v>22</v>
      </c>
      <c r="G287" t="s">
        <v>40</v>
      </c>
      <c r="H287" t="s">
        <v>58</v>
      </c>
      <c r="I287" t="s">
        <v>1216</v>
      </c>
      <c r="J287" t="s">
        <v>1217</v>
      </c>
      <c r="K287" t="s">
        <v>352</v>
      </c>
      <c r="L287" t="s">
        <v>53</v>
      </c>
      <c r="M287" t="s">
        <v>53</v>
      </c>
      <c r="N287" t="s">
        <v>1218</v>
      </c>
      <c r="O287">
        <v>0.84</v>
      </c>
      <c r="P287">
        <v>33</v>
      </c>
      <c r="Q287">
        <v>27.72</v>
      </c>
      <c r="R287">
        <v>70.2</v>
      </c>
      <c r="S287">
        <v>0.394871794871795</v>
      </c>
      <c r="T287">
        <v>0</v>
      </c>
    </row>
    <row r="288" spans="1:20">
      <c r="A288">
        <v>5218986</v>
      </c>
      <c r="B288" t="s">
        <v>79</v>
      </c>
      <c r="C288" t="s">
        <v>20</v>
      </c>
      <c r="D288" t="s">
        <v>1219</v>
      </c>
      <c r="E288" t="s">
        <v>6171</v>
      </c>
      <c r="F288" t="s">
        <v>22</v>
      </c>
      <c r="G288" t="s">
        <v>40</v>
      </c>
      <c r="H288" t="s">
        <v>98</v>
      </c>
      <c r="I288" t="s">
        <v>1220</v>
      </c>
      <c r="J288" t="s">
        <v>1221</v>
      </c>
      <c r="K288" t="s">
        <v>474</v>
      </c>
      <c r="L288" t="s">
        <v>101</v>
      </c>
      <c r="M288" t="s">
        <v>101</v>
      </c>
      <c r="N288" t="s">
        <v>386</v>
      </c>
      <c r="O288">
        <v>0.6</v>
      </c>
      <c r="P288">
        <v>33</v>
      </c>
      <c r="Q288">
        <v>19.8</v>
      </c>
      <c r="R288">
        <v>42</v>
      </c>
      <c r="S288">
        <v>0.471428571428571</v>
      </c>
      <c r="T288">
        <v>0</v>
      </c>
    </row>
    <row r="289" spans="1:20">
      <c r="A289">
        <v>5218980</v>
      </c>
      <c r="B289" t="s">
        <v>439</v>
      </c>
      <c r="C289" t="s">
        <v>20</v>
      </c>
      <c r="D289" t="s">
        <v>1222</v>
      </c>
      <c r="E289" t="s">
        <v>6172</v>
      </c>
      <c r="F289" t="s">
        <v>22</v>
      </c>
      <c r="G289" t="s">
        <v>40</v>
      </c>
      <c r="H289" t="s">
        <v>281</v>
      </c>
      <c r="I289" t="s">
        <v>1223</v>
      </c>
      <c r="J289" t="s">
        <v>1224</v>
      </c>
      <c r="K289" t="s">
        <v>293</v>
      </c>
      <c r="L289" t="s">
        <v>1225</v>
      </c>
      <c r="M289" t="s">
        <v>1225</v>
      </c>
      <c r="N289" t="s">
        <v>1226</v>
      </c>
      <c r="O289">
        <v>1.28</v>
      </c>
      <c r="P289">
        <v>34</v>
      </c>
      <c r="Q289">
        <v>43.52</v>
      </c>
      <c r="R289">
        <v>100</v>
      </c>
      <c r="S289">
        <v>0.4352</v>
      </c>
      <c r="T289">
        <v>0</v>
      </c>
    </row>
    <row r="290" spans="1:20">
      <c r="A290">
        <v>5218977</v>
      </c>
      <c r="B290" t="s">
        <v>74</v>
      </c>
      <c r="C290" t="s">
        <v>20</v>
      </c>
      <c r="D290" t="s">
        <v>1227</v>
      </c>
      <c r="E290" t="s">
        <v>6173</v>
      </c>
      <c r="F290" t="s">
        <v>22</v>
      </c>
      <c r="G290" t="s">
        <v>40</v>
      </c>
      <c r="H290" t="s">
        <v>32</v>
      </c>
      <c r="I290" t="s">
        <v>1228</v>
      </c>
      <c r="J290" t="s">
        <v>1229</v>
      </c>
      <c r="K290" t="s">
        <v>106</v>
      </c>
      <c r="L290" t="s">
        <v>36</v>
      </c>
      <c r="M290" t="s">
        <v>36</v>
      </c>
      <c r="N290" t="s">
        <v>1230</v>
      </c>
      <c r="O290">
        <v>0.48</v>
      </c>
      <c r="P290">
        <v>33</v>
      </c>
      <c r="Q290">
        <v>15.84</v>
      </c>
      <c r="R290">
        <v>43.2</v>
      </c>
      <c r="S290">
        <v>0.366666666666667</v>
      </c>
      <c r="T290">
        <v>0</v>
      </c>
    </row>
    <row r="291" spans="1:20">
      <c r="A291">
        <v>5218970</v>
      </c>
      <c r="B291" t="s">
        <v>1231</v>
      </c>
      <c r="C291" t="s">
        <v>20</v>
      </c>
      <c r="D291" t="s">
        <v>1232</v>
      </c>
      <c r="E291" t="s">
        <v>6174</v>
      </c>
      <c r="F291" t="s">
        <v>22</v>
      </c>
      <c r="G291" t="s">
        <v>23</v>
      </c>
      <c r="H291" t="s">
        <v>32</v>
      </c>
      <c r="I291" t="s">
        <v>1233</v>
      </c>
      <c r="J291" t="s">
        <v>1234</v>
      </c>
      <c r="K291" t="s">
        <v>186</v>
      </c>
      <c r="L291" t="s">
        <v>53</v>
      </c>
      <c r="M291" t="s">
        <v>53</v>
      </c>
      <c r="N291" t="s">
        <v>64</v>
      </c>
      <c r="O291">
        <v>0.8</v>
      </c>
      <c r="P291">
        <v>33</v>
      </c>
      <c r="Q291">
        <v>26.4</v>
      </c>
      <c r="R291">
        <v>63</v>
      </c>
      <c r="S291">
        <v>0.419047619047619</v>
      </c>
      <c r="T291">
        <v>0</v>
      </c>
    </row>
    <row r="292" spans="1:20">
      <c r="A292">
        <v>5218968</v>
      </c>
      <c r="B292" t="s">
        <v>19</v>
      </c>
      <c r="C292" t="s">
        <v>20</v>
      </c>
      <c r="D292" t="s">
        <v>1235</v>
      </c>
      <c r="E292" t="s">
        <v>6175</v>
      </c>
      <c r="F292" t="s">
        <v>22</v>
      </c>
      <c r="G292" t="s">
        <v>40</v>
      </c>
      <c r="H292" t="s">
        <v>87</v>
      </c>
      <c r="I292" t="s">
        <v>1236</v>
      </c>
      <c r="J292" t="s">
        <v>1237</v>
      </c>
      <c r="K292" t="s">
        <v>352</v>
      </c>
      <c r="L292" t="s">
        <v>334</v>
      </c>
      <c r="M292" t="s">
        <v>334</v>
      </c>
      <c r="N292" t="s">
        <v>1238</v>
      </c>
      <c r="O292">
        <v>1.2</v>
      </c>
      <c r="P292">
        <v>34</v>
      </c>
      <c r="Q292">
        <v>40.8</v>
      </c>
      <c r="R292">
        <v>86</v>
      </c>
      <c r="S292">
        <v>0.474418604651163</v>
      </c>
      <c r="T292">
        <v>0</v>
      </c>
    </row>
    <row r="293" spans="1:20">
      <c r="A293">
        <v>5218967</v>
      </c>
      <c r="B293" t="s">
        <v>742</v>
      </c>
      <c r="C293" t="s">
        <v>20</v>
      </c>
      <c r="D293" t="s">
        <v>1239</v>
      </c>
      <c r="E293" t="s">
        <v>6176</v>
      </c>
      <c r="F293" t="s">
        <v>22</v>
      </c>
      <c r="G293" t="s">
        <v>40</v>
      </c>
      <c r="H293" t="s">
        <v>32</v>
      </c>
      <c r="I293" t="s">
        <v>1240</v>
      </c>
      <c r="J293" t="s">
        <v>1241</v>
      </c>
      <c r="K293" t="s">
        <v>186</v>
      </c>
      <c r="L293" t="s">
        <v>53</v>
      </c>
      <c r="M293" t="s">
        <v>53</v>
      </c>
      <c r="N293" t="s">
        <v>483</v>
      </c>
      <c r="O293">
        <v>1.08</v>
      </c>
      <c r="P293">
        <v>33</v>
      </c>
      <c r="Q293">
        <v>35.64</v>
      </c>
      <c r="R293">
        <v>85.5</v>
      </c>
      <c r="S293">
        <v>0.416842105263158</v>
      </c>
      <c r="T293">
        <v>0</v>
      </c>
    </row>
    <row r="294" spans="1:20">
      <c r="A294">
        <v>5218958</v>
      </c>
      <c r="B294" t="s">
        <v>1242</v>
      </c>
      <c r="C294" t="s">
        <v>20</v>
      </c>
      <c r="D294" t="s">
        <v>1243</v>
      </c>
      <c r="E294" t="s">
        <v>6177</v>
      </c>
      <c r="F294" t="s">
        <v>22</v>
      </c>
      <c r="G294" t="s">
        <v>40</v>
      </c>
      <c r="H294" t="s">
        <v>418</v>
      </c>
      <c r="I294" t="s">
        <v>1244</v>
      </c>
      <c r="J294" t="s">
        <v>1245</v>
      </c>
      <c r="K294" t="s">
        <v>94</v>
      </c>
      <c r="L294" t="s">
        <v>53</v>
      </c>
      <c r="M294" t="s">
        <v>53</v>
      </c>
      <c r="N294" t="s">
        <v>1246</v>
      </c>
      <c r="O294">
        <v>0.76</v>
      </c>
      <c r="P294">
        <v>33</v>
      </c>
      <c r="Q294">
        <v>25.08</v>
      </c>
      <c r="R294">
        <v>66</v>
      </c>
      <c r="S294">
        <v>0.38</v>
      </c>
      <c r="T294">
        <v>0</v>
      </c>
    </row>
    <row r="295" spans="1:20">
      <c r="A295">
        <v>5218954</v>
      </c>
      <c r="B295" t="s">
        <v>121</v>
      </c>
      <c r="C295" t="s">
        <v>20</v>
      </c>
      <c r="D295" t="s">
        <v>1247</v>
      </c>
      <c r="E295" t="s">
        <v>6178</v>
      </c>
      <c r="F295" t="s">
        <v>22</v>
      </c>
      <c r="G295" t="s">
        <v>57</v>
      </c>
      <c r="H295" t="s">
        <v>58</v>
      </c>
      <c r="I295" t="s">
        <v>1248</v>
      </c>
      <c r="J295" t="s">
        <v>1249</v>
      </c>
      <c r="K295" t="s">
        <v>535</v>
      </c>
      <c r="L295" t="s">
        <v>804</v>
      </c>
      <c r="M295" t="s">
        <v>804</v>
      </c>
      <c r="N295" t="s">
        <v>1250</v>
      </c>
      <c r="O295">
        <v>1.02</v>
      </c>
      <c r="P295">
        <v>46</v>
      </c>
      <c r="Q295">
        <v>46.92</v>
      </c>
      <c r="R295">
        <v>143.5</v>
      </c>
      <c r="S295">
        <v>0.326968641114983</v>
      </c>
      <c r="T295">
        <v>0</v>
      </c>
    </row>
    <row r="296" spans="1:20">
      <c r="A296">
        <v>5218951</v>
      </c>
      <c r="B296" t="s">
        <v>19</v>
      </c>
      <c r="C296" t="s">
        <v>20</v>
      </c>
      <c r="D296" t="s">
        <v>1251</v>
      </c>
      <c r="E296" t="s">
        <v>6179</v>
      </c>
      <c r="F296" t="s">
        <v>22</v>
      </c>
      <c r="G296" t="s">
        <v>40</v>
      </c>
      <c r="H296" t="s">
        <v>466</v>
      </c>
      <c r="I296" t="s">
        <v>1252</v>
      </c>
      <c r="J296" t="s">
        <v>1253</v>
      </c>
      <c r="K296" t="s">
        <v>106</v>
      </c>
      <c r="L296" t="s">
        <v>437</v>
      </c>
      <c r="M296" t="s">
        <v>437</v>
      </c>
      <c r="N296" t="s">
        <v>821</v>
      </c>
      <c r="O296">
        <v>0.69</v>
      </c>
      <c r="P296">
        <v>33</v>
      </c>
      <c r="Q296">
        <v>22.77</v>
      </c>
      <c r="R296">
        <v>59.02</v>
      </c>
      <c r="S296">
        <v>0.385801423246357</v>
      </c>
      <c r="T296">
        <v>0</v>
      </c>
    </row>
    <row r="297" spans="1:20">
      <c r="A297">
        <v>5218948</v>
      </c>
      <c r="B297" t="s">
        <v>330</v>
      </c>
      <c r="C297" t="s">
        <v>20</v>
      </c>
      <c r="D297" t="s">
        <v>1254</v>
      </c>
      <c r="E297" t="s">
        <v>6180</v>
      </c>
      <c r="F297" t="s">
        <v>22</v>
      </c>
      <c r="G297" t="s">
        <v>40</v>
      </c>
      <c r="H297" t="s">
        <v>32</v>
      </c>
      <c r="I297" t="s">
        <v>1255</v>
      </c>
      <c r="J297" t="s">
        <v>1256</v>
      </c>
      <c r="K297" t="s">
        <v>106</v>
      </c>
      <c r="L297" t="s">
        <v>53</v>
      </c>
      <c r="M297" t="s">
        <v>53</v>
      </c>
      <c r="N297" t="s">
        <v>155</v>
      </c>
      <c r="O297">
        <v>1</v>
      </c>
      <c r="P297">
        <v>33</v>
      </c>
      <c r="Q297">
        <v>33</v>
      </c>
      <c r="R297">
        <v>79.2</v>
      </c>
      <c r="S297">
        <v>0.416666666666667</v>
      </c>
      <c r="T297">
        <v>0</v>
      </c>
    </row>
    <row r="298" spans="1:20">
      <c r="A298">
        <v>5218927</v>
      </c>
      <c r="B298" t="s">
        <v>19</v>
      </c>
      <c r="C298" t="s">
        <v>20</v>
      </c>
      <c r="D298" t="s">
        <v>1257</v>
      </c>
      <c r="E298" t="s">
        <v>6181</v>
      </c>
      <c r="F298" t="s">
        <v>22</v>
      </c>
      <c r="G298" t="s">
        <v>40</v>
      </c>
      <c r="H298" t="s">
        <v>98</v>
      </c>
      <c r="I298" t="s">
        <v>1258</v>
      </c>
      <c r="J298" t="s">
        <v>1259</v>
      </c>
      <c r="K298" t="s">
        <v>106</v>
      </c>
      <c r="L298" t="s">
        <v>53</v>
      </c>
      <c r="M298" t="s">
        <v>53</v>
      </c>
      <c r="N298" t="s">
        <v>1260</v>
      </c>
      <c r="O298">
        <v>1.04</v>
      </c>
      <c r="P298">
        <v>33</v>
      </c>
      <c r="Q298">
        <v>34.32</v>
      </c>
      <c r="R298">
        <v>73</v>
      </c>
      <c r="S298">
        <v>0.47013698630137</v>
      </c>
      <c r="T298">
        <v>0</v>
      </c>
    </row>
    <row r="299" spans="1:20">
      <c r="A299">
        <v>5218925</v>
      </c>
      <c r="B299" t="s">
        <v>19</v>
      </c>
      <c r="C299" t="s">
        <v>20</v>
      </c>
      <c r="D299" t="s">
        <v>1261</v>
      </c>
      <c r="E299" t="s">
        <v>6182</v>
      </c>
      <c r="F299" t="s">
        <v>22</v>
      </c>
      <c r="G299" t="s">
        <v>40</v>
      </c>
      <c r="H299" t="s">
        <v>98</v>
      </c>
      <c r="I299" t="s">
        <v>1262</v>
      </c>
      <c r="J299" t="s">
        <v>1263</v>
      </c>
      <c r="K299" t="s">
        <v>44</v>
      </c>
      <c r="L299" t="s">
        <v>101</v>
      </c>
      <c r="M299" t="s">
        <v>101</v>
      </c>
      <c r="N299" t="s">
        <v>172</v>
      </c>
      <c r="O299">
        <v>0.36</v>
      </c>
      <c r="P299">
        <v>33</v>
      </c>
      <c r="Q299">
        <v>11.88</v>
      </c>
      <c r="R299">
        <v>23</v>
      </c>
      <c r="S299">
        <v>0.516521739130435</v>
      </c>
      <c r="T299">
        <v>0</v>
      </c>
    </row>
    <row r="300" spans="1:20">
      <c r="A300">
        <v>5218900</v>
      </c>
      <c r="B300" t="s">
        <v>634</v>
      </c>
      <c r="C300" t="s">
        <v>20</v>
      </c>
      <c r="D300" t="s">
        <v>1264</v>
      </c>
      <c r="E300" t="s">
        <v>6183</v>
      </c>
      <c r="F300" t="s">
        <v>22</v>
      </c>
      <c r="G300" t="s">
        <v>40</v>
      </c>
      <c r="H300" t="s">
        <v>58</v>
      </c>
      <c r="I300" t="s">
        <v>1265</v>
      </c>
      <c r="J300" t="s">
        <v>1266</v>
      </c>
      <c r="K300" t="s">
        <v>1095</v>
      </c>
      <c r="L300" t="s">
        <v>1267</v>
      </c>
      <c r="M300" t="s">
        <v>1267</v>
      </c>
      <c r="N300" t="s">
        <v>1268</v>
      </c>
      <c r="O300">
        <v>1.35</v>
      </c>
      <c r="P300">
        <v>33</v>
      </c>
      <c r="Q300">
        <v>44.55</v>
      </c>
      <c r="R300">
        <v>108.4</v>
      </c>
      <c r="S300">
        <v>0.410977859778598</v>
      </c>
      <c r="T300">
        <v>0</v>
      </c>
    </row>
    <row r="301" spans="1:20">
      <c r="A301">
        <v>5218894</v>
      </c>
      <c r="B301" t="s">
        <v>634</v>
      </c>
      <c r="C301" t="s">
        <v>20</v>
      </c>
      <c r="D301" t="s">
        <v>1269</v>
      </c>
      <c r="E301" t="s">
        <v>6184</v>
      </c>
      <c r="F301" t="s">
        <v>22</v>
      </c>
      <c r="G301" t="s">
        <v>23</v>
      </c>
      <c r="H301" t="s">
        <v>58</v>
      </c>
      <c r="I301" t="s">
        <v>1270</v>
      </c>
      <c r="J301" t="s">
        <v>1271</v>
      </c>
      <c r="K301" t="s">
        <v>535</v>
      </c>
      <c r="L301" t="s">
        <v>53</v>
      </c>
      <c r="M301" t="s">
        <v>53</v>
      </c>
      <c r="N301" t="s">
        <v>395</v>
      </c>
      <c r="O301">
        <v>1.24</v>
      </c>
      <c r="P301">
        <v>33</v>
      </c>
      <c r="Q301">
        <v>40.92</v>
      </c>
      <c r="R301">
        <v>89.5</v>
      </c>
      <c r="S301">
        <v>0.457206703910615</v>
      </c>
      <c r="T301">
        <v>0</v>
      </c>
    </row>
    <row r="302" spans="1:20">
      <c r="A302">
        <v>5218870</v>
      </c>
      <c r="B302" t="s">
        <v>416</v>
      </c>
      <c r="C302" t="s">
        <v>20</v>
      </c>
      <c r="D302" t="s">
        <v>1272</v>
      </c>
      <c r="E302" t="s">
        <v>6185</v>
      </c>
      <c r="F302" t="s">
        <v>22</v>
      </c>
      <c r="G302" t="s">
        <v>57</v>
      </c>
      <c r="H302" t="s">
        <v>58</v>
      </c>
      <c r="I302" t="s">
        <v>1273</v>
      </c>
      <c r="J302" t="s">
        <v>1274</v>
      </c>
      <c r="K302" t="s">
        <v>100</v>
      </c>
      <c r="L302" t="s">
        <v>36</v>
      </c>
      <c r="M302" t="s">
        <v>36</v>
      </c>
      <c r="N302" t="s">
        <v>1275</v>
      </c>
      <c r="O302">
        <v>0.6</v>
      </c>
      <c r="P302">
        <v>33</v>
      </c>
      <c r="Q302">
        <v>19.8</v>
      </c>
      <c r="R302">
        <v>55.8</v>
      </c>
      <c r="S302">
        <v>0.354838709677419</v>
      </c>
      <c r="T302">
        <v>0</v>
      </c>
    </row>
    <row r="303" spans="1:20">
      <c r="A303">
        <v>5218869</v>
      </c>
      <c r="B303" t="s">
        <v>1276</v>
      </c>
      <c r="C303" t="s">
        <v>20</v>
      </c>
      <c r="D303" t="s">
        <v>1277</v>
      </c>
      <c r="E303" t="s">
        <v>6154</v>
      </c>
      <c r="F303" t="s">
        <v>22</v>
      </c>
      <c r="G303" t="s">
        <v>57</v>
      </c>
      <c r="H303" t="s">
        <v>58</v>
      </c>
      <c r="I303" t="s">
        <v>1278</v>
      </c>
      <c r="J303" t="s">
        <v>1279</v>
      </c>
      <c r="K303" t="s">
        <v>100</v>
      </c>
      <c r="L303" t="s">
        <v>36</v>
      </c>
      <c r="M303" t="s">
        <v>36</v>
      </c>
      <c r="N303" t="s">
        <v>839</v>
      </c>
      <c r="O303">
        <v>0.4</v>
      </c>
      <c r="P303">
        <v>33</v>
      </c>
      <c r="Q303">
        <v>13.2</v>
      </c>
      <c r="R303">
        <v>36.4</v>
      </c>
      <c r="S303">
        <v>0.362637362637363</v>
      </c>
      <c r="T303">
        <v>0</v>
      </c>
    </row>
    <row r="304" spans="1:20">
      <c r="A304">
        <v>5218854</v>
      </c>
      <c r="B304" t="s">
        <v>1231</v>
      </c>
      <c r="C304" t="s">
        <v>20</v>
      </c>
      <c r="D304" t="s">
        <v>1280</v>
      </c>
      <c r="E304" t="s">
        <v>6186</v>
      </c>
      <c r="F304" t="s">
        <v>22</v>
      </c>
      <c r="G304" t="s">
        <v>23</v>
      </c>
      <c r="H304" t="s">
        <v>32</v>
      </c>
      <c r="I304" t="s">
        <v>1281</v>
      </c>
      <c r="J304" t="s">
        <v>1282</v>
      </c>
      <c r="K304" t="s">
        <v>259</v>
      </c>
      <c r="L304" t="s">
        <v>53</v>
      </c>
      <c r="M304" t="s">
        <v>53</v>
      </c>
      <c r="N304" t="s">
        <v>1283</v>
      </c>
      <c r="O304">
        <v>1.8</v>
      </c>
      <c r="P304">
        <v>33</v>
      </c>
      <c r="Q304">
        <v>59.4</v>
      </c>
      <c r="R304">
        <v>145.8</v>
      </c>
      <c r="S304">
        <v>0.407407407407407</v>
      </c>
      <c r="T304">
        <v>0</v>
      </c>
    </row>
    <row r="305" spans="1:20">
      <c r="A305">
        <v>5218844</v>
      </c>
      <c r="B305" t="s">
        <v>79</v>
      </c>
      <c r="C305" t="s">
        <v>20</v>
      </c>
      <c r="D305" t="s">
        <v>1284</v>
      </c>
      <c r="E305" t="s">
        <v>6187</v>
      </c>
      <c r="F305" t="s">
        <v>22</v>
      </c>
      <c r="G305" t="s">
        <v>40</v>
      </c>
      <c r="H305" t="s">
        <v>41</v>
      </c>
      <c r="I305" t="s">
        <v>1285</v>
      </c>
      <c r="J305" t="s">
        <v>1286</v>
      </c>
      <c r="K305" t="s">
        <v>52</v>
      </c>
      <c r="L305" t="s">
        <v>1287</v>
      </c>
      <c r="M305" t="s">
        <v>1287</v>
      </c>
      <c r="N305" t="s">
        <v>847</v>
      </c>
      <c r="O305">
        <v>1.26</v>
      </c>
      <c r="P305">
        <v>34</v>
      </c>
      <c r="Q305">
        <v>42.84</v>
      </c>
      <c r="R305">
        <v>45.92</v>
      </c>
      <c r="S305">
        <v>0.932926829268293</v>
      </c>
      <c r="T305">
        <v>0</v>
      </c>
    </row>
    <row r="306" spans="1:20">
      <c r="A306">
        <v>5218841</v>
      </c>
      <c r="B306" t="s">
        <v>224</v>
      </c>
      <c r="C306" t="s">
        <v>20</v>
      </c>
      <c r="D306" t="s">
        <v>1288</v>
      </c>
      <c r="E306" t="s">
        <v>6188</v>
      </c>
      <c r="F306" t="s">
        <v>22</v>
      </c>
      <c r="G306" t="s">
        <v>23</v>
      </c>
      <c r="H306" t="s">
        <v>32</v>
      </c>
      <c r="I306" t="s">
        <v>1289</v>
      </c>
      <c r="J306" t="s">
        <v>1290</v>
      </c>
      <c r="K306" t="s">
        <v>259</v>
      </c>
      <c r="L306" t="s">
        <v>36</v>
      </c>
      <c r="M306" t="s">
        <v>36</v>
      </c>
      <c r="N306" t="s">
        <v>54</v>
      </c>
      <c r="O306">
        <v>0.64</v>
      </c>
      <c r="P306">
        <v>33</v>
      </c>
      <c r="Q306">
        <v>21.12</v>
      </c>
      <c r="R306">
        <v>50.4</v>
      </c>
      <c r="S306">
        <v>0.419047619047619</v>
      </c>
      <c r="T306">
        <v>0</v>
      </c>
    </row>
    <row r="307" spans="1:20">
      <c r="A307">
        <v>5218831</v>
      </c>
      <c r="B307" t="s">
        <v>634</v>
      </c>
      <c r="C307" t="s">
        <v>20</v>
      </c>
      <c r="D307" t="s">
        <v>1291</v>
      </c>
      <c r="E307" t="s">
        <v>6189</v>
      </c>
      <c r="F307" t="s">
        <v>22</v>
      </c>
      <c r="G307" t="s">
        <v>40</v>
      </c>
      <c r="H307" t="s">
        <v>58</v>
      </c>
      <c r="I307" t="s">
        <v>1292</v>
      </c>
      <c r="J307" t="s">
        <v>1293</v>
      </c>
      <c r="K307" t="s">
        <v>52</v>
      </c>
      <c r="L307" t="s">
        <v>334</v>
      </c>
      <c r="M307" t="s">
        <v>334</v>
      </c>
      <c r="N307" t="s">
        <v>1238</v>
      </c>
      <c r="O307">
        <v>1.2</v>
      </c>
      <c r="P307">
        <v>34</v>
      </c>
      <c r="Q307">
        <v>40.8</v>
      </c>
      <c r="R307">
        <v>92.2</v>
      </c>
      <c r="S307">
        <v>0.442516268980477</v>
      </c>
      <c r="T307">
        <v>0</v>
      </c>
    </row>
    <row r="308" spans="1:20">
      <c r="A308">
        <v>5218822</v>
      </c>
      <c r="B308" t="s">
        <v>121</v>
      </c>
      <c r="C308" t="s">
        <v>20</v>
      </c>
      <c r="D308" t="s">
        <v>1294</v>
      </c>
      <c r="E308" t="s">
        <v>6190</v>
      </c>
      <c r="F308" t="s">
        <v>22</v>
      </c>
      <c r="G308" t="s">
        <v>57</v>
      </c>
      <c r="H308" t="s">
        <v>58</v>
      </c>
      <c r="I308" t="s">
        <v>1295</v>
      </c>
      <c r="J308" t="s">
        <v>1296</v>
      </c>
      <c r="K308" t="s">
        <v>94</v>
      </c>
      <c r="L308" t="s">
        <v>1297</v>
      </c>
      <c r="M308" t="s">
        <v>1297</v>
      </c>
      <c r="N308" t="s">
        <v>1298</v>
      </c>
      <c r="O308">
        <v>0.63</v>
      </c>
      <c r="P308">
        <v>38</v>
      </c>
      <c r="Q308">
        <v>23.94</v>
      </c>
      <c r="R308">
        <v>43.6</v>
      </c>
      <c r="S308">
        <v>0.549082568807339</v>
      </c>
      <c r="T308">
        <v>0</v>
      </c>
    </row>
    <row r="309" spans="1:20">
      <c r="A309">
        <v>5218821</v>
      </c>
      <c r="B309" t="s">
        <v>79</v>
      </c>
      <c r="C309" t="s">
        <v>20</v>
      </c>
      <c r="D309" t="s">
        <v>1299</v>
      </c>
      <c r="E309" t="s">
        <v>6191</v>
      </c>
      <c r="F309" t="s">
        <v>22</v>
      </c>
      <c r="G309" t="s">
        <v>40</v>
      </c>
      <c r="H309" t="s">
        <v>24</v>
      </c>
      <c r="I309" t="s">
        <v>1300</v>
      </c>
      <c r="J309" t="s">
        <v>1301</v>
      </c>
      <c r="K309" t="s">
        <v>145</v>
      </c>
      <c r="L309" t="s">
        <v>568</v>
      </c>
      <c r="M309" t="s">
        <v>568</v>
      </c>
      <c r="N309" t="s">
        <v>1283</v>
      </c>
      <c r="O309">
        <v>1.8</v>
      </c>
      <c r="P309">
        <v>33</v>
      </c>
      <c r="Q309">
        <v>59.4</v>
      </c>
      <c r="R309">
        <v>110</v>
      </c>
      <c r="S309">
        <v>0.54</v>
      </c>
      <c r="T309">
        <v>0</v>
      </c>
    </row>
    <row r="310" spans="1:20">
      <c r="A310">
        <v>5218819</v>
      </c>
      <c r="B310" t="s">
        <v>19</v>
      </c>
      <c r="C310" t="s">
        <v>20</v>
      </c>
      <c r="D310" t="s">
        <v>1302</v>
      </c>
      <c r="E310" t="s">
        <v>6192</v>
      </c>
      <c r="F310" t="s">
        <v>22</v>
      </c>
      <c r="G310" t="s">
        <v>40</v>
      </c>
      <c r="H310" t="s">
        <v>87</v>
      </c>
      <c r="I310" t="s">
        <v>1303</v>
      </c>
      <c r="J310" t="s">
        <v>1304</v>
      </c>
      <c r="K310" t="s">
        <v>145</v>
      </c>
      <c r="L310" t="s">
        <v>334</v>
      </c>
      <c r="M310" t="s">
        <v>334</v>
      </c>
      <c r="N310" t="s">
        <v>1305</v>
      </c>
      <c r="O310">
        <v>0.66</v>
      </c>
      <c r="P310">
        <v>34</v>
      </c>
      <c r="Q310">
        <v>22.44</v>
      </c>
      <c r="R310">
        <v>48</v>
      </c>
      <c r="S310">
        <v>0.4675</v>
      </c>
      <c r="T310">
        <v>0</v>
      </c>
    </row>
    <row r="311" spans="1:20">
      <c r="A311">
        <v>5218815</v>
      </c>
      <c r="B311" t="s">
        <v>19</v>
      </c>
      <c r="C311" t="s">
        <v>20</v>
      </c>
      <c r="D311" t="s">
        <v>1306</v>
      </c>
      <c r="E311" t="s">
        <v>6193</v>
      </c>
      <c r="F311" t="s">
        <v>22</v>
      </c>
      <c r="G311" t="s">
        <v>23</v>
      </c>
      <c r="H311" t="s">
        <v>87</v>
      </c>
      <c r="I311" t="s">
        <v>1307</v>
      </c>
      <c r="J311" t="s">
        <v>1308</v>
      </c>
      <c r="K311" t="s">
        <v>1309</v>
      </c>
      <c r="L311" t="s">
        <v>53</v>
      </c>
      <c r="M311" t="s">
        <v>53</v>
      </c>
      <c r="N311" t="s">
        <v>1310</v>
      </c>
      <c r="O311">
        <v>1.23</v>
      </c>
      <c r="P311">
        <v>33</v>
      </c>
      <c r="Q311">
        <v>40.59</v>
      </c>
      <c r="R311">
        <v>132</v>
      </c>
      <c r="S311">
        <v>0.3075</v>
      </c>
      <c r="T311">
        <v>0</v>
      </c>
    </row>
    <row r="312" spans="1:20">
      <c r="A312">
        <v>5218814</v>
      </c>
      <c r="B312" t="s">
        <v>55</v>
      </c>
      <c r="C312" t="s">
        <v>20</v>
      </c>
      <c r="D312" t="s">
        <v>1311</v>
      </c>
      <c r="E312" t="s">
        <v>6194</v>
      </c>
      <c r="F312" t="s">
        <v>22</v>
      </c>
      <c r="G312" t="s">
        <v>23</v>
      </c>
      <c r="H312" t="s">
        <v>58</v>
      </c>
      <c r="I312" t="s">
        <v>1312</v>
      </c>
      <c r="J312" t="s">
        <v>1313</v>
      </c>
      <c r="K312" t="s">
        <v>44</v>
      </c>
      <c r="L312" t="s">
        <v>53</v>
      </c>
      <c r="M312" t="s">
        <v>53</v>
      </c>
      <c r="N312" t="s">
        <v>839</v>
      </c>
      <c r="O312">
        <v>0.4</v>
      </c>
      <c r="P312">
        <v>33</v>
      </c>
      <c r="Q312">
        <v>13.2</v>
      </c>
      <c r="R312">
        <v>32.8</v>
      </c>
      <c r="S312">
        <v>0.402439024390244</v>
      </c>
      <c r="T312">
        <v>0</v>
      </c>
    </row>
    <row r="313" spans="1:20">
      <c r="A313">
        <v>5218800</v>
      </c>
      <c r="B313" t="s">
        <v>114</v>
      </c>
      <c r="C313" t="s">
        <v>20</v>
      </c>
      <c r="D313" t="s">
        <v>1314</v>
      </c>
      <c r="E313" t="s">
        <v>6195</v>
      </c>
      <c r="F313" t="s">
        <v>22</v>
      </c>
      <c r="G313" t="s">
        <v>23</v>
      </c>
      <c r="H313" t="s">
        <v>32</v>
      </c>
      <c r="I313" t="s">
        <v>1315</v>
      </c>
      <c r="J313" t="s">
        <v>1316</v>
      </c>
      <c r="K313" t="s">
        <v>27</v>
      </c>
      <c r="L313" t="s">
        <v>1317</v>
      </c>
      <c r="M313" t="s">
        <v>1317</v>
      </c>
      <c r="N313" t="s">
        <v>1318</v>
      </c>
      <c r="O313">
        <v>5.04</v>
      </c>
      <c r="P313">
        <v>28</v>
      </c>
      <c r="Q313">
        <v>141.12</v>
      </c>
      <c r="R313">
        <v>167.4</v>
      </c>
      <c r="S313">
        <v>0.843010752688172</v>
      </c>
      <c r="T313">
        <v>0</v>
      </c>
    </row>
    <row r="314" spans="1:20">
      <c r="A314">
        <v>5218791</v>
      </c>
      <c r="B314" t="s">
        <v>137</v>
      </c>
      <c r="C314" t="s">
        <v>20</v>
      </c>
      <c r="D314" t="s">
        <v>1319</v>
      </c>
      <c r="E314" t="s">
        <v>6196</v>
      </c>
      <c r="F314" t="s">
        <v>22</v>
      </c>
      <c r="G314" t="s">
        <v>40</v>
      </c>
      <c r="H314" t="s">
        <v>32</v>
      </c>
      <c r="I314" t="s">
        <v>1320</v>
      </c>
      <c r="J314" t="s">
        <v>1321</v>
      </c>
      <c r="K314" t="s">
        <v>186</v>
      </c>
      <c r="L314" t="s">
        <v>36</v>
      </c>
      <c r="M314" t="s">
        <v>36</v>
      </c>
      <c r="N314" t="s">
        <v>217</v>
      </c>
      <c r="O314">
        <v>0.63</v>
      </c>
      <c r="P314">
        <v>33</v>
      </c>
      <c r="Q314">
        <v>20.79</v>
      </c>
      <c r="R314">
        <v>56.7</v>
      </c>
      <c r="S314">
        <v>0.366666666666667</v>
      </c>
      <c r="T314">
        <v>0</v>
      </c>
    </row>
    <row r="315" spans="1:20">
      <c r="A315">
        <v>5218786</v>
      </c>
      <c r="B315" t="s">
        <v>79</v>
      </c>
      <c r="C315" t="s">
        <v>20</v>
      </c>
      <c r="D315" t="s">
        <v>1322</v>
      </c>
      <c r="E315" t="s">
        <v>6197</v>
      </c>
      <c r="F315" t="s">
        <v>22</v>
      </c>
      <c r="G315" t="s">
        <v>40</v>
      </c>
      <c r="H315" t="s">
        <v>24</v>
      </c>
      <c r="I315" t="s">
        <v>1323</v>
      </c>
      <c r="J315" t="s">
        <v>1324</v>
      </c>
      <c r="K315" t="s">
        <v>52</v>
      </c>
      <c r="L315" t="s">
        <v>786</v>
      </c>
      <c r="M315" t="s">
        <v>786</v>
      </c>
      <c r="N315" t="s">
        <v>1195</v>
      </c>
      <c r="O315">
        <v>1.28</v>
      </c>
      <c r="P315">
        <v>33</v>
      </c>
      <c r="Q315">
        <v>42.24</v>
      </c>
      <c r="R315">
        <v>100</v>
      </c>
      <c r="S315">
        <v>0.4224</v>
      </c>
      <c r="T315">
        <v>0</v>
      </c>
    </row>
    <row r="316" spans="1:20">
      <c r="A316">
        <v>5218782</v>
      </c>
      <c r="B316" t="s">
        <v>79</v>
      </c>
      <c r="C316" t="s">
        <v>20</v>
      </c>
      <c r="D316" t="s">
        <v>1325</v>
      </c>
      <c r="E316" t="s">
        <v>6198</v>
      </c>
      <c r="F316" t="s">
        <v>22</v>
      </c>
      <c r="G316" t="s">
        <v>40</v>
      </c>
      <c r="H316" t="s">
        <v>24</v>
      </c>
      <c r="I316" t="s">
        <v>1326</v>
      </c>
      <c r="J316" t="s">
        <v>1327</v>
      </c>
      <c r="K316" t="s">
        <v>259</v>
      </c>
      <c r="L316" t="s">
        <v>786</v>
      </c>
      <c r="M316" t="s">
        <v>786</v>
      </c>
      <c r="N316" t="s">
        <v>1328</v>
      </c>
      <c r="O316">
        <v>0.88</v>
      </c>
      <c r="P316">
        <v>33</v>
      </c>
      <c r="Q316">
        <v>29.04</v>
      </c>
      <c r="R316">
        <v>58</v>
      </c>
      <c r="S316">
        <v>0.500689655172414</v>
      </c>
      <c r="T316">
        <v>0</v>
      </c>
    </row>
    <row r="317" spans="1:20">
      <c r="A317">
        <v>5218779</v>
      </c>
      <c r="B317" t="s">
        <v>79</v>
      </c>
      <c r="C317" t="s">
        <v>20</v>
      </c>
      <c r="D317" t="s">
        <v>1329</v>
      </c>
      <c r="E317" t="s">
        <v>6115</v>
      </c>
      <c r="F317" t="s">
        <v>22</v>
      </c>
      <c r="G317" t="s">
        <v>40</v>
      </c>
      <c r="H317" t="s">
        <v>24</v>
      </c>
      <c r="I317" t="s">
        <v>1330</v>
      </c>
      <c r="J317" t="s">
        <v>1331</v>
      </c>
      <c r="K317" t="s">
        <v>265</v>
      </c>
      <c r="L317" t="s">
        <v>1332</v>
      </c>
      <c r="M317" t="s">
        <v>1332</v>
      </c>
      <c r="N317" t="s">
        <v>172</v>
      </c>
      <c r="O317">
        <v>0.36</v>
      </c>
      <c r="P317">
        <v>33</v>
      </c>
      <c r="Q317">
        <v>11.88</v>
      </c>
      <c r="R317">
        <v>24</v>
      </c>
      <c r="S317">
        <v>0.495</v>
      </c>
      <c r="T317">
        <v>0</v>
      </c>
    </row>
    <row r="318" spans="1:20">
      <c r="A318">
        <v>5218778</v>
      </c>
      <c r="B318" t="s">
        <v>19</v>
      </c>
      <c r="C318" t="s">
        <v>20</v>
      </c>
      <c r="D318" t="s">
        <v>1333</v>
      </c>
      <c r="E318" t="s">
        <v>6199</v>
      </c>
      <c r="F318" t="s">
        <v>22</v>
      </c>
      <c r="G318" t="s">
        <v>40</v>
      </c>
      <c r="H318" t="s">
        <v>466</v>
      </c>
      <c r="I318" t="s">
        <v>1334</v>
      </c>
      <c r="J318" t="s">
        <v>1335</v>
      </c>
      <c r="K318" t="s">
        <v>352</v>
      </c>
      <c r="L318" t="s">
        <v>469</v>
      </c>
      <c r="M318" t="s">
        <v>469</v>
      </c>
      <c r="N318" t="s">
        <v>1105</v>
      </c>
      <c r="O318">
        <v>0.72</v>
      </c>
      <c r="P318">
        <v>34</v>
      </c>
      <c r="Q318">
        <v>24.48</v>
      </c>
      <c r="R318">
        <v>46</v>
      </c>
      <c r="S318">
        <v>0.532173913043478</v>
      </c>
      <c r="T318">
        <v>0</v>
      </c>
    </row>
    <row r="319" spans="1:20">
      <c r="A319">
        <v>5218770</v>
      </c>
      <c r="B319" t="s">
        <v>19</v>
      </c>
      <c r="C319" t="s">
        <v>20</v>
      </c>
      <c r="D319" t="s">
        <v>1336</v>
      </c>
      <c r="E319" t="s">
        <v>6200</v>
      </c>
      <c r="F319" t="s">
        <v>22</v>
      </c>
      <c r="G319" t="s">
        <v>40</v>
      </c>
      <c r="H319" t="s">
        <v>87</v>
      </c>
      <c r="I319" t="s">
        <v>1337</v>
      </c>
      <c r="J319" t="s">
        <v>1338</v>
      </c>
      <c r="K319" t="s">
        <v>494</v>
      </c>
      <c r="L319" t="s">
        <v>53</v>
      </c>
      <c r="M319" t="s">
        <v>53</v>
      </c>
      <c r="N319" t="s">
        <v>323</v>
      </c>
      <c r="O319">
        <v>0.93</v>
      </c>
      <c r="P319">
        <v>33</v>
      </c>
      <c r="Q319">
        <v>30.69</v>
      </c>
      <c r="R319">
        <v>60</v>
      </c>
      <c r="S319">
        <v>0.5115</v>
      </c>
      <c r="T319">
        <v>0</v>
      </c>
    </row>
    <row r="320" spans="1:20">
      <c r="A320">
        <v>5218768</v>
      </c>
      <c r="B320" t="s">
        <v>634</v>
      </c>
      <c r="C320" t="s">
        <v>20</v>
      </c>
      <c r="D320" t="s">
        <v>1339</v>
      </c>
      <c r="E320" t="s">
        <v>6201</v>
      </c>
      <c r="F320" t="s">
        <v>22</v>
      </c>
      <c r="G320" t="s">
        <v>23</v>
      </c>
      <c r="H320" t="s">
        <v>58</v>
      </c>
      <c r="I320" t="s">
        <v>1340</v>
      </c>
      <c r="J320" t="s">
        <v>1341</v>
      </c>
      <c r="K320" t="s">
        <v>394</v>
      </c>
      <c r="L320" t="s">
        <v>53</v>
      </c>
      <c r="M320" t="s">
        <v>53</v>
      </c>
      <c r="N320" t="s">
        <v>125</v>
      </c>
      <c r="O320">
        <v>1.2</v>
      </c>
      <c r="P320">
        <v>33</v>
      </c>
      <c r="Q320">
        <v>39.6</v>
      </c>
      <c r="R320">
        <v>103</v>
      </c>
      <c r="S320">
        <v>0.384466019417476</v>
      </c>
      <c r="T320">
        <v>0</v>
      </c>
    </row>
    <row r="321" spans="1:20">
      <c r="A321">
        <v>5218763</v>
      </c>
      <c r="B321" t="s">
        <v>1342</v>
      </c>
      <c r="C321" t="s">
        <v>20</v>
      </c>
      <c r="D321" t="s">
        <v>1343</v>
      </c>
      <c r="E321" t="s">
        <v>6202</v>
      </c>
      <c r="F321" t="s">
        <v>22</v>
      </c>
      <c r="G321" t="s">
        <v>40</v>
      </c>
      <c r="H321" t="s">
        <v>58</v>
      </c>
      <c r="I321" t="s">
        <v>1344</v>
      </c>
      <c r="J321" t="s">
        <v>1345</v>
      </c>
      <c r="K321" t="s">
        <v>35</v>
      </c>
      <c r="L321" t="s">
        <v>53</v>
      </c>
      <c r="M321" t="s">
        <v>53</v>
      </c>
      <c r="N321" t="s">
        <v>1006</v>
      </c>
      <c r="O321">
        <v>1</v>
      </c>
      <c r="P321">
        <v>33</v>
      </c>
      <c r="Q321">
        <v>33</v>
      </c>
      <c r="R321">
        <v>76</v>
      </c>
      <c r="S321">
        <v>0.434210526315789</v>
      </c>
      <c r="T321">
        <v>0</v>
      </c>
    </row>
    <row r="322" spans="1:20">
      <c r="A322">
        <v>5218762</v>
      </c>
      <c r="B322" t="s">
        <v>114</v>
      </c>
      <c r="C322" t="s">
        <v>20</v>
      </c>
      <c r="D322" t="s">
        <v>1346</v>
      </c>
      <c r="E322" t="s">
        <v>6203</v>
      </c>
      <c r="F322" t="s">
        <v>22</v>
      </c>
      <c r="G322" t="s">
        <v>40</v>
      </c>
      <c r="H322" t="s">
        <v>32</v>
      </c>
      <c r="I322" t="s">
        <v>1347</v>
      </c>
      <c r="J322" t="s">
        <v>1348</v>
      </c>
      <c r="K322" t="s">
        <v>552</v>
      </c>
      <c r="L322" t="s">
        <v>107</v>
      </c>
      <c r="M322" t="s">
        <v>107</v>
      </c>
      <c r="N322" t="s">
        <v>483</v>
      </c>
      <c r="O322">
        <v>1.08</v>
      </c>
      <c r="P322">
        <v>33</v>
      </c>
      <c r="Q322">
        <v>35.64</v>
      </c>
      <c r="R322">
        <v>85.5</v>
      </c>
      <c r="S322">
        <v>0.416842105263158</v>
      </c>
      <c r="T322">
        <v>0</v>
      </c>
    </row>
    <row r="323" spans="1:20">
      <c r="A323">
        <v>5218761</v>
      </c>
      <c r="B323" t="s">
        <v>208</v>
      </c>
      <c r="C323" t="s">
        <v>20</v>
      </c>
      <c r="D323" t="s">
        <v>1349</v>
      </c>
      <c r="E323" t="s">
        <v>6104</v>
      </c>
      <c r="F323" t="s">
        <v>22</v>
      </c>
      <c r="G323" t="s">
        <v>40</v>
      </c>
      <c r="H323" t="s">
        <v>466</v>
      </c>
      <c r="I323" t="s">
        <v>1350</v>
      </c>
      <c r="J323" t="s">
        <v>1351</v>
      </c>
      <c r="K323" t="s">
        <v>35</v>
      </c>
      <c r="L323" t="s">
        <v>959</v>
      </c>
      <c r="M323" t="s">
        <v>959</v>
      </c>
      <c r="N323" t="s">
        <v>487</v>
      </c>
      <c r="O323">
        <v>0.25</v>
      </c>
      <c r="P323">
        <v>33</v>
      </c>
      <c r="Q323">
        <v>8.25</v>
      </c>
      <c r="R323">
        <v>23</v>
      </c>
      <c r="S323">
        <v>0.358695652173913</v>
      </c>
      <c r="T323">
        <v>0</v>
      </c>
    </row>
    <row r="324" spans="1:20">
      <c r="A324">
        <v>5218756</v>
      </c>
      <c r="B324" t="s">
        <v>114</v>
      </c>
      <c r="C324" t="s">
        <v>20</v>
      </c>
      <c r="D324" t="s">
        <v>1352</v>
      </c>
      <c r="E324" t="s">
        <v>6204</v>
      </c>
      <c r="F324" t="s">
        <v>22</v>
      </c>
      <c r="G324" t="s">
        <v>23</v>
      </c>
      <c r="H324" t="s">
        <v>32</v>
      </c>
      <c r="I324" t="s">
        <v>1353</v>
      </c>
      <c r="J324" t="s">
        <v>1354</v>
      </c>
      <c r="K324" t="s">
        <v>72</v>
      </c>
      <c r="L324" t="s">
        <v>36</v>
      </c>
      <c r="M324" t="s">
        <v>36</v>
      </c>
      <c r="N324" t="s">
        <v>574</v>
      </c>
      <c r="O324">
        <v>1.6</v>
      </c>
      <c r="P324">
        <v>33</v>
      </c>
      <c r="Q324">
        <v>52.8</v>
      </c>
      <c r="R324">
        <v>126</v>
      </c>
      <c r="S324">
        <v>0.419047619047619</v>
      </c>
      <c r="T324">
        <v>0</v>
      </c>
    </row>
    <row r="325" spans="1:20">
      <c r="A325">
        <v>5218754</v>
      </c>
      <c r="B325" t="s">
        <v>121</v>
      </c>
      <c r="C325" t="s">
        <v>20</v>
      </c>
      <c r="D325" t="s">
        <v>1355</v>
      </c>
      <c r="E325" t="s">
        <v>6205</v>
      </c>
      <c r="F325" t="s">
        <v>22</v>
      </c>
      <c r="G325" t="s">
        <v>40</v>
      </c>
      <c r="H325" t="s">
        <v>58</v>
      </c>
      <c r="I325" t="s">
        <v>1356</v>
      </c>
      <c r="J325" t="s">
        <v>1357</v>
      </c>
      <c r="K325" t="s">
        <v>535</v>
      </c>
      <c r="L325" t="s">
        <v>53</v>
      </c>
      <c r="M325" t="s">
        <v>53</v>
      </c>
      <c r="N325" t="s">
        <v>1358</v>
      </c>
      <c r="O325">
        <v>0.27</v>
      </c>
      <c r="P325">
        <v>33</v>
      </c>
      <c r="Q325">
        <v>8.91</v>
      </c>
      <c r="R325">
        <v>19.3</v>
      </c>
      <c r="S325">
        <v>0.461658031088083</v>
      </c>
      <c r="T325">
        <v>0</v>
      </c>
    </row>
    <row r="326" spans="1:20">
      <c r="A326">
        <v>5218745</v>
      </c>
      <c r="B326" t="s">
        <v>102</v>
      </c>
      <c r="C326" t="s">
        <v>20</v>
      </c>
      <c r="D326" t="s">
        <v>1359</v>
      </c>
      <c r="E326" t="s">
        <v>6206</v>
      </c>
      <c r="F326" t="s">
        <v>22</v>
      </c>
      <c r="G326" t="s">
        <v>40</v>
      </c>
      <c r="H326" t="s">
        <v>32</v>
      </c>
      <c r="I326" t="s">
        <v>1360</v>
      </c>
      <c r="J326" t="s">
        <v>1361</v>
      </c>
      <c r="K326" t="s">
        <v>118</v>
      </c>
      <c r="L326" t="s">
        <v>53</v>
      </c>
      <c r="M326" t="s">
        <v>53</v>
      </c>
      <c r="N326" t="s">
        <v>78</v>
      </c>
      <c r="O326">
        <v>0.21</v>
      </c>
      <c r="P326">
        <v>33</v>
      </c>
      <c r="Q326">
        <v>6.93</v>
      </c>
      <c r="R326">
        <v>22.5</v>
      </c>
      <c r="S326">
        <v>0.308</v>
      </c>
      <c r="T326">
        <v>0</v>
      </c>
    </row>
    <row r="327" spans="1:20">
      <c r="A327">
        <v>5218743</v>
      </c>
      <c r="B327" t="s">
        <v>776</v>
      </c>
      <c r="C327" t="s">
        <v>20</v>
      </c>
      <c r="D327" t="s">
        <v>1362</v>
      </c>
      <c r="E327" t="s">
        <v>6207</v>
      </c>
      <c r="F327" t="s">
        <v>22</v>
      </c>
      <c r="G327" t="s">
        <v>40</v>
      </c>
      <c r="H327" t="s">
        <v>32</v>
      </c>
      <c r="I327" t="s">
        <v>1363</v>
      </c>
      <c r="J327" t="s">
        <v>1364</v>
      </c>
      <c r="K327" t="s">
        <v>106</v>
      </c>
      <c r="L327" t="s">
        <v>53</v>
      </c>
      <c r="M327" t="s">
        <v>53</v>
      </c>
      <c r="N327" t="s">
        <v>464</v>
      </c>
      <c r="O327">
        <v>0.28</v>
      </c>
      <c r="P327">
        <v>33</v>
      </c>
      <c r="Q327">
        <v>9.24</v>
      </c>
      <c r="R327">
        <v>28.8</v>
      </c>
      <c r="S327">
        <v>0.320833333333333</v>
      </c>
      <c r="T327">
        <v>0</v>
      </c>
    </row>
    <row r="328" spans="1:20">
      <c r="A328">
        <v>5218742</v>
      </c>
      <c r="B328" t="s">
        <v>776</v>
      </c>
      <c r="C328" t="s">
        <v>20</v>
      </c>
      <c r="D328" t="s">
        <v>1365</v>
      </c>
      <c r="E328" t="s">
        <v>6208</v>
      </c>
      <c r="F328" t="s">
        <v>22</v>
      </c>
      <c r="G328" t="s">
        <v>40</v>
      </c>
      <c r="H328" t="s">
        <v>32</v>
      </c>
      <c r="I328" t="s">
        <v>1366</v>
      </c>
      <c r="J328" t="s">
        <v>1367</v>
      </c>
      <c r="K328" t="s">
        <v>552</v>
      </c>
      <c r="L328" t="s">
        <v>53</v>
      </c>
      <c r="M328" t="s">
        <v>53</v>
      </c>
      <c r="N328" t="s">
        <v>839</v>
      </c>
      <c r="O328">
        <v>0.4</v>
      </c>
      <c r="P328">
        <v>33</v>
      </c>
      <c r="Q328">
        <v>13.2</v>
      </c>
      <c r="R328">
        <v>31.5</v>
      </c>
      <c r="S328">
        <v>0.419047619047619</v>
      </c>
      <c r="T328">
        <v>0</v>
      </c>
    </row>
    <row r="329" spans="1:20">
      <c r="A329">
        <v>5218740</v>
      </c>
      <c r="B329" t="s">
        <v>570</v>
      </c>
      <c r="C329" t="s">
        <v>20</v>
      </c>
      <c r="D329" t="s">
        <v>1368</v>
      </c>
      <c r="E329" t="s">
        <v>6209</v>
      </c>
      <c r="F329" t="s">
        <v>22</v>
      </c>
      <c r="G329" t="s">
        <v>40</v>
      </c>
      <c r="H329" t="s">
        <v>58</v>
      </c>
      <c r="I329" t="s">
        <v>1369</v>
      </c>
      <c r="J329" t="s">
        <v>1370</v>
      </c>
      <c r="K329" t="s">
        <v>352</v>
      </c>
      <c r="L329" t="s">
        <v>36</v>
      </c>
      <c r="M329" t="s">
        <v>36</v>
      </c>
      <c r="N329" t="s">
        <v>366</v>
      </c>
      <c r="O329">
        <v>1.04</v>
      </c>
      <c r="P329">
        <v>33</v>
      </c>
      <c r="Q329">
        <v>34.32</v>
      </c>
      <c r="R329">
        <v>76.9</v>
      </c>
      <c r="S329">
        <v>0.44629388816645</v>
      </c>
      <c r="T329">
        <v>0</v>
      </c>
    </row>
    <row r="330" spans="1:20">
      <c r="A330">
        <v>5218736</v>
      </c>
      <c r="B330" t="s">
        <v>19</v>
      </c>
      <c r="C330" t="s">
        <v>20</v>
      </c>
      <c r="D330" t="s">
        <v>1371</v>
      </c>
      <c r="E330" t="s">
        <v>6210</v>
      </c>
      <c r="F330" t="s">
        <v>22</v>
      </c>
      <c r="G330" t="s">
        <v>40</v>
      </c>
      <c r="H330" t="s">
        <v>98</v>
      </c>
      <c r="I330" t="s">
        <v>1372</v>
      </c>
      <c r="J330" t="s">
        <v>1373</v>
      </c>
      <c r="K330" t="s">
        <v>552</v>
      </c>
      <c r="L330" t="s">
        <v>334</v>
      </c>
      <c r="M330" t="s">
        <v>334</v>
      </c>
      <c r="N330" t="s">
        <v>378</v>
      </c>
      <c r="O330">
        <v>1.96</v>
      </c>
      <c r="P330">
        <v>34</v>
      </c>
      <c r="Q330">
        <v>66.64</v>
      </c>
      <c r="R330">
        <v>141</v>
      </c>
      <c r="S330">
        <v>0.472624113475177</v>
      </c>
      <c r="T330">
        <v>0</v>
      </c>
    </row>
    <row r="331" spans="1:20">
      <c r="A331">
        <v>5218735</v>
      </c>
      <c r="B331" t="s">
        <v>776</v>
      </c>
      <c r="C331" t="s">
        <v>20</v>
      </c>
      <c r="D331" t="s">
        <v>1374</v>
      </c>
      <c r="E331" t="s">
        <v>6211</v>
      </c>
      <c r="F331" t="s">
        <v>22</v>
      </c>
      <c r="G331" t="s">
        <v>23</v>
      </c>
      <c r="H331" t="s">
        <v>32</v>
      </c>
      <c r="I331" t="s">
        <v>1375</v>
      </c>
      <c r="J331" t="s">
        <v>1376</v>
      </c>
      <c r="K331" t="s">
        <v>106</v>
      </c>
      <c r="L331" t="s">
        <v>53</v>
      </c>
      <c r="M331" t="s">
        <v>53</v>
      </c>
      <c r="N331" t="s">
        <v>54</v>
      </c>
      <c r="O331">
        <v>0.64</v>
      </c>
      <c r="P331">
        <v>33</v>
      </c>
      <c r="Q331">
        <v>21.12</v>
      </c>
      <c r="R331">
        <v>50.4</v>
      </c>
      <c r="S331">
        <v>0.419047619047619</v>
      </c>
      <c r="T331">
        <v>0</v>
      </c>
    </row>
    <row r="332" spans="1:20">
      <c r="A332">
        <v>5218732</v>
      </c>
      <c r="B332" t="s">
        <v>121</v>
      </c>
      <c r="C332" t="s">
        <v>20</v>
      </c>
      <c r="D332" t="s">
        <v>1377</v>
      </c>
      <c r="E332" t="s">
        <v>6212</v>
      </c>
      <c r="F332" t="s">
        <v>22</v>
      </c>
      <c r="G332" t="s">
        <v>40</v>
      </c>
      <c r="H332" t="s">
        <v>58</v>
      </c>
      <c r="I332" t="s">
        <v>1378</v>
      </c>
      <c r="J332" t="s">
        <v>1379</v>
      </c>
      <c r="K332" t="s">
        <v>94</v>
      </c>
      <c r="L332" t="s">
        <v>36</v>
      </c>
      <c r="M332" t="s">
        <v>36</v>
      </c>
      <c r="N332" t="s">
        <v>553</v>
      </c>
      <c r="O332">
        <v>0.56</v>
      </c>
      <c r="P332">
        <v>33</v>
      </c>
      <c r="Q332">
        <v>18.48</v>
      </c>
      <c r="R332">
        <v>44.1</v>
      </c>
      <c r="S332">
        <v>0.419047619047619</v>
      </c>
      <c r="T332">
        <v>0</v>
      </c>
    </row>
    <row r="333" spans="1:20">
      <c r="A333">
        <v>5218725</v>
      </c>
      <c r="B333" t="s">
        <v>776</v>
      </c>
      <c r="C333" t="s">
        <v>20</v>
      </c>
      <c r="D333" t="s">
        <v>1380</v>
      </c>
      <c r="E333" t="s">
        <v>6213</v>
      </c>
      <c r="F333" t="s">
        <v>22</v>
      </c>
      <c r="G333" t="s">
        <v>40</v>
      </c>
      <c r="H333" t="s">
        <v>32</v>
      </c>
      <c r="I333" t="s">
        <v>1381</v>
      </c>
      <c r="J333" t="s">
        <v>1382</v>
      </c>
      <c r="K333" t="s">
        <v>494</v>
      </c>
      <c r="L333" t="s">
        <v>36</v>
      </c>
      <c r="M333" t="s">
        <v>36</v>
      </c>
      <c r="N333" t="s">
        <v>872</v>
      </c>
      <c r="O333">
        <v>0.45</v>
      </c>
      <c r="P333">
        <v>33</v>
      </c>
      <c r="Q333">
        <v>14.85</v>
      </c>
      <c r="R333">
        <v>36</v>
      </c>
      <c r="S333">
        <v>0.4125</v>
      </c>
      <c r="T333">
        <v>0</v>
      </c>
    </row>
    <row r="334" spans="1:20">
      <c r="A334">
        <v>5218723</v>
      </c>
      <c r="B334" t="s">
        <v>563</v>
      </c>
      <c r="C334" t="s">
        <v>20</v>
      </c>
      <c r="D334" t="s">
        <v>1383</v>
      </c>
      <c r="E334" t="s">
        <v>6214</v>
      </c>
      <c r="F334" t="s">
        <v>22</v>
      </c>
      <c r="G334" t="s">
        <v>40</v>
      </c>
      <c r="H334" t="s">
        <v>565</v>
      </c>
      <c r="I334" t="s">
        <v>1384</v>
      </c>
      <c r="J334" t="s">
        <v>1385</v>
      </c>
      <c r="K334" t="s">
        <v>293</v>
      </c>
      <c r="L334" t="s">
        <v>135</v>
      </c>
      <c r="M334" t="s">
        <v>135</v>
      </c>
      <c r="N334" t="s">
        <v>881</v>
      </c>
      <c r="O334">
        <v>0.36</v>
      </c>
      <c r="P334">
        <v>33</v>
      </c>
      <c r="Q334">
        <v>11.88</v>
      </c>
      <c r="R334">
        <v>27.8</v>
      </c>
      <c r="S334">
        <v>0.427338129496403</v>
      </c>
      <c r="T334">
        <v>0</v>
      </c>
    </row>
    <row r="335" spans="1:20">
      <c r="A335">
        <v>5218722</v>
      </c>
      <c r="B335" t="s">
        <v>74</v>
      </c>
      <c r="C335" t="s">
        <v>20</v>
      </c>
      <c r="D335" t="s">
        <v>1386</v>
      </c>
      <c r="E335" t="s">
        <v>6215</v>
      </c>
      <c r="F335" t="s">
        <v>22</v>
      </c>
      <c r="G335" t="s">
        <v>40</v>
      </c>
      <c r="H335" t="s">
        <v>32</v>
      </c>
      <c r="I335" t="s">
        <v>1387</v>
      </c>
      <c r="J335" t="s">
        <v>1388</v>
      </c>
      <c r="K335" t="s">
        <v>44</v>
      </c>
      <c r="L335" t="s">
        <v>53</v>
      </c>
      <c r="M335" t="s">
        <v>53</v>
      </c>
      <c r="N335" t="s">
        <v>78</v>
      </c>
      <c r="O335">
        <v>0.21</v>
      </c>
      <c r="P335">
        <v>33</v>
      </c>
      <c r="Q335">
        <v>6.93</v>
      </c>
      <c r="R335">
        <v>22.5</v>
      </c>
      <c r="S335">
        <v>0.308</v>
      </c>
      <c r="T335">
        <v>0</v>
      </c>
    </row>
    <row r="336" spans="1:20">
      <c r="A336">
        <v>5218720</v>
      </c>
      <c r="B336" t="s">
        <v>208</v>
      </c>
      <c r="C336" t="s">
        <v>20</v>
      </c>
      <c r="D336" t="s">
        <v>1389</v>
      </c>
      <c r="E336" t="s">
        <v>5920</v>
      </c>
      <c r="F336" t="s">
        <v>22</v>
      </c>
      <c r="G336" t="s">
        <v>40</v>
      </c>
      <c r="H336" t="s">
        <v>24</v>
      </c>
      <c r="I336" t="s">
        <v>1390</v>
      </c>
      <c r="J336" t="s">
        <v>1391</v>
      </c>
      <c r="K336" t="s">
        <v>94</v>
      </c>
      <c r="L336" t="s">
        <v>236</v>
      </c>
      <c r="M336" t="s">
        <v>236</v>
      </c>
      <c r="N336" t="s">
        <v>1392</v>
      </c>
      <c r="O336">
        <v>1.04</v>
      </c>
      <c r="P336">
        <v>33</v>
      </c>
      <c r="Q336">
        <v>34.32</v>
      </c>
      <c r="R336">
        <v>65.67</v>
      </c>
      <c r="S336">
        <v>0.522613065326633</v>
      </c>
      <c r="T336">
        <v>0</v>
      </c>
    </row>
    <row r="337" spans="1:20">
      <c r="A337">
        <v>5218714</v>
      </c>
      <c r="B337" t="s">
        <v>19</v>
      </c>
      <c r="C337" t="s">
        <v>20</v>
      </c>
      <c r="D337" t="s">
        <v>1393</v>
      </c>
      <c r="E337" t="s">
        <v>6216</v>
      </c>
      <c r="F337" t="s">
        <v>22</v>
      </c>
      <c r="G337" t="s">
        <v>40</v>
      </c>
      <c r="H337" t="s">
        <v>87</v>
      </c>
      <c r="I337" t="s">
        <v>1394</v>
      </c>
      <c r="J337" t="s">
        <v>1395</v>
      </c>
      <c r="K337" t="s">
        <v>265</v>
      </c>
      <c r="L337" t="s">
        <v>53</v>
      </c>
      <c r="M337" t="s">
        <v>53</v>
      </c>
      <c r="N337" t="s">
        <v>223</v>
      </c>
      <c r="O337">
        <v>1.2</v>
      </c>
      <c r="P337">
        <v>33</v>
      </c>
      <c r="Q337">
        <v>39.6</v>
      </c>
      <c r="R337">
        <v>102</v>
      </c>
      <c r="S337">
        <v>0.388235294117647</v>
      </c>
      <c r="T337">
        <v>0</v>
      </c>
    </row>
    <row r="338" spans="1:20">
      <c r="A338">
        <v>5218710</v>
      </c>
      <c r="B338" t="s">
        <v>74</v>
      </c>
      <c r="C338" t="s">
        <v>20</v>
      </c>
      <c r="D338" t="s">
        <v>1396</v>
      </c>
      <c r="E338" t="s">
        <v>6217</v>
      </c>
      <c r="F338" t="s">
        <v>22</v>
      </c>
      <c r="G338" t="s">
        <v>40</v>
      </c>
      <c r="H338" t="s">
        <v>32</v>
      </c>
      <c r="I338" t="s">
        <v>1397</v>
      </c>
      <c r="J338" t="s">
        <v>1398</v>
      </c>
      <c r="K338" t="s">
        <v>44</v>
      </c>
      <c r="L338" t="s">
        <v>53</v>
      </c>
      <c r="M338" t="s">
        <v>53</v>
      </c>
      <c r="N338" t="s">
        <v>1246</v>
      </c>
      <c r="O338">
        <v>0.76</v>
      </c>
      <c r="P338">
        <v>33</v>
      </c>
      <c r="Q338">
        <v>25.08</v>
      </c>
      <c r="R338">
        <v>52.2</v>
      </c>
      <c r="S338">
        <v>0.480459770114943</v>
      </c>
      <c r="T338">
        <v>0</v>
      </c>
    </row>
    <row r="339" spans="1:20">
      <c r="A339">
        <v>5218704</v>
      </c>
      <c r="B339" t="s">
        <v>30</v>
      </c>
      <c r="C339" t="s">
        <v>20</v>
      </c>
      <c r="D339" t="s">
        <v>1399</v>
      </c>
      <c r="E339" t="s">
        <v>6218</v>
      </c>
      <c r="F339" t="s">
        <v>22</v>
      </c>
      <c r="G339" t="s">
        <v>40</v>
      </c>
      <c r="H339" t="s">
        <v>32</v>
      </c>
      <c r="I339" t="s">
        <v>1400</v>
      </c>
      <c r="J339" t="s">
        <v>1401</v>
      </c>
      <c r="K339" t="s">
        <v>106</v>
      </c>
      <c r="L339" t="s">
        <v>53</v>
      </c>
      <c r="M339" t="s">
        <v>53</v>
      </c>
      <c r="N339" t="s">
        <v>155</v>
      </c>
      <c r="O339">
        <v>1</v>
      </c>
      <c r="P339">
        <v>33</v>
      </c>
      <c r="Q339">
        <v>33</v>
      </c>
      <c r="R339">
        <v>90</v>
      </c>
      <c r="S339">
        <v>0.366666666666667</v>
      </c>
      <c r="T339">
        <v>0</v>
      </c>
    </row>
    <row r="340" spans="1:20">
      <c r="A340">
        <v>5218702</v>
      </c>
      <c r="B340" t="s">
        <v>79</v>
      </c>
      <c r="C340" t="s">
        <v>20</v>
      </c>
      <c r="D340" t="s">
        <v>1402</v>
      </c>
      <c r="E340" t="s">
        <v>6219</v>
      </c>
      <c r="F340" t="s">
        <v>22</v>
      </c>
      <c r="G340" t="s">
        <v>40</v>
      </c>
      <c r="H340" t="s">
        <v>24</v>
      </c>
      <c r="I340" t="s">
        <v>1403</v>
      </c>
      <c r="J340" t="s">
        <v>1404</v>
      </c>
      <c r="K340" t="s">
        <v>186</v>
      </c>
      <c r="L340" t="s">
        <v>176</v>
      </c>
      <c r="M340" t="s">
        <v>176</v>
      </c>
      <c r="N340" t="s">
        <v>47</v>
      </c>
      <c r="O340">
        <v>2.72</v>
      </c>
      <c r="P340">
        <v>33</v>
      </c>
      <c r="Q340">
        <v>89.76</v>
      </c>
      <c r="R340">
        <v>59.5</v>
      </c>
      <c r="S340">
        <v>1.50857142857143</v>
      </c>
      <c r="T340">
        <v>40</v>
      </c>
    </row>
    <row r="341" spans="1:20">
      <c r="A341">
        <v>5218696</v>
      </c>
      <c r="B341" t="s">
        <v>30</v>
      </c>
      <c r="C341" t="s">
        <v>20</v>
      </c>
      <c r="D341" t="s">
        <v>1405</v>
      </c>
      <c r="E341" t="s">
        <v>6220</v>
      </c>
      <c r="F341" t="s">
        <v>22</v>
      </c>
      <c r="G341" t="s">
        <v>23</v>
      </c>
      <c r="H341" t="s">
        <v>32</v>
      </c>
      <c r="I341" t="s">
        <v>1406</v>
      </c>
      <c r="J341" t="s">
        <v>1407</v>
      </c>
      <c r="K341" t="s">
        <v>118</v>
      </c>
      <c r="L341" t="s">
        <v>53</v>
      </c>
      <c r="M341" t="s">
        <v>53</v>
      </c>
      <c r="N341" t="s">
        <v>574</v>
      </c>
      <c r="O341">
        <v>1.6</v>
      </c>
      <c r="P341">
        <v>33</v>
      </c>
      <c r="Q341">
        <v>52.8</v>
      </c>
      <c r="R341">
        <v>126</v>
      </c>
      <c r="S341">
        <v>0.419047619047619</v>
      </c>
      <c r="T341">
        <v>0</v>
      </c>
    </row>
    <row r="342" spans="1:20">
      <c r="A342">
        <v>5218692</v>
      </c>
      <c r="B342" t="s">
        <v>634</v>
      </c>
      <c r="C342" t="s">
        <v>20</v>
      </c>
      <c r="D342" t="s">
        <v>1408</v>
      </c>
      <c r="E342" t="s">
        <v>6221</v>
      </c>
      <c r="F342" t="s">
        <v>22</v>
      </c>
      <c r="G342" t="s">
        <v>40</v>
      </c>
      <c r="H342" t="s">
        <v>58</v>
      </c>
      <c r="I342" t="s">
        <v>1409</v>
      </c>
      <c r="J342" t="s">
        <v>1410</v>
      </c>
      <c r="K342" t="s">
        <v>352</v>
      </c>
      <c r="L342" t="s">
        <v>1411</v>
      </c>
      <c r="M342" t="s">
        <v>1411</v>
      </c>
      <c r="N342" t="s">
        <v>1412</v>
      </c>
      <c r="O342">
        <v>0.9</v>
      </c>
      <c r="P342">
        <v>34</v>
      </c>
      <c r="Q342">
        <v>30.6</v>
      </c>
      <c r="R342">
        <v>64.12</v>
      </c>
      <c r="S342">
        <v>0.477230193387399</v>
      </c>
      <c r="T342">
        <v>0</v>
      </c>
    </row>
    <row r="343" spans="1:20">
      <c r="A343">
        <v>5218691</v>
      </c>
      <c r="B343" t="s">
        <v>30</v>
      </c>
      <c r="C343" t="s">
        <v>20</v>
      </c>
      <c r="D343" t="s">
        <v>1413</v>
      </c>
      <c r="E343" t="s">
        <v>6222</v>
      </c>
      <c r="F343" t="s">
        <v>22</v>
      </c>
      <c r="G343" t="s">
        <v>40</v>
      </c>
      <c r="H343" t="s">
        <v>32</v>
      </c>
      <c r="I343" t="s">
        <v>1414</v>
      </c>
      <c r="J343" t="s">
        <v>1415</v>
      </c>
      <c r="K343" t="s">
        <v>44</v>
      </c>
      <c r="L343" t="s">
        <v>53</v>
      </c>
      <c r="M343" t="s">
        <v>53</v>
      </c>
      <c r="N343" t="s">
        <v>483</v>
      </c>
      <c r="O343">
        <v>1.08</v>
      </c>
      <c r="P343">
        <v>33</v>
      </c>
      <c r="Q343">
        <v>35.64</v>
      </c>
      <c r="R343">
        <v>85.5</v>
      </c>
      <c r="S343">
        <v>0.416842105263158</v>
      </c>
      <c r="T343">
        <v>0</v>
      </c>
    </row>
    <row r="344" spans="1:20">
      <c r="A344">
        <v>5218684</v>
      </c>
      <c r="B344" t="s">
        <v>1242</v>
      </c>
      <c r="C344" t="s">
        <v>20</v>
      </c>
      <c r="D344" t="s">
        <v>1416</v>
      </c>
      <c r="E344" t="s">
        <v>6223</v>
      </c>
      <c r="F344" t="s">
        <v>22</v>
      </c>
      <c r="G344" t="s">
        <v>40</v>
      </c>
      <c r="H344" t="s">
        <v>418</v>
      </c>
      <c r="I344" t="s">
        <v>1417</v>
      </c>
      <c r="J344" t="s">
        <v>1418</v>
      </c>
      <c r="K344" t="s">
        <v>72</v>
      </c>
      <c r="L344" t="s">
        <v>53</v>
      </c>
      <c r="M344" t="s">
        <v>53</v>
      </c>
      <c r="N344" t="s">
        <v>131</v>
      </c>
      <c r="O344">
        <v>1.04</v>
      </c>
      <c r="P344">
        <v>33</v>
      </c>
      <c r="Q344">
        <v>34.32</v>
      </c>
      <c r="R344">
        <v>93.6</v>
      </c>
      <c r="S344">
        <v>0.366666666666667</v>
      </c>
      <c r="T344">
        <v>0</v>
      </c>
    </row>
    <row r="345" spans="1:20">
      <c r="A345">
        <v>5218680</v>
      </c>
      <c r="B345" t="s">
        <v>114</v>
      </c>
      <c r="C345" t="s">
        <v>20</v>
      </c>
      <c r="D345" t="s">
        <v>1419</v>
      </c>
      <c r="E345" t="s">
        <v>6224</v>
      </c>
      <c r="F345" t="s">
        <v>22</v>
      </c>
      <c r="G345" t="s">
        <v>40</v>
      </c>
      <c r="H345" t="s">
        <v>32</v>
      </c>
      <c r="I345" t="s">
        <v>1420</v>
      </c>
      <c r="J345" t="s">
        <v>1421</v>
      </c>
      <c r="K345" t="s">
        <v>118</v>
      </c>
      <c r="L345" t="s">
        <v>53</v>
      </c>
      <c r="M345" t="s">
        <v>53</v>
      </c>
      <c r="N345" t="s">
        <v>1422</v>
      </c>
      <c r="O345">
        <v>0.88</v>
      </c>
      <c r="P345">
        <v>33</v>
      </c>
      <c r="Q345">
        <v>29.04</v>
      </c>
      <c r="R345">
        <v>75.6</v>
      </c>
      <c r="S345">
        <v>0.384126984126984</v>
      </c>
      <c r="T345">
        <v>0</v>
      </c>
    </row>
    <row r="346" spans="1:20">
      <c r="A346">
        <v>5218674</v>
      </c>
      <c r="B346" t="s">
        <v>109</v>
      </c>
      <c r="C346" t="s">
        <v>20</v>
      </c>
      <c r="D346" t="s">
        <v>1423</v>
      </c>
      <c r="E346" t="s">
        <v>6225</v>
      </c>
      <c r="F346" t="s">
        <v>22</v>
      </c>
      <c r="G346" t="s">
        <v>57</v>
      </c>
      <c r="H346" t="s">
        <v>58</v>
      </c>
      <c r="I346" t="s">
        <v>1424</v>
      </c>
      <c r="J346" t="s">
        <v>1425</v>
      </c>
      <c r="K346" t="s">
        <v>52</v>
      </c>
      <c r="L346" t="s">
        <v>53</v>
      </c>
      <c r="M346" t="s">
        <v>53</v>
      </c>
      <c r="N346" t="s">
        <v>1426</v>
      </c>
      <c r="O346">
        <v>0.75</v>
      </c>
      <c r="P346">
        <v>33</v>
      </c>
      <c r="Q346">
        <v>24.75</v>
      </c>
      <c r="R346">
        <v>57.6</v>
      </c>
      <c r="S346">
        <v>0.4296875</v>
      </c>
      <c r="T346">
        <v>0</v>
      </c>
    </row>
    <row r="347" spans="1:20">
      <c r="A347">
        <v>5218669</v>
      </c>
      <c r="B347" t="s">
        <v>121</v>
      </c>
      <c r="C347" t="s">
        <v>20</v>
      </c>
      <c r="D347" t="s">
        <v>1427</v>
      </c>
      <c r="E347" t="s">
        <v>6226</v>
      </c>
      <c r="F347" t="s">
        <v>22</v>
      </c>
      <c r="G347" t="s">
        <v>23</v>
      </c>
      <c r="H347" t="s">
        <v>58</v>
      </c>
      <c r="I347" t="s">
        <v>1428</v>
      </c>
      <c r="J347" t="s">
        <v>1429</v>
      </c>
      <c r="K347" t="s">
        <v>94</v>
      </c>
      <c r="L347" t="s">
        <v>36</v>
      </c>
      <c r="M347" t="s">
        <v>36</v>
      </c>
      <c r="N347" t="s">
        <v>839</v>
      </c>
      <c r="O347">
        <v>0.4</v>
      </c>
      <c r="P347">
        <v>33</v>
      </c>
      <c r="Q347">
        <v>13.2</v>
      </c>
      <c r="R347">
        <v>27</v>
      </c>
      <c r="S347">
        <v>0.488888888888889</v>
      </c>
      <c r="T347">
        <v>0</v>
      </c>
    </row>
    <row r="348" spans="1:20">
      <c r="A348">
        <v>5218667</v>
      </c>
      <c r="B348" t="s">
        <v>348</v>
      </c>
      <c r="C348" t="s">
        <v>20</v>
      </c>
      <c r="D348" t="s">
        <v>1430</v>
      </c>
      <c r="E348" t="s">
        <v>6227</v>
      </c>
      <c r="F348" t="s">
        <v>22</v>
      </c>
      <c r="G348" t="s">
        <v>23</v>
      </c>
      <c r="H348" t="s">
        <v>58</v>
      </c>
      <c r="I348" t="s">
        <v>1428</v>
      </c>
      <c r="J348" t="s">
        <v>1431</v>
      </c>
      <c r="K348" t="s">
        <v>94</v>
      </c>
      <c r="L348" t="s">
        <v>36</v>
      </c>
      <c r="M348" t="s">
        <v>36</v>
      </c>
      <c r="N348" t="s">
        <v>839</v>
      </c>
      <c r="O348">
        <v>0.4</v>
      </c>
      <c r="P348">
        <v>33</v>
      </c>
      <c r="Q348">
        <v>13.2</v>
      </c>
      <c r="R348">
        <v>22</v>
      </c>
      <c r="S348">
        <v>0.6</v>
      </c>
      <c r="T348">
        <v>0</v>
      </c>
    </row>
    <row r="349" spans="1:20">
      <c r="A349">
        <v>5218661</v>
      </c>
      <c r="B349" t="s">
        <v>1432</v>
      </c>
      <c r="C349" t="s">
        <v>20</v>
      </c>
      <c r="D349" t="s">
        <v>1433</v>
      </c>
      <c r="E349" t="s">
        <v>6228</v>
      </c>
      <c r="F349" t="s">
        <v>22</v>
      </c>
      <c r="G349" t="s">
        <v>40</v>
      </c>
      <c r="H349" t="s">
        <v>32</v>
      </c>
      <c r="I349" t="s">
        <v>1434</v>
      </c>
      <c r="J349" t="s">
        <v>1435</v>
      </c>
      <c r="K349" t="s">
        <v>322</v>
      </c>
      <c r="L349" t="s">
        <v>469</v>
      </c>
      <c r="M349" t="s">
        <v>469</v>
      </c>
      <c r="N349" t="s">
        <v>1157</v>
      </c>
      <c r="O349">
        <v>0.96</v>
      </c>
      <c r="P349">
        <v>34</v>
      </c>
      <c r="Q349">
        <v>32.64</v>
      </c>
      <c r="R349">
        <v>69.12</v>
      </c>
      <c r="S349">
        <v>0.472222222222222</v>
      </c>
      <c r="T349">
        <v>0</v>
      </c>
    </row>
    <row r="350" spans="1:20">
      <c r="A350">
        <v>5218654</v>
      </c>
      <c r="B350" t="s">
        <v>79</v>
      </c>
      <c r="C350" t="s">
        <v>20</v>
      </c>
      <c r="D350" t="s">
        <v>1436</v>
      </c>
      <c r="E350" t="s">
        <v>6229</v>
      </c>
      <c r="F350" t="s">
        <v>22</v>
      </c>
      <c r="G350" t="s">
        <v>40</v>
      </c>
      <c r="H350" t="s">
        <v>24</v>
      </c>
      <c r="I350" t="s">
        <v>1437</v>
      </c>
      <c r="J350" t="s">
        <v>1438</v>
      </c>
      <c r="K350" t="s">
        <v>265</v>
      </c>
      <c r="L350" t="s">
        <v>255</v>
      </c>
      <c r="M350" t="s">
        <v>255</v>
      </c>
      <c r="N350" t="s">
        <v>1439</v>
      </c>
      <c r="O350">
        <v>0.84</v>
      </c>
      <c r="P350">
        <v>33</v>
      </c>
      <c r="Q350">
        <v>27.72</v>
      </c>
      <c r="R350">
        <v>60</v>
      </c>
      <c r="S350">
        <v>0.462</v>
      </c>
      <c r="T350">
        <v>39</v>
      </c>
    </row>
    <row r="351" spans="1:20">
      <c r="A351">
        <v>5218651</v>
      </c>
      <c r="B351" t="s">
        <v>1440</v>
      </c>
      <c r="C351" t="s">
        <v>20</v>
      </c>
      <c r="D351" t="s">
        <v>1441</v>
      </c>
      <c r="E351" t="s">
        <v>6230</v>
      </c>
      <c r="F351" t="s">
        <v>22</v>
      </c>
      <c r="G351" t="s">
        <v>40</v>
      </c>
      <c r="H351" t="s">
        <v>58</v>
      </c>
      <c r="I351" t="s">
        <v>1442</v>
      </c>
      <c r="J351" t="s">
        <v>1443</v>
      </c>
      <c r="K351" t="s">
        <v>52</v>
      </c>
      <c r="L351" t="s">
        <v>53</v>
      </c>
      <c r="M351" t="s">
        <v>53</v>
      </c>
      <c r="N351" t="s">
        <v>663</v>
      </c>
      <c r="O351">
        <v>0.2</v>
      </c>
      <c r="P351">
        <v>33</v>
      </c>
      <c r="Q351">
        <v>6.6</v>
      </c>
      <c r="R351">
        <v>13</v>
      </c>
      <c r="S351">
        <v>0.507692307692308</v>
      </c>
      <c r="T351">
        <v>0</v>
      </c>
    </row>
    <row r="352" spans="1:20">
      <c r="A352">
        <v>5218643</v>
      </c>
      <c r="B352" t="s">
        <v>109</v>
      </c>
      <c r="C352" t="s">
        <v>20</v>
      </c>
      <c r="D352" t="s">
        <v>1444</v>
      </c>
      <c r="E352" t="s">
        <v>6231</v>
      </c>
      <c r="F352" t="s">
        <v>22</v>
      </c>
      <c r="G352" t="s">
        <v>40</v>
      </c>
      <c r="H352" t="s">
        <v>58</v>
      </c>
      <c r="I352" t="s">
        <v>1445</v>
      </c>
      <c r="J352" t="s">
        <v>1446</v>
      </c>
      <c r="K352" t="s">
        <v>52</v>
      </c>
      <c r="L352" t="s">
        <v>53</v>
      </c>
      <c r="M352" t="s">
        <v>53</v>
      </c>
      <c r="N352" t="s">
        <v>553</v>
      </c>
      <c r="O352">
        <v>0.56</v>
      </c>
      <c r="P352">
        <v>33</v>
      </c>
      <c r="Q352">
        <v>18.48</v>
      </c>
      <c r="R352">
        <v>44.1</v>
      </c>
      <c r="S352">
        <v>0.419047619047619</v>
      </c>
      <c r="T352">
        <v>0</v>
      </c>
    </row>
    <row r="353" spans="1:20">
      <c r="A353">
        <v>5218640</v>
      </c>
      <c r="B353" t="s">
        <v>109</v>
      </c>
      <c r="C353" t="s">
        <v>20</v>
      </c>
      <c r="D353" t="s">
        <v>1447</v>
      </c>
      <c r="E353" t="s">
        <v>6232</v>
      </c>
      <c r="F353" t="s">
        <v>22</v>
      </c>
      <c r="G353" t="s">
        <v>40</v>
      </c>
      <c r="H353" t="s">
        <v>58</v>
      </c>
      <c r="I353" t="s">
        <v>1448</v>
      </c>
      <c r="J353" t="s">
        <v>1449</v>
      </c>
      <c r="K353" t="s">
        <v>52</v>
      </c>
      <c r="L353" t="s">
        <v>53</v>
      </c>
      <c r="M353" t="s">
        <v>53</v>
      </c>
      <c r="N353" t="s">
        <v>164</v>
      </c>
      <c r="O353">
        <v>0.32</v>
      </c>
      <c r="P353">
        <v>33</v>
      </c>
      <c r="Q353">
        <v>10.56</v>
      </c>
      <c r="R353">
        <v>28.8</v>
      </c>
      <c r="S353">
        <v>0.366666666666667</v>
      </c>
      <c r="T353">
        <v>0</v>
      </c>
    </row>
    <row r="354" spans="1:20">
      <c r="A354">
        <v>5218639</v>
      </c>
      <c r="B354" t="s">
        <v>1450</v>
      </c>
      <c r="C354" t="s">
        <v>20</v>
      </c>
      <c r="D354" t="s">
        <v>1451</v>
      </c>
      <c r="E354" t="s">
        <v>6233</v>
      </c>
      <c r="F354" t="s">
        <v>22</v>
      </c>
      <c r="G354" t="s">
        <v>40</v>
      </c>
      <c r="H354" t="s">
        <v>58</v>
      </c>
      <c r="I354" t="s">
        <v>1452</v>
      </c>
      <c r="J354" t="s">
        <v>1453</v>
      </c>
      <c r="K354" t="s">
        <v>52</v>
      </c>
      <c r="L354" t="s">
        <v>53</v>
      </c>
      <c r="M354" t="s">
        <v>53</v>
      </c>
      <c r="N354" t="s">
        <v>172</v>
      </c>
      <c r="O354">
        <v>0.36</v>
      </c>
      <c r="P354">
        <v>33</v>
      </c>
      <c r="Q354">
        <v>11.88</v>
      </c>
      <c r="R354">
        <v>23.8</v>
      </c>
      <c r="S354">
        <v>0.499159663865546</v>
      </c>
      <c r="T354">
        <v>0</v>
      </c>
    </row>
    <row r="355" spans="1:20">
      <c r="A355">
        <v>5218636</v>
      </c>
      <c r="B355" t="s">
        <v>30</v>
      </c>
      <c r="C355" t="s">
        <v>20</v>
      </c>
      <c r="D355" t="s">
        <v>1454</v>
      </c>
      <c r="E355" t="s">
        <v>6234</v>
      </c>
      <c r="F355" t="s">
        <v>22</v>
      </c>
      <c r="G355" t="s">
        <v>40</v>
      </c>
      <c r="H355" t="s">
        <v>32</v>
      </c>
      <c r="I355" t="s">
        <v>1455</v>
      </c>
      <c r="J355" t="s">
        <v>1456</v>
      </c>
      <c r="K355" t="s">
        <v>293</v>
      </c>
      <c r="L355" t="s">
        <v>334</v>
      </c>
      <c r="M355" t="s">
        <v>334</v>
      </c>
      <c r="N355" t="s">
        <v>335</v>
      </c>
      <c r="O355">
        <v>1.4</v>
      </c>
      <c r="P355">
        <v>34</v>
      </c>
      <c r="Q355">
        <v>47.6</v>
      </c>
      <c r="R355">
        <v>106.2</v>
      </c>
      <c r="S355">
        <v>0.448210922787194</v>
      </c>
      <c r="T355">
        <v>0</v>
      </c>
    </row>
    <row r="356" spans="1:20">
      <c r="A356">
        <v>5218635</v>
      </c>
      <c r="B356" t="s">
        <v>48</v>
      </c>
      <c r="C356" t="s">
        <v>20</v>
      </c>
      <c r="D356" t="s">
        <v>1457</v>
      </c>
      <c r="E356" t="s">
        <v>6235</v>
      </c>
      <c r="F356" t="s">
        <v>22</v>
      </c>
      <c r="G356" t="s">
        <v>57</v>
      </c>
      <c r="H356" t="s">
        <v>32</v>
      </c>
      <c r="I356" t="s">
        <v>1458</v>
      </c>
      <c r="J356" t="s">
        <v>1459</v>
      </c>
      <c r="K356" t="s">
        <v>494</v>
      </c>
      <c r="L356" t="s">
        <v>53</v>
      </c>
      <c r="M356" t="s">
        <v>53</v>
      </c>
      <c r="N356" t="s">
        <v>622</v>
      </c>
      <c r="O356">
        <v>1.52</v>
      </c>
      <c r="P356">
        <v>33</v>
      </c>
      <c r="Q356">
        <v>50.16</v>
      </c>
      <c r="R356">
        <v>117</v>
      </c>
      <c r="S356">
        <v>0.428717948717949</v>
      </c>
      <c r="T356">
        <v>0</v>
      </c>
    </row>
    <row r="357" spans="1:20">
      <c r="A357">
        <v>5218616</v>
      </c>
      <c r="B357" t="s">
        <v>19</v>
      </c>
      <c r="C357" t="s">
        <v>20</v>
      </c>
      <c r="D357" t="s">
        <v>1460</v>
      </c>
      <c r="E357" t="s">
        <v>6236</v>
      </c>
      <c r="F357" t="s">
        <v>22</v>
      </c>
      <c r="G357" t="s">
        <v>40</v>
      </c>
      <c r="H357" t="s">
        <v>87</v>
      </c>
      <c r="I357" t="s">
        <v>1461</v>
      </c>
      <c r="J357" t="s">
        <v>1462</v>
      </c>
      <c r="K357" t="s">
        <v>552</v>
      </c>
      <c r="L357" t="s">
        <v>36</v>
      </c>
      <c r="M357" t="s">
        <v>36</v>
      </c>
      <c r="N357" t="s">
        <v>155</v>
      </c>
      <c r="O357">
        <v>1</v>
      </c>
      <c r="P357">
        <v>33</v>
      </c>
      <c r="Q357">
        <v>33</v>
      </c>
      <c r="R357">
        <v>58.2</v>
      </c>
      <c r="S357">
        <v>0.56701030927835</v>
      </c>
      <c r="T357">
        <v>0</v>
      </c>
    </row>
    <row r="358" spans="1:20">
      <c r="A358">
        <v>5218613</v>
      </c>
      <c r="B358" t="s">
        <v>348</v>
      </c>
      <c r="C358" t="s">
        <v>20</v>
      </c>
      <c r="D358" t="s">
        <v>1463</v>
      </c>
      <c r="E358" t="s">
        <v>6237</v>
      </c>
      <c r="F358" t="s">
        <v>22</v>
      </c>
      <c r="G358" t="s">
        <v>40</v>
      </c>
      <c r="H358" t="s">
        <v>58</v>
      </c>
      <c r="I358" t="s">
        <v>1464</v>
      </c>
      <c r="J358" t="s">
        <v>1465</v>
      </c>
      <c r="K358" t="s">
        <v>322</v>
      </c>
      <c r="L358" t="s">
        <v>334</v>
      </c>
      <c r="M358" t="s">
        <v>334</v>
      </c>
      <c r="N358" t="s">
        <v>1466</v>
      </c>
      <c r="O358">
        <v>1.6</v>
      </c>
      <c r="P358">
        <v>34</v>
      </c>
      <c r="Q358">
        <v>54.4</v>
      </c>
      <c r="R358">
        <v>120.1</v>
      </c>
      <c r="S358">
        <v>0.452955870108243</v>
      </c>
      <c r="T358">
        <v>0</v>
      </c>
    </row>
    <row r="359" spans="1:20">
      <c r="A359">
        <v>5218602</v>
      </c>
      <c r="B359" t="s">
        <v>312</v>
      </c>
      <c r="C359" t="s">
        <v>20</v>
      </c>
      <c r="D359" t="s">
        <v>1467</v>
      </c>
      <c r="E359" t="s">
        <v>6238</v>
      </c>
      <c r="F359" t="s">
        <v>22</v>
      </c>
      <c r="G359" t="s">
        <v>40</v>
      </c>
      <c r="H359" t="s">
        <v>98</v>
      </c>
      <c r="I359" t="s">
        <v>1468</v>
      </c>
      <c r="J359" t="s">
        <v>1469</v>
      </c>
      <c r="K359" t="s">
        <v>106</v>
      </c>
      <c r="L359" t="s">
        <v>36</v>
      </c>
      <c r="M359" t="s">
        <v>36</v>
      </c>
      <c r="N359" t="s">
        <v>736</v>
      </c>
      <c r="O359">
        <v>0.42</v>
      </c>
      <c r="P359">
        <v>33</v>
      </c>
      <c r="Q359">
        <v>13.86</v>
      </c>
      <c r="R359">
        <v>28.8</v>
      </c>
      <c r="S359">
        <v>0.48125</v>
      </c>
      <c r="T359">
        <v>0</v>
      </c>
    </row>
    <row r="360" spans="1:20">
      <c r="A360">
        <v>5218599</v>
      </c>
      <c r="B360" t="s">
        <v>114</v>
      </c>
      <c r="C360" t="s">
        <v>20</v>
      </c>
      <c r="D360" t="s">
        <v>1470</v>
      </c>
      <c r="E360" t="s">
        <v>6239</v>
      </c>
      <c r="F360" t="s">
        <v>22</v>
      </c>
      <c r="G360" t="s">
        <v>40</v>
      </c>
      <c r="H360" t="s">
        <v>32</v>
      </c>
      <c r="I360" t="s">
        <v>1471</v>
      </c>
      <c r="J360" t="s">
        <v>1472</v>
      </c>
      <c r="K360" t="s">
        <v>27</v>
      </c>
      <c r="L360" t="s">
        <v>804</v>
      </c>
      <c r="M360" t="s">
        <v>804</v>
      </c>
      <c r="N360" t="s">
        <v>1006</v>
      </c>
      <c r="O360">
        <v>1</v>
      </c>
      <c r="P360">
        <v>46</v>
      </c>
      <c r="Q360">
        <v>46</v>
      </c>
      <c r="R360">
        <v>130.5</v>
      </c>
      <c r="S360">
        <v>0.352490421455939</v>
      </c>
      <c r="T360">
        <v>0</v>
      </c>
    </row>
    <row r="361" spans="1:20">
      <c r="A361">
        <v>5218594</v>
      </c>
      <c r="B361" t="s">
        <v>137</v>
      </c>
      <c r="C361" t="s">
        <v>20</v>
      </c>
      <c r="D361" t="s">
        <v>1473</v>
      </c>
      <c r="E361" t="s">
        <v>6240</v>
      </c>
      <c r="F361" t="s">
        <v>22</v>
      </c>
      <c r="G361" t="s">
        <v>40</v>
      </c>
      <c r="H361" t="s">
        <v>32</v>
      </c>
      <c r="I361" t="s">
        <v>1474</v>
      </c>
      <c r="J361" t="s">
        <v>1475</v>
      </c>
      <c r="K361" t="s">
        <v>44</v>
      </c>
      <c r="L361" t="s">
        <v>119</v>
      </c>
      <c r="M361" t="s">
        <v>119</v>
      </c>
      <c r="N361" t="s">
        <v>495</v>
      </c>
      <c r="O361">
        <v>0.84</v>
      </c>
      <c r="P361">
        <v>33</v>
      </c>
      <c r="Q361">
        <v>27.72</v>
      </c>
      <c r="R361">
        <v>63</v>
      </c>
      <c r="S361">
        <v>0.44</v>
      </c>
      <c r="T361">
        <v>0</v>
      </c>
    </row>
    <row r="362" spans="1:20">
      <c r="A362">
        <v>5218593</v>
      </c>
      <c r="B362" t="s">
        <v>137</v>
      </c>
      <c r="C362" t="s">
        <v>20</v>
      </c>
      <c r="D362" t="s">
        <v>1476</v>
      </c>
      <c r="E362" t="s">
        <v>6241</v>
      </c>
      <c r="F362" t="s">
        <v>22</v>
      </c>
      <c r="G362" t="s">
        <v>40</v>
      </c>
      <c r="H362" t="s">
        <v>32</v>
      </c>
      <c r="I362" t="s">
        <v>1477</v>
      </c>
      <c r="J362" t="s">
        <v>1478</v>
      </c>
      <c r="K362" t="s">
        <v>44</v>
      </c>
      <c r="L362" t="s">
        <v>119</v>
      </c>
      <c r="M362" t="s">
        <v>119</v>
      </c>
      <c r="N362" t="s">
        <v>78</v>
      </c>
      <c r="O362">
        <v>0.21</v>
      </c>
      <c r="P362">
        <v>33</v>
      </c>
      <c r="Q362">
        <v>6.93</v>
      </c>
      <c r="R362">
        <v>22.5</v>
      </c>
      <c r="S362">
        <v>0.308</v>
      </c>
      <c r="T362">
        <v>0</v>
      </c>
    </row>
    <row r="363" spans="1:20">
      <c r="A363">
        <v>5218590</v>
      </c>
      <c r="B363" t="s">
        <v>137</v>
      </c>
      <c r="C363" t="s">
        <v>20</v>
      </c>
      <c r="D363" t="s">
        <v>1479</v>
      </c>
      <c r="E363" t="s">
        <v>6242</v>
      </c>
      <c r="F363" t="s">
        <v>22</v>
      </c>
      <c r="G363" t="s">
        <v>40</v>
      </c>
      <c r="H363" t="s">
        <v>32</v>
      </c>
      <c r="I363" t="s">
        <v>1480</v>
      </c>
      <c r="J363" t="s">
        <v>1481</v>
      </c>
      <c r="K363" t="s">
        <v>44</v>
      </c>
      <c r="L363" t="s">
        <v>119</v>
      </c>
      <c r="M363" t="s">
        <v>119</v>
      </c>
      <c r="N363" t="s">
        <v>553</v>
      </c>
      <c r="O363">
        <v>0.56</v>
      </c>
      <c r="P363">
        <v>33</v>
      </c>
      <c r="Q363">
        <v>18.48</v>
      </c>
      <c r="R363">
        <v>44.1</v>
      </c>
      <c r="S363">
        <v>0.419047619047619</v>
      </c>
      <c r="T363">
        <v>0</v>
      </c>
    </row>
    <row r="364" spans="1:20">
      <c r="A364">
        <v>5218586</v>
      </c>
      <c r="B364" t="s">
        <v>182</v>
      </c>
      <c r="C364" t="s">
        <v>20</v>
      </c>
      <c r="D364" t="s">
        <v>1482</v>
      </c>
      <c r="E364" t="s">
        <v>6243</v>
      </c>
      <c r="F364" t="s">
        <v>22</v>
      </c>
      <c r="G364" t="s">
        <v>40</v>
      </c>
      <c r="H364" t="s">
        <v>32</v>
      </c>
      <c r="I364" t="s">
        <v>1483</v>
      </c>
      <c r="J364" t="s">
        <v>1484</v>
      </c>
      <c r="K364" t="s">
        <v>44</v>
      </c>
      <c r="L364" t="s">
        <v>36</v>
      </c>
      <c r="M364" t="s">
        <v>36</v>
      </c>
      <c r="N364" t="s">
        <v>96</v>
      </c>
      <c r="O364">
        <v>0.96</v>
      </c>
      <c r="P364">
        <v>33</v>
      </c>
      <c r="Q364">
        <v>31.68</v>
      </c>
      <c r="R364">
        <v>86.4</v>
      </c>
      <c r="S364">
        <v>0.366666666666667</v>
      </c>
      <c r="T364">
        <v>0</v>
      </c>
    </row>
    <row r="365" spans="1:20">
      <c r="A365">
        <v>5218574</v>
      </c>
      <c r="B365" t="s">
        <v>208</v>
      </c>
      <c r="C365" t="s">
        <v>20</v>
      </c>
      <c r="D365" t="s">
        <v>1485</v>
      </c>
      <c r="E365" t="s">
        <v>6244</v>
      </c>
      <c r="F365" t="s">
        <v>22</v>
      </c>
      <c r="G365" t="s">
        <v>57</v>
      </c>
      <c r="H365" t="s">
        <v>87</v>
      </c>
      <c r="I365" t="s">
        <v>1486</v>
      </c>
      <c r="J365" t="s">
        <v>1487</v>
      </c>
      <c r="K365" t="s">
        <v>35</v>
      </c>
      <c r="L365" t="s">
        <v>334</v>
      </c>
      <c r="M365" t="s">
        <v>334</v>
      </c>
      <c r="N365" t="s">
        <v>1422</v>
      </c>
      <c r="O365">
        <v>0.88</v>
      </c>
      <c r="P365">
        <v>34</v>
      </c>
      <c r="Q365">
        <v>29.92</v>
      </c>
      <c r="R365">
        <v>33.88</v>
      </c>
      <c r="S365">
        <v>0.883116883116883</v>
      </c>
      <c r="T365">
        <v>0</v>
      </c>
    </row>
    <row r="366" spans="1:20">
      <c r="A366">
        <v>5218572</v>
      </c>
      <c r="B366" t="s">
        <v>19</v>
      </c>
      <c r="C366" t="s">
        <v>20</v>
      </c>
      <c r="D366" t="s">
        <v>1488</v>
      </c>
      <c r="E366" t="s">
        <v>6245</v>
      </c>
      <c r="F366" t="s">
        <v>22</v>
      </c>
      <c r="G366" t="s">
        <v>40</v>
      </c>
      <c r="H366" t="s">
        <v>87</v>
      </c>
      <c r="I366" t="s">
        <v>1489</v>
      </c>
      <c r="J366" t="s">
        <v>1490</v>
      </c>
      <c r="K366" t="s">
        <v>94</v>
      </c>
      <c r="L366" t="s">
        <v>1491</v>
      </c>
      <c r="M366" t="s">
        <v>1491</v>
      </c>
      <c r="N366" t="s">
        <v>470</v>
      </c>
      <c r="O366">
        <v>2.16</v>
      </c>
      <c r="P366">
        <v>34</v>
      </c>
      <c r="Q366">
        <v>73.44</v>
      </c>
      <c r="R366">
        <v>145</v>
      </c>
      <c r="S366">
        <v>0.50648275862069</v>
      </c>
      <c r="T366">
        <v>0</v>
      </c>
    </row>
    <row r="367" spans="1:20">
      <c r="A367">
        <v>5218565</v>
      </c>
      <c r="B367" t="s">
        <v>109</v>
      </c>
      <c r="C367" t="s">
        <v>20</v>
      </c>
      <c r="D367" t="s">
        <v>1492</v>
      </c>
      <c r="E367" t="s">
        <v>6246</v>
      </c>
      <c r="F367" t="s">
        <v>22</v>
      </c>
      <c r="G367" t="s">
        <v>23</v>
      </c>
      <c r="H367" t="s">
        <v>58</v>
      </c>
      <c r="I367" t="s">
        <v>1493</v>
      </c>
      <c r="J367" t="s">
        <v>1494</v>
      </c>
      <c r="K367" t="s">
        <v>106</v>
      </c>
      <c r="L367" t="s">
        <v>36</v>
      </c>
      <c r="M367" t="s">
        <v>36</v>
      </c>
      <c r="N367" t="s">
        <v>1495</v>
      </c>
      <c r="O367">
        <v>0.18</v>
      </c>
      <c r="P367">
        <v>33</v>
      </c>
      <c r="Q367">
        <v>5.94</v>
      </c>
      <c r="R367">
        <v>21.6</v>
      </c>
      <c r="S367">
        <v>0.275</v>
      </c>
      <c r="T367">
        <v>0</v>
      </c>
    </row>
    <row r="368" spans="1:20">
      <c r="A368">
        <v>5218564</v>
      </c>
      <c r="B368" t="s">
        <v>776</v>
      </c>
      <c r="C368" t="s">
        <v>20</v>
      </c>
      <c r="D368" t="s">
        <v>1496</v>
      </c>
      <c r="E368" t="s">
        <v>6247</v>
      </c>
      <c r="F368" t="s">
        <v>22</v>
      </c>
      <c r="G368" t="s">
        <v>57</v>
      </c>
      <c r="H368" t="s">
        <v>32</v>
      </c>
      <c r="I368" t="s">
        <v>1497</v>
      </c>
      <c r="J368" t="s">
        <v>1498</v>
      </c>
      <c r="K368" t="s">
        <v>259</v>
      </c>
      <c r="L368" t="s">
        <v>107</v>
      </c>
      <c r="M368" t="s">
        <v>107</v>
      </c>
      <c r="N368" t="s">
        <v>1069</v>
      </c>
      <c r="O368">
        <v>0.48</v>
      </c>
      <c r="P368">
        <v>33</v>
      </c>
      <c r="Q368">
        <v>15.84</v>
      </c>
      <c r="R368">
        <v>48</v>
      </c>
      <c r="S368">
        <v>0.33</v>
      </c>
      <c r="T368">
        <v>0</v>
      </c>
    </row>
    <row r="369" spans="1:20">
      <c r="A369">
        <v>5218562</v>
      </c>
      <c r="B369" t="s">
        <v>79</v>
      </c>
      <c r="C369" t="s">
        <v>20</v>
      </c>
      <c r="D369" t="s">
        <v>1499</v>
      </c>
      <c r="E369" t="s">
        <v>6248</v>
      </c>
      <c r="F369" t="s">
        <v>22</v>
      </c>
      <c r="G369" t="s">
        <v>57</v>
      </c>
      <c r="H369" t="s">
        <v>41</v>
      </c>
      <c r="I369" t="s">
        <v>1500</v>
      </c>
      <c r="J369" t="s">
        <v>1501</v>
      </c>
      <c r="K369" t="s">
        <v>265</v>
      </c>
      <c r="L369" t="s">
        <v>176</v>
      </c>
      <c r="M369" t="s">
        <v>176</v>
      </c>
      <c r="N369" t="s">
        <v>164</v>
      </c>
      <c r="O369">
        <v>0.32</v>
      </c>
      <c r="P369">
        <v>33</v>
      </c>
      <c r="Q369">
        <v>10.56</v>
      </c>
      <c r="R369">
        <v>23.28</v>
      </c>
      <c r="S369">
        <v>0.45360824742268</v>
      </c>
      <c r="T369">
        <v>0</v>
      </c>
    </row>
    <row r="370" spans="1:20">
      <c r="A370">
        <v>5218547</v>
      </c>
      <c r="B370" t="s">
        <v>30</v>
      </c>
      <c r="C370" t="s">
        <v>20</v>
      </c>
      <c r="D370" t="s">
        <v>1502</v>
      </c>
      <c r="E370" t="s">
        <v>6249</v>
      </c>
      <c r="F370" t="s">
        <v>22</v>
      </c>
      <c r="G370" t="s">
        <v>40</v>
      </c>
      <c r="H370" t="s">
        <v>32</v>
      </c>
      <c r="I370" t="s">
        <v>1503</v>
      </c>
      <c r="J370" t="s">
        <v>1504</v>
      </c>
      <c r="K370" t="s">
        <v>44</v>
      </c>
      <c r="L370" t="s">
        <v>36</v>
      </c>
      <c r="M370" t="s">
        <v>36</v>
      </c>
      <c r="N370" t="s">
        <v>363</v>
      </c>
      <c r="O370">
        <v>0.44</v>
      </c>
      <c r="P370">
        <v>33</v>
      </c>
      <c r="Q370">
        <v>14.52</v>
      </c>
      <c r="R370">
        <v>35.1</v>
      </c>
      <c r="S370">
        <v>0.413675213675214</v>
      </c>
      <c r="T370">
        <v>0</v>
      </c>
    </row>
    <row r="371" spans="1:20">
      <c r="A371">
        <v>5218546</v>
      </c>
      <c r="B371" t="s">
        <v>203</v>
      </c>
      <c r="C371" t="s">
        <v>20</v>
      </c>
      <c r="D371" t="s">
        <v>1505</v>
      </c>
      <c r="E371" t="s">
        <v>6250</v>
      </c>
      <c r="F371" t="s">
        <v>22</v>
      </c>
      <c r="G371" t="s">
        <v>40</v>
      </c>
      <c r="H371" t="s">
        <v>32</v>
      </c>
      <c r="I371" t="s">
        <v>1506</v>
      </c>
      <c r="J371" t="s">
        <v>1507</v>
      </c>
      <c r="K371" t="s">
        <v>186</v>
      </c>
      <c r="L371" t="s">
        <v>1508</v>
      </c>
      <c r="M371" t="s">
        <v>1508</v>
      </c>
      <c r="N371" t="s">
        <v>1509</v>
      </c>
      <c r="O371">
        <v>1.8</v>
      </c>
      <c r="P371">
        <v>34</v>
      </c>
      <c r="Q371">
        <v>61.2</v>
      </c>
      <c r="R371">
        <v>138.6</v>
      </c>
      <c r="S371">
        <v>0.441558441558442</v>
      </c>
      <c r="T371">
        <v>0</v>
      </c>
    </row>
    <row r="372" spans="1:20">
      <c r="A372">
        <v>5218542</v>
      </c>
      <c r="B372" t="s">
        <v>79</v>
      </c>
      <c r="C372" t="s">
        <v>20</v>
      </c>
      <c r="D372" t="s">
        <v>1510</v>
      </c>
      <c r="E372" t="s">
        <v>6251</v>
      </c>
      <c r="F372" t="s">
        <v>22</v>
      </c>
      <c r="G372" t="s">
        <v>40</v>
      </c>
      <c r="H372" t="s">
        <v>24</v>
      </c>
      <c r="I372" t="s">
        <v>1511</v>
      </c>
      <c r="J372" t="s">
        <v>1512</v>
      </c>
      <c r="K372" t="s">
        <v>52</v>
      </c>
      <c r="L372" t="s">
        <v>176</v>
      </c>
      <c r="M372" t="s">
        <v>176</v>
      </c>
      <c r="N372" t="s">
        <v>1069</v>
      </c>
      <c r="O372">
        <v>0.48</v>
      </c>
      <c r="P372">
        <v>33</v>
      </c>
      <c r="Q372">
        <v>15.84</v>
      </c>
      <c r="R372">
        <v>36</v>
      </c>
      <c r="S372">
        <v>0.44</v>
      </c>
      <c r="T372">
        <v>0</v>
      </c>
    </row>
    <row r="373" spans="1:20">
      <c r="A373">
        <v>5218539</v>
      </c>
      <c r="B373" t="s">
        <v>19</v>
      </c>
      <c r="C373" t="s">
        <v>20</v>
      </c>
      <c r="D373" t="s">
        <v>1513</v>
      </c>
      <c r="E373" t="s">
        <v>6252</v>
      </c>
      <c r="F373" t="s">
        <v>22</v>
      </c>
      <c r="G373" t="s">
        <v>40</v>
      </c>
      <c r="H373" t="s">
        <v>98</v>
      </c>
      <c r="I373" t="s">
        <v>1514</v>
      </c>
      <c r="J373" t="s">
        <v>1515</v>
      </c>
      <c r="K373" t="s">
        <v>145</v>
      </c>
      <c r="L373" t="s">
        <v>36</v>
      </c>
      <c r="M373" t="s">
        <v>36</v>
      </c>
      <c r="N373" t="s">
        <v>1045</v>
      </c>
      <c r="O373">
        <v>0.88</v>
      </c>
      <c r="P373">
        <v>33</v>
      </c>
      <c r="Q373">
        <v>29.04</v>
      </c>
      <c r="R373">
        <v>58</v>
      </c>
      <c r="S373">
        <v>0.500689655172414</v>
      </c>
      <c r="T373">
        <v>10</v>
      </c>
    </row>
    <row r="374" spans="1:20">
      <c r="A374">
        <v>5218533</v>
      </c>
      <c r="B374" t="s">
        <v>79</v>
      </c>
      <c r="C374" t="s">
        <v>20</v>
      </c>
      <c r="D374" t="s">
        <v>1516</v>
      </c>
      <c r="E374" t="s">
        <v>6253</v>
      </c>
      <c r="F374" t="s">
        <v>22</v>
      </c>
      <c r="G374" t="s">
        <v>40</v>
      </c>
      <c r="H374" t="s">
        <v>24</v>
      </c>
      <c r="I374" t="s">
        <v>1517</v>
      </c>
      <c r="J374" t="s">
        <v>1518</v>
      </c>
      <c r="K374" t="s">
        <v>72</v>
      </c>
      <c r="L374" t="s">
        <v>176</v>
      </c>
      <c r="M374" t="s">
        <v>176</v>
      </c>
      <c r="N374" t="s">
        <v>1519</v>
      </c>
      <c r="O374">
        <v>1</v>
      </c>
      <c r="P374">
        <v>33</v>
      </c>
      <c r="Q374">
        <v>33</v>
      </c>
      <c r="R374">
        <v>65</v>
      </c>
      <c r="S374">
        <v>0.507692307692308</v>
      </c>
      <c r="T374">
        <v>0</v>
      </c>
    </row>
    <row r="375" spans="1:20">
      <c r="A375">
        <v>5218532</v>
      </c>
      <c r="B375" t="s">
        <v>224</v>
      </c>
      <c r="C375" t="s">
        <v>20</v>
      </c>
      <c r="D375" t="s">
        <v>1520</v>
      </c>
      <c r="E375" t="s">
        <v>6254</v>
      </c>
      <c r="F375" t="s">
        <v>22</v>
      </c>
      <c r="G375" t="s">
        <v>23</v>
      </c>
      <c r="H375" t="s">
        <v>32</v>
      </c>
      <c r="I375" t="s">
        <v>1521</v>
      </c>
      <c r="J375" t="s">
        <v>1522</v>
      </c>
      <c r="K375" t="s">
        <v>494</v>
      </c>
      <c r="L375" t="s">
        <v>53</v>
      </c>
      <c r="M375" t="s">
        <v>53</v>
      </c>
      <c r="N375" t="s">
        <v>113</v>
      </c>
      <c r="O375">
        <v>0.48</v>
      </c>
      <c r="P375">
        <v>33</v>
      </c>
      <c r="Q375">
        <v>15.84</v>
      </c>
      <c r="R375">
        <v>32.4</v>
      </c>
      <c r="S375">
        <v>0.488888888888889</v>
      </c>
      <c r="T375">
        <v>0</v>
      </c>
    </row>
    <row r="376" spans="1:20">
      <c r="A376">
        <v>5218530</v>
      </c>
      <c r="B376" t="s">
        <v>203</v>
      </c>
      <c r="C376" t="s">
        <v>20</v>
      </c>
      <c r="D376" t="s">
        <v>1523</v>
      </c>
      <c r="E376" t="s">
        <v>6255</v>
      </c>
      <c r="F376" t="s">
        <v>22</v>
      </c>
      <c r="G376" t="s">
        <v>40</v>
      </c>
      <c r="H376" t="s">
        <v>32</v>
      </c>
      <c r="I376" t="s">
        <v>1524</v>
      </c>
      <c r="J376" t="s">
        <v>1525</v>
      </c>
      <c r="K376" t="s">
        <v>474</v>
      </c>
      <c r="L376" t="s">
        <v>107</v>
      </c>
      <c r="M376" t="s">
        <v>107</v>
      </c>
      <c r="N376" t="s">
        <v>483</v>
      </c>
      <c r="O376">
        <v>1.08</v>
      </c>
      <c r="P376">
        <v>33</v>
      </c>
      <c r="Q376">
        <v>35.64</v>
      </c>
      <c r="R376">
        <v>85.5</v>
      </c>
      <c r="S376">
        <v>0.416842105263158</v>
      </c>
      <c r="T376">
        <v>0</v>
      </c>
    </row>
    <row r="377" spans="1:20">
      <c r="A377">
        <v>5218528</v>
      </c>
      <c r="B377" t="s">
        <v>203</v>
      </c>
      <c r="C377" t="s">
        <v>20</v>
      </c>
      <c r="D377" t="s">
        <v>1526</v>
      </c>
      <c r="E377" t="s">
        <v>6256</v>
      </c>
      <c r="F377" t="s">
        <v>22</v>
      </c>
      <c r="G377" t="s">
        <v>40</v>
      </c>
      <c r="H377" t="s">
        <v>32</v>
      </c>
      <c r="I377" t="s">
        <v>1527</v>
      </c>
      <c r="J377" t="s">
        <v>1528</v>
      </c>
      <c r="K377" t="s">
        <v>474</v>
      </c>
      <c r="L377" t="s">
        <v>53</v>
      </c>
      <c r="M377" t="s">
        <v>53</v>
      </c>
      <c r="N377" t="s">
        <v>155</v>
      </c>
      <c r="O377">
        <v>1</v>
      </c>
      <c r="P377">
        <v>33</v>
      </c>
      <c r="Q377">
        <v>33</v>
      </c>
      <c r="R377">
        <v>79.2</v>
      </c>
      <c r="S377">
        <v>0.416666666666667</v>
      </c>
      <c r="T377">
        <v>0</v>
      </c>
    </row>
    <row r="378" spans="1:20">
      <c r="A378">
        <v>5218522</v>
      </c>
      <c r="B378" t="s">
        <v>79</v>
      </c>
      <c r="C378" t="s">
        <v>20</v>
      </c>
      <c r="D378" t="s">
        <v>1529</v>
      </c>
      <c r="E378" t="s">
        <v>6257</v>
      </c>
      <c r="F378" t="s">
        <v>22</v>
      </c>
      <c r="G378" t="s">
        <v>40</v>
      </c>
      <c r="H378" t="s">
        <v>41</v>
      </c>
      <c r="I378" t="s">
        <v>1530</v>
      </c>
      <c r="J378" t="s">
        <v>1531</v>
      </c>
      <c r="K378" t="s">
        <v>72</v>
      </c>
      <c r="L378" t="s">
        <v>1532</v>
      </c>
      <c r="M378" t="s">
        <v>1532</v>
      </c>
      <c r="N378" t="s">
        <v>925</v>
      </c>
      <c r="O378">
        <v>1.54</v>
      </c>
      <c r="P378">
        <v>34</v>
      </c>
      <c r="Q378">
        <v>52.36</v>
      </c>
      <c r="R378">
        <v>100.7</v>
      </c>
      <c r="S378">
        <v>0.519960278053625</v>
      </c>
      <c r="T378">
        <v>0</v>
      </c>
    </row>
    <row r="379" spans="1:20">
      <c r="A379">
        <v>5218519</v>
      </c>
      <c r="B379" t="s">
        <v>1533</v>
      </c>
      <c r="C379" t="s">
        <v>20</v>
      </c>
      <c r="D379" t="s">
        <v>1534</v>
      </c>
      <c r="E379" t="s">
        <v>6258</v>
      </c>
      <c r="F379" t="s">
        <v>22</v>
      </c>
      <c r="G379" t="s">
        <v>40</v>
      </c>
      <c r="H379" t="s">
        <v>32</v>
      </c>
      <c r="I379" t="s">
        <v>1535</v>
      </c>
      <c r="J379" t="s">
        <v>1536</v>
      </c>
      <c r="K379" t="s">
        <v>35</v>
      </c>
      <c r="L379" t="s">
        <v>53</v>
      </c>
      <c r="M379" t="s">
        <v>53</v>
      </c>
      <c r="N379" t="s">
        <v>1537</v>
      </c>
      <c r="O379">
        <v>0.98</v>
      </c>
      <c r="P379">
        <v>33</v>
      </c>
      <c r="Q379">
        <v>32.34</v>
      </c>
      <c r="R379">
        <v>88.2</v>
      </c>
      <c r="S379">
        <v>0.366666666666667</v>
      </c>
      <c r="T379">
        <v>0</v>
      </c>
    </row>
    <row r="380" spans="1:20">
      <c r="A380">
        <v>5218504</v>
      </c>
      <c r="B380" t="s">
        <v>298</v>
      </c>
      <c r="C380" t="s">
        <v>20</v>
      </c>
      <c r="D380" t="s">
        <v>1538</v>
      </c>
      <c r="E380" t="s">
        <v>6259</v>
      </c>
      <c r="F380" t="s">
        <v>22</v>
      </c>
      <c r="G380" t="s">
        <v>23</v>
      </c>
      <c r="H380" t="s">
        <v>32</v>
      </c>
      <c r="I380" t="s">
        <v>1539</v>
      </c>
      <c r="J380" t="s">
        <v>1540</v>
      </c>
      <c r="K380" t="s">
        <v>118</v>
      </c>
      <c r="L380" t="s">
        <v>36</v>
      </c>
      <c r="M380" t="s">
        <v>36</v>
      </c>
      <c r="N380" t="s">
        <v>54</v>
      </c>
      <c r="O380">
        <v>0.64</v>
      </c>
      <c r="P380">
        <v>33</v>
      </c>
      <c r="Q380">
        <v>21.12</v>
      </c>
      <c r="R380">
        <v>50.4</v>
      </c>
      <c r="S380">
        <v>0.419047619047619</v>
      </c>
      <c r="T380">
        <v>0</v>
      </c>
    </row>
    <row r="381" spans="1:20">
      <c r="A381">
        <v>5218503</v>
      </c>
      <c r="B381" t="s">
        <v>629</v>
      </c>
      <c r="C381" t="s">
        <v>20</v>
      </c>
      <c r="D381" t="s">
        <v>1541</v>
      </c>
      <c r="E381" t="s">
        <v>6260</v>
      </c>
      <c r="F381" t="s">
        <v>22</v>
      </c>
      <c r="G381" t="s">
        <v>40</v>
      </c>
      <c r="H381" t="s">
        <v>32</v>
      </c>
      <c r="I381" t="s">
        <v>1542</v>
      </c>
      <c r="J381" t="s">
        <v>1543</v>
      </c>
      <c r="K381" t="s">
        <v>118</v>
      </c>
      <c r="L381" t="s">
        <v>36</v>
      </c>
      <c r="M381" t="s">
        <v>36</v>
      </c>
      <c r="N381" t="s">
        <v>141</v>
      </c>
      <c r="O381">
        <v>1.12</v>
      </c>
      <c r="P381">
        <v>33</v>
      </c>
      <c r="Q381">
        <v>36.96</v>
      </c>
      <c r="R381">
        <v>88.2</v>
      </c>
      <c r="S381">
        <v>0.419047619047619</v>
      </c>
      <c r="T381">
        <v>0</v>
      </c>
    </row>
    <row r="382" spans="1:20">
      <c r="A382">
        <v>5218501</v>
      </c>
      <c r="B382" t="s">
        <v>79</v>
      </c>
      <c r="C382" t="s">
        <v>20</v>
      </c>
      <c r="D382" t="s">
        <v>1544</v>
      </c>
      <c r="E382" t="s">
        <v>6240</v>
      </c>
      <c r="F382" t="s">
        <v>22</v>
      </c>
      <c r="G382" t="s">
        <v>40</v>
      </c>
      <c r="H382" t="s">
        <v>24</v>
      </c>
      <c r="I382" t="s">
        <v>1545</v>
      </c>
      <c r="J382" t="s">
        <v>1546</v>
      </c>
      <c r="K382" t="s">
        <v>145</v>
      </c>
      <c r="L382" t="s">
        <v>95</v>
      </c>
      <c r="M382" t="s">
        <v>95</v>
      </c>
      <c r="N382" t="s">
        <v>146</v>
      </c>
      <c r="O382">
        <v>1</v>
      </c>
      <c r="P382">
        <v>33</v>
      </c>
      <c r="Q382">
        <v>33</v>
      </c>
      <c r="R382">
        <v>24</v>
      </c>
      <c r="S382">
        <v>1.375</v>
      </c>
      <c r="T382">
        <v>0</v>
      </c>
    </row>
    <row r="383" spans="1:20">
      <c r="A383">
        <v>5218499</v>
      </c>
      <c r="B383" t="s">
        <v>1547</v>
      </c>
      <c r="C383" t="s">
        <v>20</v>
      </c>
      <c r="D383" t="s">
        <v>1548</v>
      </c>
      <c r="E383" t="s">
        <v>6261</v>
      </c>
      <c r="F383" t="s">
        <v>22</v>
      </c>
      <c r="G383" t="s">
        <v>40</v>
      </c>
      <c r="H383" t="s">
        <v>32</v>
      </c>
      <c r="I383" t="s">
        <v>1549</v>
      </c>
      <c r="J383" t="s">
        <v>1550</v>
      </c>
      <c r="K383" t="s">
        <v>118</v>
      </c>
      <c r="L383" t="s">
        <v>36</v>
      </c>
      <c r="M383" t="s">
        <v>36</v>
      </c>
      <c r="N383" t="s">
        <v>464</v>
      </c>
      <c r="O383">
        <v>0.28</v>
      </c>
      <c r="P383">
        <v>33</v>
      </c>
      <c r="Q383">
        <v>9.24</v>
      </c>
      <c r="R383">
        <v>28.8</v>
      </c>
      <c r="S383">
        <v>0.320833333333333</v>
      </c>
      <c r="T383">
        <v>0</v>
      </c>
    </row>
    <row r="384" spans="1:20">
      <c r="A384">
        <v>5218496</v>
      </c>
      <c r="B384" t="s">
        <v>109</v>
      </c>
      <c r="C384" t="s">
        <v>20</v>
      </c>
      <c r="D384" t="s">
        <v>1551</v>
      </c>
      <c r="E384" t="s">
        <v>6262</v>
      </c>
      <c r="F384" t="s">
        <v>22</v>
      </c>
      <c r="G384" t="s">
        <v>57</v>
      </c>
      <c r="H384" t="s">
        <v>58</v>
      </c>
      <c r="I384" t="s">
        <v>1552</v>
      </c>
      <c r="J384" t="s">
        <v>1553</v>
      </c>
      <c r="K384" t="s">
        <v>52</v>
      </c>
      <c r="L384" t="s">
        <v>36</v>
      </c>
      <c r="M384" t="s">
        <v>36</v>
      </c>
      <c r="N384" t="s">
        <v>260</v>
      </c>
      <c r="O384">
        <v>0.54</v>
      </c>
      <c r="P384">
        <v>33</v>
      </c>
      <c r="Q384">
        <v>17.82</v>
      </c>
      <c r="R384">
        <v>43.6</v>
      </c>
      <c r="S384">
        <v>0.408715596330275</v>
      </c>
      <c r="T384">
        <v>0</v>
      </c>
    </row>
    <row r="385" spans="1:20">
      <c r="A385">
        <v>5218491</v>
      </c>
      <c r="B385" t="s">
        <v>1554</v>
      </c>
      <c r="C385" t="s">
        <v>20</v>
      </c>
      <c r="D385" t="s">
        <v>1555</v>
      </c>
      <c r="E385" t="s">
        <v>6263</v>
      </c>
      <c r="F385" t="s">
        <v>22</v>
      </c>
      <c r="G385" t="s">
        <v>40</v>
      </c>
      <c r="H385" t="s">
        <v>32</v>
      </c>
      <c r="I385" t="s">
        <v>1556</v>
      </c>
      <c r="J385" t="s">
        <v>1557</v>
      </c>
      <c r="K385" t="s">
        <v>118</v>
      </c>
      <c r="L385" t="s">
        <v>334</v>
      </c>
      <c r="M385" t="s">
        <v>334</v>
      </c>
      <c r="N385" t="s">
        <v>1226</v>
      </c>
      <c r="O385">
        <v>1.28</v>
      </c>
      <c r="P385">
        <v>34</v>
      </c>
      <c r="Q385">
        <v>43.52</v>
      </c>
      <c r="R385">
        <v>106.2</v>
      </c>
      <c r="S385">
        <v>0.409792843691149</v>
      </c>
      <c r="T385">
        <v>0</v>
      </c>
    </row>
    <row r="386" spans="1:20">
      <c r="A386">
        <v>5218487</v>
      </c>
      <c r="B386" t="s">
        <v>1558</v>
      </c>
      <c r="C386" t="s">
        <v>20</v>
      </c>
      <c r="D386" t="s">
        <v>1559</v>
      </c>
      <c r="E386" t="s">
        <v>6264</v>
      </c>
      <c r="F386" t="s">
        <v>22</v>
      </c>
      <c r="G386" t="s">
        <v>57</v>
      </c>
      <c r="H386" t="s">
        <v>32</v>
      </c>
      <c r="I386" t="s">
        <v>1560</v>
      </c>
      <c r="J386" t="s">
        <v>1561</v>
      </c>
      <c r="K386" t="s">
        <v>118</v>
      </c>
      <c r="L386" t="s">
        <v>36</v>
      </c>
      <c r="M386" t="s">
        <v>36</v>
      </c>
      <c r="N386" t="s">
        <v>1562</v>
      </c>
      <c r="O386">
        <v>0.16</v>
      </c>
      <c r="P386">
        <v>33</v>
      </c>
      <c r="Q386">
        <v>5.28</v>
      </c>
      <c r="R386">
        <v>12.6</v>
      </c>
      <c r="S386">
        <v>0.419047619047619</v>
      </c>
      <c r="T386">
        <v>0</v>
      </c>
    </row>
    <row r="387" spans="1:20">
      <c r="A387">
        <v>5218475</v>
      </c>
      <c r="B387" t="s">
        <v>55</v>
      </c>
      <c r="C387" t="s">
        <v>20</v>
      </c>
      <c r="D387" t="s">
        <v>1563</v>
      </c>
      <c r="E387" t="s">
        <v>6265</v>
      </c>
      <c r="F387" t="s">
        <v>22</v>
      </c>
      <c r="G387" t="s">
        <v>40</v>
      </c>
      <c r="H387" t="s">
        <v>418</v>
      </c>
      <c r="I387" t="s">
        <v>1564</v>
      </c>
      <c r="J387" t="s">
        <v>1565</v>
      </c>
      <c r="K387" t="s">
        <v>322</v>
      </c>
      <c r="L387" t="s">
        <v>53</v>
      </c>
      <c r="M387" t="s">
        <v>53</v>
      </c>
      <c r="N387" t="s">
        <v>1157</v>
      </c>
      <c r="O387">
        <v>0.96</v>
      </c>
      <c r="P387">
        <v>33</v>
      </c>
      <c r="Q387">
        <v>31.68</v>
      </c>
      <c r="R387">
        <v>86.4</v>
      </c>
      <c r="S387">
        <v>0.366666666666667</v>
      </c>
      <c r="T387">
        <v>0</v>
      </c>
    </row>
    <row r="388" spans="1:20">
      <c r="A388">
        <v>5218470</v>
      </c>
      <c r="B388" t="s">
        <v>121</v>
      </c>
      <c r="C388" t="s">
        <v>20</v>
      </c>
      <c r="D388" t="s">
        <v>1566</v>
      </c>
      <c r="E388" t="s">
        <v>6266</v>
      </c>
      <c r="F388" t="s">
        <v>22</v>
      </c>
      <c r="G388" t="s">
        <v>23</v>
      </c>
      <c r="H388" t="s">
        <v>58</v>
      </c>
      <c r="I388" t="s">
        <v>1567</v>
      </c>
      <c r="J388" t="s">
        <v>1568</v>
      </c>
      <c r="K388" t="s">
        <v>106</v>
      </c>
      <c r="L388" t="s">
        <v>53</v>
      </c>
      <c r="M388" t="s">
        <v>53</v>
      </c>
      <c r="N388" t="s">
        <v>574</v>
      </c>
      <c r="O388">
        <v>1.6</v>
      </c>
      <c r="P388">
        <v>33</v>
      </c>
      <c r="Q388">
        <v>52.8</v>
      </c>
      <c r="R388">
        <v>126</v>
      </c>
      <c r="S388">
        <v>0.419047619047619</v>
      </c>
      <c r="T388">
        <v>0</v>
      </c>
    </row>
    <row r="389" spans="1:20">
      <c r="A389">
        <v>5218460</v>
      </c>
      <c r="B389" t="s">
        <v>194</v>
      </c>
      <c r="C389" t="s">
        <v>20</v>
      </c>
      <c r="D389" t="s">
        <v>1569</v>
      </c>
      <c r="E389" t="s">
        <v>6094</v>
      </c>
      <c r="F389" t="s">
        <v>22</v>
      </c>
      <c r="G389" t="s">
        <v>40</v>
      </c>
      <c r="H389" t="s">
        <v>58</v>
      </c>
      <c r="I389" t="s">
        <v>1570</v>
      </c>
      <c r="J389" t="s">
        <v>1571</v>
      </c>
      <c r="K389" t="s">
        <v>145</v>
      </c>
      <c r="L389" t="s">
        <v>53</v>
      </c>
      <c r="M389" t="s">
        <v>53</v>
      </c>
      <c r="N389" t="s">
        <v>536</v>
      </c>
      <c r="O389">
        <v>0.75</v>
      </c>
      <c r="P389">
        <v>33</v>
      </c>
      <c r="Q389">
        <v>24.75</v>
      </c>
      <c r="R389">
        <v>62.5</v>
      </c>
      <c r="S389">
        <v>0.396</v>
      </c>
      <c r="T389">
        <v>0</v>
      </c>
    </row>
    <row r="390" spans="1:20">
      <c r="A390">
        <v>5218455</v>
      </c>
      <c r="B390" t="s">
        <v>109</v>
      </c>
      <c r="C390" t="s">
        <v>20</v>
      </c>
      <c r="D390" t="s">
        <v>1572</v>
      </c>
      <c r="E390" t="s">
        <v>6266</v>
      </c>
      <c r="F390" t="s">
        <v>22</v>
      </c>
      <c r="G390" t="s">
        <v>40</v>
      </c>
      <c r="H390" t="s">
        <v>58</v>
      </c>
      <c r="I390" t="s">
        <v>1573</v>
      </c>
      <c r="J390" t="s">
        <v>1574</v>
      </c>
      <c r="K390" t="s">
        <v>106</v>
      </c>
      <c r="L390" t="s">
        <v>53</v>
      </c>
      <c r="M390" t="s">
        <v>53</v>
      </c>
      <c r="N390" t="s">
        <v>1109</v>
      </c>
      <c r="O390">
        <v>0.6</v>
      </c>
      <c r="P390">
        <v>33</v>
      </c>
      <c r="Q390">
        <v>19.8</v>
      </c>
      <c r="R390">
        <v>47.7</v>
      </c>
      <c r="S390">
        <v>0.415094339622641</v>
      </c>
      <c r="T390">
        <v>0</v>
      </c>
    </row>
    <row r="391" spans="1:20">
      <c r="A391">
        <v>5218454</v>
      </c>
      <c r="B391" t="s">
        <v>224</v>
      </c>
      <c r="C391" t="s">
        <v>20</v>
      </c>
      <c r="D391" t="s">
        <v>1575</v>
      </c>
      <c r="E391" t="s">
        <v>6267</v>
      </c>
      <c r="F391" t="s">
        <v>22</v>
      </c>
      <c r="G391" t="s">
        <v>40</v>
      </c>
      <c r="H391" t="s">
        <v>32</v>
      </c>
      <c r="I391" t="s">
        <v>1576</v>
      </c>
      <c r="J391" t="s">
        <v>1577</v>
      </c>
      <c r="K391" t="s">
        <v>494</v>
      </c>
      <c r="L391" t="s">
        <v>53</v>
      </c>
      <c r="M391" t="s">
        <v>53</v>
      </c>
      <c r="N391" t="s">
        <v>678</v>
      </c>
      <c r="O391">
        <v>0.54</v>
      </c>
      <c r="P391">
        <v>33</v>
      </c>
      <c r="Q391">
        <v>17.82</v>
      </c>
      <c r="R391">
        <v>43.2</v>
      </c>
      <c r="S391">
        <v>0.4125</v>
      </c>
      <c r="T391">
        <v>0</v>
      </c>
    </row>
    <row r="392" spans="1:20">
      <c r="A392">
        <v>5218453</v>
      </c>
      <c r="B392" t="s">
        <v>1440</v>
      </c>
      <c r="C392" t="s">
        <v>20</v>
      </c>
      <c r="D392" t="s">
        <v>1578</v>
      </c>
      <c r="E392" t="s">
        <v>6268</v>
      </c>
      <c r="F392" t="s">
        <v>22</v>
      </c>
      <c r="G392" t="s">
        <v>57</v>
      </c>
      <c r="H392" t="s">
        <v>58</v>
      </c>
      <c r="I392" t="s">
        <v>1579</v>
      </c>
      <c r="J392" t="s">
        <v>1580</v>
      </c>
      <c r="K392" t="s">
        <v>106</v>
      </c>
      <c r="L392" t="s">
        <v>53</v>
      </c>
      <c r="M392" t="s">
        <v>53</v>
      </c>
      <c r="N392" t="s">
        <v>1581</v>
      </c>
      <c r="O392">
        <v>0.39</v>
      </c>
      <c r="P392">
        <v>33</v>
      </c>
      <c r="Q392">
        <v>12.87</v>
      </c>
      <c r="R392">
        <v>30.1</v>
      </c>
      <c r="S392">
        <v>0.427574750830565</v>
      </c>
      <c r="T392">
        <v>0</v>
      </c>
    </row>
    <row r="393" spans="1:20">
      <c r="A393">
        <v>5218451</v>
      </c>
      <c r="B393" t="s">
        <v>1582</v>
      </c>
      <c r="C393" t="s">
        <v>20</v>
      </c>
      <c r="D393" t="s">
        <v>1583</v>
      </c>
      <c r="E393" t="s">
        <v>6269</v>
      </c>
      <c r="F393" t="s">
        <v>22</v>
      </c>
      <c r="G393" t="s">
        <v>40</v>
      </c>
      <c r="H393" t="s">
        <v>32</v>
      </c>
      <c r="I393" t="s">
        <v>1584</v>
      </c>
      <c r="J393" t="s">
        <v>1585</v>
      </c>
      <c r="K393" t="s">
        <v>494</v>
      </c>
      <c r="L393" t="s">
        <v>53</v>
      </c>
      <c r="M393" t="s">
        <v>53</v>
      </c>
      <c r="N393" t="s">
        <v>1586</v>
      </c>
      <c r="O393">
        <v>0.3</v>
      </c>
      <c r="P393">
        <v>33</v>
      </c>
      <c r="Q393">
        <v>9.9</v>
      </c>
      <c r="R393">
        <v>27</v>
      </c>
      <c r="S393">
        <v>0.366666666666667</v>
      </c>
      <c r="T393">
        <v>0</v>
      </c>
    </row>
    <row r="394" spans="1:20">
      <c r="A394">
        <v>5218432</v>
      </c>
      <c r="B394" t="s">
        <v>79</v>
      </c>
      <c r="C394" t="s">
        <v>20</v>
      </c>
      <c r="D394" t="s">
        <v>1587</v>
      </c>
      <c r="E394" t="s">
        <v>6270</v>
      </c>
      <c r="F394" t="s">
        <v>22</v>
      </c>
      <c r="G394" t="s">
        <v>40</v>
      </c>
      <c r="H394" t="s">
        <v>24</v>
      </c>
      <c r="I394" t="s">
        <v>1588</v>
      </c>
      <c r="J394" t="s">
        <v>1589</v>
      </c>
      <c r="K394" t="s">
        <v>118</v>
      </c>
      <c r="L394" t="s">
        <v>970</v>
      </c>
      <c r="M394" t="s">
        <v>970</v>
      </c>
      <c r="N394" t="s">
        <v>85</v>
      </c>
      <c r="O394">
        <v>0.96</v>
      </c>
      <c r="P394">
        <v>33</v>
      </c>
      <c r="Q394">
        <v>31.68</v>
      </c>
      <c r="R394">
        <v>69.1</v>
      </c>
      <c r="S394">
        <v>0.458465991316932</v>
      </c>
      <c r="T394">
        <v>40</v>
      </c>
    </row>
    <row r="395" spans="1:20">
      <c r="A395">
        <v>5218420</v>
      </c>
      <c r="B395" t="s">
        <v>776</v>
      </c>
      <c r="C395" t="s">
        <v>20</v>
      </c>
      <c r="D395" t="s">
        <v>1590</v>
      </c>
      <c r="E395" t="s">
        <v>6271</v>
      </c>
      <c r="F395" t="s">
        <v>22</v>
      </c>
      <c r="G395" t="s">
        <v>40</v>
      </c>
      <c r="H395" t="s">
        <v>32</v>
      </c>
      <c r="I395" t="s">
        <v>1591</v>
      </c>
      <c r="J395" t="s">
        <v>1592</v>
      </c>
      <c r="K395" t="s">
        <v>494</v>
      </c>
      <c r="L395" t="s">
        <v>53</v>
      </c>
      <c r="M395" t="s">
        <v>53</v>
      </c>
      <c r="N395" t="s">
        <v>1593</v>
      </c>
      <c r="O395">
        <v>0.35</v>
      </c>
      <c r="P395">
        <v>33</v>
      </c>
      <c r="Q395">
        <v>11.55</v>
      </c>
      <c r="R395">
        <v>28.8</v>
      </c>
      <c r="S395">
        <v>0.401041666666667</v>
      </c>
      <c r="T395">
        <v>0</v>
      </c>
    </row>
    <row r="396" spans="1:20">
      <c r="A396">
        <v>5218412</v>
      </c>
      <c r="B396" t="s">
        <v>1594</v>
      </c>
      <c r="C396" t="s">
        <v>20</v>
      </c>
      <c r="D396" t="s">
        <v>1595</v>
      </c>
      <c r="E396" t="s">
        <v>6272</v>
      </c>
      <c r="F396" t="s">
        <v>22</v>
      </c>
      <c r="G396" t="s">
        <v>40</v>
      </c>
      <c r="H396" t="s">
        <v>98</v>
      </c>
      <c r="I396" t="s">
        <v>1596</v>
      </c>
      <c r="J396" t="s">
        <v>1597</v>
      </c>
      <c r="K396" t="s">
        <v>150</v>
      </c>
      <c r="L396" t="s">
        <v>101</v>
      </c>
      <c r="M396" t="s">
        <v>101</v>
      </c>
      <c r="N396" t="s">
        <v>285</v>
      </c>
      <c r="O396">
        <v>0.52</v>
      </c>
      <c r="P396">
        <v>33</v>
      </c>
      <c r="Q396">
        <v>17.16</v>
      </c>
      <c r="R396">
        <v>35</v>
      </c>
      <c r="S396">
        <v>0.490285714285714</v>
      </c>
      <c r="T396">
        <v>0</v>
      </c>
    </row>
    <row r="397" spans="1:20">
      <c r="A397">
        <v>5218404</v>
      </c>
      <c r="B397" t="s">
        <v>74</v>
      </c>
      <c r="C397" t="s">
        <v>20</v>
      </c>
      <c r="D397" t="s">
        <v>1598</v>
      </c>
      <c r="E397" t="s">
        <v>6273</v>
      </c>
      <c r="F397" t="s">
        <v>22</v>
      </c>
      <c r="G397" t="s">
        <v>40</v>
      </c>
      <c r="H397" t="s">
        <v>32</v>
      </c>
      <c r="I397" t="s">
        <v>1599</v>
      </c>
      <c r="J397" t="s">
        <v>1600</v>
      </c>
      <c r="K397" t="s">
        <v>494</v>
      </c>
      <c r="L397" t="s">
        <v>107</v>
      </c>
      <c r="M397" t="s">
        <v>107</v>
      </c>
      <c r="N397" t="s">
        <v>1426</v>
      </c>
      <c r="O397">
        <v>0.75</v>
      </c>
      <c r="P397">
        <v>33</v>
      </c>
      <c r="Q397">
        <v>24.75</v>
      </c>
      <c r="R397">
        <v>61.2</v>
      </c>
      <c r="S397">
        <v>0.404411764705882</v>
      </c>
      <c r="T397">
        <v>0</v>
      </c>
    </row>
    <row r="398" spans="1:20">
      <c r="A398">
        <v>5218402</v>
      </c>
      <c r="B398" t="s">
        <v>1601</v>
      </c>
      <c r="C398" t="s">
        <v>20</v>
      </c>
      <c r="D398" t="s">
        <v>1602</v>
      </c>
      <c r="E398" t="s">
        <v>6274</v>
      </c>
      <c r="F398" t="s">
        <v>22</v>
      </c>
      <c r="G398" t="s">
        <v>40</v>
      </c>
      <c r="H398" t="s">
        <v>32</v>
      </c>
      <c r="I398" t="s">
        <v>1603</v>
      </c>
      <c r="J398" t="s">
        <v>1604</v>
      </c>
      <c r="K398" t="s">
        <v>552</v>
      </c>
      <c r="L398" t="s">
        <v>107</v>
      </c>
      <c r="M398" t="s">
        <v>107</v>
      </c>
      <c r="N398" t="s">
        <v>54</v>
      </c>
      <c r="O398">
        <v>0.64</v>
      </c>
      <c r="P398">
        <v>33</v>
      </c>
      <c r="Q398">
        <v>21.12</v>
      </c>
      <c r="R398">
        <v>50.4</v>
      </c>
      <c r="S398">
        <v>0.419047619047619</v>
      </c>
      <c r="T398">
        <v>0</v>
      </c>
    </row>
    <row r="399" spans="1:20">
      <c r="A399">
        <v>5218400</v>
      </c>
      <c r="B399" t="s">
        <v>203</v>
      </c>
      <c r="C399" t="s">
        <v>20</v>
      </c>
      <c r="D399" t="s">
        <v>1605</v>
      </c>
      <c r="E399" t="s">
        <v>5896</v>
      </c>
      <c r="F399" t="s">
        <v>22</v>
      </c>
      <c r="G399" t="s">
        <v>23</v>
      </c>
      <c r="H399" t="s">
        <v>32</v>
      </c>
      <c r="I399" t="s">
        <v>1606</v>
      </c>
      <c r="J399" t="s">
        <v>1607</v>
      </c>
      <c r="K399" t="s">
        <v>552</v>
      </c>
      <c r="L399" t="s">
        <v>53</v>
      </c>
      <c r="M399" t="s">
        <v>53</v>
      </c>
      <c r="N399" t="s">
        <v>160</v>
      </c>
      <c r="O399">
        <v>0.72</v>
      </c>
      <c r="P399">
        <v>33</v>
      </c>
      <c r="Q399">
        <v>23.76</v>
      </c>
      <c r="R399">
        <v>56.7</v>
      </c>
      <c r="S399">
        <v>0.419047619047619</v>
      </c>
      <c r="T399">
        <v>0</v>
      </c>
    </row>
    <row r="400" spans="1:20">
      <c r="A400">
        <v>5218393</v>
      </c>
      <c r="B400" t="s">
        <v>79</v>
      </c>
      <c r="C400" t="s">
        <v>20</v>
      </c>
      <c r="D400" t="s">
        <v>1608</v>
      </c>
      <c r="E400" t="s">
        <v>6275</v>
      </c>
      <c r="F400" t="s">
        <v>22</v>
      </c>
      <c r="G400" t="s">
        <v>40</v>
      </c>
      <c r="H400" t="s">
        <v>41</v>
      </c>
      <c r="I400" t="s">
        <v>1609</v>
      </c>
      <c r="J400" t="s">
        <v>1610</v>
      </c>
      <c r="K400" t="s">
        <v>265</v>
      </c>
      <c r="L400" t="s">
        <v>1611</v>
      </c>
      <c r="M400" t="s">
        <v>1611</v>
      </c>
      <c r="N400" t="s">
        <v>1509</v>
      </c>
      <c r="O400">
        <v>1.8</v>
      </c>
      <c r="P400">
        <v>34</v>
      </c>
      <c r="Q400">
        <v>61.2</v>
      </c>
      <c r="R400">
        <v>126.28</v>
      </c>
      <c r="S400">
        <v>0.484637313905607</v>
      </c>
      <c r="T400">
        <v>0</v>
      </c>
    </row>
    <row r="401" spans="1:20">
      <c r="A401">
        <v>5218392</v>
      </c>
      <c r="B401" t="s">
        <v>121</v>
      </c>
      <c r="C401" t="s">
        <v>20</v>
      </c>
      <c r="D401" t="s">
        <v>1612</v>
      </c>
      <c r="E401" t="s">
        <v>6276</v>
      </c>
      <c r="F401" t="s">
        <v>22</v>
      </c>
      <c r="G401" t="s">
        <v>40</v>
      </c>
      <c r="H401" t="s">
        <v>58</v>
      </c>
      <c r="I401" t="s">
        <v>1613</v>
      </c>
      <c r="J401" t="s">
        <v>1614</v>
      </c>
      <c r="K401" t="s">
        <v>35</v>
      </c>
      <c r="L401" t="s">
        <v>36</v>
      </c>
      <c r="M401" t="s">
        <v>36</v>
      </c>
      <c r="N401" t="s">
        <v>652</v>
      </c>
      <c r="O401">
        <v>1.12</v>
      </c>
      <c r="P401">
        <v>33</v>
      </c>
      <c r="Q401">
        <v>36.96</v>
      </c>
      <c r="R401">
        <v>89.5</v>
      </c>
      <c r="S401">
        <v>0.412960893854749</v>
      </c>
      <c r="T401">
        <v>0</v>
      </c>
    </row>
    <row r="402" spans="1:20">
      <c r="A402">
        <v>5218390</v>
      </c>
      <c r="B402" t="s">
        <v>330</v>
      </c>
      <c r="C402" t="s">
        <v>20</v>
      </c>
      <c r="D402" t="s">
        <v>1615</v>
      </c>
      <c r="E402" t="s">
        <v>6277</v>
      </c>
      <c r="F402" t="s">
        <v>22</v>
      </c>
      <c r="G402" t="s">
        <v>57</v>
      </c>
      <c r="H402" t="s">
        <v>32</v>
      </c>
      <c r="I402" t="s">
        <v>1616</v>
      </c>
      <c r="J402" t="s">
        <v>1617</v>
      </c>
      <c r="K402" t="s">
        <v>100</v>
      </c>
      <c r="L402" t="s">
        <v>53</v>
      </c>
      <c r="M402" t="s">
        <v>53</v>
      </c>
      <c r="N402" t="s">
        <v>1618</v>
      </c>
      <c r="O402">
        <v>1.11</v>
      </c>
      <c r="P402">
        <v>33</v>
      </c>
      <c r="Q402">
        <v>36.63</v>
      </c>
      <c r="R402">
        <v>99.9</v>
      </c>
      <c r="S402">
        <v>0.366666666666667</v>
      </c>
      <c r="T402">
        <v>0</v>
      </c>
    </row>
    <row r="403" spans="1:20">
      <c r="A403">
        <v>5218388</v>
      </c>
      <c r="B403" t="s">
        <v>629</v>
      </c>
      <c r="C403" t="s">
        <v>20</v>
      </c>
      <c r="D403" t="s">
        <v>1619</v>
      </c>
      <c r="E403" t="s">
        <v>6278</v>
      </c>
      <c r="F403" t="s">
        <v>22</v>
      </c>
      <c r="G403" t="s">
        <v>40</v>
      </c>
      <c r="H403" t="s">
        <v>32</v>
      </c>
      <c r="I403" t="s">
        <v>1620</v>
      </c>
      <c r="J403" t="s">
        <v>1621</v>
      </c>
      <c r="K403" t="s">
        <v>293</v>
      </c>
      <c r="L403" t="s">
        <v>119</v>
      </c>
      <c r="M403" t="s">
        <v>119</v>
      </c>
      <c r="N403" t="s">
        <v>847</v>
      </c>
      <c r="O403">
        <v>1.26</v>
      </c>
      <c r="P403">
        <v>33</v>
      </c>
      <c r="Q403">
        <v>41.58</v>
      </c>
      <c r="R403">
        <v>106.2</v>
      </c>
      <c r="S403">
        <v>0.391525423728814</v>
      </c>
      <c r="T403">
        <v>0</v>
      </c>
    </row>
    <row r="404" spans="1:20">
      <c r="A404">
        <v>5218363</v>
      </c>
      <c r="B404" t="s">
        <v>79</v>
      </c>
      <c r="C404" t="s">
        <v>20</v>
      </c>
      <c r="D404" t="s">
        <v>1622</v>
      </c>
      <c r="E404" t="s">
        <v>6279</v>
      </c>
      <c r="F404" t="s">
        <v>22</v>
      </c>
      <c r="G404" t="s">
        <v>40</v>
      </c>
      <c r="H404" t="s">
        <v>24</v>
      </c>
      <c r="I404" t="s">
        <v>1623</v>
      </c>
      <c r="J404" t="s">
        <v>1624</v>
      </c>
      <c r="K404" t="s">
        <v>474</v>
      </c>
      <c r="L404" t="s">
        <v>28</v>
      </c>
      <c r="M404" t="s">
        <v>28</v>
      </c>
      <c r="N404" t="s">
        <v>369</v>
      </c>
      <c r="O404">
        <v>0.68</v>
      </c>
      <c r="P404">
        <v>33</v>
      </c>
      <c r="Q404">
        <v>22.44</v>
      </c>
      <c r="R404">
        <v>46.8</v>
      </c>
      <c r="S404">
        <v>0.47948717948718</v>
      </c>
      <c r="T404">
        <v>0</v>
      </c>
    </row>
    <row r="405" spans="1:20">
      <c r="A405">
        <v>5218342</v>
      </c>
      <c r="B405" t="s">
        <v>79</v>
      </c>
      <c r="C405" t="s">
        <v>20</v>
      </c>
      <c r="D405" t="s">
        <v>1625</v>
      </c>
      <c r="E405" t="s">
        <v>6280</v>
      </c>
      <c r="F405" t="s">
        <v>22</v>
      </c>
      <c r="G405" t="s">
        <v>40</v>
      </c>
      <c r="H405" t="s">
        <v>41</v>
      </c>
      <c r="I405" t="s">
        <v>1626</v>
      </c>
      <c r="J405" t="s">
        <v>1627</v>
      </c>
      <c r="K405" t="s">
        <v>72</v>
      </c>
      <c r="L405" t="s">
        <v>95</v>
      </c>
      <c r="M405" t="s">
        <v>95</v>
      </c>
      <c r="N405" t="s">
        <v>1167</v>
      </c>
      <c r="O405">
        <v>0.96</v>
      </c>
      <c r="P405">
        <v>33</v>
      </c>
      <c r="Q405">
        <v>31.68</v>
      </c>
      <c r="R405">
        <v>66.1</v>
      </c>
      <c r="S405">
        <v>0.479273827534039</v>
      </c>
      <c r="T405">
        <v>43</v>
      </c>
    </row>
    <row r="406" spans="1:20">
      <c r="A406">
        <v>5218340</v>
      </c>
      <c r="B406" t="s">
        <v>776</v>
      </c>
      <c r="C406" t="s">
        <v>20</v>
      </c>
      <c r="D406" t="s">
        <v>1628</v>
      </c>
      <c r="E406" t="s">
        <v>6281</v>
      </c>
      <c r="F406" t="s">
        <v>22</v>
      </c>
      <c r="G406" t="s">
        <v>40</v>
      </c>
      <c r="H406" t="s">
        <v>32</v>
      </c>
      <c r="I406" t="s">
        <v>1629</v>
      </c>
      <c r="J406" t="s">
        <v>1630</v>
      </c>
      <c r="K406" t="s">
        <v>293</v>
      </c>
      <c r="L406" t="s">
        <v>53</v>
      </c>
      <c r="M406" t="s">
        <v>53</v>
      </c>
      <c r="N406" t="s">
        <v>78</v>
      </c>
      <c r="O406">
        <v>0.21</v>
      </c>
      <c r="P406">
        <v>33</v>
      </c>
      <c r="Q406">
        <v>6.93</v>
      </c>
      <c r="R406">
        <v>22.5</v>
      </c>
      <c r="S406">
        <v>0.308</v>
      </c>
      <c r="T406">
        <v>0</v>
      </c>
    </row>
    <row r="407" spans="1:20">
      <c r="A407">
        <v>5218338</v>
      </c>
      <c r="B407" t="s">
        <v>121</v>
      </c>
      <c r="C407" t="s">
        <v>20</v>
      </c>
      <c r="D407" t="s">
        <v>1631</v>
      </c>
      <c r="E407" t="s">
        <v>6282</v>
      </c>
      <c r="F407" t="s">
        <v>22</v>
      </c>
      <c r="G407" t="s">
        <v>40</v>
      </c>
      <c r="H407" t="s">
        <v>58</v>
      </c>
      <c r="I407" t="s">
        <v>1632</v>
      </c>
      <c r="J407" t="s">
        <v>1633</v>
      </c>
      <c r="K407" t="s">
        <v>322</v>
      </c>
      <c r="L407" t="s">
        <v>36</v>
      </c>
      <c r="M407" t="s">
        <v>36</v>
      </c>
      <c r="N407" t="s">
        <v>323</v>
      </c>
      <c r="O407">
        <v>0.93</v>
      </c>
      <c r="P407">
        <v>33</v>
      </c>
      <c r="Q407">
        <v>30.69</v>
      </c>
      <c r="R407">
        <v>86.4</v>
      </c>
      <c r="S407">
        <v>0.355208333333333</v>
      </c>
      <c r="T407">
        <v>0</v>
      </c>
    </row>
    <row r="408" spans="1:20">
      <c r="A408">
        <v>5218336</v>
      </c>
      <c r="B408" t="s">
        <v>79</v>
      </c>
      <c r="C408" t="s">
        <v>20</v>
      </c>
      <c r="D408" t="s">
        <v>1634</v>
      </c>
      <c r="E408" t="s">
        <v>6283</v>
      </c>
      <c r="F408" t="s">
        <v>22</v>
      </c>
      <c r="G408" t="s">
        <v>40</v>
      </c>
      <c r="H408" t="s">
        <v>24</v>
      </c>
      <c r="I408" t="s">
        <v>1635</v>
      </c>
      <c r="J408" t="s">
        <v>1636</v>
      </c>
      <c r="K408" t="s">
        <v>35</v>
      </c>
      <c r="L408" t="s">
        <v>316</v>
      </c>
      <c r="M408" t="s">
        <v>316</v>
      </c>
      <c r="N408" t="s">
        <v>85</v>
      </c>
      <c r="O408">
        <v>0.96</v>
      </c>
      <c r="P408">
        <v>33</v>
      </c>
      <c r="Q408">
        <v>31.68</v>
      </c>
      <c r="R408">
        <v>53</v>
      </c>
      <c r="S408">
        <v>0.597735849056604</v>
      </c>
      <c r="T408">
        <v>0</v>
      </c>
    </row>
    <row r="409" spans="1:20">
      <c r="A409">
        <v>5218334</v>
      </c>
      <c r="B409" t="s">
        <v>830</v>
      </c>
      <c r="C409" t="s">
        <v>20</v>
      </c>
      <c r="D409" t="s">
        <v>1637</v>
      </c>
      <c r="E409" t="s">
        <v>6284</v>
      </c>
      <c r="F409" t="s">
        <v>22</v>
      </c>
      <c r="G409" t="s">
        <v>40</v>
      </c>
      <c r="H409" t="s">
        <v>32</v>
      </c>
      <c r="I409" t="s">
        <v>1638</v>
      </c>
      <c r="J409" t="s">
        <v>1639</v>
      </c>
      <c r="K409" t="s">
        <v>494</v>
      </c>
      <c r="L409" t="s">
        <v>53</v>
      </c>
      <c r="M409" t="s">
        <v>53</v>
      </c>
      <c r="N409" t="s">
        <v>96</v>
      </c>
      <c r="O409">
        <v>0.96</v>
      </c>
      <c r="P409">
        <v>33</v>
      </c>
      <c r="Q409">
        <v>31.68</v>
      </c>
      <c r="R409">
        <v>86.4</v>
      </c>
      <c r="S409">
        <v>0.366666666666667</v>
      </c>
      <c r="T409">
        <v>0</v>
      </c>
    </row>
    <row r="410" spans="1:20">
      <c r="A410">
        <v>5218333</v>
      </c>
      <c r="B410" t="s">
        <v>19</v>
      </c>
      <c r="C410" t="s">
        <v>20</v>
      </c>
      <c r="D410" t="s">
        <v>1640</v>
      </c>
      <c r="E410" t="s">
        <v>6119</v>
      </c>
      <c r="F410" t="s">
        <v>22</v>
      </c>
      <c r="G410" t="s">
        <v>40</v>
      </c>
      <c r="H410" t="s">
        <v>87</v>
      </c>
      <c r="I410" t="s">
        <v>1641</v>
      </c>
      <c r="J410" t="s">
        <v>1642</v>
      </c>
      <c r="K410" t="s">
        <v>145</v>
      </c>
      <c r="L410" t="s">
        <v>53</v>
      </c>
      <c r="M410" t="s">
        <v>53</v>
      </c>
      <c r="N410" t="s">
        <v>536</v>
      </c>
      <c r="O410">
        <v>0.75</v>
      </c>
      <c r="P410">
        <v>33</v>
      </c>
      <c r="Q410">
        <v>24.75</v>
      </c>
      <c r="R410">
        <v>79</v>
      </c>
      <c r="S410">
        <v>0.313291139240506</v>
      </c>
      <c r="T410">
        <v>0</v>
      </c>
    </row>
    <row r="411" spans="1:20">
      <c r="A411">
        <v>5218328</v>
      </c>
      <c r="B411" t="s">
        <v>286</v>
      </c>
      <c r="C411" t="s">
        <v>20</v>
      </c>
      <c r="D411" t="s">
        <v>1643</v>
      </c>
      <c r="E411" t="s">
        <v>6285</v>
      </c>
      <c r="F411" t="s">
        <v>22</v>
      </c>
      <c r="G411" t="s">
        <v>57</v>
      </c>
      <c r="H411" t="s">
        <v>58</v>
      </c>
      <c r="I411" t="s">
        <v>1644</v>
      </c>
      <c r="J411" t="s">
        <v>1645</v>
      </c>
      <c r="K411" t="s">
        <v>52</v>
      </c>
      <c r="L411" t="s">
        <v>1646</v>
      </c>
      <c r="M411" t="s">
        <v>1646</v>
      </c>
      <c r="N411" t="s">
        <v>1038</v>
      </c>
      <c r="O411">
        <v>1.82</v>
      </c>
      <c r="P411">
        <v>33</v>
      </c>
      <c r="Q411">
        <v>60.06</v>
      </c>
      <c r="R411">
        <v>146.2</v>
      </c>
      <c r="S411">
        <v>0.410807113543092</v>
      </c>
      <c r="T411">
        <v>0</v>
      </c>
    </row>
    <row r="412" spans="1:20">
      <c r="A412">
        <v>5218326</v>
      </c>
      <c r="B412" t="s">
        <v>79</v>
      </c>
      <c r="C412" t="s">
        <v>20</v>
      </c>
      <c r="D412" t="s">
        <v>1647</v>
      </c>
      <c r="E412" t="s">
        <v>6286</v>
      </c>
      <c r="F412" t="s">
        <v>22</v>
      </c>
      <c r="G412" t="s">
        <v>40</v>
      </c>
      <c r="H412" t="s">
        <v>24</v>
      </c>
      <c r="I412" t="s">
        <v>1648</v>
      </c>
      <c r="J412" t="s">
        <v>1649</v>
      </c>
      <c r="K412" t="s">
        <v>145</v>
      </c>
      <c r="L412" t="s">
        <v>970</v>
      </c>
      <c r="M412" t="s">
        <v>970</v>
      </c>
      <c r="N412" t="s">
        <v>231</v>
      </c>
      <c r="O412">
        <v>0.4</v>
      </c>
      <c r="P412">
        <v>33</v>
      </c>
      <c r="Q412">
        <v>13.2</v>
      </c>
      <c r="R412">
        <v>34</v>
      </c>
      <c r="S412">
        <v>0.388235294117647</v>
      </c>
      <c r="T412">
        <v>0</v>
      </c>
    </row>
    <row r="413" spans="1:20">
      <c r="A413">
        <v>5218320</v>
      </c>
      <c r="B413" t="s">
        <v>74</v>
      </c>
      <c r="C413" t="s">
        <v>20</v>
      </c>
      <c r="D413" t="s">
        <v>1650</v>
      </c>
      <c r="E413" t="s">
        <v>6287</v>
      </c>
      <c r="F413" t="s">
        <v>22</v>
      </c>
      <c r="G413" t="s">
        <v>40</v>
      </c>
      <c r="H413" t="s">
        <v>32</v>
      </c>
      <c r="I413" t="s">
        <v>1651</v>
      </c>
      <c r="J413" t="s">
        <v>1652</v>
      </c>
      <c r="K413" t="s">
        <v>293</v>
      </c>
      <c r="L413" t="s">
        <v>53</v>
      </c>
      <c r="M413" t="s">
        <v>53</v>
      </c>
      <c r="N413" t="s">
        <v>155</v>
      </c>
      <c r="O413">
        <v>1</v>
      </c>
      <c r="P413">
        <v>33</v>
      </c>
      <c r="Q413">
        <v>33</v>
      </c>
      <c r="R413">
        <v>90</v>
      </c>
      <c r="S413">
        <v>0.366666666666667</v>
      </c>
      <c r="T413">
        <v>0</v>
      </c>
    </row>
    <row r="414" spans="1:20">
      <c r="A414">
        <v>5218316</v>
      </c>
      <c r="B414" t="s">
        <v>1653</v>
      </c>
      <c r="C414" t="s">
        <v>20</v>
      </c>
      <c r="D414" t="s">
        <v>1654</v>
      </c>
      <c r="E414" t="s">
        <v>6288</v>
      </c>
      <c r="F414" t="s">
        <v>22</v>
      </c>
      <c r="G414" t="s">
        <v>40</v>
      </c>
      <c r="H414" t="s">
        <v>32</v>
      </c>
      <c r="I414" t="s">
        <v>1655</v>
      </c>
      <c r="J414" t="s">
        <v>1656</v>
      </c>
      <c r="K414" t="s">
        <v>494</v>
      </c>
      <c r="L414" t="s">
        <v>107</v>
      </c>
      <c r="M414" t="s">
        <v>107</v>
      </c>
      <c r="N414" t="s">
        <v>1581</v>
      </c>
      <c r="O414">
        <v>0.39</v>
      </c>
      <c r="P414">
        <v>33</v>
      </c>
      <c r="Q414">
        <v>12.87</v>
      </c>
      <c r="R414">
        <v>35.1</v>
      </c>
      <c r="S414">
        <v>0.366666666666667</v>
      </c>
      <c r="T414">
        <v>0</v>
      </c>
    </row>
    <row r="415" spans="1:20">
      <c r="A415">
        <v>5218293</v>
      </c>
      <c r="B415" t="s">
        <v>19</v>
      </c>
      <c r="C415" t="s">
        <v>20</v>
      </c>
      <c r="D415" t="s">
        <v>1657</v>
      </c>
      <c r="E415" t="s">
        <v>6289</v>
      </c>
      <c r="F415" t="s">
        <v>22</v>
      </c>
      <c r="G415" t="s">
        <v>40</v>
      </c>
      <c r="H415" t="s">
        <v>98</v>
      </c>
      <c r="I415" t="s">
        <v>1658</v>
      </c>
      <c r="J415" t="s">
        <v>1659</v>
      </c>
      <c r="K415" t="s">
        <v>44</v>
      </c>
      <c r="L415" t="s">
        <v>437</v>
      </c>
      <c r="M415" t="s">
        <v>437</v>
      </c>
      <c r="N415" t="s">
        <v>260</v>
      </c>
      <c r="O415">
        <v>0.54</v>
      </c>
      <c r="P415">
        <v>33</v>
      </c>
      <c r="Q415">
        <v>17.82</v>
      </c>
      <c r="R415">
        <v>32.6</v>
      </c>
      <c r="S415">
        <v>0.546625766871166</v>
      </c>
      <c r="T415">
        <v>0</v>
      </c>
    </row>
    <row r="416" spans="1:20">
      <c r="A416">
        <v>5218282</v>
      </c>
      <c r="B416" t="s">
        <v>74</v>
      </c>
      <c r="C416" t="s">
        <v>20</v>
      </c>
      <c r="D416" t="s">
        <v>1660</v>
      </c>
      <c r="E416" t="s">
        <v>6290</v>
      </c>
      <c r="F416" t="s">
        <v>22</v>
      </c>
      <c r="G416" t="s">
        <v>57</v>
      </c>
      <c r="H416" t="s">
        <v>32</v>
      </c>
      <c r="I416" t="s">
        <v>1661</v>
      </c>
      <c r="J416" t="s">
        <v>1662</v>
      </c>
      <c r="K416" t="s">
        <v>145</v>
      </c>
      <c r="L416" t="s">
        <v>36</v>
      </c>
      <c r="M416" t="s">
        <v>36</v>
      </c>
      <c r="N416" t="s">
        <v>160</v>
      </c>
      <c r="O416">
        <v>0.72</v>
      </c>
      <c r="P416">
        <v>33</v>
      </c>
      <c r="Q416">
        <v>23.76</v>
      </c>
      <c r="R416">
        <v>56.7</v>
      </c>
      <c r="S416">
        <v>0.419047619047619</v>
      </c>
      <c r="T416">
        <v>0</v>
      </c>
    </row>
    <row r="417" spans="1:20">
      <c r="A417">
        <v>5218280</v>
      </c>
      <c r="B417" t="s">
        <v>1663</v>
      </c>
      <c r="C417" t="s">
        <v>20</v>
      </c>
      <c r="D417" t="s">
        <v>1664</v>
      </c>
      <c r="E417" t="s">
        <v>6291</v>
      </c>
      <c r="F417" t="s">
        <v>22</v>
      </c>
      <c r="G417" t="s">
        <v>40</v>
      </c>
      <c r="H417" t="s">
        <v>32</v>
      </c>
      <c r="I417" t="s">
        <v>1665</v>
      </c>
      <c r="J417" t="s">
        <v>1666</v>
      </c>
      <c r="K417" t="s">
        <v>145</v>
      </c>
      <c r="L417" t="s">
        <v>36</v>
      </c>
      <c r="M417" t="s">
        <v>36</v>
      </c>
      <c r="N417" t="s">
        <v>285</v>
      </c>
      <c r="O417">
        <v>0.52</v>
      </c>
      <c r="P417">
        <v>33</v>
      </c>
      <c r="Q417">
        <v>17.16</v>
      </c>
      <c r="R417">
        <v>41.4</v>
      </c>
      <c r="S417">
        <v>0.414492753623188</v>
      </c>
      <c r="T417">
        <v>0</v>
      </c>
    </row>
    <row r="418" spans="1:20">
      <c r="A418">
        <v>5218244</v>
      </c>
      <c r="B418" t="s">
        <v>873</v>
      </c>
      <c r="C418" t="s">
        <v>20</v>
      </c>
      <c r="D418" t="s">
        <v>1667</v>
      </c>
      <c r="E418" t="s">
        <v>6292</v>
      </c>
      <c r="F418" t="s">
        <v>22</v>
      </c>
      <c r="G418" t="s">
        <v>40</v>
      </c>
      <c r="H418" t="s">
        <v>32</v>
      </c>
      <c r="I418" t="s">
        <v>1668</v>
      </c>
      <c r="J418" t="s">
        <v>1669</v>
      </c>
      <c r="K418" t="s">
        <v>259</v>
      </c>
      <c r="L418" t="s">
        <v>53</v>
      </c>
      <c r="M418" t="s">
        <v>53</v>
      </c>
      <c r="N418" t="s">
        <v>1298</v>
      </c>
      <c r="O418">
        <v>0.63</v>
      </c>
      <c r="P418">
        <v>33</v>
      </c>
      <c r="Q418">
        <v>20.79</v>
      </c>
      <c r="R418">
        <v>64.8</v>
      </c>
      <c r="S418">
        <v>0.320833333333333</v>
      </c>
      <c r="T418">
        <v>0</v>
      </c>
    </row>
    <row r="419" spans="1:20">
      <c r="A419">
        <v>5218243</v>
      </c>
      <c r="B419" t="s">
        <v>629</v>
      </c>
      <c r="C419" t="s">
        <v>20</v>
      </c>
      <c r="D419" t="s">
        <v>1670</v>
      </c>
      <c r="E419" t="s">
        <v>6293</v>
      </c>
      <c r="F419" t="s">
        <v>22</v>
      </c>
      <c r="G419" t="s">
        <v>23</v>
      </c>
      <c r="H419" t="s">
        <v>32</v>
      </c>
      <c r="I419" t="s">
        <v>1671</v>
      </c>
      <c r="J419" t="s">
        <v>1672</v>
      </c>
      <c r="K419" t="s">
        <v>52</v>
      </c>
      <c r="L419" t="s">
        <v>53</v>
      </c>
      <c r="M419" t="s">
        <v>53</v>
      </c>
      <c r="N419" t="s">
        <v>622</v>
      </c>
      <c r="O419">
        <v>1.52</v>
      </c>
      <c r="P419">
        <v>33</v>
      </c>
      <c r="Q419">
        <v>50.16</v>
      </c>
      <c r="R419">
        <v>118.8</v>
      </c>
      <c r="S419">
        <v>0.422222222222222</v>
      </c>
      <c r="T419">
        <v>0</v>
      </c>
    </row>
    <row r="420" spans="1:20">
      <c r="A420">
        <v>5218242</v>
      </c>
      <c r="B420" t="s">
        <v>1113</v>
      </c>
      <c r="C420" t="s">
        <v>20</v>
      </c>
      <c r="D420" t="s">
        <v>1673</v>
      </c>
      <c r="E420" t="s">
        <v>6294</v>
      </c>
      <c r="F420" t="s">
        <v>22</v>
      </c>
      <c r="G420" t="s">
        <v>57</v>
      </c>
      <c r="H420" t="s">
        <v>32</v>
      </c>
      <c r="I420" t="s">
        <v>1674</v>
      </c>
      <c r="J420" t="s">
        <v>1675</v>
      </c>
      <c r="K420" t="s">
        <v>552</v>
      </c>
      <c r="L420" t="s">
        <v>53</v>
      </c>
      <c r="M420" t="s">
        <v>53</v>
      </c>
      <c r="N420" t="s">
        <v>172</v>
      </c>
      <c r="O420">
        <v>0.36</v>
      </c>
      <c r="P420">
        <v>33</v>
      </c>
      <c r="Q420">
        <v>11.88</v>
      </c>
      <c r="R420">
        <v>31</v>
      </c>
      <c r="S420">
        <v>0.383225806451613</v>
      </c>
      <c r="T420">
        <v>0</v>
      </c>
    </row>
    <row r="421" spans="1:20">
      <c r="A421">
        <v>5218236</v>
      </c>
      <c r="B421" t="s">
        <v>629</v>
      </c>
      <c r="C421" t="s">
        <v>20</v>
      </c>
      <c r="D421" t="s">
        <v>1676</v>
      </c>
      <c r="E421" t="s">
        <v>6295</v>
      </c>
      <c r="F421" t="s">
        <v>22</v>
      </c>
      <c r="G421" t="s">
        <v>40</v>
      </c>
      <c r="H421" t="s">
        <v>32</v>
      </c>
      <c r="I421" t="s">
        <v>1677</v>
      </c>
      <c r="J421" t="s">
        <v>1678</v>
      </c>
      <c r="K421" t="s">
        <v>52</v>
      </c>
      <c r="L421" t="s">
        <v>107</v>
      </c>
      <c r="M421" t="s">
        <v>107</v>
      </c>
      <c r="N421" t="s">
        <v>948</v>
      </c>
      <c r="O421">
        <v>0.8</v>
      </c>
      <c r="P421">
        <v>33</v>
      </c>
      <c r="Q421">
        <v>26.4</v>
      </c>
      <c r="R421">
        <v>61.2</v>
      </c>
      <c r="S421">
        <v>0.431372549019608</v>
      </c>
      <c r="T421">
        <v>0</v>
      </c>
    </row>
    <row r="422" spans="1:20">
      <c r="A422">
        <v>5218229</v>
      </c>
      <c r="B422" t="s">
        <v>109</v>
      </c>
      <c r="C422" t="s">
        <v>20</v>
      </c>
      <c r="D422" t="s">
        <v>1679</v>
      </c>
      <c r="E422" t="s">
        <v>6296</v>
      </c>
      <c r="F422" t="s">
        <v>22</v>
      </c>
      <c r="G422" t="s">
        <v>40</v>
      </c>
      <c r="H422" t="s">
        <v>58</v>
      </c>
      <c r="I422" t="s">
        <v>1680</v>
      </c>
      <c r="J422" t="s">
        <v>1681</v>
      </c>
      <c r="K422" t="s">
        <v>72</v>
      </c>
      <c r="L422" t="s">
        <v>53</v>
      </c>
      <c r="M422" t="s">
        <v>53</v>
      </c>
      <c r="N422" t="s">
        <v>678</v>
      </c>
      <c r="O422">
        <v>0.54</v>
      </c>
      <c r="P422">
        <v>33</v>
      </c>
      <c r="Q422">
        <v>17.82</v>
      </c>
      <c r="R422">
        <v>44.1</v>
      </c>
      <c r="S422">
        <v>0.404081632653061</v>
      </c>
      <c r="T422">
        <v>0</v>
      </c>
    </row>
    <row r="423" spans="1:20">
      <c r="A423">
        <v>5218228</v>
      </c>
      <c r="B423" t="s">
        <v>109</v>
      </c>
      <c r="C423" t="s">
        <v>20</v>
      </c>
      <c r="D423" t="s">
        <v>1682</v>
      </c>
      <c r="E423" t="s">
        <v>6297</v>
      </c>
      <c r="F423" t="s">
        <v>22</v>
      </c>
      <c r="G423" t="s">
        <v>40</v>
      </c>
      <c r="H423" t="s">
        <v>58</v>
      </c>
      <c r="I423" t="s">
        <v>1683</v>
      </c>
      <c r="J423" t="s">
        <v>1684</v>
      </c>
      <c r="K423" t="s">
        <v>72</v>
      </c>
      <c r="L423" t="s">
        <v>53</v>
      </c>
      <c r="M423" t="s">
        <v>53</v>
      </c>
      <c r="N423" t="s">
        <v>1230</v>
      </c>
      <c r="O423">
        <v>0.48</v>
      </c>
      <c r="P423">
        <v>33</v>
      </c>
      <c r="Q423">
        <v>15.84</v>
      </c>
      <c r="R423">
        <v>43.2</v>
      </c>
      <c r="S423">
        <v>0.366666666666667</v>
      </c>
      <c r="T423">
        <v>0</v>
      </c>
    </row>
    <row r="424" spans="1:20">
      <c r="A424">
        <v>5218227</v>
      </c>
      <c r="B424" t="s">
        <v>121</v>
      </c>
      <c r="C424" t="s">
        <v>20</v>
      </c>
      <c r="D424" t="s">
        <v>1685</v>
      </c>
      <c r="E424" t="s">
        <v>6298</v>
      </c>
      <c r="F424" t="s">
        <v>22</v>
      </c>
      <c r="G424" t="s">
        <v>23</v>
      </c>
      <c r="H424" t="s">
        <v>58</v>
      </c>
      <c r="I424" t="s">
        <v>1686</v>
      </c>
      <c r="J424" t="s">
        <v>1687</v>
      </c>
      <c r="K424" t="s">
        <v>72</v>
      </c>
      <c r="L424" t="s">
        <v>53</v>
      </c>
      <c r="M424" t="s">
        <v>53</v>
      </c>
      <c r="N424" t="s">
        <v>1190</v>
      </c>
      <c r="O424">
        <v>0.9</v>
      </c>
      <c r="P424">
        <v>33</v>
      </c>
      <c r="Q424">
        <v>29.7</v>
      </c>
      <c r="R424">
        <v>81</v>
      </c>
      <c r="S424">
        <v>0.366666666666667</v>
      </c>
      <c r="T424">
        <v>0</v>
      </c>
    </row>
    <row r="425" spans="1:20">
      <c r="A425">
        <v>5218224</v>
      </c>
      <c r="B425" t="s">
        <v>634</v>
      </c>
      <c r="C425" t="s">
        <v>20</v>
      </c>
      <c r="D425" t="s">
        <v>1688</v>
      </c>
      <c r="E425" t="s">
        <v>6298</v>
      </c>
      <c r="F425" t="s">
        <v>22</v>
      </c>
      <c r="G425" t="s">
        <v>23</v>
      </c>
      <c r="H425" t="s">
        <v>58</v>
      </c>
      <c r="I425" t="s">
        <v>1689</v>
      </c>
      <c r="J425" t="s">
        <v>1690</v>
      </c>
      <c r="K425" t="s">
        <v>72</v>
      </c>
      <c r="L425" t="s">
        <v>53</v>
      </c>
      <c r="M425" t="s">
        <v>53</v>
      </c>
      <c r="N425" t="s">
        <v>85</v>
      </c>
      <c r="O425">
        <v>0.96</v>
      </c>
      <c r="P425">
        <v>33</v>
      </c>
      <c r="Q425">
        <v>31.68</v>
      </c>
      <c r="R425">
        <v>70.6</v>
      </c>
      <c r="S425">
        <v>0.448725212464589</v>
      </c>
      <c r="T425">
        <v>0</v>
      </c>
    </row>
    <row r="426" spans="1:20">
      <c r="A426">
        <v>5218221</v>
      </c>
      <c r="B426" t="s">
        <v>178</v>
      </c>
      <c r="C426" t="s">
        <v>20</v>
      </c>
      <c r="D426" t="s">
        <v>1691</v>
      </c>
      <c r="E426" t="s">
        <v>6299</v>
      </c>
      <c r="F426" t="s">
        <v>22</v>
      </c>
      <c r="G426" t="s">
        <v>40</v>
      </c>
      <c r="H426" t="s">
        <v>32</v>
      </c>
      <c r="I426" t="s">
        <v>1692</v>
      </c>
      <c r="J426" t="s">
        <v>1693</v>
      </c>
      <c r="K426" t="s">
        <v>259</v>
      </c>
      <c r="L426" t="s">
        <v>53</v>
      </c>
      <c r="M426" t="s">
        <v>53</v>
      </c>
      <c r="N426" t="s">
        <v>172</v>
      </c>
      <c r="O426">
        <v>0.36</v>
      </c>
      <c r="P426">
        <v>33</v>
      </c>
      <c r="Q426">
        <v>11.88</v>
      </c>
      <c r="R426">
        <v>31.5</v>
      </c>
      <c r="S426">
        <v>0.377142857142857</v>
      </c>
      <c r="T426">
        <v>0</v>
      </c>
    </row>
    <row r="427" spans="1:20">
      <c r="A427">
        <v>5218209</v>
      </c>
      <c r="B427" t="s">
        <v>1694</v>
      </c>
      <c r="C427" t="s">
        <v>20</v>
      </c>
      <c r="D427" t="s">
        <v>1695</v>
      </c>
      <c r="E427" t="s">
        <v>6228</v>
      </c>
      <c r="F427" t="s">
        <v>22</v>
      </c>
      <c r="G427" t="s">
        <v>40</v>
      </c>
      <c r="H427" t="s">
        <v>32</v>
      </c>
      <c r="I427" t="s">
        <v>1696</v>
      </c>
      <c r="J427" t="s">
        <v>1697</v>
      </c>
      <c r="K427" t="s">
        <v>35</v>
      </c>
      <c r="L427" t="s">
        <v>107</v>
      </c>
      <c r="M427" t="s">
        <v>107</v>
      </c>
      <c r="N427" t="s">
        <v>260</v>
      </c>
      <c r="O427">
        <v>0.54</v>
      </c>
      <c r="P427">
        <v>33</v>
      </c>
      <c r="Q427">
        <v>17.82</v>
      </c>
      <c r="R427">
        <v>48.6</v>
      </c>
      <c r="S427">
        <v>0.366666666666667</v>
      </c>
      <c r="T427">
        <v>0</v>
      </c>
    </row>
    <row r="428" spans="1:20">
      <c r="A428">
        <v>5218207</v>
      </c>
      <c r="B428" t="s">
        <v>1231</v>
      </c>
      <c r="C428" t="s">
        <v>20</v>
      </c>
      <c r="D428" t="s">
        <v>1698</v>
      </c>
      <c r="E428" t="s">
        <v>6300</v>
      </c>
      <c r="F428" t="s">
        <v>22</v>
      </c>
      <c r="G428" t="s">
        <v>57</v>
      </c>
      <c r="H428" t="s">
        <v>32</v>
      </c>
      <c r="I428" t="s">
        <v>1699</v>
      </c>
      <c r="J428" t="s">
        <v>1700</v>
      </c>
      <c r="K428" t="s">
        <v>35</v>
      </c>
      <c r="L428" t="s">
        <v>53</v>
      </c>
      <c r="M428" t="s">
        <v>53</v>
      </c>
      <c r="N428" t="s">
        <v>323</v>
      </c>
      <c r="O428">
        <v>0.93</v>
      </c>
      <c r="P428">
        <v>33</v>
      </c>
      <c r="Q428">
        <v>30.69</v>
      </c>
      <c r="R428">
        <v>83.7</v>
      </c>
      <c r="S428">
        <v>0.366666666666667</v>
      </c>
      <c r="T428">
        <v>0</v>
      </c>
    </row>
    <row r="429" spans="1:20">
      <c r="A429">
        <v>5218203</v>
      </c>
      <c r="B429" t="s">
        <v>1582</v>
      </c>
      <c r="C429" t="s">
        <v>20</v>
      </c>
      <c r="D429" t="s">
        <v>1701</v>
      </c>
      <c r="E429" t="s">
        <v>6301</v>
      </c>
      <c r="F429" t="s">
        <v>22</v>
      </c>
      <c r="G429" t="s">
        <v>57</v>
      </c>
      <c r="H429" t="s">
        <v>32</v>
      </c>
      <c r="I429" t="s">
        <v>1702</v>
      </c>
      <c r="J429" t="s">
        <v>1703</v>
      </c>
      <c r="K429" t="s">
        <v>35</v>
      </c>
      <c r="L429" t="s">
        <v>107</v>
      </c>
      <c r="M429" t="s">
        <v>107</v>
      </c>
      <c r="N429" t="s">
        <v>369</v>
      </c>
      <c r="O429">
        <v>0.68</v>
      </c>
      <c r="P429">
        <v>33</v>
      </c>
      <c r="Q429">
        <v>22.44</v>
      </c>
      <c r="R429">
        <v>45.9</v>
      </c>
      <c r="S429">
        <v>0.488888888888889</v>
      </c>
      <c r="T429">
        <v>0</v>
      </c>
    </row>
    <row r="430" spans="1:20">
      <c r="A430">
        <v>5218202</v>
      </c>
      <c r="B430" t="s">
        <v>1704</v>
      </c>
      <c r="C430" t="s">
        <v>20</v>
      </c>
      <c r="D430" t="s">
        <v>1705</v>
      </c>
      <c r="E430" t="s">
        <v>6302</v>
      </c>
      <c r="F430" t="s">
        <v>22</v>
      </c>
      <c r="G430" t="s">
        <v>40</v>
      </c>
      <c r="H430" t="s">
        <v>32</v>
      </c>
      <c r="I430" t="s">
        <v>1706</v>
      </c>
      <c r="J430" t="s">
        <v>1707</v>
      </c>
      <c r="K430" t="s">
        <v>44</v>
      </c>
      <c r="L430" t="s">
        <v>36</v>
      </c>
      <c r="M430" t="s">
        <v>36</v>
      </c>
      <c r="N430" t="s">
        <v>1250</v>
      </c>
      <c r="O430">
        <v>1.02</v>
      </c>
      <c r="P430">
        <v>33</v>
      </c>
      <c r="Q430">
        <v>33.66</v>
      </c>
      <c r="R430">
        <v>72.9</v>
      </c>
      <c r="S430">
        <v>0.461728395061728</v>
      </c>
      <c r="T430">
        <v>0</v>
      </c>
    </row>
    <row r="431" spans="1:20">
      <c r="A431">
        <v>5218190</v>
      </c>
      <c r="B431" t="s">
        <v>19</v>
      </c>
      <c r="C431" t="s">
        <v>20</v>
      </c>
      <c r="D431" t="s">
        <v>1708</v>
      </c>
      <c r="E431" t="s">
        <v>6303</v>
      </c>
      <c r="F431" t="s">
        <v>22</v>
      </c>
      <c r="G431" t="s">
        <v>40</v>
      </c>
      <c r="H431" t="s">
        <v>87</v>
      </c>
      <c r="I431" t="s">
        <v>1709</v>
      </c>
      <c r="J431" t="s">
        <v>1710</v>
      </c>
      <c r="K431" t="s">
        <v>118</v>
      </c>
      <c r="L431" t="s">
        <v>53</v>
      </c>
      <c r="M431" t="s">
        <v>53</v>
      </c>
      <c r="N431" t="s">
        <v>85</v>
      </c>
      <c r="O431">
        <v>0.96</v>
      </c>
      <c r="P431">
        <v>33</v>
      </c>
      <c r="Q431">
        <v>31.68</v>
      </c>
      <c r="R431">
        <v>89</v>
      </c>
      <c r="S431">
        <v>0.355955056179775</v>
      </c>
      <c r="T431">
        <v>0</v>
      </c>
    </row>
    <row r="432" spans="1:20">
      <c r="A432">
        <v>5218165</v>
      </c>
      <c r="B432" t="s">
        <v>156</v>
      </c>
      <c r="C432" t="s">
        <v>20</v>
      </c>
      <c r="D432" t="s">
        <v>1711</v>
      </c>
      <c r="E432" t="s">
        <v>6291</v>
      </c>
      <c r="F432" t="s">
        <v>22</v>
      </c>
      <c r="G432" t="s">
        <v>40</v>
      </c>
      <c r="H432" t="s">
        <v>32</v>
      </c>
      <c r="I432" t="s">
        <v>1712</v>
      </c>
      <c r="J432" t="s">
        <v>1713</v>
      </c>
      <c r="K432" t="s">
        <v>106</v>
      </c>
      <c r="L432" t="s">
        <v>119</v>
      </c>
      <c r="M432" t="s">
        <v>119</v>
      </c>
      <c r="N432" t="s">
        <v>596</v>
      </c>
      <c r="O432">
        <v>1.32</v>
      </c>
      <c r="P432">
        <v>33</v>
      </c>
      <c r="Q432">
        <v>43.56</v>
      </c>
      <c r="R432">
        <v>104.4</v>
      </c>
      <c r="S432">
        <v>0.417241379310345</v>
      </c>
      <c r="T432">
        <v>0</v>
      </c>
    </row>
    <row r="433" spans="1:20">
      <c r="A433">
        <v>5218147</v>
      </c>
      <c r="B433" t="s">
        <v>548</v>
      </c>
      <c r="C433" t="s">
        <v>20</v>
      </c>
      <c r="D433" t="s">
        <v>1714</v>
      </c>
      <c r="E433" t="s">
        <v>6304</v>
      </c>
      <c r="F433" t="s">
        <v>22</v>
      </c>
      <c r="G433" t="s">
        <v>23</v>
      </c>
      <c r="H433" t="s">
        <v>32</v>
      </c>
      <c r="I433" t="s">
        <v>1715</v>
      </c>
      <c r="J433" t="s">
        <v>1716</v>
      </c>
      <c r="K433" t="s">
        <v>44</v>
      </c>
      <c r="L433" t="s">
        <v>53</v>
      </c>
      <c r="M433" t="s">
        <v>53</v>
      </c>
      <c r="N433" t="s">
        <v>1069</v>
      </c>
      <c r="O433">
        <v>0.48</v>
      </c>
      <c r="P433">
        <v>33</v>
      </c>
      <c r="Q433">
        <v>15.84</v>
      </c>
      <c r="R433">
        <v>43.2</v>
      </c>
      <c r="S433">
        <v>0.366666666666667</v>
      </c>
      <c r="T433">
        <v>0</v>
      </c>
    </row>
    <row r="434" spans="1:20">
      <c r="A434">
        <v>5218146</v>
      </c>
      <c r="B434" t="s">
        <v>74</v>
      </c>
      <c r="C434" t="s">
        <v>20</v>
      </c>
      <c r="D434" t="s">
        <v>1717</v>
      </c>
      <c r="E434" t="s">
        <v>6081</v>
      </c>
      <c r="F434" t="s">
        <v>22</v>
      </c>
      <c r="G434" t="s">
        <v>23</v>
      </c>
      <c r="H434" t="s">
        <v>32</v>
      </c>
      <c r="I434" t="s">
        <v>1718</v>
      </c>
      <c r="J434" t="s">
        <v>1719</v>
      </c>
      <c r="K434" t="s">
        <v>44</v>
      </c>
      <c r="L434" t="s">
        <v>53</v>
      </c>
      <c r="M434" t="s">
        <v>53</v>
      </c>
      <c r="N434" t="s">
        <v>881</v>
      </c>
      <c r="O434">
        <v>0.36</v>
      </c>
      <c r="P434">
        <v>33</v>
      </c>
      <c r="Q434">
        <v>11.88</v>
      </c>
      <c r="R434">
        <v>31</v>
      </c>
      <c r="S434">
        <v>0.383225806451613</v>
      </c>
      <c r="T434">
        <v>0</v>
      </c>
    </row>
    <row r="435" spans="1:20">
      <c r="A435">
        <v>5218059</v>
      </c>
      <c r="B435" t="s">
        <v>19</v>
      </c>
      <c r="C435" t="s">
        <v>20</v>
      </c>
      <c r="D435" t="s">
        <v>1720</v>
      </c>
      <c r="E435" t="s">
        <v>6305</v>
      </c>
      <c r="F435" t="s">
        <v>22</v>
      </c>
      <c r="G435" t="s">
        <v>40</v>
      </c>
      <c r="H435" t="s">
        <v>466</v>
      </c>
      <c r="I435" t="s">
        <v>1721</v>
      </c>
      <c r="J435" t="s">
        <v>1722</v>
      </c>
      <c r="K435" t="s">
        <v>100</v>
      </c>
      <c r="L435" t="s">
        <v>1723</v>
      </c>
      <c r="M435" t="s">
        <v>1723</v>
      </c>
      <c r="N435" t="s">
        <v>652</v>
      </c>
      <c r="O435">
        <v>1.12</v>
      </c>
      <c r="P435">
        <v>33</v>
      </c>
      <c r="Q435">
        <v>36.96</v>
      </c>
      <c r="R435">
        <v>96</v>
      </c>
      <c r="S435">
        <v>0.385</v>
      </c>
      <c r="T435">
        <v>0</v>
      </c>
    </row>
    <row r="436" spans="1:20">
      <c r="A436">
        <v>5218051</v>
      </c>
      <c r="B436" t="s">
        <v>19</v>
      </c>
      <c r="C436" t="s">
        <v>20</v>
      </c>
      <c r="D436" t="s">
        <v>1724</v>
      </c>
      <c r="E436" t="s">
        <v>6306</v>
      </c>
      <c r="F436" t="s">
        <v>22</v>
      </c>
      <c r="G436" t="s">
        <v>23</v>
      </c>
      <c r="H436" t="s">
        <v>87</v>
      </c>
      <c r="I436" t="s">
        <v>1725</v>
      </c>
      <c r="J436" t="s">
        <v>1726</v>
      </c>
      <c r="K436" t="s">
        <v>44</v>
      </c>
      <c r="L436" t="s">
        <v>53</v>
      </c>
      <c r="M436" t="s">
        <v>53</v>
      </c>
      <c r="N436" t="s">
        <v>839</v>
      </c>
      <c r="O436">
        <v>0.4</v>
      </c>
      <c r="P436">
        <v>33</v>
      </c>
      <c r="Q436">
        <v>13.2</v>
      </c>
      <c r="R436">
        <v>30</v>
      </c>
      <c r="S436">
        <v>0.44</v>
      </c>
      <c r="T436">
        <v>0</v>
      </c>
    </row>
    <row r="437" spans="1:20">
      <c r="A437">
        <v>5218046</v>
      </c>
      <c r="B437" t="s">
        <v>79</v>
      </c>
      <c r="C437" t="s">
        <v>20</v>
      </c>
      <c r="D437" t="s">
        <v>1727</v>
      </c>
      <c r="E437" t="s">
        <v>6307</v>
      </c>
      <c r="F437" t="s">
        <v>22</v>
      </c>
      <c r="G437" t="s">
        <v>23</v>
      </c>
      <c r="H437" t="s">
        <v>41</v>
      </c>
      <c r="I437" t="s">
        <v>1728</v>
      </c>
      <c r="J437" t="s">
        <v>1729</v>
      </c>
      <c r="K437" t="s">
        <v>106</v>
      </c>
      <c r="L437" t="s">
        <v>838</v>
      </c>
      <c r="M437" t="s">
        <v>838</v>
      </c>
      <c r="N437" t="s">
        <v>574</v>
      </c>
      <c r="O437">
        <v>1.6</v>
      </c>
      <c r="P437">
        <v>33</v>
      </c>
      <c r="Q437">
        <v>52.8</v>
      </c>
      <c r="R437">
        <v>150</v>
      </c>
      <c r="S437">
        <v>0.352</v>
      </c>
      <c r="T437">
        <v>0</v>
      </c>
    </row>
    <row r="438" spans="1:20">
      <c r="A438">
        <v>5224208</v>
      </c>
      <c r="B438" t="s">
        <v>19</v>
      </c>
      <c r="C438" t="s">
        <v>20</v>
      </c>
      <c r="D438" t="s">
        <v>1732</v>
      </c>
      <c r="E438" t="s">
        <v>6308</v>
      </c>
      <c r="F438" t="s">
        <v>22</v>
      </c>
      <c r="G438" t="s">
        <v>40</v>
      </c>
      <c r="H438" t="s">
        <v>87</v>
      </c>
      <c r="I438" t="s">
        <v>1733</v>
      </c>
      <c r="J438" t="s">
        <v>1734</v>
      </c>
      <c r="K438" t="s">
        <v>118</v>
      </c>
      <c r="L438" t="s">
        <v>1723</v>
      </c>
      <c r="M438" t="s">
        <v>1723</v>
      </c>
      <c r="N438" t="s">
        <v>1735</v>
      </c>
      <c r="O438">
        <v>1.44</v>
      </c>
      <c r="P438">
        <v>33</v>
      </c>
      <c r="Q438">
        <v>47.52</v>
      </c>
      <c r="R438">
        <v>92.4</v>
      </c>
      <c r="S438">
        <v>0.514285714285714</v>
      </c>
      <c r="T438">
        <v>0</v>
      </c>
    </row>
    <row r="439" spans="1:20">
      <c r="A439">
        <v>5224204</v>
      </c>
      <c r="B439" t="s">
        <v>1663</v>
      </c>
      <c r="C439" t="s">
        <v>20</v>
      </c>
      <c r="D439" t="s">
        <v>1736</v>
      </c>
      <c r="E439" t="s">
        <v>6309</v>
      </c>
      <c r="F439" t="s">
        <v>22</v>
      </c>
      <c r="G439" t="s">
        <v>40</v>
      </c>
      <c r="H439" t="s">
        <v>32</v>
      </c>
      <c r="I439" t="s">
        <v>1737</v>
      </c>
      <c r="J439" t="s">
        <v>1738</v>
      </c>
      <c r="K439" t="s">
        <v>118</v>
      </c>
      <c r="L439" t="s">
        <v>107</v>
      </c>
      <c r="M439" t="s">
        <v>107</v>
      </c>
      <c r="N439" t="s">
        <v>285</v>
      </c>
      <c r="O439">
        <v>0.52</v>
      </c>
      <c r="P439">
        <v>33</v>
      </c>
      <c r="Q439">
        <v>17.16</v>
      </c>
      <c r="R439">
        <v>41.4</v>
      </c>
      <c r="S439">
        <v>0.414492753623188</v>
      </c>
      <c r="T439">
        <v>0</v>
      </c>
    </row>
    <row r="440" spans="1:20">
      <c r="A440">
        <v>5224195</v>
      </c>
      <c r="B440" t="s">
        <v>1739</v>
      </c>
      <c r="C440" t="s">
        <v>20</v>
      </c>
      <c r="D440" t="s">
        <v>1740</v>
      </c>
      <c r="E440" t="s">
        <v>6310</v>
      </c>
      <c r="F440" t="s">
        <v>22</v>
      </c>
      <c r="G440" t="s">
        <v>40</v>
      </c>
      <c r="H440" t="s">
        <v>32</v>
      </c>
      <c r="I440" t="s">
        <v>1741</v>
      </c>
      <c r="J440" t="s">
        <v>1742</v>
      </c>
      <c r="K440" t="s">
        <v>552</v>
      </c>
      <c r="L440" t="s">
        <v>53</v>
      </c>
      <c r="M440" t="s">
        <v>53</v>
      </c>
      <c r="N440" t="s">
        <v>155</v>
      </c>
      <c r="O440">
        <v>1</v>
      </c>
      <c r="P440">
        <v>33</v>
      </c>
      <c r="Q440">
        <v>33</v>
      </c>
      <c r="R440">
        <v>79.2</v>
      </c>
      <c r="S440">
        <v>0.416666666666667</v>
      </c>
      <c r="T440">
        <v>0</v>
      </c>
    </row>
    <row r="441" spans="1:20">
      <c r="A441">
        <v>5224191</v>
      </c>
      <c r="B441" t="s">
        <v>55</v>
      </c>
      <c r="C441" t="s">
        <v>20</v>
      </c>
      <c r="D441" t="s">
        <v>1743</v>
      </c>
      <c r="E441" t="s">
        <v>5957</v>
      </c>
      <c r="F441" t="s">
        <v>22</v>
      </c>
      <c r="G441" t="s">
        <v>40</v>
      </c>
      <c r="H441" t="s">
        <v>418</v>
      </c>
      <c r="I441" t="s">
        <v>1744</v>
      </c>
      <c r="J441" t="s">
        <v>1745</v>
      </c>
      <c r="K441" t="s">
        <v>94</v>
      </c>
      <c r="L441" t="s">
        <v>437</v>
      </c>
      <c r="M441" t="s">
        <v>437</v>
      </c>
      <c r="N441" t="s">
        <v>172</v>
      </c>
      <c r="O441">
        <v>0.36</v>
      </c>
      <c r="P441">
        <v>33</v>
      </c>
      <c r="Q441">
        <v>11.88</v>
      </c>
      <c r="R441">
        <v>36</v>
      </c>
      <c r="S441">
        <v>0.33</v>
      </c>
      <c r="T441">
        <v>0</v>
      </c>
    </row>
    <row r="442" spans="1:20">
      <c r="A442">
        <v>5224183</v>
      </c>
      <c r="B442" t="s">
        <v>19</v>
      </c>
      <c r="C442" t="s">
        <v>20</v>
      </c>
      <c r="D442" t="s">
        <v>1746</v>
      </c>
      <c r="E442" t="s">
        <v>6311</v>
      </c>
      <c r="F442" t="s">
        <v>22</v>
      </c>
      <c r="G442" t="s">
        <v>40</v>
      </c>
      <c r="H442" t="s">
        <v>98</v>
      </c>
      <c r="I442" t="s">
        <v>1747</v>
      </c>
      <c r="J442" t="s">
        <v>1748</v>
      </c>
      <c r="K442" t="s">
        <v>474</v>
      </c>
      <c r="L442" t="s">
        <v>53</v>
      </c>
      <c r="M442" t="s">
        <v>53</v>
      </c>
      <c r="N442" t="s">
        <v>1190</v>
      </c>
      <c r="O442">
        <v>0.9</v>
      </c>
      <c r="P442">
        <v>33</v>
      </c>
      <c r="Q442">
        <v>29.7</v>
      </c>
      <c r="R442">
        <v>75</v>
      </c>
      <c r="S442">
        <v>0.396</v>
      </c>
      <c r="T442">
        <v>0</v>
      </c>
    </row>
    <row r="443" spans="1:20">
      <c r="A443">
        <v>5224182</v>
      </c>
      <c r="B443" t="s">
        <v>79</v>
      </c>
      <c r="C443" t="s">
        <v>20</v>
      </c>
      <c r="D443" t="s">
        <v>1749</v>
      </c>
      <c r="E443" t="s">
        <v>6312</v>
      </c>
      <c r="F443" t="s">
        <v>22</v>
      </c>
      <c r="G443" t="s">
        <v>40</v>
      </c>
      <c r="H443" t="s">
        <v>24</v>
      </c>
      <c r="I443" t="s">
        <v>1750</v>
      </c>
      <c r="J443" t="s">
        <v>1751</v>
      </c>
      <c r="K443" t="s">
        <v>130</v>
      </c>
      <c r="L443" t="s">
        <v>176</v>
      </c>
      <c r="M443" t="s">
        <v>176</v>
      </c>
      <c r="N443" t="s">
        <v>1105</v>
      </c>
      <c r="O443">
        <v>0.72</v>
      </c>
      <c r="P443">
        <v>33</v>
      </c>
      <c r="Q443">
        <v>23.76</v>
      </c>
      <c r="R443">
        <v>49.84</v>
      </c>
      <c r="S443">
        <v>0.476725521669342</v>
      </c>
      <c r="T443">
        <v>0</v>
      </c>
    </row>
    <row r="444" spans="1:20">
      <c r="A444">
        <v>5224179</v>
      </c>
      <c r="B444" t="s">
        <v>1752</v>
      </c>
      <c r="C444" t="s">
        <v>20</v>
      </c>
      <c r="D444" t="s">
        <v>1753</v>
      </c>
      <c r="E444" t="s">
        <v>6313</v>
      </c>
      <c r="F444" t="s">
        <v>22</v>
      </c>
      <c r="G444" t="s">
        <v>40</v>
      </c>
      <c r="H444" t="s">
        <v>58</v>
      </c>
      <c r="I444" t="s">
        <v>1754</v>
      </c>
      <c r="J444" t="s">
        <v>1755</v>
      </c>
      <c r="K444" t="s">
        <v>1756</v>
      </c>
      <c r="L444" t="s">
        <v>119</v>
      </c>
      <c r="M444" t="s">
        <v>119</v>
      </c>
      <c r="N444" t="s">
        <v>54</v>
      </c>
      <c r="O444">
        <v>0.64</v>
      </c>
      <c r="P444">
        <v>33</v>
      </c>
      <c r="Q444">
        <v>21.12</v>
      </c>
      <c r="R444">
        <v>50.4</v>
      </c>
      <c r="S444">
        <v>0.419047619047619</v>
      </c>
      <c r="T444">
        <v>0</v>
      </c>
    </row>
    <row r="445" spans="1:20">
      <c r="A445">
        <v>5224169</v>
      </c>
      <c r="B445" t="s">
        <v>114</v>
      </c>
      <c r="C445" t="s">
        <v>20</v>
      </c>
      <c r="D445" t="s">
        <v>1757</v>
      </c>
      <c r="E445" t="s">
        <v>6314</v>
      </c>
      <c r="F445" t="s">
        <v>22</v>
      </c>
      <c r="G445" t="s">
        <v>40</v>
      </c>
      <c r="H445" t="s">
        <v>32</v>
      </c>
      <c r="I445" t="s">
        <v>1758</v>
      </c>
      <c r="J445" t="s">
        <v>1759</v>
      </c>
      <c r="K445" t="s">
        <v>100</v>
      </c>
      <c r="L445" t="s">
        <v>53</v>
      </c>
      <c r="M445" t="s">
        <v>53</v>
      </c>
      <c r="N445" t="s">
        <v>363</v>
      </c>
      <c r="O445">
        <v>0.44</v>
      </c>
      <c r="P445">
        <v>33</v>
      </c>
      <c r="Q445">
        <v>14.52</v>
      </c>
      <c r="R445">
        <v>35.1</v>
      </c>
      <c r="S445">
        <v>0.413675213675214</v>
      </c>
      <c r="T445">
        <v>0</v>
      </c>
    </row>
    <row r="446" spans="1:20">
      <c r="A446">
        <v>5224151</v>
      </c>
      <c r="B446" t="s">
        <v>19</v>
      </c>
      <c r="C446" t="s">
        <v>20</v>
      </c>
      <c r="D446" t="s">
        <v>1760</v>
      </c>
      <c r="E446" t="s">
        <v>6315</v>
      </c>
      <c r="F446" t="s">
        <v>22</v>
      </c>
      <c r="G446" t="s">
        <v>40</v>
      </c>
      <c r="H446" t="s">
        <v>87</v>
      </c>
      <c r="I446" t="s">
        <v>1761</v>
      </c>
      <c r="J446" t="s">
        <v>1762</v>
      </c>
      <c r="K446" t="s">
        <v>118</v>
      </c>
      <c r="L446" t="s">
        <v>53</v>
      </c>
      <c r="M446" t="s">
        <v>53</v>
      </c>
      <c r="N446" t="s">
        <v>1426</v>
      </c>
      <c r="O446">
        <v>0.75</v>
      </c>
      <c r="P446">
        <v>33</v>
      </c>
      <c r="Q446">
        <v>24.75</v>
      </c>
      <c r="R446">
        <v>60</v>
      </c>
      <c r="S446">
        <v>0.4125</v>
      </c>
      <c r="T446">
        <v>0</v>
      </c>
    </row>
    <row r="447" spans="1:20">
      <c r="A447">
        <v>5224148</v>
      </c>
      <c r="B447" t="s">
        <v>1763</v>
      </c>
      <c r="C447" t="s">
        <v>20</v>
      </c>
      <c r="D447" t="s">
        <v>1764</v>
      </c>
      <c r="E447" t="s">
        <v>6316</v>
      </c>
      <c r="F447" t="s">
        <v>22</v>
      </c>
      <c r="G447" t="s">
        <v>40</v>
      </c>
      <c r="H447" t="s">
        <v>58</v>
      </c>
      <c r="I447" t="s">
        <v>1765</v>
      </c>
      <c r="J447" t="s">
        <v>1766</v>
      </c>
      <c r="K447" t="s">
        <v>44</v>
      </c>
      <c r="L447" t="s">
        <v>1767</v>
      </c>
      <c r="M447" t="s">
        <v>1767</v>
      </c>
      <c r="N447" t="s">
        <v>1768</v>
      </c>
      <c r="O447">
        <v>2.52</v>
      </c>
      <c r="P447">
        <v>34</v>
      </c>
      <c r="Q447">
        <v>85.68</v>
      </c>
      <c r="R447">
        <v>171</v>
      </c>
      <c r="S447">
        <v>0.501052631578947</v>
      </c>
      <c r="T447">
        <v>0</v>
      </c>
    </row>
    <row r="448" spans="1:20">
      <c r="A448">
        <v>5224131</v>
      </c>
      <c r="B448" t="s">
        <v>208</v>
      </c>
      <c r="C448" t="s">
        <v>20</v>
      </c>
      <c r="D448" t="s">
        <v>1769</v>
      </c>
      <c r="E448" t="s">
        <v>5982</v>
      </c>
      <c r="F448" t="s">
        <v>22</v>
      </c>
      <c r="G448" t="s">
        <v>40</v>
      </c>
      <c r="H448" t="s">
        <v>87</v>
      </c>
      <c r="I448" t="s">
        <v>1770</v>
      </c>
      <c r="J448" t="s">
        <v>1771</v>
      </c>
      <c r="K448" t="s">
        <v>35</v>
      </c>
      <c r="L448" t="s">
        <v>107</v>
      </c>
      <c r="M448" t="s">
        <v>107</v>
      </c>
      <c r="N448" t="s">
        <v>1772</v>
      </c>
      <c r="O448">
        <v>0.84</v>
      </c>
      <c r="P448">
        <v>33</v>
      </c>
      <c r="Q448">
        <v>27.72</v>
      </c>
      <c r="R448">
        <v>79.9</v>
      </c>
      <c r="S448">
        <v>0.346933667083855</v>
      </c>
      <c r="T448">
        <v>0</v>
      </c>
    </row>
    <row r="449" spans="1:20">
      <c r="A449">
        <v>5224125</v>
      </c>
      <c r="B449" t="s">
        <v>416</v>
      </c>
      <c r="C449" t="s">
        <v>20</v>
      </c>
      <c r="D449" t="s">
        <v>1773</v>
      </c>
      <c r="E449" t="s">
        <v>6317</v>
      </c>
      <c r="F449" t="s">
        <v>22</v>
      </c>
      <c r="G449" t="s">
        <v>23</v>
      </c>
      <c r="H449" t="s">
        <v>58</v>
      </c>
      <c r="I449" t="s">
        <v>1774</v>
      </c>
      <c r="J449" t="s">
        <v>1775</v>
      </c>
      <c r="K449" t="s">
        <v>52</v>
      </c>
      <c r="L449" t="s">
        <v>53</v>
      </c>
      <c r="M449" t="s">
        <v>53</v>
      </c>
      <c r="N449" t="s">
        <v>1776</v>
      </c>
      <c r="O449">
        <v>1.98</v>
      </c>
      <c r="P449">
        <v>33</v>
      </c>
      <c r="Q449">
        <v>65.34</v>
      </c>
      <c r="R449">
        <v>158.8</v>
      </c>
      <c r="S449">
        <v>0.411460957178841</v>
      </c>
      <c r="T449">
        <v>0</v>
      </c>
    </row>
    <row r="450" spans="1:20">
      <c r="A450">
        <v>5224120</v>
      </c>
      <c r="B450" t="s">
        <v>1777</v>
      </c>
      <c r="C450" t="s">
        <v>20</v>
      </c>
      <c r="D450" t="s">
        <v>1778</v>
      </c>
      <c r="E450" t="s">
        <v>6318</v>
      </c>
      <c r="F450" t="s">
        <v>22</v>
      </c>
      <c r="G450" t="s">
        <v>23</v>
      </c>
      <c r="H450" t="s">
        <v>32</v>
      </c>
      <c r="I450" t="s">
        <v>1779</v>
      </c>
      <c r="J450" t="s">
        <v>1780</v>
      </c>
      <c r="K450" t="s">
        <v>552</v>
      </c>
      <c r="L450" t="s">
        <v>36</v>
      </c>
      <c r="M450" t="s">
        <v>36</v>
      </c>
      <c r="N450" t="s">
        <v>1781</v>
      </c>
      <c r="O450">
        <v>0.48</v>
      </c>
      <c r="P450">
        <v>33</v>
      </c>
      <c r="Q450">
        <v>15.84</v>
      </c>
      <c r="R450">
        <v>32.4</v>
      </c>
      <c r="S450">
        <v>0.488888888888889</v>
      </c>
      <c r="T450">
        <v>0</v>
      </c>
    </row>
    <row r="451" spans="1:20">
      <c r="A451">
        <v>5224117</v>
      </c>
      <c r="B451" t="s">
        <v>1782</v>
      </c>
      <c r="C451" t="s">
        <v>20</v>
      </c>
      <c r="D451" t="s">
        <v>1783</v>
      </c>
      <c r="E451" t="s">
        <v>6319</v>
      </c>
      <c r="F451" t="s">
        <v>22</v>
      </c>
      <c r="G451" t="s">
        <v>40</v>
      </c>
      <c r="H451" t="s">
        <v>32</v>
      </c>
      <c r="I451" t="s">
        <v>1784</v>
      </c>
      <c r="J451" t="s">
        <v>1785</v>
      </c>
      <c r="K451" t="s">
        <v>339</v>
      </c>
      <c r="L451" t="s">
        <v>36</v>
      </c>
      <c r="M451" t="s">
        <v>36</v>
      </c>
      <c r="N451" t="s">
        <v>67</v>
      </c>
      <c r="O451">
        <v>1.16</v>
      </c>
      <c r="P451">
        <v>33</v>
      </c>
      <c r="Q451">
        <v>38.28</v>
      </c>
      <c r="R451">
        <v>91.8</v>
      </c>
      <c r="S451">
        <v>0.416993464052288</v>
      </c>
      <c r="T451">
        <v>0</v>
      </c>
    </row>
    <row r="452" spans="1:20">
      <c r="A452">
        <v>5224116</v>
      </c>
      <c r="B452" t="s">
        <v>79</v>
      </c>
      <c r="C452" t="s">
        <v>20</v>
      </c>
      <c r="D452" t="s">
        <v>1786</v>
      </c>
      <c r="E452" t="s">
        <v>6320</v>
      </c>
      <c r="F452" t="s">
        <v>22</v>
      </c>
      <c r="G452" t="s">
        <v>40</v>
      </c>
      <c r="H452" t="s">
        <v>41</v>
      </c>
      <c r="I452" t="s">
        <v>1787</v>
      </c>
      <c r="J452" t="s">
        <v>1788</v>
      </c>
      <c r="K452" t="s">
        <v>265</v>
      </c>
      <c r="L452" t="s">
        <v>1789</v>
      </c>
      <c r="M452" t="s">
        <v>1789</v>
      </c>
      <c r="N452" t="s">
        <v>1006</v>
      </c>
      <c r="O452">
        <v>1</v>
      </c>
      <c r="P452">
        <v>33</v>
      </c>
      <c r="Q452">
        <v>33</v>
      </c>
      <c r="R452">
        <v>89.1</v>
      </c>
      <c r="S452">
        <v>0.37037037037037</v>
      </c>
      <c r="T452">
        <v>66</v>
      </c>
    </row>
    <row r="453" spans="1:20">
      <c r="A453">
        <v>5224110</v>
      </c>
      <c r="B453" t="s">
        <v>19</v>
      </c>
      <c r="C453" t="s">
        <v>20</v>
      </c>
      <c r="D453" t="s">
        <v>1790</v>
      </c>
      <c r="E453" t="s">
        <v>6321</v>
      </c>
      <c r="F453" t="s">
        <v>22</v>
      </c>
      <c r="G453" t="s">
        <v>40</v>
      </c>
      <c r="H453" t="s">
        <v>24</v>
      </c>
      <c r="I453" t="s">
        <v>1791</v>
      </c>
      <c r="J453" t="s">
        <v>1792</v>
      </c>
      <c r="K453" t="s">
        <v>100</v>
      </c>
      <c r="L453" t="s">
        <v>568</v>
      </c>
      <c r="M453" t="s">
        <v>568</v>
      </c>
      <c r="N453" t="s">
        <v>1275</v>
      </c>
      <c r="O453">
        <v>0.6</v>
      </c>
      <c r="P453">
        <v>33</v>
      </c>
      <c r="Q453">
        <v>19.8</v>
      </c>
      <c r="R453">
        <v>36</v>
      </c>
      <c r="S453">
        <v>0.55</v>
      </c>
      <c r="T453">
        <v>0</v>
      </c>
    </row>
    <row r="454" spans="1:20">
      <c r="A454">
        <v>5224106</v>
      </c>
      <c r="B454" t="s">
        <v>30</v>
      </c>
      <c r="C454" t="s">
        <v>20</v>
      </c>
      <c r="D454" t="s">
        <v>1793</v>
      </c>
      <c r="E454" t="s">
        <v>6322</v>
      </c>
      <c r="F454" t="s">
        <v>22</v>
      </c>
      <c r="G454" t="s">
        <v>40</v>
      </c>
      <c r="H454" t="s">
        <v>32</v>
      </c>
      <c r="I454" t="s">
        <v>1794</v>
      </c>
      <c r="J454" t="s">
        <v>1795</v>
      </c>
      <c r="K454" t="s">
        <v>35</v>
      </c>
      <c r="L454" t="s">
        <v>334</v>
      </c>
      <c r="M454" t="s">
        <v>334</v>
      </c>
      <c r="N454" t="s">
        <v>1422</v>
      </c>
      <c r="O454">
        <v>0.88</v>
      </c>
      <c r="P454">
        <v>34</v>
      </c>
      <c r="Q454">
        <v>29.92</v>
      </c>
      <c r="R454">
        <v>69.12</v>
      </c>
      <c r="S454">
        <v>0.43287037037037</v>
      </c>
      <c r="T454">
        <v>0</v>
      </c>
    </row>
    <row r="455" spans="1:20">
      <c r="A455">
        <v>5224101</v>
      </c>
      <c r="B455" t="s">
        <v>74</v>
      </c>
      <c r="C455" t="s">
        <v>20</v>
      </c>
      <c r="D455" t="s">
        <v>1796</v>
      </c>
      <c r="E455" t="s">
        <v>6323</v>
      </c>
      <c r="F455" t="s">
        <v>22</v>
      </c>
      <c r="G455" t="s">
        <v>57</v>
      </c>
      <c r="H455" t="s">
        <v>32</v>
      </c>
      <c r="I455" t="s">
        <v>1797</v>
      </c>
      <c r="J455" t="s">
        <v>1798</v>
      </c>
      <c r="K455" t="s">
        <v>118</v>
      </c>
      <c r="L455" t="s">
        <v>53</v>
      </c>
      <c r="M455" t="s">
        <v>53</v>
      </c>
      <c r="N455" t="s">
        <v>902</v>
      </c>
      <c r="O455">
        <v>1.4</v>
      </c>
      <c r="P455">
        <v>33</v>
      </c>
      <c r="Q455">
        <v>46.2</v>
      </c>
      <c r="R455">
        <v>117</v>
      </c>
      <c r="S455">
        <v>0.394871794871795</v>
      </c>
      <c r="T455">
        <v>0</v>
      </c>
    </row>
    <row r="456" spans="1:20">
      <c r="A456">
        <v>5224095</v>
      </c>
      <c r="B456" t="s">
        <v>286</v>
      </c>
      <c r="C456" t="s">
        <v>20</v>
      </c>
      <c r="D456" t="s">
        <v>1799</v>
      </c>
      <c r="E456" t="s">
        <v>6324</v>
      </c>
      <c r="F456" t="s">
        <v>22</v>
      </c>
      <c r="G456" t="s">
        <v>40</v>
      </c>
      <c r="H456" t="s">
        <v>58</v>
      </c>
      <c r="I456" t="s">
        <v>1800</v>
      </c>
      <c r="J456" t="s">
        <v>1801</v>
      </c>
      <c r="K456" t="s">
        <v>118</v>
      </c>
      <c r="L456" t="s">
        <v>53</v>
      </c>
      <c r="M456" t="s">
        <v>53</v>
      </c>
      <c r="N456" t="s">
        <v>553</v>
      </c>
      <c r="O456">
        <v>0.56</v>
      </c>
      <c r="P456">
        <v>33</v>
      </c>
      <c r="Q456">
        <v>18.48</v>
      </c>
      <c r="R456">
        <v>43.07</v>
      </c>
      <c r="S456">
        <v>0.429068957511029</v>
      </c>
      <c r="T456">
        <v>0</v>
      </c>
    </row>
    <row r="457" spans="1:20">
      <c r="A457">
        <v>5224094</v>
      </c>
      <c r="B457" t="s">
        <v>55</v>
      </c>
      <c r="C457" t="s">
        <v>20</v>
      </c>
      <c r="D457" t="s">
        <v>1802</v>
      </c>
      <c r="E457" t="s">
        <v>6325</v>
      </c>
      <c r="F457" t="s">
        <v>22</v>
      </c>
      <c r="G457" t="s">
        <v>40</v>
      </c>
      <c r="H457" t="s">
        <v>58</v>
      </c>
      <c r="I457" t="s">
        <v>1803</v>
      </c>
      <c r="J457" t="s">
        <v>1801</v>
      </c>
      <c r="K457" t="s">
        <v>118</v>
      </c>
      <c r="L457" t="s">
        <v>53</v>
      </c>
      <c r="M457" t="s">
        <v>53</v>
      </c>
      <c r="N457" t="s">
        <v>1045</v>
      </c>
      <c r="O457">
        <v>0.88</v>
      </c>
      <c r="P457">
        <v>33</v>
      </c>
      <c r="Q457">
        <v>29.04</v>
      </c>
      <c r="R457">
        <v>67.68</v>
      </c>
      <c r="S457">
        <v>0.429078014184397</v>
      </c>
      <c r="T457">
        <v>0</v>
      </c>
    </row>
    <row r="458" spans="1:20">
      <c r="A458">
        <v>5224080</v>
      </c>
      <c r="B458" t="s">
        <v>19</v>
      </c>
      <c r="C458" t="s">
        <v>20</v>
      </c>
      <c r="D458" t="s">
        <v>1804</v>
      </c>
      <c r="E458" t="s">
        <v>6326</v>
      </c>
      <c r="F458" t="s">
        <v>22</v>
      </c>
      <c r="G458" t="s">
        <v>40</v>
      </c>
      <c r="H458" t="s">
        <v>24</v>
      </c>
      <c r="I458" t="s">
        <v>1805</v>
      </c>
      <c r="J458" t="s">
        <v>1806</v>
      </c>
      <c r="K458" t="s">
        <v>27</v>
      </c>
      <c r="L458" t="s">
        <v>1332</v>
      </c>
      <c r="M458" t="s">
        <v>1332</v>
      </c>
      <c r="N458" t="s">
        <v>1807</v>
      </c>
      <c r="O458">
        <v>1.26</v>
      </c>
      <c r="P458">
        <v>33</v>
      </c>
      <c r="Q458">
        <v>41.58</v>
      </c>
      <c r="R458">
        <v>96</v>
      </c>
      <c r="S458">
        <v>0.433125</v>
      </c>
      <c r="T458">
        <v>72</v>
      </c>
    </row>
    <row r="459" spans="1:20">
      <c r="A459">
        <v>5224076</v>
      </c>
      <c r="B459" t="s">
        <v>19</v>
      </c>
      <c r="C459" t="s">
        <v>20</v>
      </c>
      <c r="D459" t="s">
        <v>1808</v>
      </c>
      <c r="E459" t="s">
        <v>6327</v>
      </c>
      <c r="F459" t="s">
        <v>22</v>
      </c>
      <c r="G459" t="s">
        <v>40</v>
      </c>
      <c r="H459" t="s">
        <v>87</v>
      </c>
      <c r="I459" t="s">
        <v>1809</v>
      </c>
      <c r="J459" t="s">
        <v>1810</v>
      </c>
      <c r="K459" t="s">
        <v>552</v>
      </c>
      <c r="L459" t="s">
        <v>53</v>
      </c>
      <c r="M459" t="s">
        <v>53</v>
      </c>
      <c r="N459" t="s">
        <v>274</v>
      </c>
      <c r="O459">
        <v>1.08</v>
      </c>
      <c r="P459">
        <v>33</v>
      </c>
      <c r="Q459">
        <v>35.64</v>
      </c>
      <c r="R459">
        <v>100</v>
      </c>
      <c r="S459">
        <v>0.3564</v>
      </c>
      <c r="T459">
        <v>0</v>
      </c>
    </row>
    <row r="460" spans="1:20">
      <c r="A460">
        <v>5224075</v>
      </c>
      <c r="B460" t="s">
        <v>1811</v>
      </c>
      <c r="C460" t="s">
        <v>20</v>
      </c>
      <c r="D460" t="s">
        <v>1812</v>
      </c>
      <c r="E460" t="s">
        <v>6328</v>
      </c>
      <c r="F460" t="s">
        <v>22</v>
      </c>
      <c r="G460" t="s">
        <v>40</v>
      </c>
      <c r="H460" t="s">
        <v>32</v>
      </c>
      <c r="I460" t="s">
        <v>1813</v>
      </c>
      <c r="J460" t="s">
        <v>1814</v>
      </c>
      <c r="K460" t="s">
        <v>83</v>
      </c>
      <c r="L460" t="s">
        <v>334</v>
      </c>
      <c r="M460" t="s">
        <v>334</v>
      </c>
      <c r="N460" t="s">
        <v>1815</v>
      </c>
      <c r="O460">
        <v>2.38</v>
      </c>
      <c r="P460">
        <v>34</v>
      </c>
      <c r="Q460">
        <v>80.92</v>
      </c>
      <c r="R460">
        <v>190.1</v>
      </c>
      <c r="S460">
        <v>0.425670699631773</v>
      </c>
      <c r="T460">
        <v>0</v>
      </c>
    </row>
    <row r="461" spans="1:20">
      <c r="A461">
        <v>5224073</v>
      </c>
      <c r="B461" t="s">
        <v>19</v>
      </c>
      <c r="C461" t="s">
        <v>20</v>
      </c>
      <c r="D461" t="s">
        <v>1816</v>
      </c>
      <c r="E461" t="s">
        <v>6329</v>
      </c>
      <c r="F461" t="s">
        <v>22</v>
      </c>
      <c r="G461" t="s">
        <v>40</v>
      </c>
      <c r="H461" t="s">
        <v>87</v>
      </c>
      <c r="I461" t="s">
        <v>1817</v>
      </c>
      <c r="J461" t="s">
        <v>1818</v>
      </c>
      <c r="K461" t="s">
        <v>145</v>
      </c>
      <c r="L461" t="s">
        <v>53</v>
      </c>
      <c r="M461" t="s">
        <v>53</v>
      </c>
      <c r="N461" t="s">
        <v>366</v>
      </c>
      <c r="O461">
        <v>1.04</v>
      </c>
      <c r="P461">
        <v>33</v>
      </c>
      <c r="Q461">
        <v>34.32</v>
      </c>
      <c r="R461">
        <v>106</v>
      </c>
      <c r="S461">
        <v>0.32377358490566</v>
      </c>
      <c r="T461">
        <v>0</v>
      </c>
    </row>
    <row r="462" spans="1:20">
      <c r="A462">
        <v>5224071</v>
      </c>
      <c r="B462" t="s">
        <v>1819</v>
      </c>
      <c r="C462" t="s">
        <v>20</v>
      </c>
      <c r="D462" t="s">
        <v>1820</v>
      </c>
      <c r="E462" t="s">
        <v>6330</v>
      </c>
      <c r="F462" t="s">
        <v>22</v>
      </c>
      <c r="G462" t="s">
        <v>40</v>
      </c>
      <c r="H462" t="s">
        <v>58</v>
      </c>
      <c r="I462" t="s">
        <v>1821</v>
      </c>
      <c r="J462" t="s">
        <v>1822</v>
      </c>
      <c r="K462" t="s">
        <v>44</v>
      </c>
      <c r="L462" t="s">
        <v>1823</v>
      </c>
      <c r="M462" t="s">
        <v>1823</v>
      </c>
      <c r="N462" t="s">
        <v>1824</v>
      </c>
      <c r="O462">
        <v>1.82</v>
      </c>
      <c r="P462">
        <v>34</v>
      </c>
      <c r="Q462">
        <v>61.88</v>
      </c>
      <c r="R462">
        <v>120.1</v>
      </c>
      <c r="S462">
        <v>0.515237302248127</v>
      </c>
      <c r="T462">
        <v>0</v>
      </c>
    </row>
    <row r="463" spans="1:20">
      <c r="A463">
        <v>5224066</v>
      </c>
      <c r="B463" t="s">
        <v>74</v>
      </c>
      <c r="C463" t="s">
        <v>20</v>
      </c>
      <c r="D463" t="s">
        <v>1825</v>
      </c>
      <c r="E463" t="s">
        <v>6331</v>
      </c>
      <c r="F463" t="s">
        <v>22</v>
      </c>
      <c r="G463" t="s">
        <v>23</v>
      </c>
      <c r="H463" t="s">
        <v>32</v>
      </c>
      <c r="I463" t="s">
        <v>1826</v>
      </c>
      <c r="J463" t="s">
        <v>1827</v>
      </c>
      <c r="K463" t="s">
        <v>145</v>
      </c>
      <c r="L463" t="s">
        <v>53</v>
      </c>
      <c r="M463" t="s">
        <v>53</v>
      </c>
      <c r="N463" t="s">
        <v>1828</v>
      </c>
      <c r="O463">
        <v>1.26</v>
      </c>
      <c r="P463">
        <v>33</v>
      </c>
      <c r="Q463">
        <v>41.58</v>
      </c>
      <c r="R463">
        <v>135</v>
      </c>
      <c r="S463">
        <v>0.308</v>
      </c>
      <c r="T463">
        <v>0</v>
      </c>
    </row>
    <row r="464" spans="1:20">
      <c r="A464">
        <v>5224064</v>
      </c>
      <c r="B464" t="s">
        <v>1829</v>
      </c>
      <c r="C464" t="s">
        <v>20</v>
      </c>
      <c r="D464" t="s">
        <v>1830</v>
      </c>
      <c r="E464" t="s">
        <v>6332</v>
      </c>
      <c r="F464" t="s">
        <v>22</v>
      </c>
      <c r="G464" t="s">
        <v>40</v>
      </c>
      <c r="H464" t="s">
        <v>32</v>
      </c>
      <c r="I464" t="s">
        <v>1831</v>
      </c>
      <c r="J464" t="s">
        <v>1832</v>
      </c>
      <c r="K464" t="s">
        <v>35</v>
      </c>
      <c r="L464" t="s">
        <v>53</v>
      </c>
      <c r="M464" t="s">
        <v>53</v>
      </c>
      <c r="N464" t="s">
        <v>369</v>
      </c>
      <c r="O464">
        <v>0.68</v>
      </c>
      <c r="P464">
        <v>33</v>
      </c>
      <c r="Q464">
        <v>22.44</v>
      </c>
      <c r="R464">
        <v>54</v>
      </c>
      <c r="S464">
        <v>0.415555555555556</v>
      </c>
      <c r="T464">
        <v>0</v>
      </c>
    </row>
    <row r="465" spans="1:20">
      <c r="A465">
        <v>5224059</v>
      </c>
      <c r="B465" t="s">
        <v>776</v>
      </c>
      <c r="C465" t="s">
        <v>20</v>
      </c>
      <c r="D465" t="s">
        <v>1833</v>
      </c>
      <c r="E465" t="s">
        <v>6333</v>
      </c>
      <c r="F465" t="s">
        <v>22</v>
      </c>
      <c r="G465" t="s">
        <v>40</v>
      </c>
      <c r="H465" t="s">
        <v>32</v>
      </c>
      <c r="I465" t="s">
        <v>1834</v>
      </c>
      <c r="J465" t="s">
        <v>1835</v>
      </c>
      <c r="K465" t="s">
        <v>145</v>
      </c>
      <c r="L465" t="s">
        <v>53</v>
      </c>
      <c r="M465" t="s">
        <v>53</v>
      </c>
      <c r="N465" t="s">
        <v>1836</v>
      </c>
      <c r="O465">
        <v>0.24</v>
      </c>
      <c r="P465">
        <v>33</v>
      </c>
      <c r="Q465">
        <v>7.92</v>
      </c>
      <c r="R465">
        <v>22.5</v>
      </c>
      <c r="S465">
        <v>0.352</v>
      </c>
      <c r="T465">
        <v>0</v>
      </c>
    </row>
    <row r="466" spans="1:20">
      <c r="A466">
        <v>5224040</v>
      </c>
      <c r="B466" t="s">
        <v>109</v>
      </c>
      <c r="C466" t="s">
        <v>20</v>
      </c>
      <c r="D466" t="s">
        <v>1837</v>
      </c>
      <c r="E466" t="s">
        <v>6334</v>
      </c>
      <c r="F466" t="s">
        <v>22</v>
      </c>
      <c r="G466" t="s">
        <v>40</v>
      </c>
      <c r="H466" t="s">
        <v>58</v>
      </c>
      <c r="I466" t="s">
        <v>1838</v>
      </c>
      <c r="J466" t="s">
        <v>1839</v>
      </c>
      <c r="K466" t="s">
        <v>35</v>
      </c>
      <c r="L466" t="s">
        <v>53</v>
      </c>
      <c r="M466" t="s">
        <v>53</v>
      </c>
      <c r="N466" t="s">
        <v>1153</v>
      </c>
      <c r="O466">
        <v>0.6</v>
      </c>
      <c r="P466">
        <v>33</v>
      </c>
      <c r="Q466">
        <v>19.8</v>
      </c>
      <c r="R466">
        <v>54</v>
      </c>
      <c r="S466">
        <v>0.366666666666667</v>
      </c>
      <c r="T466">
        <v>0</v>
      </c>
    </row>
    <row r="467" spans="1:20">
      <c r="A467">
        <v>5224032</v>
      </c>
      <c r="B467" t="s">
        <v>203</v>
      </c>
      <c r="C467" t="s">
        <v>20</v>
      </c>
      <c r="D467" t="s">
        <v>1840</v>
      </c>
      <c r="E467" t="s">
        <v>6335</v>
      </c>
      <c r="F467" t="s">
        <v>22</v>
      </c>
      <c r="G467" t="s">
        <v>40</v>
      </c>
      <c r="H467" t="s">
        <v>32</v>
      </c>
      <c r="I467" t="s">
        <v>1841</v>
      </c>
      <c r="J467" t="s">
        <v>1842</v>
      </c>
      <c r="K467" t="s">
        <v>35</v>
      </c>
      <c r="L467" t="s">
        <v>53</v>
      </c>
      <c r="M467" t="s">
        <v>53</v>
      </c>
      <c r="N467" t="s">
        <v>1781</v>
      </c>
      <c r="O467">
        <v>0.48</v>
      </c>
      <c r="P467">
        <v>33</v>
      </c>
      <c r="Q467">
        <v>15.84</v>
      </c>
      <c r="R467">
        <v>44.1</v>
      </c>
      <c r="S467">
        <v>0.359183673469388</v>
      </c>
      <c r="T467">
        <v>0</v>
      </c>
    </row>
    <row r="468" spans="1:20">
      <c r="A468">
        <v>5224022</v>
      </c>
      <c r="B468" t="s">
        <v>55</v>
      </c>
      <c r="C468" t="s">
        <v>20</v>
      </c>
      <c r="D468" t="s">
        <v>1843</v>
      </c>
      <c r="E468" t="s">
        <v>6336</v>
      </c>
      <c r="F468" t="s">
        <v>22</v>
      </c>
      <c r="G468" t="s">
        <v>40</v>
      </c>
      <c r="H468" t="s">
        <v>58</v>
      </c>
      <c r="I468" t="s">
        <v>1844</v>
      </c>
      <c r="J468" t="s">
        <v>1845</v>
      </c>
      <c r="K468" t="s">
        <v>547</v>
      </c>
      <c r="L468" t="s">
        <v>677</v>
      </c>
      <c r="M468" t="s">
        <v>677</v>
      </c>
      <c r="N468" t="s">
        <v>1153</v>
      </c>
      <c r="O468">
        <v>0.6</v>
      </c>
      <c r="P468">
        <v>33</v>
      </c>
      <c r="Q468">
        <v>19.8</v>
      </c>
      <c r="R468">
        <v>111.1</v>
      </c>
      <c r="S468">
        <v>0.178217821782178</v>
      </c>
      <c r="T468">
        <v>0</v>
      </c>
    </row>
    <row r="469" spans="1:20">
      <c r="A469">
        <v>5224012</v>
      </c>
      <c r="B469" t="s">
        <v>648</v>
      </c>
      <c r="C469" t="s">
        <v>20</v>
      </c>
      <c r="D469" t="s">
        <v>1846</v>
      </c>
      <c r="E469" t="s">
        <v>6337</v>
      </c>
      <c r="F469" t="s">
        <v>22</v>
      </c>
      <c r="G469" t="s">
        <v>40</v>
      </c>
      <c r="H469" t="s">
        <v>32</v>
      </c>
      <c r="I469" t="s">
        <v>1847</v>
      </c>
      <c r="J469" t="s">
        <v>1848</v>
      </c>
      <c r="K469" t="s">
        <v>72</v>
      </c>
      <c r="L469" t="s">
        <v>107</v>
      </c>
      <c r="M469" t="s">
        <v>107</v>
      </c>
      <c r="N469" t="s">
        <v>495</v>
      </c>
      <c r="O469">
        <v>0.84</v>
      </c>
      <c r="P469">
        <v>33</v>
      </c>
      <c r="Q469">
        <v>27.72</v>
      </c>
      <c r="R469">
        <v>72</v>
      </c>
      <c r="S469">
        <v>0.385</v>
      </c>
      <c r="T469">
        <v>0</v>
      </c>
    </row>
    <row r="470" spans="1:20">
      <c r="A470">
        <v>5224004</v>
      </c>
      <c r="B470" t="s">
        <v>1849</v>
      </c>
      <c r="C470" t="s">
        <v>20</v>
      </c>
      <c r="D470" t="s">
        <v>1850</v>
      </c>
      <c r="E470" t="s">
        <v>6338</v>
      </c>
      <c r="F470" t="s">
        <v>22</v>
      </c>
      <c r="G470" t="s">
        <v>40</v>
      </c>
      <c r="H470" t="s">
        <v>32</v>
      </c>
      <c r="I470" t="s">
        <v>1851</v>
      </c>
      <c r="J470" t="s">
        <v>1852</v>
      </c>
      <c r="K470" t="s">
        <v>547</v>
      </c>
      <c r="L470" t="s">
        <v>53</v>
      </c>
      <c r="M470" t="s">
        <v>53</v>
      </c>
      <c r="N470" t="s">
        <v>1853</v>
      </c>
      <c r="O470">
        <v>0.45</v>
      </c>
      <c r="P470">
        <v>33</v>
      </c>
      <c r="Q470">
        <v>14.85</v>
      </c>
      <c r="R470">
        <v>40</v>
      </c>
      <c r="S470">
        <v>0.37125</v>
      </c>
      <c r="T470">
        <v>0</v>
      </c>
    </row>
    <row r="471" spans="1:20">
      <c r="A471">
        <v>5223995</v>
      </c>
      <c r="B471" t="s">
        <v>19</v>
      </c>
      <c r="C471" t="s">
        <v>20</v>
      </c>
      <c r="D471" t="s">
        <v>1854</v>
      </c>
      <c r="E471" t="s">
        <v>6339</v>
      </c>
      <c r="F471" t="s">
        <v>22</v>
      </c>
      <c r="G471" t="s">
        <v>57</v>
      </c>
      <c r="H471" t="s">
        <v>41</v>
      </c>
      <c r="I471" t="s">
        <v>1855</v>
      </c>
      <c r="J471" t="s">
        <v>1856</v>
      </c>
      <c r="K471" t="s">
        <v>44</v>
      </c>
      <c r="L471" t="s">
        <v>838</v>
      </c>
      <c r="M471" t="s">
        <v>838</v>
      </c>
      <c r="N471" t="s">
        <v>96</v>
      </c>
      <c r="O471">
        <v>0.96</v>
      </c>
      <c r="P471">
        <v>33</v>
      </c>
      <c r="Q471">
        <v>31.68</v>
      </c>
      <c r="R471">
        <v>96</v>
      </c>
      <c r="S471">
        <v>0.33</v>
      </c>
      <c r="T471">
        <v>0</v>
      </c>
    </row>
    <row r="472" spans="1:20">
      <c r="A472">
        <v>5223975</v>
      </c>
      <c r="B472" t="s">
        <v>19</v>
      </c>
      <c r="C472" t="s">
        <v>20</v>
      </c>
      <c r="D472" t="s">
        <v>1857</v>
      </c>
      <c r="E472" t="s">
        <v>6340</v>
      </c>
      <c r="F472" t="s">
        <v>22</v>
      </c>
      <c r="G472" t="s">
        <v>40</v>
      </c>
      <c r="H472" t="s">
        <v>87</v>
      </c>
      <c r="I472" t="s">
        <v>1858</v>
      </c>
      <c r="J472" t="s">
        <v>1859</v>
      </c>
      <c r="K472" t="s">
        <v>118</v>
      </c>
      <c r="L472" t="s">
        <v>53</v>
      </c>
      <c r="M472" t="s">
        <v>53</v>
      </c>
      <c r="N472" t="s">
        <v>146</v>
      </c>
      <c r="O472">
        <v>1</v>
      </c>
      <c r="P472">
        <v>33</v>
      </c>
      <c r="Q472">
        <v>33</v>
      </c>
      <c r="R472">
        <v>93</v>
      </c>
      <c r="S472">
        <v>0.354838709677419</v>
      </c>
      <c r="T472">
        <v>0</v>
      </c>
    </row>
    <row r="473" spans="1:20">
      <c r="A473">
        <v>5223973</v>
      </c>
      <c r="B473" t="s">
        <v>1242</v>
      </c>
      <c r="C473" t="s">
        <v>20</v>
      </c>
      <c r="D473" t="s">
        <v>1860</v>
      </c>
      <c r="E473" t="s">
        <v>6341</v>
      </c>
      <c r="F473" t="s">
        <v>22</v>
      </c>
      <c r="G473" t="s">
        <v>40</v>
      </c>
      <c r="H473" t="s">
        <v>418</v>
      </c>
      <c r="I473" t="s">
        <v>1861</v>
      </c>
      <c r="J473" t="s">
        <v>1862</v>
      </c>
      <c r="K473" t="s">
        <v>265</v>
      </c>
      <c r="L473" t="s">
        <v>119</v>
      </c>
      <c r="M473" t="s">
        <v>119</v>
      </c>
      <c r="N473" t="s">
        <v>73</v>
      </c>
      <c r="O473">
        <v>0.95</v>
      </c>
      <c r="P473">
        <v>33</v>
      </c>
      <c r="Q473">
        <v>31.35</v>
      </c>
      <c r="R473">
        <v>80</v>
      </c>
      <c r="S473">
        <v>0.391875</v>
      </c>
      <c r="T473">
        <v>0</v>
      </c>
    </row>
    <row r="474" spans="1:20">
      <c r="A474">
        <v>5223968</v>
      </c>
      <c r="B474" t="s">
        <v>19</v>
      </c>
      <c r="C474" t="s">
        <v>20</v>
      </c>
      <c r="D474" t="s">
        <v>1863</v>
      </c>
      <c r="E474" t="s">
        <v>6342</v>
      </c>
      <c r="F474" t="s">
        <v>22</v>
      </c>
      <c r="G474" t="s">
        <v>40</v>
      </c>
      <c r="H474" t="s">
        <v>87</v>
      </c>
      <c r="I474" t="s">
        <v>1864</v>
      </c>
      <c r="J474" t="s">
        <v>1865</v>
      </c>
      <c r="K474" t="s">
        <v>145</v>
      </c>
      <c r="L474" t="s">
        <v>53</v>
      </c>
      <c r="M474" t="s">
        <v>53</v>
      </c>
      <c r="N474" t="s">
        <v>829</v>
      </c>
      <c r="O474">
        <v>1.29</v>
      </c>
      <c r="P474">
        <v>33</v>
      </c>
      <c r="Q474">
        <v>42.57</v>
      </c>
      <c r="R474">
        <v>131</v>
      </c>
      <c r="S474">
        <v>0.324961832061069</v>
      </c>
      <c r="T474">
        <v>0</v>
      </c>
    </row>
    <row r="475" spans="1:20">
      <c r="A475">
        <v>5223952</v>
      </c>
      <c r="B475" t="s">
        <v>114</v>
      </c>
      <c r="C475" t="s">
        <v>20</v>
      </c>
      <c r="D475" t="s">
        <v>1866</v>
      </c>
      <c r="E475" t="s">
        <v>6343</v>
      </c>
      <c r="F475" t="s">
        <v>22</v>
      </c>
      <c r="G475" t="s">
        <v>40</v>
      </c>
      <c r="H475" t="s">
        <v>32</v>
      </c>
      <c r="I475" t="s">
        <v>1867</v>
      </c>
      <c r="J475" t="s">
        <v>1868</v>
      </c>
      <c r="K475" t="s">
        <v>94</v>
      </c>
      <c r="L475" t="s">
        <v>1869</v>
      </c>
      <c r="M475" t="s">
        <v>1869</v>
      </c>
      <c r="N475" t="s">
        <v>1870</v>
      </c>
      <c r="O475">
        <v>1.05</v>
      </c>
      <c r="P475">
        <v>34</v>
      </c>
      <c r="Q475">
        <v>35.7</v>
      </c>
      <c r="R475">
        <v>97.2</v>
      </c>
      <c r="S475">
        <v>0.367283950617284</v>
      </c>
      <c r="T475">
        <v>0</v>
      </c>
    </row>
    <row r="476" spans="1:20">
      <c r="A476">
        <v>5223950</v>
      </c>
      <c r="B476" t="s">
        <v>312</v>
      </c>
      <c r="C476" t="s">
        <v>20</v>
      </c>
      <c r="D476" t="s">
        <v>1871</v>
      </c>
      <c r="E476" t="s">
        <v>6344</v>
      </c>
      <c r="F476" t="s">
        <v>22</v>
      </c>
      <c r="G476" t="s">
        <v>40</v>
      </c>
      <c r="H476" t="s">
        <v>87</v>
      </c>
      <c r="I476" t="s">
        <v>1872</v>
      </c>
      <c r="J476" t="s">
        <v>1873</v>
      </c>
      <c r="K476" t="s">
        <v>145</v>
      </c>
      <c r="L476" t="s">
        <v>53</v>
      </c>
      <c r="M476" t="s">
        <v>53</v>
      </c>
      <c r="N476" t="s">
        <v>574</v>
      </c>
      <c r="O476">
        <v>1.6</v>
      </c>
      <c r="P476">
        <v>33</v>
      </c>
      <c r="Q476">
        <v>52.8</v>
      </c>
      <c r="R476">
        <v>58.2</v>
      </c>
      <c r="S476">
        <v>0.907216494845361</v>
      </c>
      <c r="T476">
        <v>0</v>
      </c>
    </row>
    <row r="477" spans="1:20">
      <c r="A477">
        <v>5223946</v>
      </c>
      <c r="B477" t="s">
        <v>109</v>
      </c>
      <c r="C477" t="s">
        <v>20</v>
      </c>
      <c r="D477" t="s">
        <v>1874</v>
      </c>
      <c r="E477" t="s">
        <v>6345</v>
      </c>
      <c r="F477" t="s">
        <v>22</v>
      </c>
      <c r="G477" t="s">
        <v>23</v>
      </c>
      <c r="H477" t="s">
        <v>58</v>
      </c>
      <c r="I477" t="s">
        <v>1875</v>
      </c>
      <c r="J477" t="s">
        <v>1876</v>
      </c>
      <c r="K477" t="s">
        <v>35</v>
      </c>
      <c r="L477" t="s">
        <v>53</v>
      </c>
      <c r="M477" t="s">
        <v>53</v>
      </c>
      <c r="N477" t="s">
        <v>363</v>
      </c>
      <c r="O477">
        <v>0.44</v>
      </c>
      <c r="P477">
        <v>33</v>
      </c>
      <c r="Q477">
        <v>14.52</v>
      </c>
      <c r="R477">
        <v>37.8</v>
      </c>
      <c r="S477">
        <v>0.384126984126984</v>
      </c>
      <c r="T477">
        <v>0</v>
      </c>
    </row>
    <row r="478" spans="1:20">
      <c r="A478">
        <v>5223943</v>
      </c>
      <c r="B478" t="s">
        <v>348</v>
      </c>
      <c r="C478" t="s">
        <v>20</v>
      </c>
      <c r="D478" t="s">
        <v>1877</v>
      </c>
      <c r="E478" t="s">
        <v>6346</v>
      </c>
      <c r="F478" t="s">
        <v>22</v>
      </c>
      <c r="G478" t="s">
        <v>40</v>
      </c>
      <c r="H478" t="s">
        <v>58</v>
      </c>
      <c r="I478" t="s">
        <v>1878</v>
      </c>
      <c r="J478" t="s">
        <v>1879</v>
      </c>
      <c r="K478" t="s">
        <v>35</v>
      </c>
      <c r="L478" t="s">
        <v>53</v>
      </c>
      <c r="M478" t="s">
        <v>53</v>
      </c>
      <c r="N478" t="s">
        <v>495</v>
      </c>
      <c r="O478">
        <v>0.84</v>
      </c>
      <c r="P478">
        <v>33</v>
      </c>
      <c r="Q478">
        <v>27.72</v>
      </c>
      <c r="R478">
        <v>61.6</v>
      </c>
      <c r="S478">
        <v>0.45</v>
      </c>
      <c r="T478">
        <v>0</v>
      </c>
    </row>
    <row r="479" spans="1:20">
      <c r="A479">
        <v>5223941</v>
      </c>
      <c r="B479" t="s">
        <v>30</v>
      </c>
      <c r="C479" t="s">
        <v>20</v>
      </c>
      <c r="D479" t="s">
        <v>1880</v>
      </c>
      <c r="E479" t="s">
        <v>6347</v>
      </c>
      <c r="F479" t="s">
        <v>22</v>
      </c>
      <c r="G479" t="s">
        <v>57</v>
      </c>
      <c r="H479" t="s">
        <v>32</v>
      </c>
      <c r="I479" t="s">
        <v>1881</v>
      </c>
      <c r="J479" t="s">
        <v>1882</v>
      </c>
      <c r="K479" t="s">
        <v>106</v>
      </c>
      <c r="L479" t="s">
        <v>222</v>
      </c>
      <c r="M479" t="s">
        <v>222</v>
      </c>
      <c r="N479" t="s">
        <v>1883</v>
      </c>
      <c r="O479">
        <v>1.76</v>
      </c>
      <c r="P479">
        <v>34</v>
      </c>
      <c r="Q479">
        <v>59.84</v>
      </c>
      <c r="R479">
        <v>121.5</v>
      </c>
      <c r="S479">
        <v>0.492510288065844</v>
      </c>
      <c r="T479">
        <v>0</v>
      </c>
    </row>
    <row r="480" spans="1:20">
      <c r="A480">
        <v>5223939</v>
      </c>
      <c r="B480" t="s">
        <v>79</v>
      </c>
      <c r="C480" t="s">
        <v>20</v>
      </c>
      <c r="D480" t="s">
        <v>1884</v>
      </c>
      <c r="E480" t="s">
        <v>6348</v>
      </c>
      <c r="F480" t="s">
        <v>22</v>
      </c>
      <c r="G480" t="s">
        <v>40</v>
      </c>
      <c r="H480" t="s">
        <v>24</v>
      </c>
      <c r="I480" t="s">
        <v>1885</v>
      </c>
      <c r="J480" t="s">
        <v>1886</v>
      </c>
      <c r="K480" t="s">
        <v>547</v>
      </c>
      <c r="L480" t="s">
        <v>786</v>
      </c>
      <c r="M480" t="s">
        <v>786</v>
      </c>
      <c r="N480" t="s">
        <v>1887</v>
      </c>
      <c r="O480">
        <v>1.65</v>
      </c>
      <c r="P480">
        <v>33</v>
      </c>
      <c r="Q480">
        <v>54.45</v>
      </c>
      <c r="R480">
        <v>110</v>
      </c>
      <c r="S480">
        <v>0.495</v>
      </c>
      <c r="T480">
        <v>0</v>
      </c>
    </row>
    <row r="481" spans="1:20">
      <c r="A481">
        <v>5223909</v>
      </c>
      <c r="B481" t="s">
        <v>79</v>
      </c>
      <c r="C481" t="s">
        <v>20</v>
      </c>
      <c r="D481" t="s">
        <v>1888</v>
      </c>
      <c r="E481" t="s">
        <v>6349</v>
      </c>
      <c r="F481" t="s">
        <v>22</v>
      </c>
      <c r="G481" t="s">
        <v>40</v>
      </c>
      <c r="H481" t="s">
        <v>24</v>
      </c>
      <c r="I481" t="s">
        <v>1889</v>
      </c>
      <c r="J481" t="s">
        <v>1890</v>
      </c>
      <c r="K481" t="s">
        <v>145</v>
      </c>
      <c r="L481" t="s">
        <v>1891</v>
      </c>
      <c r="M481" t="s">
        <v>1891</v>
      </c>
      <c r="N481" t="s">
        <v>1772</v>
      </c>
      <c r="O481">
        <v>0.84</v>
      </c>
      <c r="P481">
        <v>33</v>
      </c>
      <c r="Q481">
        <v>27.72</v>
      </c>
      <c r="R481">
        <v>59</v>
      </c>
      <c r="S481">
        <v>0.469830508474576</v>
      </c>
      <c r="T481">
        <v>0</v>
      </c>
    </row>
    <row r="482" spans="1:20">
      <c r="A482">
        <v>5223899</v>
      </c>
      <c r="B482" t="s">
        <v>1892</v>
      </c>
      <c r="C482" t="s">
        <v>20</v>
      </c>
      <c r="D482" t="s">
        <v>1893</v>
      </c>
      <c r="E482" t="s">
        <v>6350</v>
      </c>
      <c r="F482" t="s">
        <v>22</v>
      </c>
      <c r="G482" t="s">
        <v>40</v>
      </c>
      <c r="H482" t="s">
        <v>32</v>
      </c>
      <c r="I482" t="s">
        <v>1894</v>
      </c>
      <c r="J482" t="s">
        <v>1895</v>
      </c>
      <c r="K482" t="s">
        <v>27</v>
      </c>
      <c r="L482" t="s">
        <v>53</v>
      </c>
      <c r="M482" t="s">
        <v>53</v>
      </c>
      <c r="N482" t="s">
        <v>881</v>
      </c>
      <c r="O482">
        <v>0.36</v>
      </c>
      <c r="P482">
        <v>33</v>
      </c>
      <c r="Q482">
        <v>11.88</v>
      </c>
      <c r="R482">
        <v>32.4</v>
      </c>
      <c r="S482">
        <v>0.366666666666667</v>
      </c>
      <c r="T482">
        <v>0</v>
      </c>
    </row>
    <row r="483" spans="1:20">
      <c r="A483">
        <v>5223886</v>
      </c>
      <c r="B483" t="s">
        <v>30</v>
      </c>
      <c r="C483" t="s">
        <v>20</v>
      </c>
      <c r="D483" t="s">
        <v>1896</v>
      </c>
      <c r="E483" t="s">
        <v>6351</v>
      </c>
      <c r="F483" t="s">
        <v>22</v>
      </c>
      <c r="G483" t="s">
        <v>40</v>
      </c>
      <c r="H483" t="s">
        <v>32</v>
      </c>
      <c r="I483" t="s">
        <v>1897</v>
      </c>
      <c r="J483" t="s">
        <v>1898</v>
      </c>
      <c r="K483" t="s">
        <v>106</v>
      </c>
      <c r="L483" t="s">
        <v>53</v>
      </c>
      <c r="M483" t="s">
        <v>53</v>
      </c>
      <c r="N483" t="s">
        <v>1899</v>
      </c>
      <c r="O483">
        <v>1.3</v>
      </c>
      <c r="P483">
        <v>33</v>
      </c>
      <c r="Q483">
        <v>42.9</v>
      </c>
      <c r="R483">
        <v>94.5</v>
      </c>
      <c r="S483">
        <v>0.453968253968254</v>
      </c>
      <c r="T483">
        <v>0</v>
      </c>
    </row>
    <row r="484" spans="1:20">
      <c r="A484">
        <v>5223885</v>
      </c>
      <c r="B484" t="s">
        <v>79</v>
      </c>
      <c r="C484" t="s">
        <v>20</v>
      </c>
      <c r="D484" t="s">
        <v>1900</v>
      </c>
      <c r="E484" t="s">
        <v>6352</v>
      </c>
      <c r="F484" t="s">
        <v>22</v>
      </c>
      <c r="G484" t="s">
        <v>40</v>
      </c>
      <c r="H484" t="s">
        <v>24</v>
      </c>
      <c r="I484" t="s">
        <v>1901</v>
      </c>
      <c r="J484" t="s">
        <v>1902</v>
      </c>
      <c r="K484" t="s">
        <v>52</v>
      </c>
      <c r="L484" t="s">
        <v>1076</v>
      </c>
      <c r="M484" t="s">
        <v>1076</v>
      </c>
      <c r="N484" t="s">
        <v>1903</v>
      </c>
      <c r="O484">
        <v>1.68</v>
      </c>
      <c r="P484">
        <v>33</v>
      </c>
      <c r="Q484">
        <v>55.44</v>
      </c>
      <c r="R484">
        <v>111</v>
      </c>
      <c r="S484">
        <v>0.499459459459459</v>
      </c>
      <c r="T484">
        <v>0</v>
      </c>
    </row>
    <row r="485" spans="1:20">
      <c r="A485">
        <v>5223879</v>
      </c>
      <c r="B485" t="s">
        <v>55</v>
      </c>
      <c r="C485" t="s">
        <v>20</v>
      </c>
      <c r="D485" t="s">
        <v>1904</v>
      </c>
      <c r="E485" t="s">
        <v>6353</v>
      </c>
      <c r="F485" t="s">
        <v>22</v>
      </c>
      <c r="G485" t="s">
        <v>23</v>
      </c>
      <c r="H485" t="s">
        <v>58</v>
      </c>
      <c r="I485" t="s">
        <v>1905</v>
      </c>
      <c r="J485" t="s">
        <v>1906</v>
      </c>
      <c r="K485" t="s">
        <v>94</v>
      </c>
      <c r="L485" t="s">
        <v>36</v>
      </c>
      <c r="M485" t="s">
        <v>36</v>
      </c>
      <c r="N485" t="s">
        <v>168</v>
      </c>
      <c r="O485">
        <v>0.36</v>
      </c>
      <c r="P485">
        <v>33</v>
      </c>
      <c r="Q485">
        <v>11.88</v>
      </c>
      <c r="R485">
        <v>24.3</v>
      </c>
      <c r="S485">
        <v>0.488888888888889</v>
      </c>
      <c r="T485">
        <v>0</v>
      </c>
    </row>
    <row r="486" spans="1:20">
      <c r="A486">
        <v>5223875</v>
      </c>
      <c r="B486" t="s">
        <v>55</v>
      </c>
      <c r="C486" t="s">
        <v>20</v>
      </c>
      <c r="D486" t="s">
        <v>1907</v>
      </c>
      <c r="E486" t="s">
        <v>6354</v>
      </c>
      <c r="F486" t="s">
        <v>22</v>
      </c>
      <c r="G486" t="s">
        <v>40</v>
      </c>
      <c r="H486" t="s">
        <v>58</v>
      </c>
      <c r="I486" t="s">
        <v>1908</v>
      </c>
      <c r="J486" t="s">
        <v>1909</v>
      </c>
      <c r="K486" t="s">
        <v>94</v>
      </c>
      <c r="L486" t="s">
        <v>36</v>
      </c>
      <c r="M486" t="s">
        <v>36</v>
      </c>
      <c r="N486" t="s">
        <v>659</v>
      </c>
      <c r="O486">
        <v>0.6</v>
      </c>
      <c r="P486">
        <v>33</v>
      </c>
      <c r="Q486">
        <v>19.8</v>
      </c>
      <c r="R486">
        <v>47.7</v>
      </c>
      <c r="S486">
        <v>0.415094339622641</v>
      </c>
      <c r="T486">
        <v>0</v>
      </c>
    </row>
    <row r="487" spans="1:20">
      <c r="A487">
        <v>5223851</v>
      </c>
      <c r="B487" t="s">
        <v>213</v>
      </c>
      <c r="C487" t="s">
        <v>20</v>
      </c>
      <c r="D487" t="s">
        <v>1910</v>
      </c>
      <c r="E487" t="s">
        <v>6355</v>
      </c>
      <c r="F487" t="s">
        <v>22</v>
      </c>
      <c r="G487" t="s">
        <v>40</v>
      </c>
      <c r="H487" t="s">
        <v>32</v>
      </c>
      <c r="I487" t="s">
        <v>1911</v>
      </c>
      <c r="J487" t="s">
        <v>1912</v>
      </c>
      <c r="K487" t="s">
        <v>474</v>
      </c>
      <c r="L487" t="s">
        <v>36</v>
      </c>
      <c r="M487" t="s">
        <v>36</v>
      </c>
      <c r="N487" t="s">
        <v>1109</v>
      </c>
      <c r="O487">
        <v>0.6</v>
      </c>
      <c r="P487">
        <v>33</v>
      </c>
      <c r="Q487">
        <v>19.8</v>
      </c>
      <c r="R487">
        <v>47.7</v>
      </c>
      <c r="S487">
        <v>0.415094339622641</v>
      </c>
      <c r="T487">
        <v>0</v>
      </c>
    </row>
    <row r="488" spans="1:20">
      <c r="A488">
        <v>5223834</v>
      </c>
      <c r="B488" t="s">
        <v>30</v>
      </c>
      <c r="C488" t="s">
        <v>20</v>
      </c>
      <c r="D488" t="s">
        <v>1913</v>
      </c>
      <c r="E488" t="s">
        <v>6356</v>
      </c>
      <c r="F488" t="s">
        <v>22</v>
      </c>
      <c r="G488" t="s">
        <v>40</v>
      </c>
      <c r="H488" t="s">
        <v>32</v>
      </c>
      <c r="I488" t="s">
        <v>1914</v>
      </c>
      <c r="J488" t="s">
        <v>1915</v>
      </c>
      <c r="K488" t="s">
        <v>130</v>
      </c>
      <c r="L488" t="s">
        <v>813</v>
      </c>
      <c r="M488" t="s">
        <v>813</v>
      </c>
      <c r="N488" t="s">
        <v>1916</v>
      </c>
      <c r="O488">
        <v>1.54</v>
      </c>
      <c r="P488">
        <v>34</v>
      </c>
      <c r="Q488">
        <v>52.36</v>
      </c>
      <c r="R488">
        <v>125.55</v>
      </c>
      <c r="S488">
        <v>0.417045001991239</v>
      </c>
      <c r="T488">
        <v>0</v>
      </c>
    </row>
    <row r="489" spans="1:20">
      <c r="A489">
        <v>5223833</v>
      </c>
      <c r="B489" t="s">
        <v>121</v>
      </c>
      <c r="C489" t="s">
        <v>20</v>
      </c>
      <c r="D489" t="s">
        <v>1917</v>
      </c>
      <c r="E489" t="s">
        <v>6357</v>
      </c>
      <c r="F489" t="s">
        <v>22</v>
      </c>
      <c r="G489" t="s">
        <v>23</v>
      </c>
      <c r="H489" t="s">
        <v>58</v>
      </c>
      <c r="I489" t="s">
        <v>1918</v>
      </c>
      <c r="J489" t="s">
        <v>1919</v>
      </c>
      <c r="K489" t="s">
        <v>322</v>
      </c>
      <c r="L489" t="s">
        <v>53</v>
      </c>
      <c r="M489" t="s">
        <v>53</v>
      </c>
      <c r="N489" t="s">
        <v>647</v>
      </c>
      <c r="O489">
        <v>0.64</v>
      </c>
      <c r="P489">
        <v>33</v>
      </c>
      <c r="Q489">
        <v>21.12</v>
      </c>
      <c r="R489">
        <v>43.2</v>
      </c>
      <c r="S489">
        <v>0.488888888888889</v>
      </c>
      <c r="T489">
        <v>0</v>
      </c>
    </row>
    <row r="490" spans="1:20">
      <c r="A490">
        <v>5223828</v>
      </c>
      <c r="B490" t="s">
        <v>109</v>
      </c>
      <c r="C490" t="s">
        <v>20</v>
      </c>
      <c r="D490" t="s">
        <v>1920</v>
      </c>
      <c r="E490" t="s">
        <v>6358</v>
      </c>
      <c r="F490" t="s">
        <v>22</v>
      </c>
      <c r="G490" t="s">
        <v>40</v>
      </c>
      <c r="H490" t="s">
        <v>58</v>
      </c>
      <c r="I490" t="s">
        <v>1921</v>
      </c>
      <c r="J490" t="s">
        <v>1922</v>
      </c>
      <c r="K490" t="s">
        <v>72</v>
      </c>
      <c r="L490" t="s">
        <v>53</v>
      </c>
      <c r="M490" t="s">
        <v>53</v>
      </c>
      <c r="N490" t="s">
        <v>369</v>
      </c>
      <c r="O490">
        <v>0.68</v>
      </c>
      <c r="P490">
        <v>33</v>
      </c>
      <c r="Q490">
        <v>22.44</v>
      </c>
      <c r="R490">
        <v>49</v>
      </c>
      <c r="S490">
        <v>0.457959183673469</v>
      </c>
      <c r="T490">
        <v>0</v>
      </c>
    </row>
    <row r="491" spans="1:20">
      <c r="A491">
        <v>5223818</v>
      </c>
      <c r="B491" t="s">
        <v>1923</v>
      </c>
      <c r="C491" t="s">
        <v>20</v>
      </c>
      <c r="D491" t="s">
        <v>1924</v>
      </c>
      <c r="E491" t="s">
        <v>6359</v>
      </c>
      <c r="F491" t="s">
        <v>22</v>
      </c>
      <c r="G491" t="s">
        <v>40</v>
      </c>
      <c r="H491" t="s">
        <v>87</v>
      </c>
      <c r="I491" t="s">
        <v>1925</v>
      </c>
      <c r="J491" t="s">
        <v>1926</v>
      </c>
      <c r="K491" t="s">
        <v>1756</v>
      </c>
      <c r="L491" t="s">
        <v>53</v>
      </c>
      <c r="M491" t="s">
        <v>53</v>
      </c>
      <c r="N491" t="s">
        <v>483</v>
      </c>
      <c r="O491">
        <v>1.08</v>
      </c>
      <c r="P491">
        <v>33</v>
      </c>
      <c r="Q491">
        <v>35.64</v>
      </c>
      <c r="R491">
        <v>58.2</v>
      </c>
      <c r="S491">
        <v>0.612371134020618</v>
      </c>
      <c r="T491">
        <v>0</v>
      </c>
    </row>
    <row r="492" spans="1:20">
      <c r="A492">
        <v>5223813</v>
      </c>
      <c r="B492" t="s">
        <v>776</v>
      </c>
      <c r="C492" t="s">
        <v>20</v>
      </c>
      <c r="D492" t="s">
        <v>1927</v>
      </c>
      <c r="E492" t="s">
        <v>6360</v>
      </c>
      <c r="F492" t="s">
        <v>22</v>
      </c>
      <c r="G492" t="s">
        <v>40</v>
      </c>
      <c r="H492" t="s">
        <v>32</v>
      </c>
      <c r="I492" t="s">
        <v>1928</v>
      </c>
      <c r="J492" t="s">
        <v>1929</v>
      </c>
      <c r="K492" t="s">
        <v>118</v>
      </c>
      <c r="L492" t="s">
        <v>1930</v>
      </c>
      <c r="M492" t="s">
        <v>1930</v>
      </c>
      <c r="N492" t="s">
        <v>872</v>
      </c>
      <c r="O492">
        <v>0.45</v>
      </c>
      <c r="P492">
        <v>33</v>
      </c>
      <c r="Q492">
        <v>14.85</v>
      </c>
      <c r="R492">
        <v>53.1</v>
      </c>
      <c r="S492">
        <v>0.279661016949153</v>
      </c>
      <c r="T492">
        <v>0</v>
      </c>
    </row>
    <row r="493" spans="1:20">
      <c r="A493">
        <v>5223801</v>
      </c>
      <c r="B493" t="s">
        <v>79</v>
      </c>
      <c r="C493" t="s">
        <v>20</v>
      </c>
      <c r="D493" t="s">
        <v>1931</v>
      </c>
      <c r="E493" t="s">
        <v>6361</v>
      </c>
      <c r="F493" t="s">
        <v>22</v>
      </c>
      <c r="G493" t="s">
        <v>40</v>
      </c>
      <c r="H493" t="s">
        <v>98</v>
      </c>
      <c r="I493" t="s">
        <v>1932</v>
      </c>
      <c r="J493" t="s">
        <v>1933</v>
      </c>
      <c r="K493" t="s">
        <v>259</v>
      </c>
      <c r="L493" t="s">
        <v>101</v>
      </c>
      <c r="M493" t="s">
        <v>101</v>
      </c>
      <c r="N493" t="s">
        <v>1045</v>
      </c>
      <c r="O493">
        <v>0.88</v>
      </c>
      <c r="P493">
        <v>33</v>
      </c>
      <c r="Q493">
        <v>29.04</v>
      </c>
      <c r="R493">
        <v>70</v>
      </c>
      <c r="S493">
        <v>0.414857142857143</v>
      </c>
      <c r="T493">
        <v>14</v>
      </c>
    </row>
    <row r="494" spans="1:20">
      <c r="A494">
        <v>5223756</v>
      </c>
      <c r="B494" t="s">
        <v>79</v>
      </c>
      <c r="C494" t="s">
        <v>20</v>
      </c>
      <c r="D494" t="s">
        <v>1934</v>
      </c>
      <c r="E494" t="s">
        <v>6362</v>
      </c>
      <c r="F494" t="s">
        <v>22</v>
      </c>
      <c r="G494" t="s">
        <v>40</v>
      </c>
      <c r="H494" t="s">
        <v>41</v>
      </c>
      <c r="I494" t="s">
        <v>1935</v>
      </c>
      <c r="J494" t="s">
        <v>1936</v>
      </c>
      <c r="K494" t="s">
        <v>145</v>
      </c>
      <c r="L494" t="s">
        <v>1937</v>
      </c>
      <c r="M494" t="s">
        <v>1937</v>
      </c>
      <c r="N494" t="s">
        <v>386</v>
      </c>
      <c r="O494">
        <v>0.6</v>
      </c>
      <c r="P494">
        <v>33</v>
      </c>
      <c r="Q494">
        <v>19.8</v>
      </c>
      <c r="R494">
        <v>41.11</v>
      </c>
      <c r="S494">
        <v>0.481634638774021</v>
      </c>
      <c r="T494">
        <v>0</v>
      </c>
    </row>
    <row r="495" spans="1:20">
      <c r="A495">
        <v>5223751</v>
      </c>
      <c r="B495" t="s">
        <v>439</v>
      </c>
      <c r="C495" t="s">
        <v>20</v>
      </c>
      <c r="D495" t="s">
        <v>1938</v>
      </c>
      <c r="E495" t="s">
        <v>6363</v>
      </c>
      <c r="F495" t="s">
        <v>22</v>
      </c>
      <c r="G495" t="s">
        <v>23</v>
      </c>
      <c r="H495" t="s">
        <v>32</v>
      </c>
      <c r="I495" t="s">
        <v>1939</v>
      </c>
      <c r="J495" t="s">
        <v>1940</v>
      </c>
      <c r="K495" t="s">
        <v>118</v>
      </c>
      <c r="L495" t="s">
        <v>53</v>
      </c>
      <c r="M495" t="s">
        <v>53</v>
      </c>
      <c r="N495" t="s">
        <v>1941</v>
      </c>
      <c r="O495">
        <v>1.5</v>
      </c>
      <c r="P495">
        <v>33</v>
      </c>
      <c r="Q495">
        <v>49.5</v>
      </c>
      <c r="R495">
        <v>169</v>
      </c>
      <c r="S495">
        <v>0.292899408284024</v>
      </c>
      <c r="T495">
        <v>0</v>
      </c>
    </row>
    <row r="496" spans="1:20">
      <c r="A496">
        <v>5223742</v>
      </c>
      <c r="B496" t="s">
        <v>79</v>
      </c>
      <c r="C496" t="s">
        <v>20</v>
      </c>
      <c r="D496" t="s">
        <v>1942</v>
      </c>
      <c r="E496" t="s">
        <v>6364</v>
      </c>
      <c r="F496" t="s">
        <v>22</v>
      </c>
      <c r="G496" t="s">
        <v>40</v>
      </c>
      <c r="H496" t="s">
        <v>24</v>
      </c>
      <c r="I496" t="s">
        <v>1943</v>
      </c>
      <c r="J496" t="s">
        <v>1944</v>
      </c>
      <c r="K496" t="s">
        <v>552</v>
      </c>
      <c r="L496" t="s">
        <v>135</v>
      </c>
      <c r="M496" t="s">
        <v>135</v>
      </c>
      <c r="N496" t="s">
        <v>212</v>
      </c>
      <c r="O496">
        <v>0.52</v>
      </c>
      <c r="P496">
        <v>33</v>
      </c>
      <c r="Q496">
        <v>17.16</v>
      </c>
      <c r="R496">
        <v>32</v>
      </c>
      <c r="S496">
        <v>0.53625</v>
      </c>
      <c r="T496">
        <v>0</v>
      </c>
    </row>
    <row r="497" spans="1:20">
      <c r="A497">
        <v>5223737</v>
      </c>
      <c r="B497" t="s">
        <v>19</v>
      </c>
      <c r="C497" t="s">
        <v>20</v>
      </c>
      <c r="D497" t="s">
        <v>1945</v>
      </c>
      <c r="E497" t="s">
        <v>6365</v>
      </c>
      <c r="F497" t="s">
        <v>22</v>
      </c>
      <c r="G497" t="s">
        <v>40</v>
      </c>
      <c r="H497" t="s">
        <v>24</v>
      </c>
      <c r="I497" t="s">
        <v>1946</v>
      </c>
      <c r="J497" t="s">
        <v>1947</v>
      </c>
      <c r="K497" t="s">
        <v>27</v>
      </c>
      <c r="L497" t="s">
        <v>1948</v>
      </c>
      <c r="M497" t="s">
        <v>1948</v>
      </c>
      <c r="N497" t="s">
        <v>164</v>
      </c>
      <c r="O497">
        <v>0.32</v>
      </c>
      <c r="P497">
        <v>33</v>
      </c>
      <c r="Q497">
        <v>10.56</v>
      </c>
      <c r="R497">
        <v>19.5</v>
      </c>
      <c r="S497">
        <v>0.541538461538462</v>
      </c>
      <c r="T497">
        <v>0</v>
      </c>
    </row>
    <row r="498" spans="1:20">
      <c r="A498">
        <v>5223722</v>
      </c>
      <c r="B498" t="s">
        <v>554</v>
      </c>
      <c r="C498" t="s">
        <v>20</v>
      </c>
      <c r="D498" t="s">
        <v>1949</v>
      </c>
      <c r="E498" t="s">
        <v>6366</v>
      </c>
      <c r="F498" t="s">
        <v>22</v>
      </c>
      <c r="G498" t="s">
        <v>40</v>
      </c>
      <c r="H498" t="s">
        <v>32</v>
      </c>
      <c r="I498" t="s">
        <v>1950</v>
      </c>
      <c r="J498" t="s">
        <v>1951</v>
      </c>
      <c r="K498" t="s">
        <v>100</v>
      </c>
      <c r="L498" t="s">
        <v>201</v>
      </c>
      <c r="M498" t="s">
        <v>201</v>
      </c>
      <c r="N498" t="s">
        <v>1952</v>
      </c>
      <c r="O498">
        <v>1.32</v>
      </c>
      <c r="P498">
        <v>38</v>
      </c>
      <c r="Q498">
        <v>50.16</v>
      </c>
      <c r="R498">
        <v>102</v>
      </c>
      <c r="S498">
        <v>0.491764705882353</v>
      </c>
      <c r="T498">
        <v>0</v>
      </c>
    </row>
    <row r="499" spans="1:20">
      <c r="A499">
        <v>5223719</v>
      </c>
      <c r="B499" t="s">
        <v>30</v>
      </c>
      <c r="C499" t="s">
        <v>20</v>
      </c>
      <c r="D499" t="s">
        <v>1953</v>
      </c>
      <c r="E499" t="s">
        <v>6367</v>
      </c>
      <c r="F499" t="s">
        <v>22</v>
      </c>
      <c r="G499" t="s">
        <v>40</v>
      </c>
      <c r="H499" t="s">
        <v>32</v>
      </c>
      <c r="I499" t="s">
        <v>1954</v>
      </c>
      <c r="J499" t="s">
        <v>1955</v>
      </c>
      <c r="K499" t="s">
        <v>106</v>
      </c>
      <c r="L499" t="s">
        <v>36</v>
      </c>
      <c r="M499" t="s">
        <v>36</v>
      </c>
      <c r="N499" t="s">
        <v>521</v>
      </c>
      <c r="O499">
        <v>1.52</v>
      </c>
      <c r="P499">
        <v>33</v>
      </c>
      <c r="Q499">
        <v>50.16</v>
      </c>
      <c r="R499">
        <v>117</v>
      </c>
      <c r="S499">
        <v>0.428717948717949</v>
      </c>
      <c r="T499">
        <v>0</v>
      </c>
    </row>
    <row r="500" spans="1:20">
      <c r="A500">
        <v>5223717</v>
      </c>
      <c r="B500" t="s">
        <v>19</v>
      </c>
      <c r="C500" t="s">
        <v>20</v>
      </c>
      <c r="D500" t="s">
        <v>1956</v>
      </c>
      <c r="E500" t="s">
        <v>6368</v>
      </c>
      <c r="F500" t="s">
        <v>22</v>
      </c>
      <c r="G500" t="s">
        <v>40</v>
      </c>
      <c r="H500" t="s">
        <v>87</v>
      </c>
      <c r="I500" t="s">
        <v>1957</v>
      </c>
      <c r="J500" t="s">
        <v>1958</v>
      </c>
      <c r="K500" t="s">
        <v>394</v>
      </c>
      <c r="L500" t="s">
        <v>36</v>
      </c>
      <c r="M500" t="s">
        <v>36</v>
      </c>
      <c r="N500" t="s">
        <v>1310</v>
      </c>
      <c r="O500">
        <v>1.23</v>
      </c>
      <c r="P500">
        <v>33</v>
      </c>
      <c r="Q500">
        <v>40.59</v>
      </c>
      <c r="R500">
        <v>132.2</v>
      </c>
      <c r="S500">
        <v>0.307034795763994</v>
      </c>
      <c r="T500">
        <v>74</v>
      </c>
    </row>
    <row r="501" spans="1:20">
      <c r="A501">
        <v>5223715</v>
      </c>
      <c r="B501" t="s">
        <v>121</v>
      </c>
      <c r="C501" t="s">
        <v>20</v>
      </c>
      <c r="D501" t="s">
        <v>1959</v>
      </c>
      <c r="E501" t="s">
        <v>6369</v>
      </c>
      <c r="F501" t="s">
        <v>22</v>
      </c>
      <c r="G501" t="s">
        <v>23</v>
      </c>
      <c r="H501" t="s">
        <v>58</v>
      </c>
      <c r="I501" t="s">
        <v>1960</v>
      </c>
      <c r="J501" t="s">
        <v>1961</v>
      </c>
      <c r="K501" t="s">
        <v>100</v>
      </c>
      <c r="L501" t="s">
        <v>36</v>
      </c>
      <c r="M501" t="s">
        <v>36</v>
      </c>
      <c r="N501" t="s">
        <v>369</v>
      </c>
      <c r="O501">
        <v>0.68</v>
      </c>
      <c r="P501">
        <v>33</v>
      </c>
      <c r="Q501">
        <v>22.44</v>
      </c>
      <c r="R501">
        <v>54</v>
      </c>
      <c r="S501">
        <v>0.415555555555556</v>
      </c>
      <c r="T501">
        <v>0</v>
      </c>
    </row>
    <row r="502" spans="1:20">
      <c r="A502">
        <v>5223708</v>
      </c>
      <c r="B502" t="s">
        <v>312</v>
      </c>
      <c r="C502" t="s">
        <v>20</v>
      </c>
      <c r="D502" t="s">
        <v>1962</v>
      </c>
      <c r="E502" t="s">
        <v>6370</v>
      </c>
      <c r="F502" t="s">
        <v>22</v>
      </c>
      <c r="G502" t="s">
        <v>40</v>
      </c>
      <c r="H502" t="s">
        <v>98</v>
      </c>
      <c r="I502" t="s">
        <v>1963</v>
      </c>
      <c r="J502" t="s">
        <v>1964</v>
      </c>
      <c r="K502" t="s">
        <v>265</v>
      </c>
      <c r="L502" t="s">
        <v>36</v>
      </c>
      <c r="M502" t="s">
        <v>36</v>
      </c>
      <c r="N502" t="s">
        <v>1965</v>
      </c>
      <c r="O502">
        <v>1.16</v>
      </c>
      <c r="P502">
        <v>33</v>
      </c>
      <c r="Q502">
        <v>38.28</v>
      </c>
      <c r="R502">
        <v>81.6</v>
      </c>
      <c r="S502">
        <v>0.469117647058823</v>
      </c>
      <c r="T502">
        <v>0</v>
      </c>
    </row>
    <row r="503" spans="1:20">
      <c r="A503">
        <v>5223707</v>
      </c>
      <c r="B503" t="s">
        <v>742</v>
      </c>
      <c r="C503" t="s">
        <v>20</v>
      </c>
      <c r="D503" t="s">
        <v>1966</v>
      </c>
      <c r="E503" t="s">
        <v>6371</v>
      </c>
      <c r="F503" t="s">
        <v>22</v>
      </c>
      <c r="G503" t="s">
        <v>40</v>
      </c>
      <c r="H503" t="s">
        <v>32</v>
      </c>
      <c r="I503" t="s">
        <v>1967</v>
      </c>
      <c r="J503" t="s">
        <v>1968</v>
      </c>
      <c r="K503" t="s">
        <v>259</v>
      </c>
      <c r="L503" t="s">
        <v>53</v>
      </c>
      <c r="M503" t="s">
        <v>53</v>
      </c>
      <c r="N503" t="s">
        <v>136</v>
      </c>
      <c r="O503">
        <v>1.36</v>
      </c>
      <c r="P503">
        <v>33</v>
      </c>
      <c r="Q503">
        <v>44.88</v>
      </c>
      <c r="R503">
        <v>104.4</v>
      </c>
      <c r="S503">
        <v>0.429885057471264</v>
      </c>
      <c r="T503">
        <v>0</v>
      </c>
    </row>
    <row r="504" spans="1:20">
      <c r="A504">
        <v>5223703</v>
      </c>
      <c r="B504" t="s">
        <v>74</v>
      </c>
      <c r="C504" t="s">
        <v>20</v>
      </c>
      <c r="D504" t="s">
        <v>1969</v>
      </c>
      <c r="E504" t="s">
        <v>6372</v>
      </c>
      <c r="F504" t="s">
        <v>22</v>
      </c>
      <c r="G504" t="s">
        <v>40</v>
      </c>
      <c r="H504" t="s">
        <v>32</v>
      </c>
      <c r="I504" t="s">
        <v>1970</v>
      </c>
      <c r="J504" t="s">
        <v>1971</v>
      </c>
      <c r="K504" t="s">
        <v>474</v>
      </c>
      <c r="L504" t="s">
        <v>119</v>
      </c>
      <c r="M504" t="s">
        <v>119</v>
      </c>
      <c r="N504" t="s">
        <v>344</v>
      </c>
      <c r="O504">
        <v>1.36</v>
      </c>
      <c r="P504">
        <v>33</v>
      </c>
      <c r="Q504">
        <v>44.88</v>
      </c>
      <c r="R504">
        <v>107.1</v>
      </c>
      <c r="S504">
        <v>0.419047619047619</v>
      </c>
      <c r="T504">
        <v>0</v>
      </c>
    </row>
    <row r="505" spans="1:20">
      <c r="A505">
        <v>5223699</v>
      </c>
      <c r="B505" t="s">
        <v>74</v>
      </c>
      <c r="C505" t="s">
        <v>20</v>
      </c>
      <c r="D505" t="s">
        <v>1972</v>
      </c>
      <c r="E505" t="s">
        <v>6373</v>
      </c>
      <c r="F505" t="s">
        <v>22</v>
      </c>
      <c r="G505" t="s">
        <v>40</v>
      </c>
      <c r="H505" t="s">
        <v>32</v>
      </c>
      <c r="I505" t="s">
        <v>1973</v>
      </c>
      <c r="J505" t="s">
        <v>1974</v>
      </c>
      <c r="K505" t="s">
        <v>474</v>
      </c>
      <c r="L505" t="s">
        <v>119</v>
      </c>
      <c r="M505" t="s">
        <v>119</v>
      </c>
      <c r="N505" t="s">
        <v>647</v>
      </c>
      <c r="O505">
        <v>0.64</v>
      </c>
      <c r="P505">
        <v>33</v>
      </c>
      <c r="Q505">
        <v>21.12</v>
      </c>
      <c r="R505">
        <v>50.4</v>
      </c>
      <c r="S505">
        <v>0.419047619047619</v>
      </c>
      <c r="T505">
        <v>0</v>
      </c>
    </row>
    <row r="506" spans="1:20">
      <c r="A506">
        <v>5223698</v>
      </c>
      <c r="B506" t="s">
        <v>232</v>
      </c>
      <c r="C506" t="s">
        <v>20</v>
      </c>
      <c r="D506" t="s">
        <v>1975</v>
      </c>
      <c r="E506" t="s">
        <v>6374</v>
      </c>
      <c r="F506" t="s">
        <v>22</v>
      </c>
      <c r="G506" t="s">
        <v>40</v>
      </c>
      <c r="H506" t="s">
        <v>41</v>
      </c>
      <c r="I506" t="s">
        <v>1976</v>
      </c>
      <c r="J506" t="s">
        <v>1977</v>
      </c>
      <c r="K506" t="s">
        <v>35</v>
      </c>
      <c r="L506" t="s">
        <v>1978</v>
      </c>
      <c r="M506" t="s">
        <v>1978</v>
      </c>
      <c r="N506" t="s">
        <v>1979</v>
      </c>
      <c r="O506">
        <v>4.68</v>
      </c>
      <c r="P506">
        <v>38</v>
      </c>
      <c r="Q506">
        <v>177.84</v>
      </c>
      <c r="R506">
        <v>45.92</v>
      </c>
      <c r="S506">
        <v>3.87282229965157</v>
      </c>
      <c r="T506">
        <v>0</v>
      </c>
    </row>
    <row r="507" spans="1:20">
      <c r="A507">
        <v>5223695</v>
      </c>
      <c r="B507" t="s">
        <v>74</v>
      </c>
      <c r="C507" t="s">
        <v>20</v>
      </c>
      <c r="D507" t="s">
        <v>1980</v>
      </c>
      <c r="E507" t="s">
        <v>6375</v>
      </c>
      <c r="F507" t="s">
        <v>22</v>
      </c>
      <c r="G507" t="s">
        <v>23</v>
      </c>
      <c r="H507" t="s">
        <v>32</v>
      </c>
      <c r="I507" t="s">
        <v>1981</v>
      </c>
      <c r="J507" t="s">
        <v>1982</v>
      </c>
      <c r="K507" t="s">
        <v>474</v>
      </c>
      <c r="L507" t="s">
        <v>119</v>
      </c>
      <c r="M507" t="s">
        <v>119</v>
      </c>
      <c r="N507" t="s">
        <v>131</v>
      </c>
      <c r="O507">
        <v>1.04</v>
      </c>
      <c r="P507">
        <v>33</v>
      </c>
      <c r="Q507">
        <v>34.32</v>
      </c>
      <c r="R507">
        <v>81</v>
      </c>
      <c r="S507">
        <v>0.423703703703704</v>
      </c>
      <c r="T507">
        <v>0</v>
      </c>
    </row>
    <row r="508" spans="1:20">
      <c r="A508">
        <v>5223692</v>
      </c>
      <c r="B508" t="s">
        <v>55</v>
      </c>
      <c r="C508" t="s">
        <v>20</v>
      </c>
      <c r="D508" t="s">
        <v>1983</v>
      </c>
      <c r="E508" t="s">
        <v>5953</v>
      </c>
      <c r="F508" t="s">
        <v>22</v>
      </c>
      <c r="G508" t="s">
        <v>23</v>
      </c>
      <c r="H508" t="s">
        <v>58</v>
      </c>
      <c r="I508" t="s">
        <v>1984</v>
      </c>
      <c r="J508" t="s">
        <v>1985</v>
      </c>
      <c r="K508" t="s">
        <v>100</v>
      </c>
      <c r="L508" t="s">
        <v>53</v>
      </c>
      <c r="M508" t="s">
        <v>53</v>
      </c>
      <c r="N508" t="s">
        <v>1986</v>
      </c>
      <c r="O508">
        <v>0.3</v>
      </c>
      <c r="P508">
        <v>33</v>
      </c>
      <c r="Q508">
        <v>9.9</v>
      </c>
      <c r="R508">
        <v>22</v>
      </c>
      <c r="S508">
        <v>0.45</v>
      </c>
      <c r="T508">
        <v>0</v>
      </c>
    </row>
    <row r="509" spans="1:20">
      <c r="A509">
        <v>5223690</v>
      </c>
      <c r="B509" t="s">
        <v>109</v>
      </c>
      <c r="C509" t="s">
        <v>20</v>
      </c>
      <c r="D509" t="s">
        <v>1987</v>
      </c>
      <c r="E509" t="s">
        <v>6376</v>
      </c>
      <c r="F509" t="s">
        <v>22</v>
      </c>
      <c r="G509" t="s">
        <v>40</v>
      </c>
      <c r="H509" t="s">
        <v>58</v>
      </c>
      <c r="I509" t="s">
        <v>1988</v>
      </c>
      <c r="J509" t="s">
        <v>1989</v>
      </c>
      <c r="K509" t="s">
        <v>72</v>
      </c>
      <c r="L509" t="s">
        <v>53</v>
      </c>
      <c r="M509" t="s">
        <v>53</v>
      </c>
      <c r="N509" t="s">
        <v>839</v>
      </c>
      <c r="O509">
        <v>0.4</v>
      </c>
      <c r="P509">
        <v>33</v>
      </c>
      <c r="Q509">
        <v>13.2</v>
      </c>
      <c r="R509">
        <v>31</v>
      </c>
      <c r="S509">
        <v>0.425806451612903</v>
      </c>
      <c r="T509">
        <v>0</v>
      </c>
    </row>
    <row r="510" spans="1:20">
      <c r="A510">
        <v>5223681</v>
      </c>
      <c r="B510" t="s">
        <v>859</v>
      </c>
      <c r="C510" t="s">
        <v>20</v>
      </c>
      <c r="D510" t="s">
        <v>1990</v>
      </c>
      <c r="E510" t="s">
        <v>6377</v>
      </c>
      <c r="F510" t="s">
        <v>22</v>
      </c>
      <c r="G510" t="s">
        <v>57</v>
      </c>
      <c r="H510" t="s">
        <v>32</v>
      </c>
      <c r="I510" t="s">
        <v>1991</v>
      </c>
      <c r="J510" t="s">
        <v>1992</v>
      </c>
      <c r="K510" t="s">
        <v>494</v>
      </c>
      <c r="L510" t="s">
        <v>222</v>
      </c>
      <c r="M510" t="s">
        <v>222</v>
      </c>
      <c r="N510" t="s">
        <v>1993</v>
      </c>
      <c r="O510">
        <v>1.56</v>
      </c>
      <c r="P510">
        <v>34</v>
      </c>
      <c r="Q510">
        <v>53.04</v>
      </c>
      <c r="R510">
        <v>121.5</v>
      </c>
      <c r="S510">
        <v>0.436543209876543</v>
      </c>
      <c r="T510">
        <v>0</v>
      </c>
    </row>
    <row r="511" spans="1:20">
      <c r="A511">
        <v>5223662</v>
      </c>
      <c r="B511" t="s">
        <v>241</v>
      </c>
      <c r="C511" t="s">
        <v>20</v>
      </c>
      <c r="D511" t="s">
        <v>1994</v>
      </c>
      <c r="E511" t="s">
        <v>6378</v>
      </c>
      <c r="F511" t="s">
        <v>22</v>
      </c>
      <c r="G511" t="s">
        <v>40</v>
      </c>
      <c r="H511" t="s">
        <v>32</v>
      </c>
      <c r="I511" t="s">
        <v>1995</v>
      </c>
      <c r="J511" t="s">
        <v>1996</v>
      </c>
      <c r="K511" t="s">
        <v>35</v>
      </c>
      <c r="L511" t="s">
        <v>107</v>
      </c>
      <c r="M511" t="s">
        <v>107</v>
      </c>
      <c r="N511" t="s">
        <v>90</v>
      </c>
      <c r="O511">
        <v>0.96</v>
      </c>
      <c r="P511">
        <v>33</v>
      </c>
      <c r="Q511">
        <v>31.68</v>
      </c>
      <c r="R511">
        <v>75.6</v>
      </c>
      <c r="S511">
        <v>0.419047619047619</v>
      </c>
      <c r="T511">
        <v>0</v>
      </c>
    </row>
    <row r="512" spans="1:20">
      <c r="A512">
        <v>5223657</v>
      </c>
      <c r="B512" t="s">
        <v>19</v>
      </c>
      <c r="C512" t="s">
        <v>20</v>
      </c>
      <c r="D512" t="s">
        <v>1997</v>
      </c>
      <c r="E512" t="s">
        <v>6379</v>
      </c>
      <c r="F512" t="s">
        <v>22</v>
      </c>
      <c r="G512" t="s">
        <v>57</v>
      </c>
      <c r="H512" t="s">
        <v>466</v>
      </c>
      <c r="I512" t="s">
        <v>1998</v>
      </c>
      <c r="J512" t="s">
        <v>1999</v>
      </c>
      <c r="K512" t="s">
        <v>474</v>
      </c>
      <c r="L512" t="s">
        <v>1723</v>
      </c>
      <c r="M512" t="s">
        <v>1723</v>
      </c>
      <c r="N512" t="s">
        <v>168</v>
      </c>
      <c r="O512">
        <v>0.36</v>
      </c>
      <c r="P512">
        <v>33</v>
      </c>
      <c r="Q512">
        <v>11.88</v>
      </c>
      <c r="R512">
        <v>38</v>
      </c>
      <c r="S512">
        <v>0.312631578947368</v>
      </c>
      <c r="T512">
        <v>0</v>
      </c>
    </row>
    <row r="513" spans="1:20">
      <c r="A513">
        <v>5223651</v>
      </c>
      <c r="B513" t="s">
        <v>79</v>
      </c>
      <c r="C513" t="s">
        <v>20</v>
      </c>
      <c r="D513" t="s">
        <v>2000</v>
      </c>
      <c r="E513" t="s">
        <v>6380</v>
      </c>
      <c r="F513" t="s">
        <v>22</v>
      </c>
      <c r="G513" t="s">
        <v>40</v>
      </c>
      <c r="H513" t="s">
        <v>41</v>
      </c>
      <c r="I513" t="s">
        <v>2001</v>
      </c>
      <c r="J513" t="s">
        <v>2002</v>
      </c>
      <c r="K513" t="s">
        <v>145</v>
      </c>
      <c r="L513" t="s">
        <v>618</v>
      </c>
      <c r="M513" t="s">
        <v>618</v>
      </c>
      <c r="N513" t="s">
        <v>979</v>
      </c>
      <c r="O513">
        <v>0.51</v>
      </c>
      <c r="P513">
        <v>33</v>
      </c>
      <c r="Q513">
        <v>16.83</v>
      </c>
      <c r="R513">
        <v>45</v>
      </c>
      <c r="S513">
        <v>0.374</v>
      </c>
      <c r="T513">
        <v>0</v>
      </c>
    </row>
    <row r="514" spans="1:20">
      <c r="A514">
        <v>5223650</v>
      </c>
      <c r="B514" t="s">
        <v>817</v>
      </c>
      <c r="C514" t="s">
        <v>20</v>
      </c>
      <c r="D514" t="s">
        <v>2003</v>
      </c>
      <c r="E514" t="s">
        <v>6198</v>
      </c>
      <c r="F514" t="s">
        <v>22</v>
      </c>
      <c r="G514" t="s">
        <v>40</v>
      </c>
      <c r="H514" t="s">
        <v>32</v>
      </c>
      <c r="I514" t="s">
        <v>2004</v>
      </c>
      <c r="J514" t="s">
        <v>2005</v>
      </c>
      <c r="K514" t="s">
        <v>35</v>
      </c>
      <c r="L514" t="s">
        <v>53</v>
      </c>
      <c r="M514" t="s">
        <v>53</v>
      </c>
      <c r="N514" t="s">
        <v>2006</v>
      </c>
      <c r="O514">
        <v>0.72</v>
      </c>
      <c r="P514">
        <v>33</v>
      </c>
      <c r="Q514">
        <v>23.76</v>
      </c>
      <c r="R514">
        <v>64.8</v>
      </c>
      <c r="S514">
        <v>0.366666666666667</v>
      </c>
      <c r="T514">
        <v>0</v>
      </c>
    </row>
    <row r="515" spans="1:20">
      <c r="A515">
        <v>5223649</v>
      </c>
      <c r="B515" t="s">
        <v>74</v>
      </c>
      <c r="C515" t="s">
        <v>20</v>
      </c>
      <c r="D515" t="s">
        <v>2007</v>
      </c>
      <c r="E515" t="s">
        <v>6381</v>
      </c>
      <c r="F515" t="s">
        <v>22</v>
      </c>
      <c r="G515" t="s">
        <v>40</v>
      </c>
      <c r="H515" t="s">
        <v>32</v>
      </c>
      <c r="I515" t="s">
        <v>2008</v>
      </c>
      <c r="J515" t="s">
        <v>2009</v>
      </c>
      <c r="K515" t="s">
        <v>118</v>
      </c>
      <c r="L515" t="s">
        <v>53</v>
      </c>
      <c r="M515" t="s">
        <v>53</v>
      </c>
      <c r="N515" t="s">
        <v>847</v>
      </c>
      <c r="O515">
        <v>1.26</v>
      </c>
      <c r="P515">
        <v>33</v>
      </c>
      <c r="Q515">
        <v>41.58</v>
      </c>
      <c r="R515">
        <v>103.5</v>
      </c>
      <c r="S515">
        <v>0.401739130434783</v>
      </c>
      <c r="T515">
        <v>0</v>
      </c>
    </row>
    <row r="516" spans="1:20">
      <c r="A516">
        <v>5223631</v>
      </c>
      <c r="B516" t="s">
        <v>79</v>
      </c>
      <c r="C516" t="s">
        <v>20</v>
      </c>
      <c r="D516" t="s">
        <v>2010</v>
      </c>
      <c r="E516" t="s">
        <v>6382</v>
      </c>
      <c r="F516" t="s">
        <v>22</v>
      </c>
      <c r="G516" t="s">
        <v>40</v>
      </c>
      <c r="H516" t="s">
        <v>24</v>
      </c>
      <c r="I516" t="s">
        <v>2011</v>
      </c>
      <c r="J516" t="s">
        <v>2012</v>
      </c>
      <c r="K516" t="s">
        <v>106</v>
      </c>
      <c r="L516" t="s">
        <v>1332</v>
      </c>
      <c r="M516" t="s">
        <v>1332</v>
      </c>
      <c r="N516" t="s">
        <v>2013</v>
      </c>
      <c r="O516">
        <v>1.05</v>
      </c>
      <c r="P516">
        <v>33</v>
      </c>
      <c r="Q516">
        <v>34.65</v>
      </c>
      <c r="R516">
        <v>76</v>
      </c>
      <c r="S516">
        <v>0.455921052631579</v>
      </c>
      <c r="T516">
        <v>0</v>
      </c>
    </row>
    <row r="517" spans="1:20">
      <c r="A517">
        <v>5223627</v>
      </c>
      <c r="B517" t="s">
        <v>554</v>
      </c>
      <c r="C517" t="s">
        <v>20</v>
      </c>
      <c r="D517" t="s">
        <v>2014</v>
      </c>
      <c r="E517" t="s">
        <v>6383</v>
      </c>
      <c r="F517" t="s">
        <v>22</v>
      </c>
      <c r="G517" t="s">
        <v>57</v>
      </c>
      <c r="H517" t="s">
        <v>32</v>
      </c>
      <c r="I517" t="s">
        <v>2015</v>
      </c>
      <c r="J517" t="s">
        <v>2016</v>
      </c>
      <c r="K517" t="s">
        <v>100</v>
      </c>
      <c r="L517" t="s">
        <v>53</v>
      </c>
      <c r="M517" t="s">
        <v>53</v>
      </c>
      <c r="N517" t="s">
        <v>2017</v>
      </c>
      <c r="O517">
        <v>0.93</v>
      </c>
      <c r="P517">
        <v>33</v>
      </c>
      <c r="Q517">
        <v>30.69</v>
      </c>
      <c r="R517">
        <v>83.7</v>
      </c>
      <c r="S517">
        <v>0.366666666666667</v>
      </c>
      <c r="T517">
        <v>0</v>
      </c>
    </row>
    <row r="518" spans="1:20">
      <c r="A518">
        <v>5223626</v>
      </c>
      <c r="B518" t="s">
        <v>2018</v>
      </c>
      <c r="C518" t="s">
        <v>20</v>
      </c>
      <c r="D518" t="s">
        <v>2019</v>
      </c>
      <c r="E518" t="s">
        <v>6384</v>
      </c>
      <c r="F518" t="s">
        <v>22</v>
      </c>
      <c r="G518" t="s">
        <v>40</v>
      </c>
      <c r="H518" t="s">
        <v>32</v>
      </c>
      <c r="I518" t="s">
        <v>2020</v>
      </c>
      <c r="J518" t="s">
        <v>2021</v>
      </c>
      <c r="K518" t="s">
        <v>35</v>
      </c>
      <c r="L518" t="s">
        <v>53</v>
      </c>
      <c r="M518" t="s">
        <v>53</v>
      </c>
      <c r="N518" t="s">
        <v>2022</v>
      </c>
      <c r="O518">
        <v>0.55</v>
      </c>
      <c r="P518">
        <v>33</v>
      </c>
      <c r="Q518">
        <v>18.15</v>
      </c>
      <c r="R518">
        <v>45</v>
      </c>
      <c r="S518">
        <v>0.403333333333333</v>
      </c>
      <c r="T518">
        <v>0</v>
      </c>
    </row>
    <row r="519" spans="1:20">
      <c r="A519">
        <v>5223613</v>
      </c>
      <c r="B519" t="s">
        <v>554</v>
      </c>
      <c r="C519" t="s">
        <v>20</v>
      </c>
      <c r="D519" t="s">
        <v>2023</v>
      </c>
      <c r="E519" t="s">
        <v>6385</v>
      </c>
      <c r="F519" t="s">
        <v>22</v>
      </c>
      <c r="G519" t="s">
        <v>40</v>
      </c>
      <c r="H519" t="s">
        <v>32</v>
      </c>
      <c r="I519" t="s">
        <v>2024</v>
      </c>
      <c r="J519" t="s">
        <v>2025</v>
      </c>
      <c r="K519" t="s">
        <v>100</v>
      </c>
      <c r="L519" t="s">
        <v>53</v>
      </c>
      <c r="M519" t="s">
        <v>53</v>
      </c>
      <c r="N519" t="s">
        <v>2026</v>
      </c>
      <c r="O519">
        <v>0.44</v>
      </c>
      <c r="P519">
        <v>33</v>
      </c>
      <c r="Q519">
        <v>14.52</v>
      </c>
      <c r="R519">
        <v>35.1</v>
      </c>
      <c r="S519">
        <v>0.413675213675214</v>
      </c>
      <c r="T519">
        <v>0</v>
      </c>
    </row>
    <row r="520" spans="1:20">
      <c r="A520">
        <v>5223609</v>
      </c>
      <c r="B520" t="s">
        <v>1829</v>
      </c>
      <c r="C520" t="s">
        <v>20</v>
      </c>
      <c r="D520" t="s">
        <v>2027</v>
      </c>
      <c r="E520" t="s">
        <v>6386</v>
      </c>
      <c r="F520" t="s">
        <v>22</v>
      </c>
      <c r="G520" t="s">
        <v>40</v>
      </c>
      <c r="H520" t="s">
        <v>32</v>
      </c>
      <c r="I520" t="s">
        <v>2028</v>
      </c>
      <c r="J520" t="s">
        <v>2029</v>
      </c>
      <c r="K520" t="s">
        <v>100</v>
      </c>
      <c r="L520" t="s">
        <v>53</v>
      </c>
      <c r="M520" t="s">
        <v>53</v>
      </c>
      <c r="N520" t="s">
        <v>659</v>
      </c>
      <c r="O520">
        <v>0.6</v>
      </c>
      <c r="P520">
        <v>33</v>
      </c>
      <c r="Q520">
        <v>19.8</v>
      </c>
      <c r="R520">
        <v>40.5</v>
      </c>
      <c r="S520">
        <v>0.488888888888889</v>
      </c>
      <c r="T520">
        <v>0</v>
      </c>
    </row>
    <row r="521" spans="1:20">
      <c r="A521">
        <v>5223608</v>
      </c>
      <c r="B521" t="s">
        <v>55</v>
      </c>
      <c r="C521" t="s">
        <v>20</v>
      </c>
      <c r="D521" t="s">
        <v>2030</v>
      </c>
      <c r="E521" t="s">
        <v>6387</v>
      </c>
      <c r="F521" t="s">
        <v>2031</v>
      </c>
      <c r="G521" t="s">
        <v>40</v>
      </c>
      <c r="H521" t="s">
        <v>2032</v>
      </c>
      <c r="I521" t="s">
        <v>2033</v>
      </c>
      <c r="J521" t="s">
        <v>2034</v>
      </c>
      <c r="K521" t="s">
        <v>1095</v>
      </c>
      <c r="L521" t="s">
        <v>2035</v>
      </c>
      <c r="M521" t="s">
        <v>2035</v>
      </c>
      <c r="N521" t="s">
        <v>2036</v>
      </c>
      <c r="O521">
        <v>1.14</v>
      </c>
      <c r="P521">
        <v>33</v>
      </c>
      <c r="Q521">
        <v>37.62</v>
      </c>
      <c r="R521">
        <v>120</v>
      </c>
      <c r="S521">
        <v>0.3135</v>
      </c>
      <c r="T521">
        <v>0</v>
      </c>
    </row>
    <row r="522" spans="1:20">
      <c r="A522">
        <v>5223607</v>
      </c>
      <c r="B522" t="s">
        <v>55</v>
      </c>
      <c r="C522" t="s">
        <v>20</v>
      </c>
      <c r="D522" t="s">
        <v>2037</v>
      </c>
      <c r="E522" t="s">
        <v>6388</v>
      </c>
      <c r="F522" t="s">
        <v>22</v>
      </c>
      <c r="G522" t="s">
        <v>23</v>
      </c>
      <c r="H522" t="s">
        <v>58</v>
      </c>
      <c r="I522" t="s">
        <v>2038</v>
      </c>
      <c r="J522" t="s">
        <v>2039</v>
      </c>
      <c r="K522" t="s">
        <v>1095</v>
      </c>
      <c r="L522" t="s">
        <v>53</v>
      </c>
      <c r="M522" t="s">
        <v>53</v>
      </c>
      <c r="N522" t="s">
        <v>2040</v>
      </c>
      <c r="O522">
        <v>0.12</v>
      </c>
      <c r="P522">
        <v>33</v>
      </c>
      <c r="Q522">
        <v>3.96</v>
      </c>
      <c r="R522">
        <v>12.6</v>
      </c>
      <c r="S522">
        <v>0.314285714285714</v>
      </c>
      <c r="T522">
        <v>0</v>
      </c>
    </row>
    <row r="523" spans="1:20">
      <c r="A523">
        <v>5223597</v>
      </c>
      <c r="B523" t="s">
        <v>55</v>
      </c>
      <c r="C523" t="s">
        <v>20</v>
      </c>
      <c r="D523" t="s">
        <v>2041</v>
      </c>
      <c r="E523" t="s">
        <v>6389</v>
      </c>
      <c r="F523" t="s">
        <v>22</v>
      </c>
      <c r="G523" t="s">
        <v>40</v>
      </c>
      <c r="H523" t="s">
        <v>58</v>
      </c>
      <c r="I523" t="s">
        <v>2042</v>
      </c>
      <c r="J523" t="s">
        <v>2043</v>
      </c>
      <c r="K523" t="s">
        <v>1095</v>
      </c>
      <c r="L523" t="s">
        <v>53</v>
      </c>
      <c r="M523" t="s">
        <v>53</v>
      </c>
      <c r="N523" t="s">
        <v>2044</v>
      </c>
      <c r="O523">
        <v>0.15</v>
      </c>
      <c r="P523">
        <v>33</v>
      </c>
      <c r="Q523">
        <v>4.95</v>
      </c>
      <c r="R523">
        <v>18</v>
      </c>
      <c r="S523">
        <v>0.275</v>
      </c>
      <c r="T523">
        <v>0</v>
      </c>
    </row>
    <row r="524" spans="1:20">
      <c r="A524">
        <v>5223593</v>
      </c>
      <c r="B524" t="s">
        <v>121</v>
      </c>
      <c r="C524" t="s">
        <v>20</v>
      </c>
      <c r="D524" t="s">
        <v>2045</v>
      </c>
      <c r="E524" t="s">
        <v>6390</v>
      </c>
      <c r="F524" t="s">
        <v>22</v>
      </c>
      <c r="G524" t="s">
        <v>40</v>
      </c>
      <c r="H524" t="s">
        <v>58</v>
      </c>
      <c r="I524" t="s">
        <v>2046</v>
      </c>
      <c r="J524" t="s">
        <v>2047</v>
      </c>
      <c r="K524" t="s">
        <v>145</v>
      </c>
      <c r="L524" t="s">
        <v>36</v>
      </c>
      <c r="M524" t="s">
        <v>36</v>
      </c>
      <c r="N524" t="s">
        <v>2048</v>
      </c>
      <c r="O524">
        <v>1.2</v>
      </c>
      <c r="P524">
        <v>33</v>
      </c>
      <c r="Q524">
        <v>39.6</v>
      </c>
      <c r="R524">
        <v>94.5</v>
      </c>
      <c r="S524">
        <v>0.419047619047619</v>
      </c>
      <c r="T524">
        <v>0</v>
      </c>
    </row>
    <row r="525" spans="1:20">
      <c r="A525">
        <v>5223590</v>
      </c>
      <c r="B525" t="s">
        <v>121</v>
      </c>
      <c r="C525" t="s">
        <v>20</v>
      </c>
      <c r="D525" t="s">
        <v>2049</v>
      </c>
      <c r="E525" t="s">
        <v>6391</v>
      </c>
      <c r="F525" t="s">
        <v>22</v>
      </c>
      <c r="G525" t="s">
        <v>40</v>
      </c>
      <c r="H525" t="s">
        <v>58</v>
      </c>
      <c r="I525" t="s">
        <v>2050</v>
      </c>
      <c r="J525" t="s">
        <v>2051</v>
      </c>
      <c r="K525" t="s">
        <v>1095</v>
      </c>
      <c r="L525" t="s">
        <v>53</v>
      </c>
      <c r="M525" t="s">
        <v>53</v>
      </c>
      <c r="N525" t="s">
        <v>2052</v>
      </c>
      <c r="O525">
        <v>0.48</v>
      </c>
      <c r="P525">
        <v>33</v>
      </c>
      <c r="Q525">
        <v>15.84</v>
      </c>
      <c r="R525">
        <v>44.1</v>
      </c>
      <c r="S525">
        <v>0.359183673469388</v>
      </c>
      <c r="T525">
        <v>0</v>
      </c>
    </row>
    <row r="526" spans="1:20">
      <c r="A526">
        <v>5223584</v>
      </c>
      <c r="B526" t="s">
        <v>859</v>
      </c>
      <c r="C526" t="s">
        <v>20</v>
      </c>
      <c r="D526" t="s">
        <v>2053</v>
      </c>
      <c r="E526" t="s">
        <v>6130</v>
      </c>
      <c r="F526" t="s">
        <v>22</v>
      </c>
      <c r="G526" t="s">
        <v>23</v>
      </c>
      <c r="H526" t="s">
        <v>32</v>
      </c>
      <c r="I526" t="s">
        <v>2054</v>
      </c>
      <c r="J526" t="s">
        <v>2055</v>
      </c>
      <c r="K526" t="s">
        <v>494</v>
      </c>
      <c r="L526" t="s">
        <v>2056</v>
      </c>
      <c r="M526" t="s">
        <v>2056</v>
      </c>
      <c r="N526" t="s">
        <v>2057</v>
      </c>
      <c r="O526">
        <v>2.64</v>
      </c>
      <c r="P526">
        <v>33</v>
      </c>
      <c r="Q526">
        <v>87.12</v>
      </c>
      <c r="R526">
        <v>275</v>
      </c>
      <c r="S526">
        <v>0.3168</v>
      </c>
      <c r="T526">
        <v>0</v>
      </c>
    </row>
    <row r="527" spans="1:20">
      <c r="A527">
        <v>5223582</v>
      </c>
      <c r="B527" t="s">
        <v>1450</v>
      </c>
      <c r="C527" t="s">
        <v>20</v>
      </c>
      <c r="D527" t="s">
        <v>2058</v>
      </c>
      <c r="E527" t="s">
        <v>6392</v>
      </c>
      <c r="F527" t="s">
        <v>22</v>
      </c>
      <c r="G527" t="s">
        <v>40</v>
      </c>
      <c r="H527" t="s">
        <v>58</v>
      </c>
      <c r="I527" t="s">
        <v>2059</v>
      </c>
      <c r="J527" t="s">
        <v>2060</v>
      </c>
      <c r="K527" t="s">
        <v>145</v>
      </c>
      <c r="L527" t="s">
        <v>36</v>
      </c>
      <c r="M527" t="s">
        <v>36</v>
      </c>
      <c r="N527" t="s">
        <v>1077</v>
      </c>
      <c r="O527">
        <v>0.64</v>
      </c>
      <c r="P527">
        <v>33</v>
      </c>
      <c r="Q527">
        <v>21.12</v>
      </c>
      <c r="R527">
        <v>53.5</v>
      </c>
      <c r="S527">
        <v>0.394766355140187</v>
      </c>
      <c r="T527">
        <v>0</v>
      </c>
    </row>
    <row r="528" spans="1:20">
      <c r="A528">
        <v>5223573</v>
      </c>
      <c r="B528" t="s">
        <v>79</v>
      </c>
      <c r="C528" t="s">
        <v>20</v>
      </c>
      <c r="D528" t="s">
        <v>2061</v>
      </c>
      <c r="E528" t="s">
        <v>6393</v>
      </c>
      <c r="F528" t="s">
        <v>22</v>
      </c>
      <c r="G528" t="s">
        <v>57</v>
      </c>
      <c r="H528" t="s">
        <v>41</v>
      </c>
      <c r="I528" t="s">
        <v>2062</v>
      </c>
      <c r="J528" t="s">
        <v>2063</v>
      </c>
      <c r="K528" t="s">
        <v>35</v>
      </c>
      <c r="L528" t="s">
        <v>838</v>
      </c>
      <c r="M528" t="s">
        <v>838</v>
      </c>
      <c r="N528" t="s">
        <v>499</v>
      </c>
      <c r="O528">
        <v>0.24</v>
      </c>
      <c r="P528">
        <v>33</v>
      </c>
      <c r="Q528">
        <v>7.92</v>
      </c>
      <c r="R528">
        <v>19.28</v>
      </c>
      <c r="S528">
        <v>0.410788381742739</v>
      </c>
      <c r="T528">
        <v>0</v>
      </c>
    </row>
    <row r="529" spans="1:20">
      <c r="A529">
        <v>5223570</v>
      </c>
      <c r="B529" t="s">
        <v>121</v>
      </c>
      <c r="C529" t="s">
        <v>20</v>
      </c>
      <c r="D529" t="s">
        <v>2064</v>
      </c>
      <c r="E529" t="s">
        <v>6394</v>
      </c>
      <c r="F529" t="s">
        <v>22</v>
      </c>
      <c r="G529" t="s">
        <v>40</v>
      </c>
      <c r="H529" t="s">
        <v>58</v>
      </c>
      <c r="I529" t="s">
        <v>2065</v>
      </c>
      <c r="J529" t="s">
        <v>2066</v>
      </c>
      <c r="K529" t="s">
        <v>322</v>
      </c>
      <c r="L529" t="s">
        <v>53</v>
      </c>
      <c r="M529" t="s">
        <v>53</v>
      </c>
      <c r="N529" t="s">
        <v>369</v>
      </c>
      <c r="O529">
        <v>0.68</v>
      </c>
      <c r="P529">
        <v>33</v>
      </c>
      <c r="Q529">
        <v>22.44</v>
      </c>
      <c r="R529">
        <v>54</v>
      </c>
      <c r="S529">
        <v>0.415555555555556</v>
      </c>
      <c r="T529">
        <v>0</v>
      </c>
    </row>
    <row r="530" spans="1:20">
      <c r="A530">
        <v>5223566</v>
      </c>
      <c r="B530" t="s">
        <v>19</v>
      </c>
      <c r="C530" t="s">
        <v>20</v>
      </c>
      <c r="D530" t="s">
        <v>2067</v>
      </c>
      <c r="E530" t="s">
        <v>6395</v>
      </c>
      <c r="F530" t="s">
        <v>22</v>
      </c>
      <c r="G530" t="s">
        <v>40</v>
      </c>
      <c r="H530" t="s">
        <v>98</v>
      </c>
      <c r="I530" t="s">
        <v>2068</v>
      </c>
      <c r="J530" t="s">
        <v>2069</v>
      </c>
      <c r="K530" t="s">
        <v>552</v>
      </c>
      <c r="L530" t="s">
        <v>36</v>
      </c>
      <c r="M530" t="s">
        <v>36</v>
      </c>
      <c r="N530" t="s">
        <v>2070</v>
      </c>
      <c r="O530">
        <v>1.2</v>
      </c>
      <c r="P530">
        <v>33</v>
      </c>
      <c r="Q530">
        <v>39.6</v>
      </c>
      <c r="R530">
        <v>75</v>
      </c>
      <c r="S530">
        <v>0.528</v>
      </c>
      <c r="T530">
        <v>0</v>
      </c>
    </row>
    <row r="531" spans="1:20">
      <c r="A531">
        <v>5223561</v>
      </c>
      <c r="B531" t="s">
        <v>121</v>
      </c>
      <c r="C531" t="s">
        <v>20</v>
      </c>
      <c r="D531" t="s">
        <v>2071</v>
      </c>
      <c r="E531" t="s">
        <v>6396</v>
      </c>
      <c r="F531" t="s">
        <v>22</v>
      </c>
      <c r="G531" t="s">
        <v>40</v>
      </c>
      <c r="H531" t="s">
        <v>58</v>
      </c>
      <c r="I531" t="s">
        <v>2072</v>
      </c>
      <c r="J531" t="s">
        <v>2073</v>
      </c>
      <c r="K531" t="s">
        <v>1095</v>
      </c>
      <c r="L531" t="s">
        <v>53</v>
      </c>
      <c r="M531" t="s">
        <v>53</v>
      </c>
      <c r="N531" t="s">
        <v>344</v>
      </c>
      <c r="O531">
        <v>1.36</v>
      </c>
      <c r="P531">
        <v>33</v>
      </c>
      <c r="Q531">
        <v>44.88</v>
      </c>
      <c r="R531">
        <v>107.1</v>
      </c>
      <c r="S531">
        <v>0.419047619047619</v>
      </c>
      <c r="T531">
        <v>0</v>
      </c>
    </row>
    <row r="532" spans="1:20">
      <c r="A532">
        <v>5223553</v>
      </c>
      <c r="B532" t="s">
        <v>742</v>
      </c>
      <c r="C532" t="s">
        <v>20</v>
      </c>
      <c r="D532" t="s">
        <v>2074</v>
      </c>
      <c r="E532" t="s">
        <v>6397</v>
      </c>
      <c r="F532" t="s">
        <v>22</v>
      </c>
      <c r="G532" t="s">
        <v>40</v>
      </c>
      <c r="H532" t="s">
        <v>32</v>
      </c>
      <c r="I532" t="s">
        <v>2075</v>
      </c>
      <c r="J532" t="s">
        <v>2076</v>
      </c>
      <c r="K532" t="s">
        <v>552</v>
      </c>
      <c r="L532" t="s">
        <v>53</v>
      </c>
      <c r="M532" t="s">
        <v>53</v>
      </c>
      <c r="N532" t="s">
        <v>578</v>
      </c>
      <c r="O532">
        <v>1.32</v>
      </c>
      <c r="P532">
        <v>33</v>
      </c>
      <c r="Q532">
        <v>43.56</v>
      </c>
      <c r="R532">
        <v>100.8</v>
      </c>
      <c r="S532">
        <v>0.432142857142857</v>
      </c>
      <c r="T532">
        <v>0</v>
      </c>
    </row>
    <row r="533" spans="1:20">
      <c r="A533">
        <v>5223546</v>
      </c>
      <c r="B533" t="s">
        <v>55</v>
      </c>
      <c r="C533" t="s">
        <v>20</v>
      </c>
      <c r="D533" t="s">
        <v>2077</v>
      </c>
      <c r="E533" t="s">
        <v>6398</v>
      </c>
      <c r="F533" t="s">
        <v>22</v>
      </c>
      <c r="G533" t="s">
        <v>57</v>
      </c>
      <c r="H533" t="s">
        <v>58</v>
      </c>
      <c r="I533" t="s">
        <v>2078</v>
      </c>
      <c r="J533" t="s">
        <v>2079</v>
      </c>
      <c r="K533" t="s">
        <v>52</v>
      </c>
      <c r="L533" t="s">
        <v>53</v>
      </c>
      <c r="M533" t="s">
        <v>53</v>
      </c>
      <c r="N533" t="s">
        <v>2080</v>
      </c>
      <c r="O533">
        <v>1.48</v>
      </c>
      <c r="P533">
        <v>33</v>
      </c>
      <c r="Q533">
        <v>48.84</v>
      </c>
      <c r="R533">
        <v>112</v>
      </c>
      <c r="S533">
        <v>0.436071428571429</v>
      </c>
      <c r="T533">
        <v>0</v>
      </c>
    </row>
    <row r="534" spans="1:20">
      <c r="A534">
        <v>5223537</v>
      </c>
      <c r="B534" t="s">
        <v>79</v>
      </c>
      <c r="C534" t="s">
        <v>20</v>
      </c>
      <c r="D534" t="s">
        <v>2081</v>
      </c>
      <c r="E534" t="s">
        <v>6399</v>
      </c>
      <c r="F534" t="s">
        <v>22</v>
      </c>
      <c r="G534" t="s">
        <v>40</v>
      </c>
      <c r="H534" t="s">
        <v>24</v>
      </c>
      <c r="I534" t="s">
        <v>2082</v>
      </c>
      <c r="J534" t="s">
        <v>2083</v>
      </c>
      <c r="K534" t="s">
        <v>474</v>
      </c>
      <c r="L534" t="s">
        <v>176</v>
      </c>
      <c r="M534" t="s">
        <v>176</v>
      </c>
      <c r="N534" t="s">
        <v>839</v>
      </c>
      <c r="O534">
        <v>0.4</v>
      </c>
      <c r="P534">
        <v>33</v>
      </c>
      <c r="Q534">
        <v>13.2</v>
      </c>
      <c r="R534">
        <v>27.6</v>
      </c>
      <c r="S534">
        <v>0.478260869565217</v>
      </c>
      <c r="T534">
        <v>9</v>
      </c>
    </row>
    <row r="535" spans="1:20">
      <c r="A535">
        <v>5223536</v>
      </c>
      <c r="B535" t="s">
        <v>742</v>
      </c>
      <c r="C535" t="s">
        <v>20</v>
      </c>
      <c r="D535" t="s">
        <v>2084</v>
      </c>
      <c r="E535" t="s">
        <v>6400</v>
      </c>
      <c r="F535" t="s">
        <v>22</v>
      </c>
      <c r="G535" t="s">
        <v>40</v>
      </c>
      <c r="H535" t="s">
        <v>32</v>
      </c>
      <c r="I535" t="s">
        <v>2085</v>
      </c>
      <c r="J535" t="s">
        <v>2086</v>
      </c>
      <c r="K535" t="s">
        <v>35</v>
      </c>
      <c r="L535" t="s">
        <v>36</v>
      </c>
      <c r="M535" t="s">
        <v>36</v>
      </c>
      <c r="N535" t="s">
        <v>164</v>
      </c>
      <c r="O535">
        <v>0.32</v>
      </c>
      <c r="P535">
        <v>33</v>
      </c>
      <c r="Q535">
        <v>10.56</v>
      </c>
      <c r="R535">
        <v>28.8</v>
      </c>
      <c r="S535">
        <v>0.366666666666667</v>
      </c>
      <c r="T535">
        <v>0</v>
      </c>
    </row>
    <row r="536" spans="1:20">
      <c r="A536">
        <v>5223533</v>
      </c>
      <c r="B536" t="s">
        <v>55</v>
      </c>
      <c r="C536" t="s">
        <v>20</v>
      </c>
      <c r="D536" t="s">
        <v>2087</v>
      </c>
      <c r="E536" t="s">
        <v>6401</v>
      </c>
      <c r="F536" t="s">
        <v>22</v>
      </c>
      <c r="G536" t="s">
        <v>23</v>
      </c>
      <c r="H536" t="s">
        <v>58</v>
      </c>
      <c r="I536" t="s">
        <v>2088</v>
      </c>
      <c r="J536" t="s">
        <v>2089</v>
      </c>
      <c r="K536" t="s">
        <v>1095</v>
      </c>
      <c r="L536" t="s">
        <v>53</v>
      </c>
      <c r="M536" t="s">
        <v>53</v>
      </c>
      <c r="N536" t="s">
        <v>2026</v>
      </c>
      <c r="O536">
        <v>0.44</v>
      </c>
      <c r="P536">
        <v>33</v>
      </c>
      <c r="Q536">
        <v>14.52</v>
      </c>
      <c r="R536">
        <v>37.8</v>
      </c>
      <c r="S536">
        <v>0.384126984126984</v>
      </c>
      <c r="T536">
        <v>0</v>
      </c>
    </row>
    <row r="537" spans="1:20">
      <c r="A537">
        <v>5223532</v>
      </c>
      <c r="B537" t="s">
        <v>194</v>
      </c>
      <c r="C537" t="s">
        <v>20</v>
      </c>
      <c r="D537" t="s">
        <v>2090</v>
      </c>
      <c r="E537" t="s">
        <v>6402</v>
      </c>
      <c r="F537" t="s">
        <v>22</v>
      </c>
      <c r="G537" t="s">
        <v>40</v>
      </c>
      <c r="H537" t="s">
        <v>58</v>
      </c>
      <c r="I537" t="s">
        <v>2091</v>
      </c>
      <c r="J537" t="s">
        <v>2092</v>
      </c>
      <c r="K537" t="s">
        <v>322</v>
      </c>
      <c r="L537" t="s">
        <v>53</v>
      </c>
      <c r="M537" t="s">
        <v>53</v>
      </c>
      <c r="N537" t="s">
        <v>366</v>
      </c>
      <c r="O537">
        <v>1.04</v>
      </c>
      <c r="P537">
        <v>33</v>
      </c>
      <c r="Q537">
        <v>34.32</v>
      </c>
      <c r="R537">
        <v>65.2</v>
      </c>
      <c r="S537">
        <v>0.526380368098159</v>
      </c>
      <c r="T537">
        <v>0</v>
      </c>
    </row>
    <row r="538" spans="1:20">
      <c r="A538">
        <v>5223522</v>
      </c>
      <c r="B538" t="s">
        <v>634</v>
      </c>
      <c r="C538" t="s">
        <v>20</v>
      </c>
      <c r="D538" t="s">
        <v>2093</v>
      </c>
      <c r="E538" t="s">
        <v>6401</v>
      </c>
      <c r="F538" t="s">
        <v>22</v>
      </c>
      <c r="G538" t="s">
        <v>23</v>
      </c>
      <c r="H538" t="s">
        <v>58</v>
      </c>
      <c r="I538" t="s">
        <v>2094</v>
      </c>
      <c r="J538" t="s">
        <v>2095</v>
      </c>
      <c r="K538" t="s">
        <v>1095</v>
      </c>
      <c r="L538" t="s">
        <v>53</v>
      </c>
      <c r="M538" t="s">
        <v>53</v>
      </c>
      <c r="N538" t="s">
        <v>1781</v>
      </c>
      <c r="O538">
        <v>0.48</v>
      </c>
      <c r="P538">
        <v>33</v>
      </c>
      <c r="Q538">
        <v>15.84</v>
      </c>
      <c r="R538">
        <v>32.8</v>
      </c>
      <c r="S538">
        <v>0.482926829268293</v>
      </c>
      <c r="T538">
        <v>0</v>
      </c>
    </row>
    <row r="539" spans="1:20">
      <c r="A539">
        <v>5223519</v>
      </c>
      <c r="B539" t="s">
        <v>2096</v>
      </c>
      <c r="C539" t="s">
        <v>20</v>
      </c>
      <c r="D539" t="s">
        <v>2097</v>
      </c>
      <c r="E539" t="s">
        <v>6403</v>
      </c>
      <c r="F539" t="s">
        <v>22</v>
      </c>
      <c r="G539" t="s">
        <v>40</v>
      </c>
      <c r="H539" t="s">
        <v>565</v>
      </c>
      <c r="I539" t="s">
        <v>2098</v>
      </c>
      <c r="J539" t="s">
        <v>2099</v>
      </c>
      <c r="K539" t="s">
        <v>35</v>
      </c>
      <c r="L539" t="s">
        <v>2100</v>
      </c>
      <c r="M539" t="s">
        <v>2100</v>
      </c>
      <c r="N539" t="s">
        <v>652</v>
      </c>
      <c r="O539">
        <v>1.12</v>
      </c>
      <c r="P539">
        <v>34</v>
      </c>
      <c r="Q539">
        <v>38.08</v>
      </c>
      <c r="R539">
        <v>70</v>
      </c>
      <c r="S539">
        <v>0.544</v>
      </c>
      <c r="T539">
        <v>0</v>
      </c>
    </row>
    <row r="540" spans="1:20">
      <c r="A540">
        <v>5223516</v>
      </c>
      <c r="B540" t="s">
        <v>2101</v>
      </c>
      <c r="C540" t="s">
        <v>20</v>
      </c>
      <c r="D540" t="s">
        <v>2102</v>
      </c>
      <c r="E540" t="s">
        <v>6404</v>
      </c>
      <c r="F540" t="s">
        <v>22</v>
      </c>
      <c r="G540" t="s">
        <v>40</v>
      </c>
      <c r="H540" t="s">
        <v>281</v>
      </c>
      <c r="I540" t="s">
        <v>2103</v>
      </c>
      <c r="J540" t="s">
        <v>2104</v>
      </c>
      <c r="K540" t="s">
        <v>547</v>
      </c>
      <c r="L540" t="s">
        <v>2100</v>
      </c>
      <c r="M540" t="s">
        <v>2100</v>
      </c>
      <c r="N540" t="s">
        <v>925</v>
      </c>
      <c r="O540">
        <v>1.54</v>
      </c>
      <c r="P540">
        <v>34</v>
      </c>
      <c r="Q540">
        <v>52.36</v>
      </c>
      <c r="R540">
        <v>122</v>
      </c>
      <c r="S540">
        <v>0.429180327868852</v>
      </c>
      <c r="T540">
        <v>0</v>
      </c>
    </row>
    <row r="541" spans="1:20">
      <c r="A541">
        <v>5223513</v>
      </c>
      <c r="B541" t="s">
        <v>19</v>
      </c>
      <c r="C541" t="s">
        <v>20</v>
      </c>
      <c r="D541" t="s">
        <v>2105</v>
      </c>
      <c r="E541" t="s">
        <v>6405</v>
      </c>
      <c r="F541" t="s">
        <v>22</v>
      </c>
      <c r="G541" t="s">
        <v>40</v>
      </c>
      <c r="H541" t="s">
        <v>87</v>
      </c>
      <c r="I541" t="s">
        <v>2106</v>
      </c>
      <c r="J541" t="s">
        <v>2107</v>
      </c>
      <c r="K541" t="s">
        <v>259</v>
      </c>
      <c r="L541" t="s">
        <v>36</v>
      </c>
      <c r="M541" t="s">
        <v>36</v>
      </c>
      <c r="N541" t="s">
        <v>948</v>
      </c>
      <c r="O541">
        <v>0.8</v>
      </c>
      <c r="P541">
        <v>33</v>
      </c>
      <c r="Q541">
        <v>26.4</v>
      </c>
      <c r="R541">
        <v>60</v>
      </c>
      <c r="S541">
        <v>0.44</v>
      </c>
      <c r="T541">
        <v>0</v>
      </c>
    </row>
    <row r="542" spans="1:20">
      <c r="A542">
        <v>5223511</v>
      </c>
      <c r="B542" t="s">
        <v>79</v>
      </c>
      <c r="C542" t="s">
        <v>20</v>
      </c>
      <c r="D542" t="s">
        <v>2108</v>
      </c>
      <c r="E542" t="s">
        <v>6406</v>
      </c>
      <c r="F542" t="s">
        <v>22</v>
      </c>
      <c r="G542" t="s">
        <v>40</v>
      </c>
      <c r="H542" t="s">
        <v>41</v>
      </c>
      <c r="I542" t="s">
        <v>2109</v>
      </c>
      <c r="J542" t="s">
        <v>2110</v>
      </c>
      <c r="K542" t="s">
        <v>259</v>
      </c>
      <c r="L542" t="s">
        <v>255</v>
      </c>
      <c r="M542" t="s">
        <v>255</v>
      </c>
      <c r="N542" t="s">
        <v>2111</v>
      </c>
      <c r="O542">
        <v>1.14</v>
      </c>
      <c r="P542">
        <v>33</v>
      </c>
      <c r="Q542">
        <v>37.62</v>
      </c>
      <c r="R542">
        <v>99</v>
      </c>
      <c r="S542">
        <v>0.38</v>
      </c>
      <c r="T542">
        <v>0</v>
      </c>
    </row>
    <row r="543" spans="1:20">
      <c r="A543">
        <v>5223496</v>
      </c>
      <c r="B543" t="s">
        <v>2112</v>
      </c>
      <c r="C543" t="s">
        <v>20</v>
      </c>
      <c r="D543" t="s">
        <v>2113</v>
      </c>
      <c r="E543" t="s">
        <v>6407</v>
      </c>
      <c r="F543" t="s">
        <v>22</v>
      </c>
      <c r="G543" t="s">
        <v>40</v>
      </c>
      <c r="H543" t="s">
        <v>32</v>
      </c>
      <c r="I543" t="s">
        <v>2114</v>
      </c>
      <c r="J543" t="s">
        <v>2115</v>
      </c>
      <c r="K543" t="s">
        <v>118</v>
      </c>
      <c r="L543" t="s">
        <v>53</v>
      </c>
      <c r="M543" t="s">
        <v>53</v>
      </c>
      <c r="N543" t="s">
        <v>2026</v>
      </c>
      <c r="O543">
        <v>0.44</v>
      </c>
      <c r="P543">
        <v>33</v>
      </c>
      <c r="Q543">
        <v>14.52</v>
      </c>
      <c r="R543">
        <v>36</v>
      </c>
      <c r="S543">
        <v>0.403333333333333</v>
      </c>
      <c r="T543">
        <v>0</v>
      </c>
    </row>
    <row r="544" spans="1:20">
      <c r="A544">
        <v>5223493</v>
      </c>
      <c r="B544" t="s">
        <v>830</v>
      </c>
      <c r="C544" t="s">
        <v>20</v>
      </c>
      <c r="D544" t="s">
        <v>2116</v>
      </c>
      <c r="E544" t="s">
        <v>6408</v>
      </c>
      <c r="F544" t="s">
        <v>22</v>
      </c>
      <c r="G544" t="s">
        <v>40</v>
      </c>
      <c r="H544" t="s">
        <v>32</v>
      </c>
      <c r="I544" t="s">
        <v>2117</v>
      </c>
      <c r="J544" t="s">
        <v>2118</v>
      </c>
      <c r="K544" t="s">
        <v>186</v>
      </c>
      <c r="L544" t="s">
        <v>53</v>
      </c>
      <c r="M544" t="s">
        <v>53</v>
      </c>
      <c r="N544" t="s">
        <v>902</v>
      </c>
      <c r="O544">
        <v>1.4</v>
      </c>
      <c r="P544">
        <v>33</v>
      </c>
      <c r="Q544">
        <v>46.2</v>
      </c>
      <c r="R544">
        <v>109.8</v>
      </c>
      <c r="S544">
        <v>0.420765027322404</v>
      </c>
      <c r="T544">
        <v>0</v>
      </c>
    </row>
    <row r="545" spans="1:20">
      <c r="A545">
        <v>5223473</v>
      </c>
      <c r="B545" t="s">
        <v>30</v>
      </c>
      <c r="C545" t="s">
        <v>20</v>
      </c>
      <c r="D545" t="s">
        <v>2119</v>
      </c>
      <c r="E545" t="s">
        <v>6409</v>
      </c>
      <c r="F545" t="s">
        <v>22</v>
      </c>
      <c r="G545" t="s">
        <v>23</v>
      </c>
      <c r="H545" t="s">
        <v>32</v>
      </c>
      <c r="I545" t="s">
        <v>2120</v>
      </c>
      <c r="J545" t="s">
        <v>2121</v>
      </c>
      <c r="K545" t="s">
        <v>72</v>
      </c>
      <c r="L545" t="s">
        <v>334</v>
      </c>
      <c r="M545" t="s">
        <v>334</v>
      </c>
      <c r="N545" t="s">
        <v>512</v>
      </c>
      <c r="O545">
        <v>2.4</v>
      </c>
      <c r="P545">
        <v>34</v>
      </c>
      <c r="Q545">
        <v>81.6</v>
      </c>
      <c r="R545">
        <v>153</v>
      </c>
      <c r="S545">
        <v>0.533333333333333</v>
      </c>
      <c r="T545">
        <v>0</v>
      </c>
    </row>
    <row r="546" spans="1:20">
      <c r="A546">
        <v>5223466</v>
      </c>
      <c r="B546" t="s">
        <v>30</v>
      </c>
      <c r="C546" t="s">
        <v>20</v>
      </c>
      <c r="D546" t="s">
        <v>2122</v>
      </c>
      <c r="E546" t="s">
        <v>6410</v>
      </c>
      <c r="F546" t="s">
        <v>22</v>
      </c>
      <c r="G546" t="s">
        <v>40</v>
      </c>
      <c r="H546" t="s">
        <v>32</v>
      </c>
      <c r="I546" t="s">
        <v>2123</v>
      </c>
      <c r="J546" t="s">
        <v>2124</v>
      </c>
      <c r="K546" t="s">
        <v>552</v>
      </c>
      <c r="L546" t="s">
        <v>36</v>
      </c>
      <c r="M546" t="s">
        <v>36</v>
      </c>
      <c r="N546" t="s">
        <v>90</v>
      </c>
      <c r="O546">
        <v>0.96</v>
      </c>
      <c r="P546">
        <v>33</v>
      </c>
      <c r="Q546">
        <v>31.68</v>
      </c>
      <c r="R546">
        <v>86.4</v>
      </c>
      <c r="S546">
        <v>0.366666666666667</v>
      </c>
      <c r="T546">
        <v>0</v>
      </c>
    </row>
    <row r="547" spans="1:20">
      <c r="A547">
        <v>5223462</v>
      </c>
      <c r="B547" t="s">
        <v>19</v>
      </c>
      <c r="C547" t="s">
        <v>20</v>
      </c>
      <c r="D547" t="s">
        <v>2125</v>
      </c>
      <c r="E547" t="s">
        <v>6411</v>
      </c>
      <c r="F547" t="s">
        <v>22</v>
      </c>
      <c r="G547" t="s">
        <v>40</v>
      </c>
      <c r="H547" t="s">
        <v>87</v>
      </c>
      <c r="I547" t="s">
        <v>2126</v>
      </c>
      <c r="J547" t="s">
        <v>2127</v>
      </c>
      <c r="K547" t="s">
        <v>118</v>
      </c>
      <c r="L547" t="s">
        <v>53</v>
      </c>
      <c r="M547" t="s">
        <v>53</v>
      </c>
      <c r="N547" t="s">
        <v>141</v>
      </c>
      <c r="O547">
        <v>1.12</v>
      </c>
      <c r="P547">
        <v>33</v>
      </c>
      <c r="Q547">
        <v>36.96</v>
      </c>
      <c r="R547">
        <v>120</v>
      </c>
      <c r="S547">
        <v>0.308</v>
      </c>
      <c r="T547">
        <v>0</v>
      </c>
    </row>
    <row r="548" spans="1:20">
      <c r="A548">
        <v>5223452</v>
      </c>
      <c r="B548" t="s">
        <v>74</v>
      </c>
      <c r="C548" t="s">
        <v>20</v>
      </c>
      <c r="D548" t="s">
        <v>2128</v>
      </c>
      <c r="E548" t="s">
        <v>6412</v>
      </c>
      <c r="F548" t="s">
        <v>22</v>
      </c>
      <c r="G548" t="s">
        <v>40</v>
      </c>
      <c r="H548" t="s">
        <v>32</v>
      </c>
      <c r="I548" t="s">
        <v>2129</v>
      </c>
      <c r="J548" t="s">
        <v>2130</v>
      </c>
      <c r="K548" t="s">
        <v>52</v>
      </c>
      <c r="L548" t="s">
        <v>53</v>
      </c>
      <c r="M548" t="s">
        <v>53</v>
      </c>
      <c r="N548" t="s">
        <v>78</v>
      </c>
      <c r="O548">
        <v>0.21</v>
      </c>
      <c r="P548">
        <v>33</v>
      </c>
      <c r="Q548">
        <v>6.93</v>
      </c>
      <c r="R548">
        <v>20</v>
      </c>
      <c r="S548">
        <v>0.3465</v>
      </c>
      <c r="T548">
        <v>0</v>
      </c>
    </row>
    <row r="549" spans="1:20">
      <c r="A549">
        <v>5223437</v>
      </c>
      <c r="B549" t="s">
        <v>48</v>
      </c>
      <c r="C549" t="s">
        <v>20</v>
      </c>
      <c r="D549" t="s">
        <v>2131</v>
      </c>
      <c r="E549" t="s">
        <v>6413</v>
      </c>
      <c r="F549" t="s">
        <v>22</v>
      </c>
      <c r="G549" t="s">
        <v>40</v>
      </c>
      <c r="H549" t="s">
        <v>32</v>
      </c>
      <c r="I549" t="s">
        <v>2132</v>
      </c>
      <c r="J549" t="s">
        <v>2133</v>
      </c>
      <c r="K549" t="s">
        <v>94</v>
      </c>
      <c r="L549" t="s">
        <v>53</v>
      </c>
      <c r="M549" t="s">
        <v>53</v>
      </c>
      <c r="N549" t="s">
        <v>155</v>
      </c>
      <c r="O549">
        <v>1</v>
      </c>
      <c r="P549">
        <v>33</v>
      </c>
      <c r="Q549">
        <v>33</v>
      </c>
      <c r="R549">
        <v>79.2</v>
      </c>
      <c r="S549">
        <v>0.416666666666667</v>
      </c>
      <c r="T549">
        <v>0</v>
      </c>
    </row>
    <row r="550" spans="1:20">
      <c r="A550">
        <v>5223424</v>
      </c>
      <c r="B550" t="s">
        <v>30</v>
      </c>
      <c r="C550" t="s">
        <v>20</v>
      </c>
      <c r="D550" t="s">
        <v>2134</v>
      </c>
      <c r="E550" t="s">
        <v>6414</v>
      </c>
      <c r="F550" t="s">
        <v>22</v>
      </c>
      <c r="G550" t="s">
        <v>23</v>
      </c>
      <c r="H550" t="s">
        <v>32</v>
      </c>
      <c r="I550" t="s">
        <v>2135</v>
      </c>
      <c r="J550" t="s">
        <v>2136</v>
      </c>
      <c r="K550" t="s">
        <v>265</v>
      </c>
      <c r="L550" t="s">
        <v>36</v>
      </c>
      <c r="M550" t="s">
        <v>36</v>
      </c>
      <c r="N550" t="s">
        <v>858</v>
      </c>
      <c r="O550">
        <v>0.48</v>
      </c>
      <c r="P550">
        <v>33</v>
      </c>
      <c r="Q550">
        <v>15.84</v>
      </c>
      <c r="R550">
        <v>43.2</v>
      </c>
      <c r="S550">
        <v>0.366666666666667</v>
      </c>
      <c r="T550">
        <v>0</v>
      </c>
    </row>
    <row r="551" spans="1:20">
      <c r="A551">
        <v>5223414</v>
      </c>
      <c r="B551" t="s">
        <v>19</v>
      </c>
      <c r="C551" t="s">
        <v>20</v>
      </c>
      <c r="D551" t="s">
        <v>2137</v>
      </c>
      <c r="E551" t="s">
        <v>6091</v>
      </c>
      <c r="F551" t="s">
        <v>22</v>
      </c>
      <c r="G551" t="s">
        <v>57</v>
      </c>
      <c r="H551" t="s">
        <v>466</v>
      </c>
      <c r="I551" t="s">
        <v>2138</v>
      </c>
      <c r="J551" t="s">
        <v>2139</v>
      </c>
      <c r="K551" t="s">
        <v>44</v>
      </c>
      <c r="L551" t="s">
        <v>437</v>
      </c>
      <c r="M551" t="s">
        <v>437</v>
      </c>
      <c r="N551" t="s">
        <v>54</v>
      </c>
      <c r="O551">
        <v>0.64</v>
      </c>
      <c r="P551">
        <v>33</v>
      </c>
      <c r="Q551">
        <v>21.12</v>
      </c>
      <c r="R551">
        <v>53</v>
      </c>
      <c r="S551">
        <v>0.398490566037736</v>
      </c>
      <c r="T551">
        <v>0</v>
      </c>
    </row>
    <row r="552" spans="1:20">
      <c r="A552">
        <v>5223391</v>
      </c>
      <c r="B552" t="s">
        <v>74</v>
      </c>
      <c r="C552" t="s">
        <v>20</v>
      </c>
      <c r="D552" t="s">
        <v>2140</v>
      </c>
      <c r="E552" t="s">
        <v>6415</v>
      </c>
      <c r="F552" t="s">
        <v>22</v>
      </c>
      <c r="G552" t="s">
        <v>40</v>
      </c>
      <c r="H552" t="s">
        <v>32</v>
      </c>
      <c r="I552" t="s">
        <v>2141</v>
      </c>
      <c r="J552" t="s">
        <v>2142</v>
      </c>
      <c r="K552" t="s">
        <v>552</v>
      </c>
      <c r="L552" t="s">
        <v>334</v>
      </c>
      <c r="M552" t="s">
        <v>334</v>
      </c>
      <c r="N552" t="s">
        <v>335</v>
      </c>
      <c r="O552">
        <v>1.4</v>
      </c>
      <c r="P552">
        <v>34</v>
      </c>
      <c r="Q552">
        <v>47.6</v>
      </c>
      <c r="R552">
        <v>97.2</v>
      </c>
      <c r="S552">
        <v>0.489711934156379</v>
      </c>
      <c r="T552">
        <v>0</v>
      </c>
    </row>
    <row r="553" spans="1:20">
      <c r="A553">
        <v>5223388</v>
      </c>
      <c r="B553" t="s">
        <v>121</v>
      </c>
      <c r="C553" t="s">
        <v>20</v>
      </c>
      <c r="D553" t="s">
        <v>2143</v>
      </c>
      <c r="E553" t="s">
        <v>6416</v>
      </c>
      <c r="F553" t="s">
        <v>22</v>
      </c>
      <c r="G553" t="s">
        <v>40</v>
      </c>
      <c r="H553" t="s">
        <v>58</v>
      </c>
      <c r="I553" t="s">
        <v>2144</v>
      </c>
      <c r="J553" t="s">
        <v>2145</v>
      </c>
      <c r="K553" t="s">
        <v>100</v>
      </c>
      <c r="L553" t="s">
        <v>36</v>
      </c>
      <c r="M553" t="s">
        <v>36</v>
      </c>
      <c r="N553" t="s">
        <v>847</v>
      </c>
      <c r="O553">
        <v>1.26</v>
      </c>
      <c r="P553">
        <v>33</v>
      </c>
      <c r="Q553">
        <v>41.58</v>
      </c>
      <c r="R553">
        <v>107.1</v>
      </c>
      <c r="S553">
        <v>0.388235294117647</v>
      </c>
      <c r="T553">
        <v>0</v>
      </c>
    </row>
    <row r="554" spans="1:20">
      <c r="A554">
        <v>5223384</v>
      </c>
      <c r="B554" t="s">
        <v>79</v>
      </c>
      <c r="C554" t="s">
        <v>20</v>
      </c>
      <c r="D554" t="s">
        <v>2146</v>
      </c>
      <c r="E554" t="s">
        <v>6417</v>
      </c>
      <c r="F554" t="s">
        <v>22</v>
      </c>
      <c r="G554" t="s">
        <v>40</v>
      </c>
      <c r="H554" t="s">
        <v>24</v>
      </c>
      <c r="I554" t="s">
        <v>2147</v>
      </c>
      <c r="J554" t="s">
        <v>2148</v>
      </c>
      <c r="K554" t="s">
        <v>106</v>
      </c>
      <c r="L554" t="s">
        <v>95</v>
      </c>
      <c r="M554" t="s">
        <v>95</v>
      </c>
      <c r="N554" t="s">
        <v>64</v>
      </c>
      <c r="O554">
        <v>0.8</v>
      </c>
      <c r="P554">
        <v>33</v>
      </c>
      <c r="Q554">
        <v>26.4</v>
      </c>
      <c r="R554">
        <v>61</v>
      </c>
      <c r="S554">
        <v>0.432786885245902</v>
      </c>
      <c r="T554">
        <v>0</v>
      </c>
    </row>
    <row r="555" spans="1:20">
      <c r="A555">
        <v>5223380</v>
      </c>
      <c r="B555" t="s">
        <v>348</v>
      </c>
      <c r="C555" t="s">
        <v>20</v>
      </c>
      <c r="D555" t="s">
        <v>2149</v>
      </c>
      <c r="E555" t="s">
        <v>6418</v>
      </c>
      <c r="F555" t="s">
        <v>22</v>
      </c>
      <c r="G555" t="s">
        <v>23</v>
      </c>
      <c r="H555" t="s">
        <v>58</v>
      </c>
      <c r="I555" t="s">
        <v>2150</v>
      </c>
      <c r="J555" t="s">
        <v>2151</v>
      </c>
      <c r="K555" t="s">
        <v>1309</v>
      </c>
      <c r="L555" t="s">
        <v>53</v>
      </c>
      <c r="M555" t="s">
        <v>53</v>
      </c>
      <c r="N555" t="s">
        <v>386</v>
      </c>
      <c r="O555">
        <v>0.6</v>
      </c>
      <c r="P555">
        <v>33</v>
      </c>
      <c r="Q555">
        <v>19.8</v>
      </c>
      <c r="R555">
        <v>49</v>
      </c>
      <c r="S555">
        <v>0.404081632653061</v>
      </c>
      <c r="T555">
        <v>0</v>
      </c>
    </row>
    <row r="556" spans="1:20">
      <c r="A556">
        <v>5223372</v>
      </c>
      <c r="B556" t="s">
        <v>79</v>
      </c>
      <c r="C556" t="s">
        <v>20</v>
      </c>
      <c r="D556" t="s">
        <v>2152</v>
      </c>
      <c r="E556" t="s">
        <v>6419</v>
      </c>
      <c r="F556" t="s">
        <v>22</v>
      </c>
      <c r="G556" t="s">
        <v>57</v>
      </c>
      <c r="H556" t="s">
        <v>41</v>
      </c>
      <c r="I556" t="s">
        <v>2153</v>
      </c>
      <c r="J556" t="s">
        <v>2154</v>
      </c>
      <c r="K556" t="s">
        <v>259</v>
      </c>
      <c r="L556" t="s">
        <v>1937</v>
      </c>
      <c r="M556" t="s">
        <v>1937</v>
      </c>
      <c r="N556" t="s">
        <v>113</v>
      </c>
      <c r="O556">
        <v>0.48</v>
      </c>
      <c r="P556">
        <v>33</v>
      </c>
      <c r="Q556">
        <v>15.84</v>
      </c>
      <c r="R556">
        <v>33.18</v>
      </c>
      <c r="S556">
        <v>0.477396021699819</v>
      </c>
      <c r="T556">
        <v>0</v>
      </c>
    </row>
    <row r="557" spans="1:20">
      <c r="A557">
        <v>5223369</v>
      </c>
      <c r="B557" t="s">
        <v>74</v>
      </c>
      <c r="C557" t="s">
        <v>20</v>
      </c>
      <c r="D557" t="s">
        <v>2155</v>
      </c>
      <c r="E557" t="s">
        <v>6420</v>
      </c>
      <c r="F557" t="s">
        <v>22</v>
      </c>
      <c r="G557" t="s">
        <v>40</v>
      </c>
      <c r="H557" t="s">
        <v>32</v>
      </c>
      <c r="I557" t="s">
        <v>2156</v>
      </c>
      <c r="J557" t="s">
        <v>2157</v>
      </c>
      <c r="K557" t="s">
        <v>265</v>
      </c>
      <c r="L557" t="s">
        <v>53</v>
      </c>
      <c r="M557" t="s">
        <v>53</v>
      </c>
      <c r="N557" t="s">
        <v>652</v>
      </c>
      <c r="O557">
        <v>1.12</v>
      </c>
      <c r="P557">
        <v>33</v>
      </c>
      <c r="Q557">
        <v>36.96</v>
      </c>
      <c r="R557">
        <v>100.8</v>
      </c>
      <c r="S557">
        <v>0.366666666666667</v>
      </c>
      <c r="T557">
        <v>0</v>
      </c>
    </row>
    <row r="558" spans="1:20">
      <c r="A558">
        <v>5223364</v>
      </c>
      <c r="B558" t="s">
        <v>348</v>
      </c>
      <c r="C558" t="s">
        <v>20</v>
      </c>
      <c r="D558" t="s">
        <v>2158</v>
      </c>
      <c r="E558" t="s">
        <v>6421</v>
      </c>
      <c r="F558" t="s">
        <v>22</v>
      </c>
      <c r="G558" t="s">
        <v>40</v>
      </c>
      <c r="H558" t="s">
        <v>58</v>
      </c>
      <c r="I558" t="s">
        <v>2159</v>
      </c>
      <c r="J558" t="s">
        <v>2160</v>
      </c>
      <c r="K558" t="s">
        <v>27</v>
      </c>
      <c r="L558" t="s">
        <v>107</v>
      </c>
      <c r="M558" t="s">
        <v>107</v>
      </c>
      <c r="N558" t="s">
        <v>146</v>
      </c>
      <c r="O558">
        <v>1</v>
      </c>
      <c r="P558">
        <v>33</v>
      </c>
      <c r="Q558">
        <v>33</v>
      </c>
      <c r="R558">
        <v>74.2</v>
      </c>
      <c r="S558">
        <v>0.444743935309973</v>
      </c>
      <c r="T558">
        <v>0</v>
      </c>
    </row>
    <row r="559" spans="1:20">
      <c r="A559">
        <v>5223358</v>
      </c>
      <c r="B559" t="s">
        <v>776</v>
      </c>
      <c r="C559" t="s">
        <v>20</v>
      </c>
      <c r="D559" t="s">
        <v>2161</v>
      </c>
      <c r="E559" t="s">
        <v>6422</v>
      </c>
      <c r="F559" t="s">
        <v>22</v>
      </c>
      <c r="G559" t="s">
        <v>40</v>
      </c>
      <c r="H559" t="s">
        <v>32</v>
      </c>
      <c r="I559" t="s">
        <v>2162</v>
      </c>
      <c r="J559" t="s">
        <v>2163</v>
      </c>
      <c r="K559" t="s">
        <v>265</v>
      </c>
      <c r="L559" t="s">
        <v>53</v>
      </c>
      <c r="M559" t="s">
        <v>53</v>
      </c>
      <c r="N559" t="s">
        <v>164</v>
      </c>
      <c r="O559">
        <v>0.32</v>
      </c>
      <c r="P559">
        <v>33</v>
      </c>
      <c r="Q559">
        <v>10.56</v>
      </c>
      <c r="R559">
        <v>28.8</v>
      </c>
      <c r="S559">
        <v>0.366666666666667</v>
      </c>
      <c r="T559">
        <v>0</v>
      </c>
    </row>
    <row r="560" spans="1:20">
      <c r="A560">
        <v>5223357</v>
      </c>
      <c r="B560" t="s">
        <v>19</v>
      </c>
      <c r="C560" t="s">
        <v>20</v>
      </c>
      <c r="D560" t="s">
        <v>2164</v>
      </c>
      <c r="E560" t="s">
        <v>6423</v>
      </c>
      <c r="F560" t="s">
        <v>22</v>
      </c>
      <c r="G560" t="s">
        <v>40</v>
      </c>
      <c r="H560" t="s">
        <v>98</v>
      </c>
      <c r="I560" t="s">
        <v>2165</v>
      </c>
      <c r="J560" t="s">
        <v>2166</v>
      </c>
      <c r="K560" t="s">
        <v>293</v>
      </c>
      <c r="L560" t="s">
        <v>36</v>
      </c>
      <c r="M560" t="s">
        <v>36</v>
      </c>
      <c r="N560" t="s">
        <v>369</v>
      </c>
      <c r="O560">
        <v>0.68</v>
      </c>
      <c r="P560">
        <v>33</v>
      </c>
      <c r="Q560">
        <v>22.44</v>
      </c>
      <c r="R560">
        <v>42.06</v>
      </c>
      <c r="S560">
        <v>0.533523537803138</v>
      </c>
      <c r="T560">
        <v>0</v>
      </c>
    </row>
    <row r="561" spans="1:20">
      <c r="A561">
        <v>5223347</v>
      </c>
      <c r="B561" t="s">
        <v>776</v>
      </c>
      <c r="C561" t="s">
        <v>20</v>
      </c>
      <c r="D561" t="s">
        <v>2167</v>
      </c>
      <c r="E561" t="s">
        <v>6424</v>
      </c>
      <c r="F561" t="s">
        <v>22</v>
      </c>
      <c r="G561" t="s">
        <v>23</v>
      </c>
      <c r="H561" t="s">
        <v>32</v>
      </c>
      <c r="I561" t="s">
        <v>2168</v>
      </c>
      <c r="J561" t="s">
        <v>2169</v>
      </c>
      <c r="K561" t="s">
        <v>259</v>
      </c>
      <c r="L561" t="s">
        <v>53</v>
      </c>
      <c r="M561" t="s">
        <v>53</v>
      </c>
      <c r="N561" t="s">
        <v>223</v>
      </c>
      <c r="O561">
        <v>1.2</v>
      </c>
      <c r="P561">
        <v>33</v>
      </c>
      <c r="Q561">
        <v>39.6</v>
      </c>
      <c r="R561">
        <v>135</v>
      </c>
      <c r="S561">
        <v>0.293333333333333</v>
      </c>
      <c r="T561">
        <v>0</v>
      </c>
    </row>
    <row r="562" spans="1:20">
      <c r="A562">
        <v>5223344</v>
      </c>
      <c r="B562" t="s">
        <v>261</v>
      </c>
      <c r="C562" t="s">
        <v>20</v>
      </c>
      <c r="D562" t="s">
        <v>2170</v>
      </c>
      <c r="E562" t="s">
        <v>6425</v>
      </c>
      <c r="F562" t="s">
        <v>22</v>
      </c>
      <c r="G562" t="s">
        <v>40</v>
      </c>
      <c r="H562" t="s">
        <v>32</v>
      </c>
      <c r="I562" t="s">
        <v>2171</v>
      </c>
      <c r="J562" t="s">
        <v>2172</v>
      </c>
      <c r="K562" t="s">
        <v>35</v>
      </c>
      <c r="L562" t="s">
        <v>53</v>
      </c>
      <c r="M562" t="s">
        <v>53</v>
      </c>
      <c r="N562" t="s">
        <v>172</v>
      </c>
      <c r="O562">
        <v>0.36</v>
      </c>
      <c r="P562">
        <v>33</v>
      </c>
      <c r="Q562">
        <v>11.88</v>
      </c>
      <c r="R562">
        <v>32.4</v>
      </c>
      <c r="S562">
        <v>0.366666666666667</v>
      </c>
      <c r="T562">
        <v>0</v>
      </c>
    </row>
    <row r="563" spans="1:20">
      <c r="A563">
        <v>5223343</v>
      </c>
      <c r="B563" t="s">
        <v>19</v>
      </c>
      <c r="C563" t="s">
        <v>20</v>
      </c>
      <c r="D563" t="s">
        <v>2173</v>
      </c>
      <c r="E563" t="s">
        <v>6426</v>
      </c>
      <c r="F563" t="s">
        <v>22</v>
      </c>
      <c r="G563" t="s">
        <v>23</v>
      </c>
      <c r="H563" t="s">
        <v>87</v>
      </c>
      <c r="I563" t="s">
        <v>2174</v>
      </c>
      <c r="J563" t="s">
        <v>2175</v>
      </c>
      <c r="K563" t="s">
        <v>547</v>
      </c>
      <c r="L563" t="s">
        <v>36</v>
      </c>
      <c r="M563" t="s">
        <v>36</v>
      </c>
      <c r="N563" t="s">
        <v>2176</v>
      </c>
      <c r="O563">
        <v>1.2</v>
      </c>
      <c r="P563">
        <v>33</v>
      </c>
      <c r="Q563">
        <v>39.6</v>
      </c>
      <c r="R563">
        <v>120</v>
      </c>
      <c r="S563">
        <v>0.33</v>
      </c>
      <c r="T563">
        <v>0</v>
      </c>
    </row>
    <row r="564" spans="1:20">
      <c r="A564">
        <v>5223342</v>
      </c>
      <c r="B564" t="s">
        <v>261</v>
      </c>
      <c r="C564" t="s">
        <v>20</v>
      </c>
      <c r="D564" t="s">
        <v>2177</v>
      </c>
      <c r="E564" t="s">
        <v>6427</v>
      </c>
      <c r="F564" t="s">
        <v>22</v>
      </c>
      <c r="G564" t="s">
        <v>40</v>
      </c>
      <c r="H564" t="s">
        <v>32</v>
      </c>
      <c r="I564" t="s">
        <v>2178</v>
      </c>
      <c r="J564" t="s">
        <v>2179</v>
      </c>
      <c r="K564" t="s">
        <v>35</v>
      </c>
      <c r="L564" t="s">
        <v>53</v>
      </c>
      <c r="M564" t="s">
        <v>53</v>
      </c>
      <c r="N564" t="s">
        <v>499</v>
      </c>
      <c r="O564">
        <v>0.24</v>
      </c>
      <c r="P564">
        <v>33</v>
      </c>
      <c r="Q564">
        <v>7.92</v>
      </c>
      <c r="R564">
        <v>21.6</v>
      </c>
      <c r="S564">
        <v>0.366666666666667</v>
      </c>
      <c r="T564">
        <v>0</v>
      </c>
    </row>
    <row r="565" spans="1:20">
      <c r="A565">
        <v>5223339</v>
      </c>
      <c r="B565" t="s">
        <v>109</v>
      </c>
      <c r="C565" t="s">
        <v>20</v>
      </c>
      <c r="D565" t="s">
        <v>2180</v>
      </c>
      <c r="E565" t="s">
        <v>6428</v>
      </c>
      <c r="F565" t="s">
        <v>22</v>
      </c>
      <c r="G565" t="s">
        <v>40</v>
      </c>
      <c r="H565" t="s">
        <v>58</v>
      </c>
      <c r="I565" t="s">
        <v>2181</v>
      </c>
      <c r="J565" t="s">
        <v>2182</v>
      </c>
      <c r="K565" t="s">
        <v>52</v>
      </c>
      <c r="L565" t="s">
        <v>53</v>
      </c>
      <c r="M565" t="s">
        <v>53</v>
      </c>
      <c r="N565" t="s">
        <v>790</v>
      </c>
      <c r="O565">
        <v>0.3</v>
      </c>
      <c r="P565">
        <v>33</v>
      </c>
      <c r="Q565">
        <v>9.9</v>
      </c>
      <c r="R565">
        <v>21.6</v>
      </c>
      <c r="S565">
        <v>0.458333333333333</v>
      </c>
      <c r="T565">
        <v>0</v>
      </c>
    </row>
    <row r="566" spans="1:20">
      <c r="A566">
        <v>5223337</v>
      </c>
      <c r="B566" t="s">
        <v>19</v>
      </c>
      <c r="C566" t="s">
        <v>20</v>
      </c>
      <c r="D566" t="s">
        <v>2183</v>
      </c>
      <c r="E566" t="s">
        <v>6429</v>
      </c>
      <c r="F566" t="s">
        <v>22</v>
      </c>
      <c r="G566" t="s">
        <v>40</v>
      </c>
      <c r="H566" t="s">
        <v>87</v>
      </c>
      <c r="I566" t="s">
        <v>2184</v>
      </c>
      <c r="J566" t="s">
        <v>2185</v>
      </c>
      <c r="K566" t="s">
        <v>35</v>
      </c>
      <c r="L566" t="s">
        <v>53</v>
      </c>
      <c r="M566" t="s">
        <v>53</v>
      </c>
      <c r="N566" t="s">
        <v>578</v>
      </c>
      <c r="O566">
        <v>1.32</v>
      </c>
      <c r="P566">
        <v>33</v>
      </c>
      <c r="Q566">
        <v>43.56</v>
      </c>
      <c r="R566">
        <v>60</v>
      </c>
      <c r="S566">
        <v>0.726</v>
      </c>
      <c r="T566">
        <v>0</v>
      </c>
    </row>
    <row r="567" spans="1:20">
      <c r="A567">
        <v>5223325</v>
      </c>
      <c r="B567" t="s">
        <v>109</v>
      </c>
      <c r="C567" t="s">
        <v>20</v>
      </c>
      <c r="D567" t="s">
        <v>2186</v>
      </c>
      <c r="E567" t="s">
        <v>6430</v>
      </c>
      <c r="F567" t="s">
        <v>22</v>
      </c>
      <c r="G567" t="s">
        <v>23</v>
      </c>
      <c r="H567" t="s">
        <v>58</v>
      </c>
      <c r="I567" t="s">
        <v>2187</v>
      </c>
      <c r="J567" t="s">
        <v>2188</v>
      </c>
      <c r="K567" t="s">
        <v>52</v>
      </c>
      <c r="L567" t="s">
        <v>53</v>
      </c>
      <c r="M567" t="s">
        <v>53</v>
      </c>
      <c r="N567" t="s">
        <v>108</v>
      </c>
      <c r="O567">
        <v>0.33</v>
      </c>
      <c r="P567">
        <v>33</v>
      </c>
      <c r="Q567">
        <v>10.89</v>
      </c>
      <c r="R567">
        <v>27</v>
      </c>
      <c r="S567">
        <v>0.403333333333333</v>
      </c>
      <c r="T567">
        <v>0</v>
      </c>
    </row>
    <row r="568" spans="1:20">
      <c r="A568">
        <v>5223323</v>
      </c>
      <c r="B568" t="s">
        <v>79</v>
      </c>
      <c r="C568" t="s">
        <v>20</v>
      </c>
      <c r="D568" t="s">
        <v>2189</v>
      </c>
      <c r="E568" t="s">
        <v>6431</v>
      </c>
      <c r="F568" t="s">
        <v>22</v>
      </c>
      <c r="G568" t="s">
        <v>40</v>
      </c>
      <c r="H568" t="s">
        <v>24</v>
      </c>
      <c r="I568" t="s">
        <v>2190</v>
      </c>
      <c r="J568" t="s">
        <v>2191</v>
      </c>
      <c r="K568" t="s">
        <v>265</v>
      </c>
      <c r="L568" t="s">
        <v>1948</v>
      </c>
      <c r="M568" t="s">
        <v>1948</v>
      </c>
      <c r="N568" t="s">
        <v>2192</v>
      </c>
      <c r="O568">
        <v>1.15</v>
      </c>
      <c r="P568">
        <v>33</v>
      </c>
      <c r="Q568">
        <v>37.95</v>
      </c>
      <c r="R568">
        <v>79</v>
      </c>
      <c r="S568">
        <v>0.480379746835443</v>
      </c>
      <c r="T568">
        <v>0</v>
      </c>
    </row>
    <row r="569" spans="1:20">
      <c r="A569">
        <v>5223321</v>
      </c>
      <c r="B569" t="s">
        <v>74</v>
      </c>
      <c r="C569" t="s">
        <v>20</v>
      </c>
      <c r="D569" t="s">
        <v>2193</v>
      </c>
      <c r="E569" t="s">
        <v>6432</v>
      </c>
      <c r="F569" t="s">
        <v>22</v>
      </c>
      <c r="G569" t="s">
        <v>40</v>
      </c>
      <c r="H569" t="s">
        <v>32</v>
      </c>
      <c r="I569" t="s">
        <v>2194</v>
      </c>
      <c r="J569" t="s">
        <v>2195</v>
      </c>
      <c r="K569" t="s">
        <v>552</v>
      </c>
      <c r="L569" t="s">
        <v>36</v>
      </c>
      <c r="M569" t="s">
        <v>36</v>
      </c>
      <c r="N569" t="s">
        <v>2196</v>
      </c>
      <c r="O569">
        <v>0.81</v>
      </c>
      <c r="P569">
        <v>33</v>
      </c>
      <c r="Q569">
        <v>26.73</v>
      </c>
      <c r="R569">
        <v>72.9</v>
      </c>
      <c r="S569">
        <v>0.366666666666667</v>
      </c>
      <c r="T569">
        <v>0</v>
      </c>
    </row>
    <row r="570" spans="1:20">
      <c r="A570">
        <v>5223314</v>
      </c>
      <c r="B570" t="s">
        <v>1208</v>
      </c>
      <c r="C570" t="s">
        <v>20</v>
      </c>
      <c r="D570" t="s">
        <v>2197</v>
      </c>
      <c r="E570" t="s">
        <v>6433</v>
      </c>
      <c r="F570" t="s">
        <v>22</v>
      </c>
      <c r="G570" t="s">
        <v>40</v>
      </c>
      <c r="H570" t="s">
        <v>32</v>
      </c>
      <c r="I570" t="s">
        <v>2198</v>
      </c>
      <c r="J570" t="s">
        <v>2199</v>
      </c>
      <c r="K570" t="s">
        <v>145</v>
      </c>
      <c r="L570" t="s">
        <v>36</v>
      </c>
      <c r="M570" t="s">
        <v>36</v>
      </c>
      <c r="N570" t="s">
        <v>839</v>
      </c>
      <c r="O570">
        <v>0.4</v>
      </c>
      <c r="P570">
        <v>33</v>
      </c>
      <c r="Q570">
        <v>13.2</v>
      </c>
      <c r="R570">
        <v>31.5</v>
      </c>
      <c r="S570">
        <v>0.419047619047619</v>
      </c>
      <c r="T570">
        <v>0</v>
      </c>
    </row>
    <row r="571" spans="1:20">
      <c r="A571">
        <v>5223307</v>
      </c>
      <c r="B571" t="s">
        <v>121</v>
      </c>
      <c r="C571" t="s">
        <v>20</v>
      </c>
      <c r="D571" t="s">
        <v>2200</v>
      </c>
      <c r="E571" t="s">
        <v>6434</v>
      </c>
      <c r="F571" t="s">
        <v>22</v>
      </c>
      <c r="G571" t="s">
        <v>40</v>
      </c>
      <c r="H571" t="s">
        <v>58</v>
      </c>
      <c r="I571" t="s">
        <v>2201</v>
      </c>
      <c r="J571" t="s">
        <v>2202</v>
      </c>
      <c r="K571" t="s">
        <v>52</v>
      </c>
      <c r="L571" t="s">
        <v>53</v>
      </c>
      <c r="M571" t="s">
        <v>53</v>
      </c>
      <c r="N571" t="s">
        <v>1105</v>
      </c>
      <c r="O571">
        <v>0.72</v>
      </c>
      <c r="P571">
        <v>33</v>
      </c>
      <c r="Q571">
        <v>23.76</v>
      </c>
      <c r="R571">
        <v>64.8</v>
      </c>
      <c r="S571">
        <v>0.366666666666667</v>
      </c>
      <c r="T571">
        <v>0</v>
      </c>
    </row>
    <row r="572" spans="1:20">
      <c r="A572">
        <v>5223306</v>
      </c>
      <c r="B572" t="s">
        <v>68</v>
      </c>
      <c r="C572" t="s">
        <v>20</v>
      </c>
      <c r="D572" t="s">
        <v>2203</v>
      </c>
      <c r="E572" t="s">
        <v>6435</v>
      </c>
      <c r="F572" t="s">
        <v>22</v>
      </c>
      <c r="G572" t="s">
        <v>40</v>
      </c>
      <c r="H572" t="s">
        <v>32</v>
      </c>
      <c r="I572" t="s">
        <v>2204</v>
      </c>
      <c r="J572" t="s">
        <v>2205</v>
      </c>
      <c r="K572" t="s">
        <v>145</v>
      </c>
      <c r="L572" t="s">
        <v>53</v>
      </c>
      <c r="M572" t="s">
        <v>53</v>
      </c>
      <c r="N572" t="s">
        <v>2206</v>
      </c>
      <c r="O572">
        <v>0.92</v>
      </c>
      <c r="P572">
        <v>33</v>
      </c>
      <c r="Q572">
        <v>30.36</v>
      </c>
      <c r="R572">
        <v>72.9</v>
      </c>
      <c r="S572">
        <v>0.416460905349794</v>
      </c>
      <c r="T572">
        <v>0</v>
      </c>
    </row>
    <row r="573" spans="1:20">
      <c r="A573">
        <v>5223305</v>
      </c>
      <c r="B573" t="s">
        <v>817</v>
      </c>
      <c r="C573" t="s">
        <v>20</v>
      </c>
      <c r="D573" t="s">
        <v>2207</v>
      </c>
      <c r="E573" t="s">
        <v>6436</v>
      </c>
      <c r="F573" t="s">
        <v>22</v>
      </c>
      <c r="G573" t="s">
        <v>57</v>
      </c>
      <c r="H573" t="s">
        <v>32</v>
      </c>
      <c r="I573" t="s">
        <v>2208</v>
      </c>
      <c r="J573" t="s">
        <v>2209</v>
      </c>
      <c r="K573" t="s">
        <v>494</v>
      </c>
      <c r="L573" t="s">
        <v>334</v>
      </c>
      <c r="M573" t="s">
        <v>334</v>
      </c>
      <c r="N573" t="s">
        <v>2210</v>
      </c>
      <c r="O573">
        <v>2.88</v>
      </c>
      <c r="P573">
        <v>34</v>
      </c>
      <c r="Q573">
        <v>97.92</v>
      </c>
      <c r="R573">
        <v>211.5</v>
      </c>
      <c r="S573">
        <v>0.462978723404255</v>
      </c>
      <c r="T573">
        <v>0</v>
      </c>
    </row>
    <row r="574" spans="1:20">
      <c r="A574">
        <v>5223302</v>
      </c>
      <c r="B574" t="s">
        <v>776</v>
      </c>
      <c r="C574" t="s">
        <v>20</v>
      </c>
      <c r="D574" t="s">
        <v>2211</v>
      </c>
      <c r="E574" t="s">
        <v>6192</v>
      </c>
      <c r="F574" t="s">
        <v>22</v>
      </c>
      <c r="G574" t="s">
        <v>23</v>
      </c>
      <c r="H574" t="s">
        <v>32</v>
      </c>
      <c r="I574" t="s">
        <v>2212</v>
      </c>
      <c r="J574" t="s">
        <v>2213</v>
      </c>
      <c r="K574" t="s">
        <v>552</v>
      </c>
      <c r="L574" t="s">
        <v>36</v>
      </c>
      <c r="M574" t="s">
        <v>36</v>
      </c>
      <c r="N574" t="s">
        <v>78</v>
      </c>
      <c r="O574">
        <v>0.21</v>
      </c>
      <c r="P574">
        <v>33</v>
      </c>
      <c r="Q574">
        <v>6.93</v>
      </c>
      <c r="R574">
        <v>22.5</v>
      </c>
      <c r="S574">
        <v>0.308</v>
      </c>
      <c r="T574">
        <v>0</v>
      </c>
    </row>
    <row r="575" spans="1:20">
      <c r="A575">
        <v>5223300</v>
      </c>
      <c r="B575" t="s">
        <v>1191</v>
      </c>
      <c r="C575" t="s">
        <v>20</v>
      </c>
      <c r="D575" t="s">
        <v>2214</v>
      </c>
      <c r="E575" t="s">
        <v>6437</v>
      </c>
      <c r="F575" t="s">
        <v>22</v>
      </c>
      <c r="G575" t="s">
        <v>40</v>
      </c>
      <c r="H575" t="s">
        <v>32</v>
      </c>
      <c r="I575" t="s">
        <v>2215</v>
      </c>
      <c r="J575" t="s">
        <v>2216</v>
      </c>
      <c r="K575" t="s">
        <v>186</v>
      </c>
      <c r="L575" t="s">
        <v>107</v>
      </c>
      <c r="M575" t="s">
        <v>107</v>
      </c>
      <c r="N575" t="s">
        <v>1618</v>
      </c>
      <c r="O575">
        <v>1.11</v>
      </c>
      <c r="P575">
        <v>33</v>
      </c>
      <c r="Q575">
        <v>36.63</v>
      </c>
      <c r="R575">
        <v>99.9</v>
      </c>
      <c r="S575">
        <v>0.366666666666667</v>
      </c>
      <c r="T575">
        <v>0</v>
      </c>
    </row>
    <row r="576" spans="1:20">
      <c r="A576">
        <v>5223298</v>
      </c>
      <c r="B576" t="s">
        <v>19</v>
      </c>
      <c r="C576" t="s">
        <v>20</v>
      </c>
      <c r="D576" t="s">
        <v>2217</v>
      </c>
      <c r="E576" t="s">
        <v>6438</v>
      </c>
      <c r="F576" t="s">
        <v>22</v>
      </c>
      <c r="G576" t="s">
        <v>40</v>
      </c>
      <c r="H576" t="s">
        <v>466</v>
      </c>
      <c r="I576" t="s">
        <v>2218</v>
      </c>
      <c r="J576" t="s">
        <v>2219</v>
      </c>
      <c r="K576" t="s">
        <v>94</v>
      </c>
      <c r="L576" t="s">
        <v>2220</v>
      </c>
      <c r="M576" t="s">
        <v>2220</v>
      </c>
      <c r="N576" t="s">
        <v>2221</v>
      </c>
      <c r="O576">
        <v>2.56</v>
      </c>
      <c r="P576">
        <v>34</v>
      </c>
      <c r="Q576">
        <v>87.04</v>
      </c>
      <c r="R576">
        <v>179.3</v>
      </c>
      <c r="S576">
        <v>0.485443390964863</v>
      </c>
      <c r="T576">
        <v>110</v>
      </c>
    </row>
    <row r="577" spans="1:20">
      <c r="A577">
        <v>5223297</v>
      </c>
      <c r="B577" t="s">
        <v>109</v>
      </c>
      <c r="C577" t="s">
        <v>20</v>
      </c>
      <c r="D577" t="s">
        <v>2222</v>
      </c>
      <c r="E577" t="s">
        <v>6439</v>
      </c>
      <c r="F577" t="s">
        <v>22</v>
      </c>
      <c r="G577" t="s">
        <v>40</v>
      </c>
      <c r="H577" t="s">
        <v>58</v>
      </c>
      <c r="I577" t="s">
        <v>2223</v>
      </c>
      <c r="J577" t="s">
        <v>2224</v>
      </c>
      <c r="K577" t="s">
        <v>52</v>
      </c>
      <c r="L577" t="s">
        <v>53</v>
      </c>
      <c r="M577" t="s">
        <v>53</v>
      </c>
      <c r="N577" t="s">
        <v>910</v>
      </c>
      <c r="O577">
        <v>0.36</v>
      </c>
      <c r="P577">
        <v>33</v>
      </c>
      <c r="Q577">
        <v>11.88</v>
      </c>
      <c r="R577">
        <v>32.4</v>
      </c>
      <c r="S577">
        <v>0.366666666666667</v>
      </c>
      <c r="T577">
        <v>0</v>
      </c>
    </row>
    <row r="578" spans="1:20">
      <c r="A578">
        <v>5223294</v>
      </c>
      <c r="B578" t="s">
        <v>1231</v>
      </c>
      <c r="C578" t="s">
        <v>20</v>
      </c>
      <c r="D578" t="s">
        <v>2225</v>
      </c>
      <c r="E578" t="s">
        <v>6440</v>
      </c>
      <c r="F578" t="s">
        <v>22</v>
      </c>
      <c r="G578" t="s">
        <v>40</v>
      </c>
      <c r="H578" t="s">
        <v>32</v>
      </c>
      <c r="I578" t="s">
        <v>2226</v>
      </c>
      <c r="J578" t="s">
        <v>2227</v>
      </c>
      <c r="K578" t="s">
        <v>339</v>
      </c>
      <c r="L578" t="s">
        <v>53</v>
      </c>
      <c r="M578" t="s">
        <v>53</v>
      </c>
      <c r="N578" t="s">
        <v>979</v>
      </c>
      <c r="O578">
        <v>0.51</v>
      </c>
      <c r="P578">
        <v>33</v>
      </c>
      <c r="Q578">
        <v>16.83</v>
      </c>
      <c r="R578">
        <v>45.9</v>
      </c>
      <c r="S578">
        <v>0.366666666666667</v>
      </c>
      <c r="T578">
        <v>0</v>
      </c>
    </row>
    <row r="579" spans="1:20">
      <c r="A579">
        <v>5223293</v>
      </c>
      <c r="B579" t="s">
        <v>2228</v>
      </c>
      <c r="C579" t="s">
        <v>20</v>
      </c>
      <c r="D579" t="s">
        <v>2229</v>
      </c>
      <c r="E579" t="s">
        <v>6441</v>
      </c>
      <c r="F579" t="s">
        <v>22</v>
      </c>
      <c r="G579" t="s">
        <v>23</v>
      </c>
      <c r="H579" t="s">
        <v>593</v>
      </c>
      <c r="I579" t="s">
        <v>2230</v>
      </c>
      <c r="J579" t="s">
        <v>2231</v>
      </c>
      <c r="K579" t="s">
        <v>35</v>
      </c>
      <c r="L579" t="s">
        <v>84</v>
      </c>
      <c r="M579" t="s">
        <v>84</v>
      </c>
      <c r="N579" t="s">
        <v>29</v>
      </c>
      <c r="O579">
        <v>1.72</v>
      </c>
      <c r="P579">
        <v>33</v>
      </c>
      <c r="Q579">
        <v>56.76</v>
      </c>
      <c r="R579">
        <v>149</v>
      </c>
      <c r="S579">
        <v>0.380939597315436</v>
      </c>
      <c r="T579">
        <v>0</v>
      </c>
    </row>
    <row r="580" spans="1:20">
      <c r="A580">
        <v>5223287</v>
      </c>
      <c r="B580" t="s">
        <v>19</v>
      </c>
      <c r="C580" t="s">
        <v>20</v>
      </c>
      <c r="D580" t="s">
        <v>2232</v>
      </c>
      <c r="E580" t="s">
        <v>6442</v>
      </c>
      <c r="F580" t="s">
        <v>22</v>
      </c>
      <c r="G580" t="s">
        <v>23</v>
      </c>
      <c r="H580" t="s">
        <v>87</v>
      </c>
      <c r="I580" t="s">
        <v>2233</v>
      </c>
      <c r="J580" t="s">
        <v>2234</v>
      </c>
      <c r="K580" t="s">
        <v>552</v>
      </c>
      <c r="L580" t="s">
        <v>53</v>
      </c>
      <c r="M580" t="s">
        <v>53</v>
      </c>
      <c r="N580" t="s">
        <v>212</v>
      </c>
      <c r="O580">
        <v>0.52</v>
      </c>
      <c r="P580">
        <v>33</v>
      </c>
      <c r="Q580">
        <v>17.16</v>
      </c>
      <c r="R580">
        <v>30</v>
      </c>
      <c r="S580">
        <v>0.572</v>
      </c>
      <c r="T580">
        <v>0</v>
      </c>
    </row>
    <row r="581" spans="1:20">
      <c r="A581">
        <v>5223264</v>
      </c>
      <c r="B581" t="s">
        <v>74</v>
      </c>
      <c r="C581" t="s">
        <v>20</v>
      </c>
      <c r="D581" t="s">
        <v>2235</v>
      </c>
      <c r="E581" t="s">
        <v>6443</v>
      </c>
      <c r="F581" t="s">
        <v>22</v>
      </c>
      <c r="G581" t="s">
        <v>23</v>
      </c>
      <c r="H581" t="s">
        <v>32</v>
      </c>
      <c r="I581" t="s">
        <v>2236</v>
      </c>
      <c r="J581" t="s">
        <v>2237</v>
      </c>
      <c r="K581" t="s">
        <v>106</v>
      </c>
      <c r="L581" t="s">
        <v>36</v>
      </c>
      <c r="M581" t="s">
        <v>36</v>
      </c>
      <c r="N581" t="s">
        <v>1358</v>
      </c>
      <c r="O581">
        <v>0.27</v>
      </c>
      <c r="P581">
        <v>33</v>
      </c>
      <c r="Q581">
        <v>8.91</v>
      </c>
      <c r="R581">
        <v>24.3</v>
      </c>
      <c r="S581">
        <v>0.366666666666667</v>
      </c>
      <c r="T581">
        <v>0</v>
      </c>
    </row>
    <row r="582" spans="1:20">
      <c r="A582">
        <v>5223263</v>
      </c>
      <c r="B582" t="s">
        <v>74</v>
      </c>
      <c r="C582" t="s">
        <v>20</v>
      </c>
      <c r="D582" t="s">
        <v>2238</v>
      </c>
      <c r="E582" t="s">
        <v>6444</v>
      </c>
      <c r="F582" t="s">
        <v>22</v>
      </c>
      <c r="G582" t="s">
        <v>40</v>
      </c>
      <c r="H582" t="s">
        <v>32</v>
      </c>
      <c r="I582" t="s">
        <v>2239</v>
      </c>
      <c r="J582" t="s">
        <v>2240</v>
      </c>
      <c r="K582" t="s">
        <v>106</v>
      </c>
      <c r="L582" t="s">
        <v>36</v>
      </c>
      <c r="M582" t="s">
        <v>36</v>
      </c>
      <c r="N582" t="s">
        <v>605</v>
      </c>
      <c r="O582">
        <v>0.8</v>
      </c>
      <c r="P582">
        <v>33</v>
      </c>
      <c r="Q582">
        <v>26.4</v>
      </c>
      <c r="R582">
        <v>68.4</v>
      </c>
      <c r="S582">
        <v>0.385964912280702</v>
      </c>
      <c r="T582">
        <v>0</v>
      </c>
    </row>
    <row r="583" spans="1:20">
      <c r="A583">
        <v>5223261</v>
      </c>
      <c r="B583" t="s">
        <v>74</v>
      </c>
      <c r="C583" t="s">
        <v>20</v>
      </c>
      <c r="D583" t="s">
        <v>2241</v>
      </c>
      <c r="E583" t="s">
        <v>6445</v>
      </c>
      <c r="F583" t="s">
        <v>22</v>
      </c>
      <c r="G583" t="s">
        <v>40</v>
      </c>
      <c r="H583" t="s">
        <v>32</v>
      </c>
      <c r="I583" t="s">
        <v>2242</v>
      </c>
      <c r="J583" t="s">
        <v>2243</v>
      </c>
      <c r="K583" t="s">
        <v>106</v>
      </c>
      <c r="L583" t="s">
        <v>36</v>
      </c>
      <c r="M583" t="s">
        <v>36</v>
      </c>
      <c r="N583" t="s">
        <v>285</v>
      </c>
      <c r="O583">
        <v>0.52</v>
      </c>
      <c r="P583">
        <v>33</v>
      </c>
      <c r="Q583">
        <v>17.16</v>
      </c>
      <c r="R583">
        <v>41.4</v>
      </c>
      <c r="S583">
        <v>0.414492753623188</v>
      </c>
      <c r="T583">
        <v>0</v>
      </c>
    </row>
    <row r="584" spans="1:20">
      <c r="A584">
        <v>5223256</v>
      </c>
      <c r="B584" t="s">
        <v>74</v>
      </c>
      <c r="C584" t="s">
        <v>20</v>
      </c>
      <c r="D584" t="s">
        <v>2244</v>
      </c>
      <c r="E584" t="s">
        <v>6446</v>
      </c>
      <c r="F584" t="s">
        <v>22</v>
      </c>
      <c r="G584" t="s">
        <v>40</v>
      </c>
      <c r="H584" t="s">
        <v>32</v>
      </c>
      <c r="I584" t="s">
        <v>2245</v>
      </c>
      <c r="J584" t="s">
        <v>2246</v>
      </c>
      <c r="K584" t="s">
        <v>27</v>
      </c>
      <c r="L584" t="s">
        <v>53</v>
      </c>
      <c r="M584" t="s">
        <v>53</v>
      </c>
      <c r="N584" t="s">
        <v>2247</v>
      </c>
      <c r="O584">
        <v>0.68</v>
      </c>
      <c r="P584">
        <v>33</v>
      </c>
      <c r="Q584">
        <v>22.44</v>
      </c>
      <c r="R584">
        <v>54</v>
      </c>
      <c r="S584">
        <v>0.415555555555556</v>
      </c>
      <c r="T584">
        <v>0</v>
      </c>
    </row>
    <row r="585" spans="1:20">
      <c r="A585">
        <v>5223253</v>
      </c>
      <c r="B585" t="s">
        <v>312</v>
      </c>
      <c r="C585" t="s">
        <v>20</v>
      </c>
      <c r="D585" t="s">
        <v>2248</v>
      </c>
      <c r="E585" t="s">
        <v>6447</v>
      </c>
      <c r="F585" t="s">
        <v>22</v>
      </c>
      <c r="G585" t="s">
        <v>40</v>
      </c>
      <c r="H585" t="s">
        <v>87</v>
      </c>
      <c r="I585" t="s">
        <v>2249</v>
      </c>
      <c r="J585" t="s">
        <v>2250</v>
      </c>
      <c r="K585" t="s">
        <v>265</v>
      </c>
      <c r="L585" t="s">
        <v>107</v>
      </c>
      <c r="M585" t="s">
        <v>107</v>
      </c>
      <c r="N585" t="s">
        <v>647</v>
      </c>
      <c r="O585">
        <v>0.64</v>
      </c>
      <c r="P585">
        <v>33</v>
      </c>
      <c r="Q585">
        <v>21.12</v>
      </c>
      <c r="R585">
        <v>58.2</v>
      </c>
      <c r="S585">
        <v>0.362886597938144</v>
      </c>
      <c r="T585">
        <v>0</v>
      </c>
    </row>
    <row r="586" spans="1:20">
      <c r="A586">
        <v>5223252</v>
      </c>
      <c r="B586" t="s">
        <v>74</v>
      </c>
      <c r="C586" t="s">
        <v>20</v>
      </c>
      <c r="D586" t="s">
        <v>2251</v>
      </c>
      <c r="E586" t="s">
        <v>6448</v>
      </c>
      <c r="F586" t="s">
        <v>22</v>
      </c>
      <c r="G586" t="s">
        <v>40</v>
      </c>
      <c r="H586" t="s">
        <v>32</v>
      </c>
      <c r="I586" t="s">
        <v>2252</v>
      </c>
      <c r="J586" t="s">
        <v>2253</v>
      </c>
      <c r="K586" t="s">
        <v>44</v>
      </c>
      <c r="L586" t="s">
        <v>2254</v>
      </c>
      <c r="M586" t="s">
        <v>2254</v>
      </c>
      <c r="N586" t="s">
        <v>285</v>
      </c>
      <c r="O586">
        <v>0.52</v>
      </c>
      <c r="P586">
        <v>33</v>
      </c>
      <c r="Q586">
        <v>17.16</v>
      </c>
      <c r="R586">
        <v>35.1</v>
      </c>
      <c r="S586">
        <v>0.488888888888889</v>
      </c>
      <c r="T586">
        <v>0</v>
      </c>
    </row>
    <row r="587" spans="1:20">
      <c r="A587">
        <v>5223246</v>
      </c>
      <c r="B587" t="s">
        <v>19</v>
      </c>
      <c r="C587" t="s">
        <v>20</v>
      </c>
      <c r="D587" t="s">
        <v>2255</v>
      </c>
      <c r="E587" t="s">
        <v>6449</v>
      </c>
      <c r="F587" t="s">
        <v>22</v>
      </c>
      <c r="G587" t="s">
        <v>40</v>
      </c>
      <c r="H587" t="s">
        <v>466</v>
      </c>
      <c r="I587" t="s">
        <v>2256</v>
      </c>
      <c r="J587" t="s">
        <v>2257</v>
      </c>
      <c r="K587" t="s">
        <v>293</v>
      </c>
      <c r="L587" t="s">
        <v>36</v>
      </c>
      <c r="M587" t="s">
        <v>36</v>
      </c>
      <c r="N587" t="s">
        <v>720</v>
      </c>
      <c r="O587">
        <v>0.84</v>
      </c>
      <c r="P587">
        <v>33</v>
      </c>
      <c r="Q587">
        <v>27.72</v>
      </c>
      <c r="R587">
        <v>85</v>
      </c>
      <c r="S587">
        <v>0.326117647058824</v>
      </c>
      <c r="T587">
        <v>0</v>
      </c>
    </row>
    <row r="588" spans="1:20">
      <c r="A588">
        <v>5223224</v>
      </c>
      <c r="B588" t="s">
        <v>74</v>
      </c>
      <c r="C588" t="s">
        <v>20</v>
      </c>
      <c r="D588" t="s">
        <v>2258</v>
      </c>
      <c r="E588" t="s">
        <v>6450</v>
      </c>
      <c r="F588" t="s">
        <v>22</v>
      </c>
      <c r="G588" t="s">
        <v>40</v>
      </c>
      <c r="H588" t="s">
        <v>32</v>
      </c>
      <c r="I588" t="s">
        <v>2259</v>
      </c>
      <c r="J588" t="s">
        <v>2260</v>
      </c>
      <c r="K588" t="s">
        <v>118</v>
      </c>
      <c r="L588" t="s">
        <v>613</v>
      </c>
      <c r="M588" t="s">
        <v>613</v>
      </c>
      <c r="N588" t="s">
        <v>2261</v>
      </c>
      <c r="O588">
        <v>0.3</v>
      </c>
      <c r="P588">
        <v>38</v>
      </c>
      <c r="Q588">
        <v>11.4</v>
      </c>
      <c r="R588">
        <v>27</v>
      </c>
      <c r="S588">
        <v>0.422222222222222</v>
      </c>
      <c r="T588">
        <v>0</v>
      </c>
    </row>
    <row r="589" spans="1:20">
      <c r="A589">
        <v>5223210</v>
      </c>
      <c r="B589" t="s">
        <v>79</v>
      </c>
      <c r="C589" t="s">
        <v>20</v>
      </c>
      <c r="D589" t="s">
        <v>2262</v>
      </c>
      <c r="E589" t="s">
        <v>6451</v>
      </c>
      <c r="F589" t="s">
        <v>22</v>
      </c>
      <c r="G589" t="s">
        <v>40</v>
      </c>
      <c r="H589" t="s">
        <v>24</v>
      </c>
      <c r="I589" t="s">
        <v>2263</v>
      </c>
      <c r="J589" t="s">
        <v>2264</v>
      </c>
      <c r="K589" t="s">
        <v>474</v>
      </c>
      <c r="L589" t="s">
        <v>176</v>
      </c>
      <c r="M589" t="s">
        <v>176</v>
      </c>
      <c r="N589" t="s">
        <v>1246</v>
      </c>
      <c r="O589">
        <v>0.76</v>
      </c>
      <c r="P589">
        <v>33</v>
      </c>
      <c r="Q589">
        <v>25.08</v>
      </c>
      <c r="R589">
        <v>49</v>
      </c>
      <c r="S589">
        <v>0.511836734693878</v>
      </c>
      <c r="T589">
        <v>0</v>
      </c>
    </row>
    <row r="590" spans="1:20">
      <c r="A590">
        <v>5223204</v>
      </c>
      <c r="B590" t="s">
        <v>2265</v>
      </c>
      <c r="C590" t="s">
        <v>20</v>
      </c>
      <c r="D590" t="s">
        <v>2266</v>
      </c>
      <c r="E590" t="s">
        <v>6452</v>
      </c>
      <c r="F590" t="s">
        <v>22</v>
      </c>
      <c r="G590" t="s">
        <v>40</v>
      </c>
      <c r="H590" t="s">
        <v>32</v>
      </c>
      <c r="I590" t="s">
        <v>2267</v>
      </c>
      <c r="J590" t="s">
        <v>2268</v>
      </c>
      <c r="K590" t="s">
        <v>35</v>
      </c>
      <c r="L590" t="s">
        <v>36</v>
      </c>
      <c r="M590" t="s">
        <v>36</v>
      </c>
      <c r="N590" t="s">
        <v>405</v>
      </c>
      <c r="O590">
        <v>1.12</v>
      </c>
      <c r="P590">
        <v>33</v>
      </c>
      <c r="Q590">
        <v>36.96</v>
      </c>
      <c r="R590">
        <v>85.5</v>
      </c>
      <c r="S590">
        <v>0.432280701754386</v>
      </c>
      <c r="T590">
        <v>0</v>
      </c>
    </row>
    <row r="591" spans="1:20">
      <c r="A591">
        <v>5223201</v>
      </c>
      <c r="B591" t="s">
        <v>79</v>
      </c>
      <c r="C591" t="s">
        <v>20</v>
      </c>
      <c r="D591" t="s">
        <v>2269</v>
      </c>
      <c r="E591" t="s">
        <v>6453</v>
      </c>
      <c r="F591" t="s">
        <v>22</v>
      </c>
      <c r="G591" t="s">
        <v>40</v>
      </c>
      <c r="H591" t="s">
        <v>87</v>
      </c>
      <c r="I591" t="s">
        <v>2270</v>
      </c>
      <c r="J591" t="s">
        <v>2271</v>
      </c>
      <c r="K591" t="s">
        <v>72</v>
      </c>
      <c r="L591" t="s">
        <v>1317</v>
      </c>
      <c r="M591" t="s">
        <v>1317</v>
      </c>
      <c r="N591" t="s">
        <v>2272</v>
      </c>
      <c r="O591">
        <v>3</v>
      </c>
      <c r="P591">
        <v>28</v>
      </c>
      <c r="Q591">
        <v>84</v>
      </c>
      <c r="R591">
        <v>160</v>
      </c>
      <c r="S591">
        <v>0.525</v>
      </c>
      <c r="T591">
        <v>0</v>
      </c>
    </row>
    <row r="592" spans="1:20">
      <c r="A592">
        <v>5223200</v>
      </c>
      <c r="B592" t="s">
        <v>203</v>
      </c>
      <c r="C592" t="s">
        <v>20</v>
      </c>
      <c r="D592" t="s">
        <v>2273</v>
      </c>
      <c r="E592" t="s">
        <v>6454</v>
      </c>
      <c r="F592" t="s">
        <v>22</v>
      </c>
      <c r="G592" t="s">
        <v>23</v>
      </c>
      <c r="H592" t="s">
        <v>32</v>
      </c>
      <c r="I592" t="s">
        <v>2274</v>
      </c>
      <c r="J592" t="s">
        <v>2275</v>
      </c>
      <c r="K592" t="s">
        <v>494</v>
      </c>
      <c r="L592" t="s">
        <v>36</v>
      </c>
      <c r="M592" t="s">
        <v>36</v>
      </c>
      <c r="N592" t="s">
        <v>217</v>
      </c>
      <c r="O592">
        <v>0.63</v>
      </c>
      <c r="P592">
        <v>33</v>
      </c>
      <c r="Q592">
        <v>20.79</v>
      </c>
      <c r="R592">
        <v>54</v>
      </c>
      <c r="S592">
        <v>0.385</v>
      </c>
      <c r="T592">
        <v>0</v>
      </c>
    </row>
    <row r="593" spans="1:20">
      <c r="A593">
        <v>5223178</v>
      </c>
      <c r="B593" t="s">
        <v>55</v>
      </c>
      <c r="C593" t="s">
        <v>20</v>
      </c>
      <c r="D593" t="s">
        <v>2276</v>
      </c>
      <c r="E593" t="s">
        <v>6455</v>
      </c>
      <c r="F593" t="s">
        <v>22</v>
      </c>
      <c r="G593" t="s">
        <v>40</v>
      </c>
      <c r="H593" t="s">
        <v>58</v>
      </c>
      <c r="I593" t="s">
        <v>2277</v>
      </c>
      <c r="J593" t="s">
        <v>2278</v>
      </c>
      <c r="K593" t="s">
        <v>100</v>
      </c>
      <c r="L593" t="s">
        <v>53</v>
      </c>
      <c r="M593" t="s">
        <v>53</v>
      </c>
      <c r="N593" t="s">
        <v>689</v>
      </c>
      <c r="O593">
        <v>0.24</v>
      </c>
      <c r="P593">
        <v>33</v>
      </c>
      <c r="Q593">
        <v>7.92</v>
      </c>
      <c r="R593">
        <v>21.6</v>
      </c>
      <c r="S593">
        <v>0.366666666666667</v>
      </c>
      <c r="T593">
        <v>0</v>
      </c>
    </row>
    <row r="594" spans="1:20">
      <c r="A594">
        <v>5223176</v>
      </c>
      <c r="B594" t="s">
        <v>55</v>
      </c>
      <c r="C594" t="s">
        <v>20</v>
      </c>
      <c r="D594" t="s">
        <v>2279</v>
      </c>
      <c r="E594" t="s">
        <v>6456</v>
      </c>
      <c r="F594" t="s">
        <v>22</v>
      </c>
      <c r="G594" t="s">
        <v>40</v>
      </c>
      <c r="H594" t="s">
        <v>58</v>
      </c>
      <c r="I594" t="s">
        <v>2280</v>
      </c>
      <c r="J594" t="s">
        <v>2281</v>
      </c>
      <c r="K594" t="s">
        <v>100</v>
      </c>
      <c r="L594" t="s">
        <v>53</v>
      </c>
      <c r="M594" t="s">
        <v>53</v>
      </c>
      <c r="N594" t="s">
        <v>1562</v>
      </c>
      <c r="O594">
        <v>0.16</v>
      </c>
      <c r="P594">
        <v>33</v>
      </c>
      <c r="Q594">
        <v>5.28</v>
      </c>
      <c r="R594">
        <v>14.4</v>
      </c>
      <c r="S594">
        <v>0.366666666666667</v>
      </c>
      <c r="T594">
        <v>0</v>
      </c>
    </row>
    <row r="595" spans="1:20">
      <c r="A595">
        <v>5223174</v>
      </c>
      <c r="B595" t="s">
        <v>79</v>
      </c>
      <c r="C595" t="s">
        <v>20</v>
      </c>
      <c r="D595" t="s">
        <v>2282</v>
      </c>
      <c r="E595" t="s">
        <v>6457</v>
      </c>
      <c r="F595" t="s">
        <v>22</v>
      </c>
      <c r="G595" t="s">
        <v>40</v>
      </c>
      <c r="H595" t="s">
        <v>24</v>
      </c>
      <c r="I595" t="s">
        <v>2283</v>
      </c>
      <c r="J595" t="s">
        <v>2284</v>
      </c>
      <c r="K595" t="s">
        <v>474</v>
      </c>
      <c r="L595" t="s">
        <v>135</v>
      </c>
      <c r="M595" t="s">
        <v>135</v>
      </c>
      <c r="N595" t="s">
        <v>155</v>
      </c>
      <c r="O595">
        <v>1</v>
      </c>
      <c r="P595">
        <v>33</v>
      </c>
      <c r="Q595">
        <v>33</v>
      </c>
      <c r="R595">
        <v>77</v>
      </c>
      <c r="S595">
        <v>0.428571428571429</v>
      </c>
      <c r="T595">
        <v>0</v>
      </c>
    </row>
    <row r="596" spans="1:20">
      <c r="A596">
        <v>5223171</v>
      </c>
      <c r="B596" t="s">
        <v>2285</v>
      </c>
      <c r="C596" t="s">
        <v>20</v>
      </c>
      <c r="D596" t="s">
        <v>2286</v>
      </c>
      <c r="E596" t="s">
        <v>6458</v>
      </c>
      <c r="F596" t="s">
        <v>22</v>
      </c>
      <c r="G596" t="s">
        <v>40</v>
      </c>
      <c r="H596" t="s">
        <v>32</v>
      </c>
      <c r="I596" t="s">
        <v>2287</v>
      </c>
      <c r="J596" t="s">
        <v>2288</v>
      </c>
      <c r="K596" t="s">
        <v>339</v>
      </c>
      <c r="L596" t="s">
        <v>36</v>
      </c>
      <c r="M596" t="s">
        <v>36</v>
      </c>
      <c r="N596" t="s">
        <v>2289</v>
      </c>
      <c r="O596">
        <v>0.76</v>
      </c>
      <c r="P596">
        <v>33</v>
      </c>
      <c r="Q596">
        <v>25.08</v>
      </c>
      <c r="R596">
        <v>52.2</v>
      </c>
      <c r="S596">
        <v>0.480459770114943</v>
      </c>
      <c r="T596">
        <v>0</v>
      </c>
    </row>
    <row r="597" spans="1:20">
      <c r="A597">
        <v>5223170</v>
      </c>
      <c r="B597" t="s">
        <v>817</v>
      </c>
      <c r="C597" t="s">
        <v>20</v>
      </c>
      <c r="D597" t="s">
        <v>2290</v>
      </c>
      <c r="E597" t="s">
        <v>6459</v>
      </c>
      <c r="F597" t="s">
        <v>22</v>
      </c>
      <c r="G597" t="s">
        <v>40</v>
      </c>
      <c r="H597" t="s">
        <v>32</v>
      </c>
      <c r="I597" t="s">
        <v>2291</v>
      </c>
      <c r="J597" t="s">
        <v>2292</v>
      </c>
      <c r="K597" t="s">
        <v>547</v>
      </c>
      <c r="L597" t="s">
        <v>813</v>
      </c>
      <c r="M597" t="s">
        <v>813</v>
      </c>
      <c r="N597" t="s">
        <v>668</v>
      </c>
      <c r="O597">
        <v>1.92</v>
      </c>
      <c r="P597">
        <v>34</v>
      </c>
      <c r="Q597">
        <v>65.28</v>
      </c>
      <c r="R597">
        <v>149.85</v>
      </c>
      <c r="S597">
        <v>0.435635635635636</v>
      </c>
      <c r="T597">
        <v>0</v>
      </c>
    </row>
    <row r="598" spans="1:20">
      <c r="A598">
        <v>5223168</v>
      </c>
      <c r="B598" t="s">
        <v>203</v>
      </c>
      <c r="C598" t="s">
        <v>20</v>
      </c>
      <c r="D598" t="s">
        <v>2293</v>
      </c>
      <c r="E598" t="s">
        <v>6460</v>
      </c>
      <c r="F598" t="s">
        <v>22</v>
      </c>
      <c r="G598" t="s">
        <v>23</v>
      </c>
      <c r="H598" t="s">
        <v>32</v>
      </c>
      <c r="I598" t="s">
        <v>2294</v>
      </c>
      <c r="J598" t="s">
        <v>2295</v>
      </c>
      <c r="K598" t="s">
        <v>339</v>
      </c>
      <c r="L598" t="s">
        <v>36</v>
      </c>
      <c r="M598" t="s">
        <v>36</v>
      </c>
      <c r="N598" t="s">
        <v>858</v>
      </c>
      <c r="O598">
        <v>0.48</v>
      </c>
      <c r="P598">
        <v>33</v>
      </c>
      <c r="Q598">
        <v>15.84</v>
      </c>
      <c r="R598">
        <v>43.2</v>
      </c>
      <c r="S598">
        <v>0.366666666666667</v>
      </c>
      <c r="T598">
        <v>0</v>
      </c>
    </row>
    <row r="599" spans="1:20">
      <c r="A599">
        <v>5223165</v>
      </c>
      <c r="B599" t="s">
        <v>121</v>
      </c>
      <c r="C599" t="s">
        <v>20</v>
      </c>
      <c r="D599" t="s">
        <v>2296</v>
      </c>
      <c r="E599" t="s">
        <v>6461</v>
      </c>
      <c r="F599" t="s">
        <v>22</v>
      </c>
      <c r="G599" t="s">
        <v>40</v>
      </c>
      <c r="H599" t="s">
        <v>58</v>
      </c>
      <c r="I599" t="s">
        <v>2297</v>
      </c>
      <c r="J599" t="s">
        <v>2298</v>
      </c>
      <c r="K599" t="s">
        <v>100</v>
      </c>
      <c r="L599" t="s">
        <v>53</v>
      </c>
      <c r="M599" t="s">
        <v>53</v>
      </c>
      <c r="N599" t="s">
        <v>2247</v>
      </c>
      <c r="O599">
        <v>0.68</v>
      </c>
      <c r="P599">
        <v>33</v>
      </c>
      <c r="Q599">
        <v>22.44</v>
      </c>
      <c r="R599">
        <v>49</v>
      </c>
      <c r="S599">
        <v>0.457959183673469</v>
      </c>
      <c r="T599">
        <v>0</v>
      </c>
    </row>
    <row r="600" spans="1:20">
      <c r="A600">
        <v>5223159</v>
      </c>
      <c r="B600" t="s">
        <v>286</v>
      </c>
      <c r="C600" t="s">
        <v>20</v>
      </c>
      <c r="D600" t="s">
        <v>2299</v>
      </c>
      <c r="E600" t="s">
        <v>6462</v>
      </c>
      <c r="F600" t="s">
        <v>22</v>
      </c>
      <c r="G600" t="s">
        <v>40</v>
      </c>
      <c r="H600" t="s">
        <v>58</v>
      </c>
      <c r="I600" t="s">
        <v>2300</v>
      </c>
      <c r="J600" t="s">
        <v>2301</v>
      </c>
      <c r="K600" t="s">
        <v>52</v>
      </c>
      <c r="L600" t="s">
        <v>53</v>
      </c>
      <c r="M600" t="s">
        <v>53</v>
      </c>
      <c r="N600" t="s">
        <v>689</v>
      </c>
      <c r="O600">
        <v>0.24</v>
      </c>
      <c r="P600">
        <v>33</v>
      </c>
      <c r="Q600">
        <v>7.92</v>
      </c>
      <c r="R600">
        <v>16.6</v>
      </c>
      <c r="S600">
        <v>0.47710843373494</v>
      </c>
      <c r="T600">
        <v>0</v>
      </c>
    </row>
    <row r="601" spans="1:20">
      <c r="A601">
        <v>5223154</v>
      </c>
      <c r="B601" t="s">
        <v>121</v>
      </c>
      <c r="C601" t="s">
        <v>20</v>
      </c>
      <c r="D601" t="s">
        <v>2302</v>
      </c>
      <c r="E601" t="s">
        <v>6463</v>
      </c>
      <c r="F601" t="s">
        <v>22</v>
      </c>
      <c r="G601" t="s">
        <v>40</v>
      </c>
      <c r="H601" t="s">
        <v>58</v>
      </c>
      <c r="I601" t="s">
        <v>2303</v>
      </c>
      <c r="J601" t="s">
        <v>2304</v>
      </c>
      <c r="K601" t="s">
        <v>535</v>
      </c>
      <c r="L601" t="s">
        <v>119</v>
      </c>
      <c r="M601" t="s">
        <v>119</v>
      </c>
      <c r="N601" t="s">
        <v>2192</v>
      </c>
      <c r="O601">
        <v>1.15</v>
      </c>
      <c r="P601">
        <v>33</v>
      </c>
      <c r="Q601">
        <v>37.95</v>
      </c>
      <c r="R601">
        <v>97.2</v>
      </c>
      <c r="S601">
        <v>0.390432098765432</v>
      </c>
      <c r="T601">
        <v>0</v>
      </c>
    </row>
    <row r="602" spans="1:20">
      <c r="A602">
        <v>5223152</v>
      </c>
      <c r="B602" t="s">
        <v>2305</v>
      </c>
      <c r="C602" t="s">
        <v>20</v>
      </c>
      <c r="D602" t="s">
        <v>2306</v>
      </c>
      <c r="E602" t="s">
        <v>6187</v>
      </c>
      <c r="F602" t="s">
        <v>22</v>
      </c>
      <c r="G602" t="s">
        <v>23</v>
      </c>
      <c r="H602" t="s">
        <v>32</v>
      </c>
      <c r="I602" t="s">
        <v>2307</v>
      </c>
      <c r="J602" t="s">
        <v>2308</v>
      </c>
      <c r="K602" t="s">
        <v>1756</v>
      </c>
      <c r="L602" t="s">
        <v>36</v>
      </c>
      <c r="M602" t="s">
        <v>36</v>
      </c>
      <c r="N602" t="s">
        <v>131</v>
      </c>
      <c r="O602">
        <v>1.04</v>
      </c>
      <c r="P602">
        <v>33</v>
      </c>
      <c r="Q602">
        <v>34.32</v>
      </c>
      <c r="R602">
        <v>93.6</v>
      </c>
      <c r="S602">
        <v>0.366666666666667</v>
      </c>
      <c r="T602">
        <v>0</v>
      </c>
    </row>
    <row r="603" spans="1:20">
      <c r="A603">
        <v>5223146</v>
      </c>
      <c r="B603" t="s">
        <v>629</v>
      </c>
      <c r="C603" t="s">
        <v>20</v>
      </c>
      <c r="D603" t="s">
        <v>2309</v>
      </c>
      <c r="E603" t="s">
        <v>6464</v>
      </c>
      <c r="F603" t="s">
        <v>22</v>
      </c>
      <c r="G603" t="s">
        <v>40</v>
      </c>
      <c r="H603" t="s">
        <v>32</v>
      </c>
      <c r="I603" t="s">
        <v>2310</v>
      </c>
      <c r="J603" t="s">
        <v>2311</v>
      </c>
      <c r="K603" t="s">
        <v>186</v>
      </c>
      <c r="L603" t="s">
        <v>2312</v>
      </c>
      <c r="M603" t="s">
        <v>2312</v>
      </c>
      <c r="N603" t="s">
        <v>2313</v>
      </c>
      <c r="O603">
        <v>1.44</v>
      </c>
      <c r="P603">
        <v>33</v>
      </c>
      <c r="Q603">
        <v>47.52</v>
      </c>
      <c r="R603">
        <v>129.6</v>
      </c>
      <c r="S603">
        <v>0.366666666666667</v>
      </c>
      <c r="T603">
        <v>0</v>
      </c>
    </row>
    <row r="604" spans="1:20">
      <c r="A604">
        <v>5223145</v>
      </c>
      <c r="B604" t="s">
        <v>2096</v>
      </c>
      <c r="C604" t="s">
        <v>20</v>
      </c>
      <c r="D604" t="s">
        <v>2314</v>
      </c>
      <c r="E604" t="s">
        <v>6465</v>
      </c>
      <c r="F604" t="s">
        <v>22</v>
      </c>
      <c r="G604" t="s">
        <v>23</v>
      </c>
      <c r="H604" t="s">
        <v>602</v>
      </c>
      <c r="I604" t="s">
        <v>2315</v>
      </c>
      <c r="J604" t="s">
        <v>2316</v>
      </c>
      <c r="K604" t="s">
        <v>35</v>
      </c>
      <c r="L604" t="s">
        <v>1317</v>
      </c>
      <c r="M604" t="s">
        <v>1317</v>
      </c>
      <c r="N604" t="s">
        <v>2317</v>
      </c>
      <c r="O604">
        <v>2.79</v>
      </c>
      <c r="P604">
        <v>28</v>
      </c>
      <c r="Q604">
        <v>78.12</v>
      </c>
      <c r="R604">
        <v>152</v>
      </c>
      <c r="S604">
        <v>0.513947368421053</v>
      </c>
      <c r="T604">
        <v>0</v>
      </c>
    </row>
    <row r="605" spans="1:20">
      <c r="A605">
        <v>5223140</v>
      </c>
      <c r="B605" t="s">
        <v>19</v>
      </c>
      <c r="C605" t="s">
        <v>20</v>
      </c>
      <c r="D605" t="s">
        <v>2318</v>
      </c>
      <c r="E605" t="s">
        <v>6466</v>
      </c>
      <c r="F605" t="s">
        <v>22</v>
      </c>
      <c r="G605" t="s">
        <v>40</v>
      </c>
      <c r="H605" t="s">
        <v>87</v>
      </c>
      <c r="I605" t="s">
        <v>2319</v>
      </c>
      <c r="J605" t="s">
        <v>2320</v>
      </c>
      <c r="K605" t="s">
        <v>44</v>
      </c>
      <c r="L605" t="s">
        <v>334</v>
      </c>
      <c r="M605" t="s">
        <v>334</v>
      </c>
      <c r="N605" t="s">
        <v>223</v>
      </c>
      <c r="O605">
        <v>1.2</v>
      </c>
      <c r="P605">
        <v>34</v>
      </c>
      <c r="Q605">
        <v>40.8</v>
      </c>
      <c r="R605">
        <v>79</v>
      </c>
      <c r="S605">
        <v>0.516455696202532</v>
      </c>
      <c r="T605">
        <v>0</v>
      </c>
    </row>
    <row r="606" spans="1:20">
      <c r="A606">
        <v>5223133</v>
      </c>
      <c r="B606" t="s">
        <v>2321</v>
      </c>
      <c r="C606" t="s">
        <v>20</v>
      </c>
      <c r="D606" t="s">
        <v>2322</v>
      </c>
      <c r="E606" t="s">
        <v>6467</v>
      </c>
      <c r="F606" t="s">
        <v>22</v>
      </c>
      <c r="G606" t="s">
        <v>40</v>
      </c>
      <c r="H606" t="s">
        <v>32</v>
      </c>
      <c r="I606" t="s">
        <v>2323</v>
      </c>
      <c r="J606" t="s">
        <v>2324</v>
      </c>
      <c r="K606" t="s">
        <v>1756</v>
      </c>
      <c r="L606" t="s">
        <v>36</v>
      </c>
      <c r="M606" t="s">
        <v>36</v>
      </c>
      <c r="N606" t="s">
        <v>1179</v>
      </c>
      <c r="O606">
        <v>0.91</v>
      </c>
      <c r="P606">
        <v>33</v>
      </c>
      <c r="Q606">
        <v>30.03</v>
      </c>
      <c r="R606">
        <v>76.5</v>
      </c>
      <c r="S606">
        <v>0.392549019607843</v>
      </c>
      <c r="T606">
        <v>0</v>
      </c>
    </row>
    <row r="607" spans="1:20">
      <c r="A607">
        <v>5223124</v>
      </c>
      <c r="B607" t="s">
        <v>79</v>
      </c>
      <c r="C607" t="s">
        <v>20</v>
      </c>
      <c r="D607" t="s">
        <v>2325</v>
      </c>
      <c r="E607" t="s">
        <v>6468</v>
      </c>
      <c r="F607" t="s">
        <v>22</v>
      </c>
      <c r="G607" t="s">
        <v>57</v>
      </c>
      <c r="H607" t="s">
        <v>24</v>
      </c>
      <c r="I607" t="s">
        <v>2326</v>
      </c>
      <c r="J607" t="s">
        <v>2327</v>
      </c>
      <c r="K607" t="s">
        <v>106</v>
      </c>
      <c r="L607" t="s">
        <v>255</v>
      </c>
      <c r="M607" t="s">
        <v>255</v>
      </c>
      <c r="N607" t="s">
        <v>2328</v>
      </c>
      <c r="O607">
        <v>0.8</v>
      </c>
      <c r="P607">
        <v>33</v>
      </c>
      <c r="Q607">
        <v>26.4</v>
      </c>
      <c r="R607">
        <v>59.52</v>
      </c>
      <c r="S607">
        <v>0.443548387096774</v>
      </c>
      <c r="T607">
        <v>0</v>
      </c>
    </row>
    <row r="608" spans="1:20">
      <c r="A608">
        <v>5223122</v>
      </c>
      <c r="B608" t="s">
        <v>55</v>
      </c>
      <c r="C608" t="s">
        <v>20</v>
      </c>
      <c r="D608" t="s">
        <v>2329</v>
      </c>
      <c r="E608" t="s">
        <v>6469</v>
      </c>
      <c r="F608" t="s">
        <v>22</v>
      </c>
      <c r="G608" t="s">
        <v>40</v>
      </c>
      <c r="H608" t="s">
        <v>418</v>
      </c>
      <c r="I608" t="s">
        <v>2330</v>
      </c>
      <c r="J608" t="s">
        <v>2331</v>
      </c>
      <c r="K608" t="s">
        <v>118</v>
      </c>
      <c r="L608" t="s">
        <v>107</v>
      </c>
      <c r="M608" t="s">
        <v>107</v>
      </c>
      <c r="N608" t="s">
        <v>294</v>
      </c>
      <c r="O608">
        <v>1.2</v>
      </c>
      <c r="P608">
        <v>33</v>
      </c>
      <c r="Q608">
        <v>39.6</v>
      </c>
      <c r="R608">
        <v>97.2</v>
      </c>
      <c r="S608">
        <v>0.407407407407407</v>
      </c>
      <c r="T608">
        <v>0</v>
      </c>
    </row>
    <row r="609" spans="1:20">
      <c r="A609">
        <v>5223121</v>
      </c>
      <c r="B609" t="s">
        <v>19</v>
      </c>
      <c r="C609" t="s">
        <v>20</v>
      </c>
      <c r="D609" t="s">
        <v>2332</v>
      </c>
      <c r="E609" t="s">
        <v>6470</v>
      </c>
      <c r="F609" t="s">
        <v>22</v>
      </c>
      <c r="G609" t="s">
        <v>40</v>
      </c>
      <c r="H609" t="s">
        <v>87</v>
      </c>
      <c r="I609" t="s">
        <v>2333</v>
      </c>
      <c r="J609" t="s">
        <v>2334</v>
      </c>
      <c r="K609" t="s">
        <v>535</v>
      </c>
      <c r="L609" t="s">
        <v>53</v>
      </c>
      <c r="M609" t="s">
        <v>53</v>
      </c>
      <c r="N609" t="s">
        <v>553</v>
      </c>
      <c r="O609">
        <v>0.56</v>
      </c>
      <c r="P609">
        <v>33</v>
      </c>
      <c r="Q609">
        <v>18.48</v>
      </c>
      <c r="R609">
        <v>53</v>
      </c>
      <c r="S609">
        <v>0.348679245283019</v>
      </c>
      <c r="T609">
        <v>0</v>
      </c>
    </row>
    <row r="610" spans="1:20">
      <c r="A610">
        <v>5223120</v>
      </c>
      <c r="B610" t="s">
        <v>121</v>
      </c>
      <c r="C610" t="s">
        <v>20</v>
      </c>
      <c r="D610" t="s">
        <v>2335</v>
      </c>
      <c r="E610" t="s">
        <v>6471</v>
      </c>
      <c r="F610" t="s">
        <v>22</v>
      </c>
      <c r="G610" t="s">
        <v>57</v>
      </c>
      <c r="H610" t="s">
        <v>58</v>
      </c>
      <c r="I610" t="s">
        <v>2336</v>
      </c>
      <c r="J610" t="s">
        <v>2337</v>
      </c>
      <c r="K610" t="s">
        <v>52</v>
      </c>
      <c r="L610" t="s">
        <v>36</v>
      </c>
      <c r="M610" t="s">
        <v>36</v>
      </c>
      <c r="N610" t="s">
        <v>1537</v>
      </c>
      <c r="O610">
        <v>0.98</v>
      </c>
      <c r="P610">
        <v>33</v>
      </c>
      <c r="Q610">
        <v>32.34</v>
      </c>
      <c r="R610">
        <v>85.5</v>
      </c>
      <c r="S610">
        <v>0.378245614035088</v>
      </c>
      <c r="T610">
        <v>0</v>
      </c>
    </row>
    <row r="611" spans="1:20">
      <c r="A611">
        <v>5223117</v>
      </c>
      <c r="B611" t="s">
        <v>102</v>
      </c>
      <c r="C611" t="s">
        <v>20</v>
      </c>
      <c r="D611" t="s">
        <v>2338</v>
      </c>
      <c r="E611" t="s">
        <v>6472</v>
      </c>
      <c r="F611" t="s">
        <v>22</v>
      </c>
      <c r="G611" t="s">
        <v>40</v>
      </c>
      <c r="H611" t="s">
        <v>32</v>
      </c>
      <c r="I611" t="s">
        <v>2339</v>
      </c>
      <c r="J611" t="s">
        <v>2340</v>
      </c>
      <c r="K611" t="s">
        <v>494</v>
      </c>
      <c r="L611" t="s">
        <v>36</v>
      </c>
      <c r="M611" t="s">
        <v>36</v>
      </c>
      <c r="N611" t="s">
        <v>1586</v>
      </c>
      <c r="O611">
        <v>0.3</v>
      </c>
      <c r="P611">
        <v>33</v>
      </c>
      <c r="Q611">
        <v>9.9</v>
      </c>
      <c r="R611">
        <v>27</v>
      </c>
      <c r="S611">
        <v>0.366666666666667</v>
      </c>
      <c r="T611">
        <v>0</v>
      </c>
    </row>
    <row r="612" spans="1:20">
      <c r="A612">
        <v>5223110</v>
      </c>
      <c r="B612" t="s">
        <v>2341</v>
      </c>
      <c r="C612" t="s">
        <v>20</v>
      </c>
      <c r="D612" t="s">
        <v>2342</v>
      </c>
      <c r="E612" t="s">
        <v>6473</v>
      </c>
      <c r="F612" t="s">
        <v>22</v>
      </c>
      <c r="G612" t="s">
        <v>40</v>
      </c>
      <c r="H612" t="s">
        <v>32</v>
      </c>
      <c r="I612" t="s">
        <v>2343</v>
      </c>
      <c r="J612" t="s">
        <v>2344</v>
      </c>
      <c r="K612" t="s">
        <v>552</v>
      </c>
      <c r="L612" t="s">
        <v>53</v>
      </c>
      <c r="M612" t="s">
        <v>53</v>
      </c>
      <c r="N612" t="s">
        <v>495</v>
      </c>
      <c r="O612">
        <v>0.84</v>
      </c>
      <c r="P612">
        <v>33</v>
      </c>
      <c r="Q612">
        <v>27.72</v>
      </c>
      <c r="R612">
        <v>72</v>
      </c>
      <c r="S612">
        <v>0.385</v>
      </c>
      <c r="T612">
        <v>0</v>
      </c>
    </row>
    <row r="613" spans="1:20">
      <c r="A613">
        <v>5223107</v>
      </c>
      <c r="B613" t="s">
        <v>554</v>
      </c>
      <c r="C613" t="s">
        <v>20</v>
      </c>
      <c r="D613" t="s">
        <v>2345</v>
      </c>
      <c r="E613" t="s">
        <v>6474</v>
      </c>
      <c r="F613" t="s">
        <v>22</v>
      </c>
      <c r="G613" t="s">
        <v>40</v>
      </c>
      <c r="H613" t="s">
        <v>32</v>
      </c>
      <c r="I613" t="s">
        <v>2346</v>
      </c>
      <c r="J613" t="s">
        <v>2347</v>
      </c>
      <c r="K613" t="s">
        <v>394</v>
      </c>
      <c r="L613" t="s">
        <v>36</v>
      </c>
      <c r="M613" t="s">
        <v>36</v>
      </c>
      <c r="N613" t="s">
        <v>363</v>
      </c>
      <c r="O613">
        <v>0.44</v>
      </c>
      <c r="P613">
        <v>33</v>
      </c>
      <c r="Q613">
        <v>14.52</v>
      </c>
      <c r="R613">
        <v>35.1</v>
      </c>
      <c r="S613">
        <v>0.413675213675214</v>
      </c>
      <c r="T613">
        <v>0</v>
      </c>
    </row>
    <row r="614" spans="1:20">
      <c r="A614">
        <v>5223106</v>
      </c>
      <c r="B614" t="s">
        <v>554</v>
      </c>
      <c r="C614" t="s">
        <v>20</v>
      </c>
      <c r="D614" t="s">
        <v>2348</v>
      </c>
      <c r="E614" t="s">
        <v>6475</v>
      </c>
      <c r="F614" t="s">
        <v>22</v>
      </c>
      <c r="G614" t="s">
        <v>40</v>
      </c>
      <c r="H614" t="s">
        <v>32</v>
      </c>
      <c r="I614" t="s">
        <v>2349</v>
      </c>
      <c r="J614" t="s">
        <v>2350</v>
      </c>
      <c r="K614" t="s">
        <v>394</v>
      </c>
      <c r="L614" t="s">
        <v>36</v>
      </c>
      <c r="M614" t="s">
        <v>36</v>
      </c>
      <c r="N614" t="s">
        <v>164</v>
      </c>
      <c r="O614">
        <v>0.32</v>
      </c>
      <c r="P614">
        <v>33</v>
      </c>
      <c r="Q614">
        <v>10.56</v>
      </c>
      <c r="R614">
        <v>28.8</v>
      </c>
      <c r="S614">
        <v>0.366666666666667</v>
      </c>
      <c r="T614">
        <v>0</v>
      </c>
    </row>
    <row r="615" spans="1:20">
      <c r="A615">
        <v>5223097</v>
      </c>
      <c r="B615" t="s">
        <v>1923</v>
      </c>
      <c r="C615" t="s">
        <v>20</v>
      </c>
      <c r="D615" t="s">
        <v>2351</v>
      </c>
      <c r="E615" t="s">
        <v>6476</v>
      </c>
      <c r="F615" t="s">
        <v>22</v>
      </c>
      <c r="G615" t="s">
        <v>40</v>
      </c>
      <c r="H615" t="s">
        <v>24</v>
      </c>
      <c r="I615" t="s">
        <v>2352</v>
      </c>
      <c r="J615" t="s">
        <v>2353</v>
      </c>
      <c r="K615" t="s">
        <v>1756</v>
      </c>
      <c r="L615" t="s">
        <v>568</v>
      </c>
      <c r="M615" t="s">
        <v>568</v>
      </c>
      <c r="N615" t="s">
        <v>2354</v>
      </c>
      <c r="O615">
        <v>1.64</v>
      </c>
      <c r="P615">
        <v>33</v>
      </c>
      <c r="Q615">
        <v>54.12</v>
      </c>
      <c r="R615">
        <v>113.5</v>
      </c>
      <c r="S615">
        <v>0.476828193832599</v>
      </c>
      <c r="T615">
        <v>74</v>
      </c>
    </row>
    <row r="616" spans="1:20">
      <c r="A616">
        <v>5223092</v>
      </c>
      <c r="B616" t="s">
        <v>19</v>
      </c>
      <c r="C616" t="s">
        <v>20</v>
      </c>
      <c r="D616" t="s">
        <v>2355</v>
      </c>
      <c r="E616" t="s">
        <v>6477</v>
      </c>
      <c r="F616" t="s">
        <v>22</v>
      </c>
      <c r="G616" t="s">
        <v>40</v>
      </c>
      <c r="H616" t="s">
        <v>98</v>
      </c>
      <c r="I616" t="s">
        <v>2356</v>
      </c>
      <c r="J616" t="s">
        <v>2357</v>
      </c>
      <c r="K616" t="s">
        <v>100</v>
      </c>
      <c r="L616" t="s">
        <v>36</v>
      </c>
      <c r="M616" t="s">
        <v>36</v>
      </c>
      <c r="N616" t="s">
        <v>2358</v>
      </c>
      <c r="O616">
        <v>0.78</v>
      </c>
      <c r="P616">
        <v>33</v>
      </c>
      <c r="Q616">
        <v>25.74</v>
      </c>
      <c r="R616">
        <v>47</v>
      </c>
      <c r="S616">
        <v>0.547659574468085</v>
      </c>
      <c r="T616">
        <v>0</v>
      </c>
    </row>
    <row r="617" spans="1:20">
      <c r="A617">
        <v>5223085</v>
      </c>
      <c r="B617" t="s">
        <v>348</v>
      </c>
      <c r="C617" t="s">
        <v>20</v>
      </c>
      <c r="D617" t="s">
        <v>2359</v>
      </c>
      <c r="E617" t="s">
        <v>6478</v>
      </c>
      <c r="F617" t="s">
        <v>22</v>
      </c>
      <c r="G617" t="s">
        <v>40</v>
      </c>
      <c r="H617" t="s">
        <v>58</v>
      </c>
      <c r="I617" t="s">
        <v>2360</v>
      </c>
      <c r="J617" t="s">
        <v>2361</v>
      </c>
      <c r="K617" t="s">
        <v>52</v>
      </c>
      <c r="L617" t="s">
        <v>36</v>
      </c>
      <c r="M617" t="s">
        <v>36</v>
      </c>
      <c r="N617" t="s">
        <v>160</v>
      </c>
      <c r="O617">
        <v>0.72</v>
      </c>
      <c r="P617">
        <v>33</v>
      </c>
      <c r="Q617">
        <v>23.76</v>
      </c>
      <c r="R617">
        <v>51.7</v>
      </c>
      <c r="S617">
        <v>0.459574468085106</v>
      </c>
      <c r="T617">
        <v>0</v>
      </c>
    </row>
    <row r="618" spans="1:20">
      <c r="A618">
        <v>5223060</v>
      </c>
      <c r="B618" t="s">
        <v>1242</v>
      </c>
      <c r="C618" t="s">
        <v>20</v>
      </c>
      <c r="D618" t="s">
        <v>2362</v>
      </c>
      <c r="E618" t="s">
        <v>6479</v>
      </c>
      <c r="F618" t="s">
        <v>22</v>
      </c>
      <c r="G618" t="s">
        <v>40</v>
      </c>
      <c r="H618" t="s">
        <v>2363</v>
      </c>
      <c r="I618" t="s">
        <v>2364</v>
      </c>
      <c r="J618" t="s">
        <v>2365</v>
      </c>
      <c r="K618" t="s">
        <v>145</v>
      </c>
      <c r="L618" t="s">
        <v>119</v>
      </c>
      <c r="M618" t="s">
        <v>119</v>
      </c>
      <c r="N618" t="s">
        <v>652</v>
      </c>
      <c r="O618">
        <v>1.12</v>
      </c>
      <c r="P618">
        <v>33</v>
      </c>
      <c r="Q618">
        <v>36.96</v>
      </c>
      <c r="R618">
        <v>129</v>
      </c>
      <c r="S618">
        <v>0.286511627906977</v>
      </c>
      <c r="T618">
        <v>0</v>
      </c>
    </row>
    <row r="619" spans="1:20">
      <c r="A619">
        <v>5223052</v>
      </c>
      <c r="B619" t="s">
        <v>2366</v>
      </c>
      <c r="C619" t="s">
        <v>20</v>
      </c>
      <c r="D619" t="s">
        <v>2367</v>
      </c>
      <c r="E619" t="s">
        <v>6480</v>
      </c>
      <c r="F619" t="s">
        <v>22</v>
      </c>
      <c r="G619" t="s">
        <v>40</v>
      </c>
      <c r="H619" t="s">
        <v>32</v>
      </c>
      <c r="I619" t="s">
        <v>2368</v>
      </c>
      <c r="J619" t="s">
        <v>2369</v>
      </c>
      <c r="K619" t="s">
        <v>259</v>
      </c>
      <c r="L619" t="s">
        <v>107</v>
      </c>
      <c r="M619" t="s">
        <v>107</v>
      </c>
      <c r="N619" t="s">
        <v>285</v>
      </c>
      <c r="O619">
        <v>0.52</v>
      </c>
      <c r="P619">
        <v>33</v>
      </c>
      <c r="Q619">
        <v>17.16</v>
      </c>
      <c r="R619">
        <v>41.4</v>
      </c>
      <c r="S619">
        <v>0.414492753623188</v>
      </c>
      <c r="T619">
        <v>0</v>
      </c>
    </row>
    <row r="620" spans="1:20">
      <c r="A620">
        <v>5223038</v>
      </c>
      <c r="B620" t="s">
        <v>19</v>
      </c>
      <c r="C620" t="s">
        <v>20</v>
      </c>
      <c r="D620" t="s">
        <v>2370</v>
      </c>
      <c r="E620" t="s">
        <v>6481</v>
      </c>
      <c r="F620" t="s">
        <v>22</v>
      </c>
      <c r="G620" t="s">
        <v>40</v>
      </c>
      <c r="H620" t="s">
        <v>98</v>
      </c>
      <c r="I620" t="s">
        <v>2371</v>
      </c>
      <c r="J620" t="s">
        <v>2372</v>
      </c>
      <c r="K620" t="s">
        <v>118</v>
      </c>
      <c r="L620" t="s">
        <v>2373</v>
      </c>
      <c r="M620" t="s">
        <v>2373</v>
      </c>
      <c r="N620" t="s">
        <v>386</v>
      </c>
      <c r="O620">
        <v>0.6</v>
      </c>
      <c r="P620">
        <v>33</v>
      </c>
      <c r="Q620">
        <v>19.8</v>
      </c>
      <c r="R620">
        <v>39</v>
      </c>
      <c r="S620">
        <v>0.507692307692308</v>
      </c>
      <c r="T620">
        <v>0</v>
      </c>
    </row>
    <row r="621" spans="1:20">
      <c r="A621">
        <v>5223035</v>
      </c>
      <c r="B621" t="s">
        <v>74</v>
      </c>
      <c r="C621" t="s">
        <v>20</v>
      </c>
      <c r="D621" t="s">
        <v>2374</v>
      </c>
      <c r="E621" t="s">
        <v>6482</v>
      </c>
      <c r="F621" t="s">
        <v>22</v>
      </c>
      <c r="G621" t="s">
        <v>40</v>
      </c>
      <c r="H621" t="s">
        <v>32</v>
      </c>
      <c r="I621" t="s">
        <v>2375</v>
      </c>
      <c r="J621" t="s">
        <v>2376</v>
      </c>
      <c r="K621" t="s">
        <v>118</v>
      </c>
      <c r="L621" t="s">
        <v>53</v>
      </c>
      <c r="M621" t="s">
        <v>53</v>
      </c>
      <c r="N621" t="s">
        <v>2377</v>
      </c>
      <c r="O621">
        <v>1.02</v>
      </c>
      <c r="P621">
        <v>33</v>
      </c>
      <c r="Q621">
        <v>33.66</v>
      </c>
      <c r="R621">
        <v>91.8</v>
      </c>
      <c r="S621">
        <v>0.366666666666667</v>
      </c>
      <c r="T621">
        <v>0</v>
      </c>
    </row>
    <row r="622" spans="1:20">
      <c r="A622">
        <v>5223033</v>
      </c>
      <c r="B622" t="s">
        <v>776</v>
      </c>
      <c r="C622" t="s">
        <v>20</v>
      </c>
      <c r="D622" t="s">
        <v>2378</v>
      </c>
      <c r="E622" t="s">
        <v>5923</v>
      </c>
      <c r="F622" t="s">
        <v>22</v>
      </c>
      <c r="G622" t="s">
        <v>23</v>
      </c>
      <c r="H622" t="s">
        <v>32</v>
      </c>
      <c r="I622" t="s">
        <v>2379</v>
      </c>
      <c r="J622" t="s">
        <v>2380</v>
      </c>
      <c r="K622" t="s">
        <v>118</v>
      </c>
      <c r="L622" t="s">
        <v>53</v>
      </c>
      <c r="M622" t="s">
        <v>53</v>
      </c>
      <c r="N622" t="s">
        <v>113</v>
      </c>
      <c r="O622">
        <v>0.48</v>
      </c>
      <c r="P622">
        <v>33</v>
      </c>
      <c r="Q622">
        <v>15.84</v>
      </c>
      <c r="R622">
        <v>37.8</v>
      </c>
      <c r="S622">
        <v>0.419047619047619</v>
      </c>
      <c r="T622">
        <v>0</v>
      </c>
    </row>
    <row r="623" spans="1:20">
      <c r="A623">
        <v>5223031</v>
      </c>
      <c r="B623" t="s">
        <v>74</v>
      </c>
      <c r="C623" t="s">
        <v>20</v>
      </c>
      <c r="D623" t="s">
        <v>2381</v>
      </c>
      <c r="E623" t="s">
        <v>6483</v>
      </c>
      <c r="F623" t="s">
        <v>22</v>
      </c>
      <c r="G623" t="s">
        <v>40</v>
      </c>
      <c r="H623" t="s">
        <v>32</v>
      </c>
      <c r="I623" t="s">
        <v>2382</v>
      </c>
      <c r="J623" t="s">
        <v>2383</v>
      </c>
      <c r="K623" t="s">
        <v>118</v>
      </c>
      <c r="L623" t="s">
        <v>53</v>
      </c>
      <c r="M623" t="s">
        <v>53</v>
      </c>
      <c r="N623" t="s">
        <v>141</v>
      </c>
      <c r="O623">
        <v>1.12</v>
      </c>
      <c r="P623">
        <v>33</v>
      </c>
      <c r="Q623">
        <v>36.96</v>
      </c>
      <c r="R623">
        <v>88.2</v>
      </c>
      <c r="S623">
        <v>0.419047619047619</v>
      </c>
      <c r="T623">
        <v>0</v>
      </c>
    </row>
    <row r="624" spans="1:20">
      <c r="A624">
        <v>5223024</v>
      </c>
      <c r="B624" t="s">
        <v>19</v>
      </c>
      <c r="C624" t="s">
        <v>20</v>
      </c>
      <c r="D624" t="s">
        <v>2384</v>
      </c>
      <c r="E624" t="s">
        <v>6484</v>
      </c>
      <c r="F624" t="s">
        <v>22</v>
      </c>
      <c r="G624" t="s">
        <v>40</v>
      </c>
      <c r="H624" t="s">
        <v>466</v>
      </c>
      <c r="I624" t="s">
        <v>2385</v>
      </c>
      <c r="J624" t="s">
        <v>2386</v>
      </c>
      <c r="K624" t="s">
        <v>352</v>
      </c>
      <c r="L624" t="s">
        <v>2387</v>
      </c>
      <c r="M624" t="s">
        <v>2387</v>
      </c>
      <c r="N624" t="s">
        <v>1883</v>
      </c>
      <c r="O624">
        <v>1.76</v>
      </c>
      <c r="P624">
        <v>34</v>
      </c>
      <c r="Q624">
        <v>59.84</v>
      </c>
      <c r="R624">
        <v>128</v>
      </c>
      <c r="S624">
        <v>0.4675</v>
      </c>
      <c r="T624">
        <v>0</v>
      </c>
    </row>
    <row r="625" spans="1:20">
      <c r="A625">
        <v>5223021</v>
      </c>
      <c r="B625" t="s">
        <v>859</v>
      </c>
      <c r="C625" t="s">
        <v>20</v>
      </c>
      <c r="D625" t="s">
        <v>2388</v>
      </c>
      <c r="E625" t="s">
        <v>6485</v>
      </c>
      <c r="F625" t="s">
        <v>22</v>
      </c>
      <c r="G625" t="s">
        <v>40</v>
      </c>
      <c r="H625" t="s">
        <v>32</v>
      </c>
      <c r="I625" t="s">
        <v>2389</v>
      </c>
      <c r="J625" t="s">
        <v>2390</v>
      </c>
      <c r="K625" t="s">
        <v>293</v>
      </c>
      <c r="L625" t="s">
        <v>334</v>
      </c>
      <c r="M625" t="s">
        <v>334</v>
      </c>
      <c r="N625" t="s">
        <v>2210</v>
      </c>
      <c r="O625">
        <v>2.88</v>
      </c>
      <c r="P625">
        <v>34</v>
      </c>
      <c r="Q625">
        <v>97.92</v>
      </c>
      <c r="R625">
        <v>193.5</v>
      </c>
      <c r="S625">
        <v>0.506046511627907</v>
      </c>
      <c r="T625">
        <v>0</v>
      </c>
    </row>
    <row r="626" spans="1:20">
      <c r="A626">
        <v>5223018</v>
      </c>
      <c r="B626" t="s">
        <v>1242</v>
      </c>
      <c r="C626" t="s">
        <v>20</v>
      </c>
      <c r="D626" t="s">
        <v>2391</v>
      </c>
      <c r="E626" t="s">
        <v>6486</v>
      </c>
      <c r="F626" t="s">
        <v>22</v>
      </c>
      <c r="G626" t="s">
        <v>40</v>
      </c>
      <c r="H626" t="s">
        <v>2363</v>
      </c>
      <c r="I626" t="s">
        <v>2392</v>
      </c>
      <c r="J626" t="s">
        <v>2393</v>
      </c>
      <c r="K626" t="s">
        <v>35</v>
      </c>
      <c r="L626" t="s">
        <v>53</v>
      </c>
      <c r="M626" t="s">
        <v>53</v>
      </c>
      <c r="N626" t="s">
        <v>2394</v>
      </c>
      <c r="O626">
        <v>1.12</v>
      </c>
      <c r="P626">
        <v>33</v>
      </c>
      <c r="Q626">
        <v>36.96</v>
      </c>
      <c r="R626">
        <v>126</v>
      </c>
      <c r="S626">
        <v>0.293333333333333</v>
      </c>
      <c r="T626">
        <v>0</v>
      </c>
    </row>
    <row r="627" spans="1:20">
      <c r="A627">
        <v>5223014</v>
      </c>
      <c r="B627" t="s">
        <v>55</v>
      </c>
      <c r="C627" t="s">
        <v>20</v>
      </c>
      <c r="D627" t="s">
        <v>2395</v>
      </c>
      <c r="E627" t="s">
        <v>6487</v>
      </c>
      <c r="F627" t="s">
        <v>22</v>
      </c>
      <c r="G627" t="s">
        <v>23</v>
      </c>
      <c r="H627" t="s">
        <v>58</v>
      </c>
      <c r="I627" t="s">
        <v>2396</v>
      </c>
      <c r="J627" t="s">
        <v>2397</v>
      </c>
      <c r="K627" t="s">
        <v>52</v>
      </c>
      <c r="L627" t="s">
        <v>53</v>
      </c>
      <c r="M627" t="s">
        <v>53</v>
      </c>
      <c r="N627" t="s">
        <v>160</v>
      </c>
      <c r="O627">
        <v>0.72</v>
      </c>
      <c r="P627">
        <v>33</v>
      </c>
      <c r="Q627">
        <v>23.76</v>
      </c>
      <c r="R627">
        <v>51.7</v>
      </c>
      <c r="S627">
        <v>0.459574468085106</v>
      </c>
      <c r="T627">
        <v>0</v>
      </c>
    </row>
    <row r="628" spans="1:20">
      <c r="A628">
        <v>5222973</v>
      </c>
      <c r="B628" t="s">
        <v>19</v>
      </c>
      <c r="C628" t="s">
        <v>20</v>
      </c>
      <c r="D628" t="s">
        <v>2398</v>
      </c>
      <c r="E628" t="s">
        <v>6488</v>
      </c>
      <c r="F628" t="s">
        <v>22</v>
      </c>
      <c r="G628" t="s">
        <v>40</v>
      </c>
      <c r="H628" t="s">
        <v>87</v>
      </c>
      <c r="I628" t="s">
        <v>2399</v>
      </c>
      <c r="J628" t="s">
        <v>2400</v>
      </c>
      <c r="K628" t="s">
        <v>552</v>
      </c>
      <c r="L628" t="s">
        <v>36</v>
      </c>
      <c r="M628" t="s">
        <v>36</v>
      </c>
      <c r="N628" t="s">
        <v>2401</v>
      </c>
      <c r="O628">
        <v>0.85</v>
      </c>
      <c r="P628">
        <v>33</v>
      </c>
      <c r="Q628">
        <v>28.05</v>
      </c>
      <c r="R628">
        <v>83</v>
      </c>
      <c r="S628">
        <v>0.337951807228916</v>
      </c>
      <c r="T628">
        <v>0</v>
      </c>
    </row>
    <row r="629" spans="1:20">
      <c r="A629">
        <v>5222970</v>
      </c>
      <c r="B629" t="s">
        <v>79</v>
      </c>
      <c r="C629" t="s">
        <v>20</v>
      </c>
      <c r="D629" t="s">
        <v>2402</v>
      </c>
      <c r="E629" t="s">
        <v>6489</v>
      </c>
      <c r="F629" t="s">
        <v>22</v>
      </c>
      <c r="G629" t="s">
        <v>40</v>
      </c>
      <c r="H629" t="s">
        <v>41</v>
      </c>
      <c r="I629" t="s">
        <v>2403</v>
      </c>
      <c r="J629" t="s">
        <v>2404</v>
      </c>
      <c r="K629" t="s">
        <v>293</v>
      </c>
      <c r="L629" t="s">
        <v>2405</v>
      </c>
      <c r="M629" t="s">
        <v>2405</v>
      </c>
      <c r="N629" t="s">
        <v>673</v>
      </c>
      <c r="O629">
        <v>0.99</v>
      </c>
      <c r="P629">
        <v>34</v>
      </c>
      <c r="Q629">
        <v>33.66</v>
      </c>
      <c r="R629">
        <v>70.92</v>
      </c>
      <c r="S629">
        <v>0.474619289340101</v>
      </c>
      <c r="T629">
        <v>25</v>
      </c>
    </row>
    <row r="630" spans="1:20">
      <c r="A630">
        <v>5222961</v>
      </c>
      <c r="B630" t="s">
        <v>55</v>
      </c>
      <c r="C630" t="s">
        <v>20</v>
      </c>
      <c r="D630" t="s">
        <v>2406</v>
      </c>
      <c r="E630" t="s">
        <v>6490</v>
      </c>
      <c r="F630" t="s">
        <v>22</v>
      </c>
      <c r="G630" t="s">
        <v>40</v>
      </c>
      <c r="H630" t="s">
        <v>58</v>
      </c>
      <c r="I630" t="s">
        <v>2407</v>
      </c>
      <c r="J630" t="s">
        <v>2408</v>
      </c>
      <c r="K630" t="s">
        <v>94</v>
      </c>
      <c r="L630" t="s">
        <v>53</v>
      </c>
      <c r="M630" t="s">
        <v>53</v>
      </c>
      <c r="N630" t="s">
        <v>366</v>
      </c>
      <c r="O630">
        <v>1.04</v>
      </c>
      <c r="P630">
        <v>33</v>
      </c>
      <c r="Q630">
        <v>34.32</v>
      </c>
      <c r="R630">
        <v>81.9</v>
      </c>
      <c r="S630">
        <v>0.419047619047619</v>
      </c>
      <c r="T630">
        <v>0</v>
      </c>
    </row>
    <row r="631" spans="1:20">
      <c r="A631">
        <v>5222957</v>
      </c>
      <c r="B631" t="s">
        <v>19</v>
      </c>
      <c r="C631" t="s">
        <v>20</v>
      </c>
      <c r="D631" t="s">
        <v>2409</v>
      </c>
      <c r="E631" t="s">
        <v>6491</v>
      </c>
      <c r="F631" t="s">
        <v>22</v>
      </c>
      <c r="G631" t="s">
        <v>40</v>
      </c>
      <c r="H631" t="s">
        <v>87</v>
      </c>
      <c r="I631" t="s">
        <v>2410</v>
      </c>
      <c r="J631" t="s">
        <v>2411</v>
      </c>
      <c r="K631" t="s">
        <v>494</v>
      </c>
      <c r="L631" t="s">
        <v>107</v>
      </c>
      <c r="M631" t="s">
        <v>107</v>
      </c>
      <c r="N631" t="s">
        <v>1006</v>
      </c>
      <c r="O631">
        <v>1</v>
      </c>
      <c r="P631">
        <v>33</v>
      </c>
      <c r="Q631">
        <v>33</v>
      </c>
      <c r="R631">
        <v>58.2</v>
      </c>
      <c r="S631">
        <v>0.56701030927835</v>
      </c>
      <c r="T631">
        <v>0</v>
      </c>
    </row>
    <row r="632" spans="1:20">
      <c r="A632">
        <v>5222928</v>
      </c>
      <c r="B632" t="s">
        <v>570</v>
      </c>
      <c r="C632" t="s">
        <v>20</v>
      </c>
      <c r="D632" t="s">
        <v>2412</v>
      </c>
      <c r="E632" t="s">
        <v>6492</v>
      </c>
      <c r="F632" t="s">
        <v>22</v>
      </c>
      <c r="G632" t="s">
        <v>40</v>
      </c>
      <c r="H632" t="s">
        <v>58</v>
      </c>
      <c r="I632" t="s">
        <v>2413</v>
      </c>
      <c r="J632" t="s">
        <v>2414</v>
      </c>
      <c r="K632" t="s">
        <v>394</v>
      </c>
      <c r="L632" t="s">
        <v>119</v>
      </c>
      <c r="M632" t="s">
        <v>119</v>
      </c>
      <c r="N632" t="s">
        <v>2415</v>
      </c>
      <c r="O632">
        <v>1.44</v>
      </c>
      <c r="P632">
        <v>33</v>
      </c>
      <c r="Q632">
        <v>47.52</v>
      </c>
      <c r="R632">
        <v>108.4</v>
      </c>
      <c r="S632">
        <v>0.438376383763838</v>
      </c>
      <c r="T632">
        <v>0</v>
      </c>
    </row>
    <row r="633" spans="1:20">
      <c r="A633">
        <v>5222918</v>
      </c>
      <c r="B633" t="s">
        <v>19</v>
      </c>
      <c r="C633" t="s">
        <v>20</v>
      </c>
      <c r="D633" t="s">
        <v>2416</v>
      </c>
      <c r="E633" t="s">
        <v>6493</v>
      </c>
      <c r="F633" t="s">
        <v>22</v>
      </c>
      <c r="G633" t="s">
        <v>40</v>
      </c>
      <c r="H633" t="s">
        <v>87</v>
      </c>
      <c r="I633" t="s">
        <v>2417</v>
      </c>
      <c r="J633" t="s">
        <v>2418</v>
      </c>
      <c r="K633" t="s">
        <v>118</v>
      </c>
      <c r="L633" t="s">
        <v>53</v>
      </c>
      <c r="M633" t="s">
        <v>53</v>
      </c>
      <c r="N633" t="s">
        <v>369</v>
      </c>
      <c r="O633">
        <v>0.68</v>
      </c>
      <c r="P633">
        <v>33</v>
      </c>
      <c r="Q633">
        <v>22.44</v>
      </c>
      <c r="R633">
        <v>70</v>
      </c>
      <c r="S633">
        <v>0.320571428571429</v>
      </c>
      <c r="T633">
        <v>0</v>
      </c>
    </row>
    <row r="634" spans="1:20">
      <c r="A634">
        <v>5222913</v>
      </c>
      <c r="B634" t="s">
        <v>79</v>
      </c>
      <c r="C634" t="s">
        <v>20</v>
      </c>
      <c r="D634" t="s">
        <v>2419</v>
      </c>
      <c r="E634" t="s">
        <v>6494</v>
      </c>
      <c r="F634" t="s">
        <v>22</v>
      </c>
      <c r="G634" t="s">
        <v>40</v>
      </c>
      <c r="H634" t="s">
        <v>24</v>
      </c>
      <c r="I634" t="s">
        <v>2420</v>
      </c>
      <c r="J634" t="s">
        <v>2421</v>
      </c>
      <c r="K634" t="s">
        <v>293</v>
      </c>
      <c r="L634" t="s">
        <v>176</v>
      </c>
      <c r="M634" t="s">
        <v>176</v>
      </c>
      <c r="N634" t="s">
        <v>2415</v>
      </c>
      <c r="O634">
        <v>1.44</v>
      </c>
      <c r="P634">
        <v>33</v>
      </c>
      <c r="Q634">
        <v>47.52</v>
      </c>
      <c r="R634">
        <v>100</v>
      </c>
      <c r="S634">
        <v>0.4752</v>
      </c>
      <c r="T634">
        <v>0</v>
      </c>
    </row>
    <row r="635" spans="1:20">
      <c r="A635">
        <v>5222907</v>
      </c>
      <c r="B635" t="s">
        <v>79</v>
      </c>
      <c r="C635" t="s">
        <v>20</v>
      </c>
      <c r="D635" t="s">
        <v>2422</v>
      </c>
      <c r="E635" t="s">
        <v>6495</v>
      </c>
      <c r="F635" t="s">
        <v>2031</v>
      </c>
      <c r="G635" t="s">
        <v>23</v>
      </c>
      <c r="H635" t="s">
        <v>41</v>
      </c>
      <c r="I635" t="s">
        <v>2423</v>
      </c>
      <c r="J635" t="s">
        <v>2424</v>
      </c>
      <c r="K635" t="s">
        <v>118</v>
      </c>
      <c r="L635" t="s">
        <v>1937</v>
      </c>
      <c r="M635" t="s">
        <v>1937</v>
      </c>
      <c r="N635">
        <v>0</v>
      </c>
      <c r="O635">
        <v>0</v>
      </c>
      <c r="P635">
        <v>33</v>
      </c>
      <c r="Q635">
        <v>0</v>
      </c>
      <c r="R635">
        <v>211</v>
      </c>
      <c r="S635">
        <v>0</v>
      </c>
      <c r="T635">
        <v>0</v>
      </c>
    </row>
    <row r="636" spans="1:20">
      <c r="A636">
        <v>5222882</v>
      </c>
      <c r="B636" t="s">
        <v>416</v>
      </c>
      <c r="C636" t="s">
        <v>20</v>
      </c>
      <c r="D636" t="s">
        <v>2425</v>
      </c>
      <c r="E636" t="s">
        <v>6353</v>
      </c>
      <c r="F636" t="s">
        <v>22</v>
      </c>
      <c r="G636" t="s">
        <v>40</v>
      </c>
      <c r="H636" t="s">
        <v>58</v>
      </c>
      <c r="I636" t="s">
        <v>2426</v>
      </c>
      <c r="J636" t="s">
        <v>2427</v>
      </c>
      <c r="K636" t="s">
        <v>94</v>
      </c>
      <c r="L636" t="s">
        <v>53</v>
      </c>
      <c r="M636" t="s">
        <v>53</v>
      </c>
      <c r="N636" t="s">
        <v>517</v>
      </c>
      <c r="O636">
        <v>0.63</v>
      </c>
      <c r="P636">
        <v>33</v>
      </c>
      <c r="Q636">
        <v>20.79</v>
      </c>
      <c r="R636">
        <v>57.6</v>
      </c>
      <c r="S636">
        <v>0.3609375</v>
      </c>
      <c r="T636">
        <v>0</v>
      </c>
    </row>
    <row r="637" spans="1:20">
      <c r="A637">
        <v>5222869</v>
      </c>
      <c r="B637" t="s">
        <v>30</v>
      </c>
      <c r="C637" t="s">
        <v>20</v>
      </c>
      <c r="D637" t="s">
        <v>2428</v>
      </c>
      <c r="E637" t="s">
        <v>6496</v>
      </c>
      <c r="F637" t="s">
        <v>22</v>
      </c>
      <c r="G637" t="s">
        <v>40</v>
      </c>
      <c r="H637" t="s">
        <v>32</v>
      </c>
      <c r="I637" t="s">
        <v>2429</v>
      </c>
      <c r="J637" t="s">
        <v>2430</v>
      </c>
      <c r="K637" t="s">
        <v>72</v>
      </c>
      <c r="L637" t="s">
        <v>119</v>
      </c>
      <c r="M637" t="s">
        <v>119</v>
      </c>
      <c r="N637" t="s">
        <v>2313</v>
      </c>
      <c r="O637">
        <v>1.44</v>
      </c>
      <c r="P637">
        <v>33</v>
      </c>
      <c r="Q637">
        <v>47.52</v>
      </c>
      <c r="R637">
        <v>122.4</v>
      </c>
      <c r="S637">
        <v>0.388235294117647</v>
      </c>
      <c r="T637">
        <v>0</v>
      </c>
    </row>
    <row r="638" spans="1:20">
      <c r="A638">
        <v>5222850</v>
      </c>
      <c r="B638" t="s">
        <v>55</v>
      </c>
      <c r="C638" t="s">
        <v>20</v>
      </c>
      <c r="D638" t="s">
        <v>2431</v>
      </c>
      <c r="E638" t="s">
        <v>6497</v>
      </c>
      <c r="F638" t="s">
        <v>22</v>
      </c>
      <c r="G638" t="s">
        <v>23</v>
      </c>
      <c r="H638" t="s">
        <v>58</v>
      </c>
      <c r="I638" t="s">
        <v>2432</v>
      </c>
      <c r="J638" t="s">
        <v>2433</v>
      </c>
      <c r="K638" t="s">
        <v>100</v>
      </c>
      <c r="L638" t="s">
        <v>53</v>
      </c>
      <c r="M638" t="s">
        <v>53</v>
      </c>
      <c r="N638" t="s">
        <v>647</v>
      </c>
      <c r="O638">
        <v>0.64</v>
      </c>
      <c r="P638">
        <v>33</v>
      </c>
      <c r="Q638">
        <v>21.12</v>
      </c>
      <c r="R638">
        <v>50.4</v>
      </c>
      <c r="S638">
        <v>0.419047619047619</v>
      </c>
      <c r="T638">
        <v>0</v>
      </c>
    </row>
    <row r="639" spans="1:20">
      <c r="A639">
        <v>5222836</v>
      </c>
      <c r="B639" t="s">
        <v>79</v>
      </c>
      <c r="C639" t="s">
        <v>20</v>
      </c>
      <c r="D639" t="s">
        <v>2434</v>
      </c>
      <c r="E639" t="s">
        <v>6498</v>
      </c>
      <c r="F639" t="s">
        <v>22</v>
      </c>
      <c r="G639" t="s">
        <v>40</v>
      </c>
      <c r="H639" t="s">
        <v>87</v>
      </c>
      <c r="I639" t="s">
        <v>2435</v>
      </c>
      <c r="J639" t="s">
        <v>2436</v>
      </c>
      <c r="K639" t="s">
        <v>265</v>
      </c>
      <c r="L639" t="s">
        <v>1317</v>
      </c>
      <c r="M639" t="s">
        <v>1317</v>
      </c>
      <c r="N639" t="s">
        <v>2437</v>
      </c>
      <c r="O639">
        <v>1.98</v>
      </c>
      <c r="P639">
        <v>28</v>
      </c>
      <c r="Q639">
        <v>55.44</v>
      </c>
      <c r="R639">
        <v>128</v>
      </c>
      <c r="S639">
        <v>0.433125</v>
      </c>
      <c r="T639">
        <v>0</v>
      </c>
    </row>
    <row r="640" spans="1:20">
      <c r="A640">
        <v>5222826</v>
      </c>
      <c r="B640" t="s">
        <v>859</v>
      </c>
      <c r="C640" t="s">
        <v>20</v>
      </c>
      <c r="D640" t="s">
        <v>2438</v>
      </c>
      <c r="E640" t="s">
        <v>6499</v>
      </c>
      <c r="F640" t="s">
        <v>22</v>
      </c>
      <c r="G640" t="s">
        <v>40</v>
      </c>
      <c r="H640" t="s">
        <v>32</v>
      </c>
      <c r="I640" t="s">
        <v>2439</v>
      </c>
      <c r="J640" t="s">
        <v>2440</v>
      </c>
      <c r="K640" t="s">
        <v>118</v>
      </c>
      <c r="L640" t="s">
        <v>53</v>
      </c>
      <c r="M640" t="s">
        <v>53</v>
      </c>
      <c r="N640" t="s">
        <v>495</v>
      </c>
      <c r="O640">
        <v>0.84</v>
      </c>
      <c r="P640">
        <v>33</v>
      </c>
      <c r="Q640">
        <v>27.72</v>
      </c>
      <c r="R640">
        <v>66.6</v>
      </c>
      <c r="S640">
        <v>0.416216216216216</v>
      </c>
      <c r="T640">
        <v>0</v>
      </c>
    </row>
    <row r="641" spans="1:20">
      <c r="A641">
        <v>5222824</v>
      </c>
      <c r="B641" t="s">
        <v>776</v>
      </c>
      <c r="C641" t="s">
        <v>20</v>
      </c>
      <c r="D641" t="s">
        <v>2441</v>
      </c>
      <c r="E641" t="s">
        <v>6500</v>
      </c>
      <c r="F641" t="s">
        <v>22</v>
      </c>
      <c r="G641" t="s">
        <v>40</v>
      </c>
      <c r="H641" t="s">
        <v>32</v>
      </c>
      <c r="I641" t="s">
        <v>2442</v>
      </c>
      <c r="J641" t="s">
        <v>2443</v>
      </c>
      <c r="K641" t="s">
        <v>72</v>
      </c>
      <c r="L641" t="s">
        <v>53</v>
      </c>
      <c r="M641" t="s">
        <v>53</v>
      </c>
      <c r="N641" t="s">
        <v>443</v>
      </c>
      <c r="O641">
        <v>0.4</v>
      </c>
      <c r="P641">
        <v>33</v>
      </c>
      <c r="Q641">
        <v>13.2</v>
      </c>
      <c r="R641">
        <v>36</v>
      </c>
      <c r="S641">
        <v>0.366666666666667</v>
      </c>
      <c r="T641">
        <v>0</v>
      </c>
    </row>
    <row r="642" spans="1:20">
      <c r="A642">
        <v>5222823</v>
      </c>
      <c r="B642" t="s">
        <v>203</v>
      </c>
      <c r="C642" t="s">
        <v>20</v>
      </c>
      <c r="D642" t="s">
        <v>2444</v>
      </c>
      <c r="E642" t="s">
        <v>6501</v>
      </c>
      <c r="F642" t="s">
        <v>22</v>
      </c>
      <c r="G642" t="s">
        <v>40</v>
      </c>
      <c r="H642" t="s">
        <v>32</v>
      </c>
      <c r="I642" t="s">
        <v>2445</v>
      </c>
      <c r="J642" t="s">
        <v>2443</v>
      </c>
      <c r="K642" t="s">
        <v>552</v>
      </c>
      <c r="L642" t="s">
        <v>36</v>
      </c>
      <c r="M642" t="s">
        <v>36</v>
      </c>
      <c r="N642" t="s">
        <v>499</v>
      </c>
      <c r="O642">
        <v>0.24</v>
      </c>
      <c r="P642">
        <v>33</v>
      </c>
      <c r="Q642">
        <v>7.92</v>
      </c>
      <c r="R642">
        <v>18</v>
      </c>
      <c r="S642">
        <v>0.44</v>
      </c>
      <c r="T642">
        <v>0</v>
      </c>
    </row>
    <row r="643" spans="1:20">
      <c r="A643">
        <v>5222821</v>
      </c>
      <c r="B643" t="s">
        <v>203</v>
      </c>
      <c r="C643" t="s">
        <v>20</v>
      </c>
      <c r="D643" t="s">
        <v>2446</v>
      </c>
      <c r="E643" t="s">
        <v>6502</v>
      </c>
      <c r="F643" t="s">
        <v>22</v>
      </c>
      <c r="G643" t="s">
        <v>40</v>
      </c>
      <c r="H643" t="s">
        <v>32</v>
      </c>
      <c r="I643" t="s">
        <v>2447</v>
      </c>
      <c r="J643" t="s">
        <v>2448</v>
      </c>
      <c r="K643" t="s">
        <v>552</v>
      </c>
      <c r="L643" t="s">
        <v>53</v>
      </c>
      <c r="M643" t="s">
        <v>53</v>
      </c>
      <c r="N643" t="s">
        <v>2449</v>
      </c>
      <c r="O643">
        <v>0.2</v>
      </c>
      <c r="P643">
        <v>33</v>
      </c>
      <c r="Q643">
        <v>6.6</v>
      </c>
      <c r="R643">
        <v>18</v>
      </c>
      <c r="S643">
        <v>0.366666666666667</v>
      </c>
      <c r="T643">
        <v>0</v>
      </c>
    </row>
    <row r="644" spans="1:20">
      <c r="A644">
        <v>5222810</v>
      </c>
      <c r="B644" t="s">
        <v>55</v>
      </c>
      <c r="C644" t="s">
        <v>20</v>
      </c>
      <c r="D644" t="s">
        <v>2450</v>
      </c>
      <c r="E644" t="s">
        <v>6503</v>
      </c>
      <c r="F644" t="s">
        <v>22</v>
      </c>
      <c r="G644" t="s">
        <v>23</v>
      </c>
      <c r="H644" t="s">
        <v>58</v>
      </c>
      <c r="I644" t="s">
        <v>2451</v>
      </c>
      <c r="J644" t="s">
        <v>2452</v>
      </c>
      <c r="K644" t="s">
        <v>100</v>
      </c>
      <c r="L644" t="s">
        <v>53</v>
      </c>
      <c r="M644" t="s">
        <v>53</v>
      </c>
      <c r="N644" t="s">
        <v>1781</v>
      </c>
      <c r="O644">
        <v>0.48</v>
      </c>
      <c r="P644">
        <v>33</v>
      </c>
      <c r="Q644">
        <v>15.84</v>
      </c>
      <c r="R644">
        <v>37.8</v>
      </c>
      <c r="S644">
        <v>0.419047619047619</v>
      </c>
      <c r="T644">
        <v>0</v>
      </c>
    </row>
    <row r="645" spans="1:20">
      <c r="A645">
        <v>5222792</v>
      </c>
      <c r="B645" t="s">
        <v>55</v>
      </c>
      <c r="C645" t="s">
        <v>20</v>
      </c>
      <c r="D645" t="s">
        <v>2453</v>
      </c>
      <c r="E645" t="s">
        <v>6504</v>
      </c>
      <c r="F645" t="s">
        <v>22</v>
      </c>
      <c r="G645" t="s">
        <v>23</v>
      </c>
      <c r="H645" t="s">
        <v>58</v>
      </c>
      <c r="I645" t="s">
        <v>2454</v>
      </c>
      <c r="J645" t="s">
        <v>2455</v>
      </c>
      <c r="K645" t="s">
        <v>100</v>
      </c>
      <c r="L645" t="s">
        <v>53</v>
      </c>
      <c r="M645" t="s">
        <v>53</v>
      </c>
      <c r="N645" t="s">
        <v>155</v>
      </c>
      <c r="O645">
        <v>1</v>
      </c>
      <c r="P645">
        <v>33</v>
      </c>
      <c r="Q645">
        <v>33</v>
      </c>
      <c r="R645">
        <v>75.6</v>
      </c>
      <c r="S645">
        <v>0.436507936507937</v>
      </c>
      <c r="T645">
        <v>0</v>
      </c>
    </row>
    <row r="646" spans="1:20">
      <c r="A646">
        <v>5222789</v>
      </c>
      <c r="B646" t="s">
        <v>224</v>
      </c>
      <c r="C646" t="s">
        <v>20</v>
      </c>
      <c r="D646" t="s">
        <v>2456</v>
      </c>
      <c r="E646" t="s">
        <v>6505</v>
      </c>
      <c r="F646" t="s">
        <v>22</v>
      </c>
      <c r="G646" t="s">
        <v>40</v>
      </c>
      <c r="H646" t="s">
        <v>32</v>
      </c>
      <c r="I646" t="s">
        <v>2457</v>
      </c>
      <c r="J646" t="s">
        <v>2458</v>
      </c>
      <c r="K646" t="s">
        <v>52</v>
      </c>
      <c r="L646" t="s">
        <v>53</v>
      </c>
      <c r="M646" t="s">
        <v>53</v>
      </c>
      <c r="N646" t="s">
        <v>164</v>
      </c>
      <c r="O646">
        <v>0.32</v>
      </c>
      <c r="P646">
        <v>33</v>
      </c>
      <c r="Q646">
        <v>10.56</v>
      </c>
      <c r="R646">
        <v>27</v>
      </c>
      <c r="S646">
        <v>0.391111111111111</v>
      </c>
      <c r="T646">
        <v>0</v>
      </c>
    </row>
    <row r="647" spans="1:20">
      <c r="A647">
        <v>5222783</v>
      </c>
      <c r="B647" t="s">
        <v>114</v>
      </c>
      <c r="C647" t="s">
        <v>20</v>
      </c>
      <c r="D647" t="s">
        <v>2459</v>
      </c>
      <c r="E647" t="s">
        <v>6506</v>
      </c>
      <c r="F647" t="s">
        <v>22</v>
      </c>
      <c r="G647" t="s">
        <v>40</v>
      </c>
      <c r="H647" t="s">
        <v>32</v>
      </c>
      <c r="I647" t="s">
        <v>2460</v>
      </c>
      <c r="J647" t="s">
        <v>2461</v>
      </c>
      <c r="K647" t="s">
        <v>52</v>
      </c>
      <c r="L647" t="s">
        <v>53</v>
      </c>
      <c r="M647" t="s">
        <v>53</v>
      </c>
      <c r="N647" t="s">
        <v>495</v>
      </c>
      <c r="O647">
        <v>0.84</v>
      </c>
      <c r="P647">
        <v>33</v>
      </c>
      <c r="Q647">
        <v>27.72</v>
      </c>
      <c r="R647">
        <v>66.6</v>
      </c>
      <c r="S647">
        <v>0.416216216216216</v>
      </c>
      <c r="T647">
        <v>0</v>
      </c>
    </row>
    <row r="648" spans="1:20">
      <c r="A648">
        <v>5222779</v>
      </c>
      <c r="B648" t="s">
        <v>2462</v>
      </c>
      <c r="C648" t="s">
        <v>20</v>
      </c>
      <c r="D648" t="s">
        <v>2463</v>
      </c>
      <c r="E648" t="s">
        <v>6507</v>
      </c>
      <c r="F648" t="s">
        <v>22</v>
      </c>
      <c r="G648" t="s">
        <v>40</v>
      </c>
      <c r="H648" t="s">
        <v>32</v>
      </c>
      <c r="I648" t="s">
        <v>2464</v>
      </c>
      <c r="J648" t="s">
        <v>2465</v>
      </c>
      <c r="K648" t="s">
        <v>118</v>
      </c>
      <c r="L648" t="s">
        <v>53</v>
      </c>
      <c r="M648" t="s">
        <v>53</v>
      </c>
      <c r="N648" t="s">
        <v>1109</v>
      </c>
      <c r="O648">
        <v>0.6</v>
      </c>
      <c r="P648">
        <v>33</v>
      </c>
      <c r="Q648">
        <v>19.8</v>
      </c>
      <c r="R648">
        <v>47.7</v>
      </c>
      <c r="S648">
        <v>0.415094339622641</v>
      </c>
      <c r="T648">
        <v>0</v>
      </c>
    </row>
    <row r="649" spans="1:20">
      <c r="A649">
        <v>5222778</v>
      </c>
      <c r="B649" t="s">
        <v>286</v>
      </c>
      <c r="C649" t="s">
        <v>20</v>
      </c>
      <c r="D649" t="s">
        <v>2466</v>
      </c>
      <c r="E649" t="s">
        <v>6508</v>
      </c>
      <c r="F649" t="s">
        <v>22</v>
      </c>
      <c r="G649" t="s">
        <v>40</v>
      </c>
      <c r="H649" t="s">
        <v>58</v>
      </c>
      <c r="I649" t="s">
        <v>2467</v>
      </c>
      <c r="J649" t="s">
        <v>2468</v>
      </c>
      <c r="K649" t="s">
        <v>145</v>
      </c>
      <c r="L649" t="s">
        <v>53</v>
      </c>
      <c r="M649" t="s">
        <v>53</v>
      </c>
      <c r="N649" t="s">
        <v>1586</v>
      </c>
      <c r="O649">
        <v>0.3</v>
      </c>
      <c r="P649">
        <v>33</v>
      </c>
      <c r="Q649">
        <v>9.9</v>
      </c>
      <c r="R649">
        <v>21.6</v>
      </c>
      <c r="S649">
        <v>0.458333333333333</v>
      </c>
      <c r="T649">
        <v>0</v>
      </c>
    </row>
    <row r="650" spans="1:20">
      <c r="A650">
        <v>5222776</v>
      </c>
      <c r="B650" t="s">
        <v>121</v>
      </c>
      <c r="C650" t="s">
        <v>20</v>
      </c>
      <c r="D650" t="s">
        <v>2469</v>
      </c>
      <c r="E650" t="s">
        <v>6509</v>
      </c>
      <c r="F650" t="s">
        <v>22</v>
      </c>
      <c r="G650" t="s">
        <v>40</v>
      </c>
      <c r="H650" t="s">
        <v>58</v>
      </c>
      <c r="I650" t="s">
        <v>2470</v>
      </c>
      <c r="J650" t="s">
        <v>2471</v>
      </c>
      <c r="K650" t="s">
        <v>535</v>
      </c>
      <c r="L650" t="s">
        <v>53</v>
      </c>
      <c r="M650" t="s">
        <v>53</v>
      </c>
      <c r="N650" t="s">
        <v>2472</v>
      </c>
      <c r="O650">
        <v>1.35</v>
      </c>
      <c r="P650">
        <v>33</v>
      </c>
      <c r="Q650">
        <v>44.55</v>
      </c>
      <c r="R650">
        <v>116.5</v>
      </c>
      <c r="S650">
        <v>0.382403433476395</v>
      </c>
      <c r="T650">
        <v>0</v>
      </c>
    </row>
    <row r="651" spans="1:20">
      <c r="A651">
        <v>5222774</v>
      </c>
      <c r="B651" t="s">
        <v>2473</v>
      </c>
      <c r="C651" t="s">
        <v>20</v>
      </c>
      <c r="D651" t="s">
        <v>2474</v>
      </c>
      <c r="E651" t="s">
        <v>6510</v>
      </c>
      <c r="F651" t="s">
        <v>22</v>
      </c>
      <c r="G651" t="s">
        <v>40</v>
      </c>
      <c r="H651" t="s">
        <v>32</v>
      </c>
      <c r="I651" t="s">
        <v>2475</v>
      </c>
      <c r="J651" t="s">
        <v>2476</v>
      </c>
      <c r="K651" t="s">
        <v>118</v>
      </c>
      <c r="L651" t="s">
        <v>53</v>
      </c>
      <c r="M651" t="s">
        <v>53</v>
      </c>
      <c r="N651" t="s">
        <v>136</v>
      </c>
      <c r="O651">
        <v>1.36</v>
      </c>
      <c r="P651">
        <v>33</v>
      </c>
      <c r="Q651">
        <v>44.88</v>
      </c>
      <c r="R651">
        <v>107.1</v>
      </c>
      <c r="S651">
        <v>0.419047619047619</v>
      </c>
      <c r="T651">
        <v>0</v>
      </c>
    </row>
    <row r="652" spans="1:20">
      <c r="A652">
        <v>5222772</v>
      </c>
      <c r="B652" t="s">
        <v>74</v>
      </c>
      <c r="C652" t="s">
        <v>20</v>
      </c>
      <c r="D652" t="s">
        <v>2477</v>
      </c>
      <c r="E652" t="s">
        <v>6511</v>
      </c>
      <c r="F652" t="s">
        <v>22</v>
      </c>
      <c r="G652" t="s">
        <v>40</v>
      </c>
      <c r="H652" t="s">
        <v>32</v>
      </c>
      <c r="I652" t="s">
        <v>2478</v>
      </c>
      <c r="J652" t="s">
        <v>2479</v>
      </c>
      <c r="K652" t="s">
        <v>259</v>
      </c>
      <c r="L652" t="s">
        <v>53</v>
      </c>
      <c r="M652" t="s">
        <v>53</v>
      </c>
      <c r="N652" t="s">
        <v>2480</v>
      </c>
      <c r="O652">
        <v>0.9</v>
      </c>
      <c r="P652">
        <v>33</v>
      </c>
      <c r="Q652">
        <v>29.7</v>
      </c>
      <c r="R652">
        <v>75.6</v>
      </c>
      <c r="S652">
        <v>0.392857142857143</v>
      </c>
      <c r="T652">
        <v>0</v>
      </c>
    </row>
    <row r="653" spans="1:20">
      <c r="A653">
        <v>5222763</v>
      </c>
      <c r="B653" t="s">
        <v>121</v>
      </c>
      <c r="C653" t="s">
        <v>20</v>
      </c>
      <c r="D653" t="s">
        <v>2481</v>
      </c>
      <c r="E653" t="s">
        <v>6512</v>
      </c>
      <c r="F653" t="s">
        <v>22</v>
      </c>
      <c r="G653" t="s">
        <v>40</v>
      </c>
      <c r="H653" t="s">
        <v>58</v>
      </c>
      <c r="I653" t="s">
        <v>2482</v>
      </c>
      <c r="J653" t="s">
        <v>2483</v>
      </c>
      <c r="K653" t="s">
        <v>72</v>
      </c>
      <c r="L653" t="s">
        <v>53</v>
      </c>
      <c r="M653" t="s">
        <v>53</v>
      </c>
      <c r="N653" t="s">
        <v>306</v>
      </c>
      <c r="O653">
        <v>0.78</v>
      </c>
      <c r="P653">
        <v>33</v>
      </c>
      <c r="Q653">
        <v>25.74</v>
      </c>
      <c r="R653">
        <v>58.5</v>
      </c>
      <c r="S653">
        <v>0.44</v>
      </c>
      <c r="T653">
        <v>0</v>
      </c>
    </row>
    <row r="654" spans="1:20">
      <c r="A654">
        <v>5222762</v>
      </c>
      <c r="B654" t="s">
        <v>2462</v>
      </c>
      <c r="C654" t="s">
        <v>20</v>
      </c>
      <c r="D654" t="s">
        <v>2484</v>
      </c>
      <c r="E654" t="s">
        <v>6513</v>
      </c>
      <c r="F654" t="s">
        <v>22</v>
      </c>
      <c r="G654" t="s">
        <v>23</v>
      </c>
      <c r="H654" t="s">
        <v>32</v>
      </c>
      <c r="I654" t="s">
        <v>2485</v>
      </c>
      <c r="J654" t="s">
        <v>2486</v>
      </c>
      <c r="K654" t="s">
        <v>118</v>
      </c>
      <c r="L654" t="s">
        <v>53</v>
      </c>
      <c r="M654" t="s">
        <v>53</v>
      </c>
      <c r="N654" t="s">
        <v>386</v>
      </c>
      <c r="O654">
        <v>0.6</v>
      </c>
      <c r="P654">
        <v>33</v>
      </c>
      <c r="Q654">
        <v>19.8</v>
      </c>
      <c r="R654">
        <v>54</v>
      </c>
      <c r="S654">
        <v>0.366666666666667</v>
      </c>
      <c r="T654">
        <v>0</v>
      </c>
    </row>
    <row r="655" spans="1:20">
      <c r="A655">
        <v>5222757</v>
      </c>
      <c r="B655" t="s">
        <v>79</v>
      </c>
      <c r="C655" t="s">
        <v>20</v>
      </c>
      <c r="D655" t="s">
        <v>2487</v>
      </c>
      <c r="E655" t="s">
        <v>6514</v>
      </c>
      <c r="F655" t="s">
        <v>22</v>
      </c>
      <c r="G655" t="s">
        <v>23</v>
      </c>
      <c r="H655" t="s">
        <v>41</v>
      </c>
      <c r="I655" t="s">
        <v>2488</v>
      </c>
      <c r="J655" t="s">
        <v>2489</v>
      </c>
      <c r="K655" t="s">
        <v>52</v>
      </c>
      <c r="L655" t="s">
        <v>2490</v>
      </c>
      <c r="M655" t="s">
        <v>2490</v>
      </c>
      <c r="N655" t="s">
        <v>2491</v>
      </c>
      <c r="O655">
        <v>0.66</v>
      </c>
      <c r="P655">
        <v>33</v>
      </c>
      <c r="Q655">
        <v>21.78</v>
      </c>
      <c r="R655">
        <v>49.35</v>
      </c>
      <c r="S655">
        <v>0.441337386018237</v>
      </c>
      <c r="T655">
        <v>0</v>
      </c>
    </row>
    <row r="656" spans="1:20">
      <c r="A656">
        <v>5222756</v>
      </c>
      <c r="B656" t="s">
        <v>19</v>
      </c>
      <c r="C656" t="s">
        <v>20</v>
      </c>
      <c r="D656" t="s">
        <v>2492</v>
      </c>
      <c r="E656" t="s">
        <v>6409</v>
      </c>
      <c r="F656" t="s">
        <v>22</v>
      </c>
      <c r="G656" t="s">
        <v>40</v>
      </c>
      <c r="H656" t="s">
        <v>98</v>
      </c>
      <c r="I656" t="s">
        <v>2493</v>
      </c>
      <c r="J656" t="s">
        <v>2494</v>
      </c>
      <c r="K656" t="s">
        <v>186</v>
      </c>
      <c r="L656" t="s">
        <v>36</v>
      </c>
      <c r="M656" t="s">
        <v>36</v>
      </c>
      <c r="N656" t="s">
        <v>160</v>
      </c>
      <c r="O656">
        <v>0.72</v>
      </c>
      <c r="P656">
        <v>33</v>
      </c>
      <c r="Q656">
        <v>23.76</v>
      </c>
      <c r="R656">
        <v>55</v>
      </c>
      <c r="S656">
        <v>0.432</v>
      </c>
      <c r="T656">
        <v>7</v>
      </c>
    </row>
    <row r="657" spans="1:20">
      <c r="A657">
        <v>5222753</v>
      </c>
      <c r="B657" t="s">
        <v>79</v>
      </c>
      <c r="C657" t="s">
        <v>20</v>
      </c>
      <c r="D657" t="s">
        <v>2495</v>
      </c>
      <c r="E657" t="s">
        <v>6515</v>
      </c>
      <c r="F657" t="s">
        <v>22</v>
      </c>
      <c r="G657" t="s">
        <v>40</v>
      </c>
      <c r="H657" t="s">
        <v>24</v>
      </c>
      <c r="I657" t="s">
        <v>2496</v>
      </c>
      <c r="J657" t="s">
        <v>2497</v>
      </c>
      <c r="K657" t="s">
        <v>106</v>
      </c>
      <c r="L657" t="s">
        <v>236</v>
      </c>
      <c r="M657" t="s">
        <v>236</v>
      </c>
      <c r="N657" t="s">
        <v>1091</v>
      </c>
      <c r="O657">
        <v>1.08</v>
      </c>
      <c r="P657">
        <v>33</v>
      </c>
      <c r="Q657">
        <v>35.64</v>
      </c>
      <c r="R657">
        <v>71</v>
      </c>
      <c r="S657">
        <v>0.501971830985915</v>
      </c>
      <c r="T657">
        <v>0</v>
      </c>
    </row>
    <row r="658" spans="1:20">
      <c r="A658">
        <v>5222746</v>
      </c>
      <c r="B658" t="s">
        <v>30</v>
      </c>
      <c r="C658" t="s">
        <v>20</v>
      </c>
      <c r="D658" t="s">
        <v>2498</v>
      </c>
      <c r="E658" t="s">
        <v>6516</v>
      </c>
      <c r="F658" t="s">
        <v>22</v>
      </c>
      <c r="G658" t="s">
        <v>40</v>
      </c>
      <c r="H658" t="s">
        <v>32</v>
      </c>
      <c r="I658" t="s">
        <v>2499</v>
      </c>
      <c r="J658" t="s">
        <v>2500</v>
      </c>
      <c r="K658" t="s">
        <v>44</v>
      </c>
      <c r="L658" t="s">
        <v>53</v>
      </c>
      <c r="M658" t="s">
        <v>53</v>
      </c>
      <c r="N658" t="s">
        <v>155</v>
      </c>
      <c r="O658">
        <v>1</v>
      </c>
      <c r="P658">
        <v>33</v>
      </c>
      <c r="Q658">
        <v>33</v>
      </c>
      <c r="R658">
        <v>90</v>
      </c>
      <c r="S658">
        <v>0.366666666666667</v>
      </c>
      <c r="T658">
        <v>0</v>
      </c>
    </row>
    <row r="659" spans="1:20">
      <c r="A659">
        <v>5222742</v>
      </c>
      <c r="B659" t="s">
        <v>55</v>
      </c>
      <c r="C659" t="s">
        <v>20</v>
      </c>
      <c r="D659" t="s">
        <v>2501</v>
      </c>
      <c r="E659" t="s">
        <v>6517</v>
      </c>
      <c r="F659" t="s">
        <v>22</v>
      </c>
      <c r="G659" t="s">
        <v>57</v>
      </c>
      <c r="H659" t="s">
        <v>58</v>
      </c>
      <c r="I659" t="s">
        <v>2502</v>
      </c>
      <c r="J659" t="s">
        <v>2503</v>
      </c>
      <c r="K659" t="s">
        <v>322</v>
      </c>
      <c r="L659" t="s">
        <v>36</v>
      </c>
      <c r="M659" t="s">
        <v>36</v>
      </c>
      <c r="N659" t="s">
        <v>839</v>
      </c>
      <c r="O659">
        <v>0.4</v>
      </c>
      <c r="P659">
        <v>33</v>
      </c>
      <c r="Q659">
        <v>13.2</v>
      </c>
      <c r="R659">
        <v>41.4</v>
      </c>
      <c r="S659">
        <v>0.318840579710145</v>
      </c>
      <c r="T659">
        <v>0</v>
      </c>
    </row>
    <row r="660" spans="1:20">
      <c r="A660">
        <v>5222737</v>
      </c>
      <c r="B660" t="s">
        <v>55</v>
      </c>
      <c r="C660" t="s">
        <v>20</v>
      </c>
      <c r="D660" t="s">
        <v>2504</v>
      </c>
      <c r="E660" t="s">
        <v>6518</v>
      </c>
      <c r="F660" t="s">
        <v>22</v>
      </c>
      <c r="G660" t="s">
        <v>40</v>
      </c>
      <c r="H660" t="s">
        <v>58</v>
      </c>
      <c r="I660" t="s">
        <v>2505</v>
      </c>
      <c r="J660" t="s">
        <v>2506</v>
      </c>
      <c r="K660" t="s">
        <v>322</v>
      </c>
      <c r="L660" t="s">
        <v>36</v>
      </c>
      <c r="M660" t="s">
        <v>36</v>
      </c>
      <c r="N660" t="s">
        <v>499</v>
      </c>
      <c r="O660">
        <v>0.24</v>
      </c>
      <c r="P660">
        <v>33</v>
      </c>
      <c r="Q660">
        <v>7.92</v>
      </c>
      <c r="R660">
        <v>21.6</v>
      </c>
      <c r="S660">
        <v>0.366666666666667</v>
      </c>
      <c r="T660">
        <v>0</v>
      </c>
    </row>
    <row r="661" spans="1:20">
      <c r="A661">
        <v>5222734</v>
      </c>
      <c r="B661" t="s">
        <v>286</v>
      </c>
      <c r="C661" t="s">
        <v>20</v>
      </c>
      <c r="D661" t="s">
        <v>2507</v>
      </c>
      <c r="E661" t="s">
        <v>6508</v>
      </c>
      <c r="F661" t="s">
        <v>22</v>
      </c>
      <c r="G661" t="s">
        <v>40</v>
      </c>
      <c r="H661" t="s">
        <v>58</v>
      </c>
      <c r="I661" t="s">
        <v>2508</v>
      </c>
      <c r="J661" t="s">
        <v>2509</v>
      </c>
      <c r="K661" t="s">
        <v>145</v>
      </c>
      <c r="L661" t="s">
        <v>119</v>
      </c>
      <c r="M661" t="s">
        <v>119</v>
      </c>
      <c r="N661" t="s">
        <v>1358</v>
      </c>
      <c r="O661">
        <v>0.27</v>
      </c>
      <c r="P661">
        <v>33</v>
      </c>
      <c r="Q661">
        <v>8.91</v>
      </c>
      <c r="R661">
        <v>24.3</v>
      </c>
      <c r="S661">
        <v>0.366666666666667</v>
      </c>
      <c r="T661">
        <v>0</v>
      </c>
    </row>
    <row r="662" spans="1:20">
      <c r="A662">
        <v>5222729</v>
      </c>
      <c r="B662" t="s">
        <v>19</v>
      </c>
      <c r="C662" t="s">
        <v>20</v>
      </c>
      <c r="D662" t="s">
        <v>2510</v>
      </c>
      <c r="E662" t="s">
        <v>6519</v>
      </c>
      <c r="F662" t="s">
        <v>22</v>
      </c>
      <c r="G662" t="s">
        <v>40</v>
      </c>
      <c r="H662" t="s">
        <v>87</v>
      </c>
      <c r="I662" t="s">
        <v>2511</v>
      </c>
      <c r="J662" t="s">
        <v>2512</v>
      </c>
      <c r="K662" t="s">
        <v>259</v>
      </c>
      <c r="L662" t="s">
        <v>36</v>
      </c>
      <c r="M662" t="s">
        <v>36</v>
      </c>
      <c r="N662" t="s">
        <v>2289</v>
      </c>
      <c r="O662">
        <v>0.76</v>
      </c>
      <c r="P662">
        <v>33</v>
      </c>
      <c r="Q662">
        <v>25.08</v>
      </c>
      <c r="R662">
        <v>70</v>
      </c>
      <c r="S662">
        <v>0.358285714285714</v>
      </c>
      <c r="T662">
        <v>0</v>
      </c>
    </row>
    <row r="663" spans="1:20">
      <c r="A663">
        <v>5222728</v>
      </c>
      <c r="B663" t="s">
        <v>109</v>
      </c>
      <c r="C663" t="s">
        <v>20</v>
      </c>
      <c r="D663" t="s">
        <v>2513</v>
      </c>
      <c r="E663" t="s">
        <v>6520</v>
      </c>
      <c r="F663" t="s">
        <v>22</v>
      </c>
      <c r="G663" t="s">
        <v>40</v>
      </c>
      <c r="H663" t="s">
        <v>58</v>
      </c>
      <c r="I663" t="s">
        <v>2514</v>
      </c>
      <c r="J663" t="s">
        <v>2515</v>
      </c>
      <c r="K663" t="s">
        <v>52</v>
      </c>
      <c r="L663" t="s">
        <v>53</v>
      </c>
      <c r="M663" t="s">
        <v>53</v>
      </c>
      <c r="N663" t="s">
        <v>942</v>
      </c>
      <c r="O663">
        <v>0.49</v>
      </c>
      <c r="P663">
        <v>33</v>
      </c>
      <c r="Q663">
        <v>16.17</v>
      </c>
      <c r="R663">
        <v>44.1</v>
      </c>
      <c r="S663">
        <v>0.366666666666667</v>
      </c>
      <c r="T663">
        <v>0</v>
      </c>
    </row>
    <row r="664" spans="1:20">
      <c r="A664">
        <v>5222727</v>
      </c>
      <c r="B664" t="s">
        <v>634</v>
      </c>
      <c r="C664" t="s">
        <v>20</v>
      </c>
      <c r="D664" t="s">
        <v>2516</v>
      </c>
      <c r="E664" t="s">
        <v>6521</v>
      </c>
      <c r="F664" t="s">
        <v>22</v>
      </c>
      <c r="G664" t="s">
        <v>23</v>
      </c>
      <c r="H664" t="s">
        <v>58</v>
      </c>
      <c r="I664" t="s">
        <v>2517</v>
      </c>
      <c r="J664" t="s">
        <v>2518</v>
      </c>
      <c r="K664" t="s">
        <v>352</v>
      </c>
      <c r="L664" t="s">
        <v>107</v>
      </c>
      <c r="M664" t="s">
        <v>107</v>
      </c>
      <c r="N664" t="s">
        <v>2354</v>
      </c>
      <c r="O664">
        <v>1.64</v>
      </c>
      <c r="P664">
        <v>33</v>
      </c>
      <c r="Q664">
        <v>54.12</v>
      </c>
      <c r="R664">
        <v>110.2</v>
      </c>
      <c r="S664">
        <v>0.491107078039927</v>
      </c>
      <c r="T664">
        <v>0</v>
      </c>
    </row>
    <row r="665" spans="1:20">
      <c r="A665">
        <v>5222724</v>
      </c>
      <c r="B665" t="s">
        <v>348</v>
      </c>
      <c r="C665" t="s">
        <v>20</v>
      </c>
      <c r="D665" t="s">
        <v>2519</v>
      </c>
      <c r="E665" t="s">
        <v>6522</v>
      </c>
      <c r="F665" t="s">
        <v>22</v>
      </c>
      <c r="G665" t="s">
        <v>40</v>
      </c>
      <c r="H665" t="s">
        <v>58</v>
      </c>
      <c r="I665" t="s">
        <v>2520</v>
      </c>
      <c r="J665" t="s">
        <v>2521</v>
      </c>
      <c r="K665" t="s">
        <v>94</v>
      </c>
      <c r="L665" t="s">
        <v>53</v>
      </c>
      <c r="M665" t="s">
        <v>53</v>
      </c>
      <c r="N665" t="s">
        <v>536</v>
      </c>
      <c r="O665">
        <v>0.75</v>
      </c>
      <c r="P665">
        <v>33</v>
      </c>
      <c r="Q665">
        <v>24.75</v>
      </c>
      <c r="R665">
        <v>62.5</v>
      </c>
      <c r="S665">
        <v>0.396</v>
      </c>
      <c r="T665">
        <v>0</v>
      </c>
    </row>
    <row r="666" spans="1:20">
      <c r="A666">
        <v>5222723</v>
      </c>
      <c r="B666" t="s">
        <v>634</v>
      </c>
      <c r="C666" t="s">
        <v>20</v>
      </c>
      <c r="D666" t="s">
        <v>2522</v>
      </c>
      <c r="E666" t="s">
        <v>6518</v>
      </c>
      <c r="F666" t="s">
        <v>22</v>
      </c>
      <c r="G666" t="s">
        <v>57</v>
      </c>
      <c r="H666" t="s">
        <v>58</v>
      </c>
      <c r="I666" t="s">
        <v>2523</v>
      </c>
      <c r="J666" t="s">
        <v>2524</v>
      </c>
      <c r="K666" t="s">
        <v>322</v>
      </c>
      <c r="L666" t="s">
        <v>36</v>
      </c>
      <c r="M666" t="s">
        <v>36</v>
      </c>
      <c r="N666" t="s">
        <v>1275</v>
      </c>
      <c r="O666">
        <v>0.6</v>
      </c>
      <c r="P666">
        <v>33</v>
      </c>
      <c r="Q666">
        <v>19.8</v>
      </c>
      <c r="R666">
        <v>50.8</v>
      </c>
      <c r="S666">
        <v>0.389763779527559</v>
      </c>
      <c r="T666">
        <v>0</v>
      </c>
    </row>
    <row r="667" spans="1:20">
      <c r="A667">
        <v>5222716</v>
      </c>
      <c r="B667" t="s">
        <v>55</v>
      </c>
      <c r="C667" t="s">
        <v>20</v>
      </c>
      <c r="D667" t="s">
        <v>2525</v>
      </c>
      <c r="E667" t="s">
        <v>6523</v>
      </c>
      <c r="F667" t="s">
        <v>22</v>
      </c>
      <c r="G667" t="s">
        <v>57</v>
      </c>
      <c r="H667" t="s">
        <v>58</v>
      </c>
      <c r="I667" t="s">
        <v>2526</v>
      </c>
      <c r="J667" t="s">
        <v>2527</v>
      </c>
      <c r="K667" t="s">
        <v>145</v>
      </c>
      <c r="L667" t="s">
        <v>119</v>
      </c>
      <c r="M667" t="s">
        <v>119</v>
      </c>
      <c r="N667" t="s">
        <v>1275</v>
      </c>
      <c r="O667">
        <v>0.6</v>
      </c>
      <c r="P667">
        <v>33</v>
      </c>
      <c r="Q667">
        <v>19.8</v>
      </c>
      <c r="R667">
        <v>44.1</v>
      </c>
      <c r="S667">
        <v>0.448979591836735</v>
      </c>
      <c r="T667">
        <v>0</v>
      </c>
    </row>
    <row r="668" spans="1:20">
      <c r="A668">
        <v>5222712</v>
      </c>
      <c r="B668" t="s">
        <v>348</v>
      </c>
      <c r="C668" t="s">
        <v>20</v>
      </c>
      <c r="D668" t="s">
        <v>2528</v>
      </c>
      <c r="E668" t="s">
        <v>6524</v>
      </c>
      <c r="F668" t="s">
        <v>22</v>
      </c>
      <c r="G668" t="s">
        <v>40</v>
      </c>
      <c r="H668" t="s">
        <v>58</v>
      </c>
      <c r="I668" t="s">
        <v>2529</v>
      </c>
      <c r="J668" t="s">
        <v>2530</v>
      </c>
      <c r="K668" t="s">
        <v>1095</v>
      </c>
      <c r="L668" t="s">
        <v>334</v>
      </c>
      <c r="M668" t="s">
        <v>334</v>
      </c>
      <c r="N668" t="s">
        <v>1509</v>
      </c>
      <c r="O668">
        <v>1.8</v>
      </c>
      <c r="P668">
        <v>34</v>
      </c>
      <c r="Q668">
        <v>61.2</v>
      </c>
      <c r="R668">
        <v>143.5</v>
      </c>
      <c r="S668">
        <v>0.426480836236934</v>
      </c>
      <c r="T668">
        <v>0</v>
      </c>
    </row>
    <row r="669" spans="1:20">
      <c r="A669">
        <v>5222711</v>
      </c>
      <c r="B669" t="s">
        <v>55</v>
      </c>
      <c r="C669" t="s">
        <v>20</v>
      </c>
      <c r="D669" t="s">
        <v>2531</v>
      </c>
      <c r="E669" t="s">
        <v>6525</v>
      </c>
      <c r="F669" t="s">
        <v>22</v>
      </c>
      <c r="G669" t="s">
        <v>40</v>
      </c>
      <c r="H669" t="s">
        <v>58</v>
      </c>
      <c r="I669" t="s">
        <v>2532</v>
      </c>
      <c r="J669" t="s">
        <v>2533</v>
      </c>
      <c r="K669" t="s">
        <v>52</v>
      </c>
      <c r="L669" t="s">
        <v>53</v>
      </c>
      <c r="M669" t="s">
        <v>53</v>
      </c>
      <c r="N669" t="s">
        <v>2048</v>
      </c>
      <c r="O669">
        <v>1.2</v>
      </c>
      <c r="P669">
        <v>33</v>
      </c>
      <c r="Q669">
        <v>39.6</v>
      </c>
      <c r="R669">
        <v>73.3</v>
      </c>
      <c r="S669">
        <v>0.540245566166439</v>
      </c>
      <c r="T669">
        <v>0</v>
      </c>
    </row>
    <row r="670" spans="1:20">
      <c r="A670">
        <v>5222708</v>
      </c>
      <c r="B670" t="s">
        <v>114</v>
      </c>
      <c r="C670" t="s">
        <v>20</v>
      </c>
      <c r="D670" t="s">
        <v>2534</v>
      </c>
      <c r="E670" t="s">
        <v>6526</v>
      </c>
      <c r="F670" t="s">
        <v>22</v>
      </c>
      <c r="G670" t="s">
        <v>57</v>
      </c>
      <c r="H670" t="s">
        <v>32</v>
      </c>
      <c r="I670" t="s">
        <v>2535</v>
      </c>
      <c r="J670" t="s">
        <v>2536</v>
      </c>
      <c r="K670" t="s">
        <v>52</v>
      </c>
      <c r="L670" t="s">
        <v>36</v>
      </c>
      <c r="M670" t="s">
        <v>36</v>
      </c>
      <c r="N670" t="s">
        <v>1045</v>
      </c>
      <c r="O670">
        <v>0.88</v>
      </c>
      <c r="P670">
        <v>33</v>
      </c>
      <c r="Q670">
        <v>29.04</v>
      </c>
      <c r="R670">
        <v>69.3</v>
      </c>
      <c r="S670">
        <v>0.419047619047619</v>
      </c>
      <c r="T670">
        <v>0</v>
      </c>
    </row>
    <row r="671" spans="1:20">
      <c r="A671">
        <v>5222705</v>
      </c>
      <c r="B671" t="s">
        <v>55</v>
      </c>
      <c r="C671" t="s">
        <v>20</v>
      </c>
      <c r="D671" t="s">
        <v>2537</v>
      </c>
      <c r="E671" t="s">
        <v>6527</v>
      </c>
      <c r="F671" t="s">
        <v>22</v>
      </c>
      <c r="G671" t="s">
        <v>40</v>
      </c>
      <c r="H671" t="s">
        <v>418</v>
      </c>
      <c r="I671" t="s">
        <v>2538</v>
      </c>
      <c r="J671" t="s">
        <v>2539</v>
      </c>
      <c r="K671" t="s">
        <v>106</v>
      </c>
      <c r="L671" t="s">
        <v>53</v>
      </c>
      <c r="M671" t="s">
        <v>53</v>
      </c>
      <c r="N671" t="s">
        <v>800</v>
      </c>
      <c r="O671">
        <v>0.81</v>
      </c>
      <c r="P671">
        <v>33</v>
      </c>
      <c r="Q671">
        <v>26.73</v>
      </c>
      <c r="R671">
        <v>116.1</v>
      </c>
      <c r="S671">
        <v>0.230232558139535</v>
      </c>
      <c r="T671">
        <v>0</v>
      </c>
    </row>
    <row r="672" spans="1:20">
      <c r="A672">
        <v>5222697</v>
      </c>
      <c r="B672" t="s">
        <v>30</v>
      </c>
      <c r="C672" t="s">
        <v>20</v>
      </c>
      <c r="D672" t="s">
        <v>2540</v>
      </c>
      <c r="E672" t="s">
        <v>6528</v>
      </c>
      <c r="F672" t="s">
        <v>22</v>
      </c>
      <c r="G672" t="s">
        <v>40</v>
      </c>
      <c r="H672" t="s">
        <v>32</v>
      </c>
      <c r="I672" t="s">
        <v>2541</v>
      </c>
      <c r="J672" t="s">
        <v>2542</v>
      </c>
      <c r="K672" t="s">
        <v>44</v>
      </c>
      <c r="L672" t="s">
        <v>613</v>
      </c>
      <c r="M672" t="s">
        <v>613</v>
      </c>
      <c r="N672" t="s">
        <v>2543</v>
      </c>
      <c r="O672">
        <v>0.34</v>
      </c>
      <c r="P672">
        <v>38</v>
      </c>
      <c r="Q672">
        <v>12.92</v>
      </c>
      <c r="R672">
        <v>25</v>
      </c>
      <c r="S672">
        <v>0.5168</v>
      </c>
      <c r="T672">
        <v>0</v>
      </c>
    </row>
    <row r="673" spans="1:20">
      <c r="A673">
        <v>5222692</v>
      </c>
      <c r="B673" t="s">
        <v>121</v>
      </c>
      <c r="C673" t="s">
        <v>20</v>
      </c>
      <c r="D673" t="s">
        <v>2544</v>
      </c>
      <c r="E673" t="s">
        <v>6529</v>
      </c>
      <c r="F673" t="s">
        <v>22</v>
      </c>
      <c r="G673" t="s">
        <v>57</v>
      </c>
      <c r="H673" t="s">
        <v>58</v>
      </c>
      <c r="I673" t="s">
        <v>2545</v>
      </c>
      <c r="J673" t="s">
        <v>2546</v>
      </c>
      <c r="K673" t="s">
        <v>322</v>
      </c>
      <c r="L673" t="s">
        <v>53</v>
      </c>
      <c r="M673" t="s">
        <v>53</v>
      </c>
      <c r="N673" t="s">
        <v>323</v>
      </c>
      <c r="O673">
        <v>0.93</v>
      </c>
      <c r="P673">
        <v>33</v>
      </c>
      <c r="Q673">
        <v>30.69</v>
      </c>
      <c r="R673">
        <v>78.7</v>
      </c>
      <c r="S673">
        <v>0.389961880559085</v>
      </c>
      <c r="T673">
        <v>0</v>
      </c>
    </row>
    <row r="674" spans="1:20">
      <c r="A674">
        <v>5222683</v>
      </c>
      <c r="B674" t="s">
        <v>634</v>
      </c>
      <c r="C674" t="s">
        <v>20</v>
      </c>
      <c r="D674" t="s">
        <v>2547</v>
      </c>
      <c r="E674" t="s">
        <v>6530</v>
      </c>
      <c r="F674" t="s">
        <v>22</v>
      </c>
      <c r="G674" t="s">
        <v>23</v>
      </c>
      <c r="H674" t="s">
        <v>58</v>
      </c>
      <c r="I674" t="s">
        <v>2548</v>
      </c>
      <c r="J674" t="s">
        <v>2549</v>
      </c>
      <c r="K674" t="s">
        <v>535</v>
      </c>
      <c r="L674" t="s">
        <v>53</v>
      </c>
      <c r="M674" t="s">
        <v>53</v>
      </c>
      <c r="N674" t="s">
        <v>363</v>
      </c>
      <c r="O674">
        <v>0.44</v>
      </c>
      <c r="P674">
        <v>33</v>
      </c>
      <c r="Q674">
        <v>14.52</v>
      </c>
      <c r="R674">
        <v>32.8</v>
      </c>
      <c r="S674">
        <v>0.442682926829268</v>
      </c>
      <c r="T674">
        <v>0</v>
      </c>
    </row>
    <row r="675" spans="1:20">
      <c r="A675">
        <v>5222677</v>
      </c>
      <c r="B675" t="s">
        <v>241</v>
      </c>
      <c r="C675" t="s">
        <v>20</v>
      </c>
      <c r="D675" t="s">
        <v>2550</v>
      </c>
      <c r="E675" t="s">
        <v>6531</v>
      </c>
      <c r="F675" t="s">
        <v>22</v>
      </c>
      <c r="G675" t="s">
        <v>40</v>
      </c>
      <c r="H675" t="s">
        <v>32</v>
      </c>
      <c r="I675" t="s">
        <v>2551</v>
      </c>
      <c r="J675" t="s">
        <v>2552</v>
      </c>
      <c r="K675" t="s">
        <v>145</v>
      </c>
      <c r="L675" t="s">
        <v>53</v>
      </c>
      <c r="M675" t="s">
        <v>53</v>
      </c>
      <c r="N675" t="s">
        <v>2449</v>
      </c>
      <c r="O675">
        <v>0.2</v>
      </c>
      <c r="P675">
        <v>33</v>
      </c>
      <c r="Q675">
        <v>6.6</v>
      </c>
      <c r="R675">
        <v>18</v>
      </c>
      <c r="S675">
        <v>0.366666666666667</v>
      </c>
      <c r="T675">
        <v>0</v>
      </c>
    </row>
    <row r="676" spans="1:20">
      <c r="A676">
        <v>5222660</v>
      </c>
      <c r="B676" t="s">
        <v>79</v>
      </c>
      <c r="C676" t="s">
        <v>20</v>
      </c>
      <c r="D676" t="s">
        <v>2553</v>
      </c>
      <c r="E676" t="s">
        <v>6532</v>
      </c>
      <c r="F676" t="s">
        <v>22</v>
      </c>
      <c r="G676" t="s">
        <v>40</v>
      </c>
      <c r="H676" t="s">
        <v>87</v>
      </c>
      <c r="I676" t="s">
        <v>2554</v>
      </c>
      <c r="J676" t="s">
        <v>2555</v>
      </c>
      <c r="K676" t="s">
        <v>72</v>
      </c>
      <c r="L676" t="s">
        <v>2556</v>
      </c>
      <c r="M676" t="s">
        <v>2556</v>
      </c>
      <c r="N676" t="s">
        <v>2557</v>
      </c>
      <c r="O676">
        <v>1.92</v>
      </c>
      <c r="P676">
        <v>28</v>
      </c>
      <c r="Q676">
        <v>53.76</v>
      </c>
      <c r="R676">
        <v>118</v>
      </c>
      <c r="S676">
        <v>0.455593220338983</v>
      </c>
      <c r="T676">
        <v>0</v>
      </c>
    </row>
    <row r="677" spans="1:20">
      <c r="A677">
        <v>5222658</v>
      </c>
      <c r="B677" t="s">
        <v>79</v>
      </c>
      <c r="C677" t="s">
        <v>20</v>
      </c>
      <c r="D677" t="s">
        <v>2558</v>
      </c>
      <c r="E677" t="s">
        <v>6533</v>
      </c>
      <c r="F677" t="s">
        <v>22</v>
      </c>
      <c r="G677" t="s">
        <v>40</v>
      </c>
      <c r="H677" t="s">
        <v>24</v>
      </c>
      <c r="I677" t="s">
        <v>2559</v>
      </c>
      <c r="J677" t="s">
        <v>2560</v>
      </c>
      <c r="K677" t="s">
        <v>265</v>
      </c>
      <c r="L677" t="s">
        <v>1076</v>
      </c>
      <c r="M677" t="s">
        <v>1076</v>
      </c>
      <c r="N677" t="s">
        <v>553</v>
      </c>
      <c r="O677">
        <v>0.56</v>
      </c>
      <c r="P677">
        <v>33</v>
      </c>
      <c r="Q677">
        <v>18.48</v>
      </c>
      <c r="R677">
        <v>37.73</v>
      </c>
      <c r="S677">
        <v>0.489795918367347</v>
      </c>
      <c r="T677">
        <v>0</v>
      </c>
    </row>
    <row r="678" spans="1:20">
      <c r="A678">
        <v>5222649</v>
      </c>
      <c r="B678" t="s">
        <v>19</v>
      </c>
      <c r="C678" t="s">
        <v>20</v>
      </c>
      <c r="D678" t="s">
        <v>2561</v>
      </c>
      <c r="E678" t="s">
        <v>6534</v>
      </c>
      <c r="F678" t="s">
        <v>22</v>
      </c>
      <c r="G678" t="s">
        <v>40</v>
      </c>
      <c r="H678" t="s">
        <v>466</v>
      </c>
      <c r="I678" t="s">
        <v>2562</v>
      </c>
      <c r="J678" t="s">
        <v>2563</v>
      </c>
      <c r="K678" t="s">
        <v>1133</v>
      </c>
      <c r="L678" t="s">
        <v>2387</v>
      </c>
      <c r="M678" t="s">
        <v>2387</v>
      </c>
      <c r="N678" t="s">
        <v>2564</v>
      </c>
      <c r="O678">
        <v>1.68</v>
      </c>
      <c r="P678">
        <v>34</v>
      </c>
      <c r="Q678">
        <v>57.12</v>
      </c>
      <c r="R678">
        <v>88.22</v>
      </c>
      <c r="S678">
        <v>0.64747222851961</v>
      </c>
      <c r="T678">
        <v>0</v>
      </c>
    </row>
    <row r="679" spans="1:20">
      <c r="A679">
        <v>5222642</v>
      </c>
      <c r="B679" t="s">
        <v>548</v>
      </c>
      <c r="C679" t="s">
        <v>20</v>
      </c>
      <c r="D679" t="s">
        <v>2565</v>
      </c>
      <c r="E679" t="s">
        <v>6535</v>
      </c>
      <c r="F679" t="s">
        <v>22</v>
      </c>
      <c r="G679" t="s">
        <v>40</v>
      </c>
      <c r="H679" t="s">
        <v>32</v>
      </c>
      <c r="I679" t="s">
        <v>2566</v>
      </c>
      <c r="J679" t="s">
        <v>2567</v>
      </c>
      <c r="K679" t="s">
        <v>552</v>
      </c>
      <c r="L679" t="s">
        <v>107</v>
      </c>
      <c r="M679" t="s">
        <v>107</v>
      </c>
      <c r="N679" t="s">
        <v>1246</v>
      </c>
      <c r="O679">
        <v>0.76</v>
      </c>
      <c r="P679">
        <v>33</v>
      </c>
      <c r="Q679">
        <v>25.08</v>
      </c>
      <c r="R679">
        <v>59.4</v>
      </c>
      <c r="S679">
        <v>0.422222222222222</v>
      </c>
      <c r="T679">
        <v>0</v>
      </c>
    </row>
    <row r="680" spans="1:20">
      <c r="A680">
        <v>5222634</v>
      </c>
      <c r="B680" t="s">
        <v>286</v>
      </c>
      <c r="C680" t="s">
        <v>20</v>
      </c>
      <c r="D680" t="s">
        <v>2568</v>
      </c>
      <c r="E680" t="s">
        <v>6536</v>
      </c>
      <c r="F680" t="s">
        <v>22</v>
      </c>
      <c r="G680" t="s">
        <v>40</v>
      </c>
      <c r="H680" t="s">
        <v>58</v>
      </c>
      <c r="I680" t="s">
        <v>2569</v>
      </c>
      <c r="J680" t="s">
        <v>2570</v>
      </c>
      <c r="K680" t="s">
        <v>52</v>
      </c>
      <c r="L680" t="s">
        <v>53</v>
      </c>
      <c r="M680" t="s">
        <v>53</v>
      </c>
      <c r="N680" t="s">
        <v>2571</v>
      </c>
      <c r="O680">
        <v>0.6</v>
      </c>
      <c r="P680">
        <v>33</v>
      </c>
      <c r="Q680">
        <v>19.8</v>
      </c>
      <c r="R680">
        <v>44.5</v>
      </c>
      <c r="S680">
        <v>0.444943820224719</v>
      </c>
      <c r="T680">
        <v>0</v>
      </c>
    </row>
    <row r="681" spans="1:20">
      <c r="A681">
        <v>5222632</v>
      </c>
      <c r="B681" t="s">
        <v>1191</v>
      </c>
      <c r="C681" t="s">
        <v>20</v>
      </c>
      <c r="D681" t="s">
        <v>2572</v>
      </c>
      <c r="E681" t="s">
        <v>6537</v>
      </c>
      <c r="F681" t="s">
        <v>22</v>
      </c>
      <c r="G681" t="s">
        <v>40</v>
      </c>
      <c r="H681" t="s">
        <v>32</v>
      </c>
      <c r="I681" t="s">
        <v>2573</v>
      </c>
      <c r="J681" t="s">
        <v>2574</v>
      </c>
      <c r="K681" t="s">
        <v>552</v>
      </c>
      <c r="L681" t="s">
        <v>107</v>
      </c>
      <c r="M681" t="s">
        <v>107</v>
      </c>
      <c r="N681" t="s">
        <v>2080</v>
      </c>
      <c r="O681">
        <v>1.48</v>
      </c>
      <c r="P681">
        <v>33</v>
      </c>
      <c r="Q681">
        <v>48.84</v>
      </c>
      <c r="R681">
        <v>117</v>
      </c>
      <c r="S681">
        <v>0.417435897435897</v>
      </c>
      <c r="T681">
        <v>0</v>
      </c>
    </row>
    <row r="682" spans="1:20">
      <c r="A682">
        <v>5222621</v>
      </c>
      <c r="B682" t="s">
        <v>79</v>
      </c>
      <c r="C682" t="s">
        <v>20</v>
      </c>
      <c r="D682" t="s">
        <v>2575</v>
      </c>
      <c r="E682" t="s">
        <v>6538</v>
      </c>
      <c r="F682" t="s">
        <v>22</v>
      </c>
      <c r="G682" t="s">
        <v>40</v>
      </c>
      <c r="H682" t="s">
        <v>24</v>
      </c>
      <c r="I682" t="s">
        <v>2576</v>
      </c>
      <c r="J682" t="s">
        <v>2577</v>
      </c>
      <c r="K682" t="s">
        <v>106</v>
      </c>
      <c r="L682" t="s">
        <v>176</v>
      </c>
      <c r="M682" t="s">
        <v>176</v>
      </c>
      <c r="N682" t="s">
        <v>553</v>
      </c>
      <c r="O682">
        <v>0.56</v>
      </c>
      <c r="P682">
        <v>33</v>
      </c>
      <c r="Q682">
        <v>18.48</v>
      </c>
      <c r="R682">
        <v>35</v>
      </c>
      <c r="S682">
        <v>0.528</v>
      </c>
      <c r="T682">
        <v>0</v>
      </c>
    </row>
    <row r="683" spans="1:20">
      <c r="A683">
        <v>5222615</v>
      </c>
      <c r="B683" t="s">
        <v>629</v>
      </c>
      <c r="C683" t="s">
        <v>20</v>
      </c>
      <c r="D683" t="s">
        <v>2578</v>
      </c>
      <c r="E683" t="s">
        <v>6539</v>
      </c>
      <c r="F683" t="s">
        <v>22</v>
      </c>
      <c r="G683" t="s">
        <v>23</v>
      </c>
      <c r="H683" t="s">
        <v>32</v>
      </c>
      <c r="I683" t="s">
        <v>2579</v>
      </c>
      <c r="J683" t="s">
        <v>2580</v>
      </c>
      <c r="K683" t="s">
        <v>145</v>
      </c>
      <c r="L683" t="s">
        <v>36</v>
      </c>
      <c r="M683" t="s">
        <v>36</v>
      </c>
      <c r="N683" t="s">
        <v>2048</v>
      </c>
      <c r="O683">
        <v>1.2</v>
      </c>
      <c r="P683">
        <v>33</v>
      </c>
      <c r="Q683">
        <v>39.6</v>
      </c>
      <c r="R683">
        <v>81</v>
      </c>
      <c r="S683">
        <v>0.488888888888889</v>
      </c>
      <c r="T683">
        <v>0</v>
      </c>
    </row>
    <row r="684" spans="1:20">
      <c r="A684">
        <v>5222614</v>
      </c>
      <c r="B684" t="s">
        <v>19</v>
      </c>
      <c r="C684" t="s">
        <v>20</v>
      </c>
      <c r="D684" t="s">
        <v>2581</v>
      </c>
      <c r="E684" t="s">
        <v>6540</v>
      </c>
      <c r="F684" t="s">
        <v>22</v>
      </c>
      <c r="G684" t="s">
        <v>40</v>
      </c>
      <c r="H684" t="s">
        <v>87</v>
      </c>
      <c r="I684" t="s">
        <v>2582</v>
      </c>
      <c r="J684" t="s">
        <v>2583</v>
      </c>
      <c r="K684" t="s">
        <v>552</v>
      </c>
      <c r="L684" t="s">
        <v>53</v>
      </c>
      <c r="M684" t="s">
        <v>53</v>
      </c>
      <c r="N684" t="s">
        <v>2584</v>
      </c>
      <c r="O684">
        <v>0.54</v>
      </c>
      <c r="P684">
        <v>33</v>
      </c>
      <c r="Q684">
        <v>17.82</v>
      </c>
      <c r="R684">
        <v>58.99</v>
      </c>
      <c r="S684">
        <v>0.302085099169351</v>
      </c>
      <c r="T684">
        <v>0</v>
      </c>
    </row>
    <row r="685" spans="1:20">
      <c r="A685">
        <v>5222613</v>
      </c>
      <c r="B685" t="s">
        <v>2585</v>
      </c>
      <c r="C685" t="s">
        <v>20</v>
      </c>
      <c r="D685" t="s">
        <v>2586</v>
      </c>
      <c r="E685" t="s">
        <v>6541</v>
      </c>
      <c r="F685" t="s">
        <v>22</v>
      </c>
      <c r="G685" t="s">
        <v>40</v>
      </c>
      <c r="H685" t="s">
        <v>58</v>
      </c>
      <c r="I685" t="s">
        <v>2587</v>
      </c>
      <c r="J685" t="s">
        <v>2588</v>
      </c>
      <c r="K685" t="s">
        <v>52</v>
      </c>
      <c r="L685" t="s">
        <v>53</v>
      </c>
      <c r="M685" t="s">
        <v>53</v>
      </c>
      <c r="N685" t="s">
        <v>1298</v>
      </c>
      <c r="O685">
        <v>0.63</v>
      </c>
      <c r="P685">
        <v>33</v>
      </c>
      <c r="Q685">
        <v>20.79</v>
      </c>
      <c r="R685">
        <v>67.9</v>
      </c>
      <c r="S685">
        <v>0.306185567010309</v>
      </c>
      <c r="T685">
        <v>0</v>
      </c>
    </row>
    <row r="686" spans="1:20">
      <c r="A686">
        <v>5222606</v>
      </c>
      <c r="B686" t="s">
        <v>1849</v>
      </c>
      <c r="C686" t="s">
        <v>20</v>
      </c>
      <c r="D686" t="s">
        <v>2589</v>
      </c>
      <c r="E686" t="s">
        <v>6395</v>
      </c>
      <c r="F686" t="s">
        <v>22</v>
      </c>
      <c r="G686" t="s">
        <v>40</v>
      </c>
      <c r="H686" t="s">
        <v>32</v>
      </c>
      <c r="I686" t="s">
        <v>2590</v>
      </c>
      <c r="J686" t="s">
        <v>2591</v>
      </c>
      <c r="K686" t="s">
        <v>118</v>
      </c>
      <c r="L686" t="s">
        <v>53</v>
      </c>
      <c r="M686" t="s">
        <v>53</v>
      </c>
      <c r="N686" t="s">
        <v>73</v>
      </c>
      <c r="O686">
        <v>0.95</v>
      </c>
      <c r="P686">
        <v>33</v>
      </c>
      <c r="Q686">
        <v>31.35</v>
      </c>
      <c r="R686">
        <v>73.8</v>
      </c>
      <c r="S686">
        <v>0.42479674796748</v>
      </c>
      <c r="T686">
        <v>0</v>
      </c>
    </row>
    <row r="687" spans="1:20">
      <c r="A687">
        <v>5222598</v>
      </c>
      <c r="B687" t="s">
        <v>19</v>
      </c>
      <c r="C687" t="s">
        <v>20</v>
      </c>
      <c r="D687" t="s">
        <v>2592</v>
      </c>
      <c r="E687" t="s">
        <v>5896</v>
      </c>
      <c r="F687" t="s">
        <v>22</v>
      </c>
      <c r="G687" t="s">
        <v>23</v>
      </c>
      <c r="H687" t="s">
        <v>24</v>
      </c>
      <c r="I687" t="s">
        <v>2593</v>
      </c>
      <c r="J687" t="s">
        <v>2594</v>
      </c>
      <c r="K687" t="s">
        <v>27</v>
      </c>
      <c r="L687" t="s">
        <v>84</v>
      </c>
      <c r="M687" t="s">
        <v>84</v>
      </c>
      <c r="N687" t="s">
        <v>2595</v>
      </c>
      <c r="O687">
        <v>0.8</v>
      </c>
      <c r="P687">
        <v>33</v>
      </c>
      <c r="Q687">
        <v>26.4</v>
      </c>
      <c r="R687">
        <v>39</v>
      </c>
      <c r="S687">
        <v>0.676923076923077</v>
      </c>
      <c r="T687">
        <v>0</v>
      </c>
    </row>
    <row r="688" spans="1:20">
      <c r="A688">
        <v>5222582</v>
      </c>
      <c r="B688" t="s">
        <v>2596</v>
      </c>
      <c r="C688" t="s">
        <v>20</v>
      </c>
      <c r="D688" t="s">
        <v>2597</v>
      </c>
      <c r="E688" t="s">
        <v>6542</v>
      </c>
      <c r="F688" t="s">
        <v>22</v>
      </c>
      <c r="G688" t="s">
        <v>40</v>
      </c>
      <c r="H688" t="s">
        <v>32</v>
      </c>
      <c r="I688" t="s">
        <v>2598</v>
      </c>
      <c r="J688" t="s">
        <v>2599</v>
      </c>
      <c r="K688" t="s">
        <v>118</v>
      </c>
      <c r="L688" t="s">
        <v>53</v>
      </c>
      <c r="M688" t="s">
        <v>53</v>
      </c>
      <c r="N688" t="s">
        <v>839</v>
      </c>
      <c r="O688">
        <v>0.4</v>
      </c>
      <c r="P688">
        <v>33</v>
      </c>
      <c r="Q688">
        <v>13.2</v>
      </c>
      <c r="R688">
        <v>31</v>
      </c>
      <c r="S688">
        <v>0.425806451612903</v>
      </c>
      <c r="T688">
        <v>0</v>
      </c>
    </row>
    <row r="689" spans="1:20">
      <c r="A689">
        <v>5222581</v>
      </c>
      <c r="B689" t="s">
        <v>2600</v>
      </c>
      <c r="C689" t="s">
        <v>20</v>
      </c>
      <c r="D689" t="s">
        <v>2601</v>
      </c>
      <c r="E689" t="s">
        <v>6543</v>
      </c>
      <c r="F689" t="s">
        <v>22</v>
      </c>
      <c r="G689" t="s">
        <v>40</v>
      </c>
      <c r="H689" t="s">
        <v>32</v>
      </c>
      <c r="I689" t="s">
        <v>2602</v>
      </c>
      <c r="J689" t="s">
        <v>2603</v>
      </c>
      <c r="K689" t="s">
        <v>352</v>
      </c>
      <c r="L689" t="s">
        <v>1869</v>
      </c>
      <c r="M689" t="s">
        <v>1869</v>
      </c>
      <c r="N689" t="s">
        <v>2604</v>
      </c>
      <c r="O689">
        <v>1.53</v>
      </c>
      <c r="P689">
        <v>34</v>
      </c>
      <c r="Q689">
        <v>52.02</v>
      </c>
      <c r="R689">
        <v>125.1</v>
      </c>
      <c r="S689">
        <v>0.415827338129496</v>
      </c>
      <c r="T689">
        <v>0</v>
      </c>
    </row>
    <row r="690" spans="1:20">
      <c r="A690">
        <v>5222571</v>
      </c>
      <c r="B690" t="s">
        <v>2605</v>
      </c>
      <c r="C690" t="s">
        <v>20</v>
      </c>
      <c r="D690" t="s">
        <v>2606</v>
      </c>
      <c r="E690" t="s">
        <v>6544</v>
      </c>
      <c r="F690" t="s">
        <v>22</v>
      </c>
      <c r="G690" t="s">
        <v>23</v>
      </c>
      <c r="H690" t="s">
        <v>32</v>
      </c>
      <c r="I690" t="s">
        <v>2607</v>
      </c>
      <c r="J690" t="s">
        <v>2608</v>
      </c>
      <c r="K690" t="s">
        <v>52</v>
      </c>
      <c r="L690" t="s">
        <v>36</v>
      </c>
      <c r="M690" t="s">
        <v>36</v>
      </c>
      <c r="N690" t="s">
        <v>2609</v>
      </c>
      <c r="O690">
        <v>1.6</v>
      </c>
      <c r="P690">
        <v>33</v>
      </c>
      <c r="Q690">
        <v>52.8</v>
      </c>
      <c r="R690">
        <v>144</v>
      </c>
      <c r="S690">
        <v>0.366666666666667</v>
      </c>
      <c r="T690">
        <v>0</v>
      </c>
    </row>
    <row r="691" spans="1:20">
      <c r="A691">
        <v>5222550</v>
      </c>
      <c r="B691" t="s">
        <v>55</v>
      </c>
      <c r="C691" t="s">
        <v>20</v>
      </c>
      <c r="D691" t="s">
        <v>2610</v>
      </c>
      <c r="E691" t="s">
        <v>6545</v>
      </c>
      <c r="F691" t="s">
        <v>22</v>
      </c>
      <c r="G691" t="s">
        <v>40</v>
      </c>
      <c r="H691" t="s">
        <v>58</v>
      </c>
      <c r="I691" t="s">
        <v>2611</v>
      </c>
      <c r="J691" t="s">
        <v>2612</v>
      </c>
      <c r="K691" t="s">
        <v>52</v>
      </c>
      <c r="L691" t="s">
        <v>53</v>
      </c>
      <c r="M691" t="s">
        <v>53</v>
      </c>
      <c r="N691" t="s">
        <v>1275</v>
      </c>
      <c r="O691">
        <v>0.6</v>
      </c>
      <c r="P691">
        <v>33</v>
      </c>
      <c r="Q691">
        <v>19.8</v>
      </c>
      <c r="R691">
        <v>46.8</v>
      </c>
      <c r="S691">
        <v>0.423076923076923</v>
      </c>
      <c r="T691">
        <v>0</v>
      </c>
    </row>
    <row r="692" spans="1:20">
      <c r="A692">
        <v>5222537</v>
      </c>
      <c r="B692" t="s">
        <v>55</v>
      </c>
      <c r="C692" t="s">
        <v>20</v>
      </c>
      <c r="D692" t="s">
        <v>2613</v>
      </c>
      <c r="E692" t="s">
        <v>6546</v>
      </c>
      <c r="F692" t="s">
        <v>22</v>
      </c>
      <c r="G692" t="s">
        <v>40</v>
      </c>
      <c r="H692" t="s">
        <v>58</v>
      </c>
      <c r="I692" t="s">
        <v>2614</v>
      </c>
      <c r="J692" t="s">
        <v>2615</v>
      </c>
      <c r="K692" t="s">
        <v>52</v>
      </c>
      <c r="L692" t="s">
        <v>53</v>
      </c>
      <c r="M692" t="s">
        <v>53</v>
      </c>
      <c r="N692" t="s">
        <v>1586</v>
      </c>
      <c r="O692">
        <v>0.3</v>
      </c>
      <c r="P692">
        <v>33</v>
      </c>
      <c r="Q692">
        <v>9.9</v>
      </c>
      <c r="R692">
        <v>27</v>
      </c>
      <c r="S692">
        <v>0.366666666666667</v>
      </c>
      <c r="T692">
        <v>0</v>
      </c>
    </row>
    <row r="693" spans="1:20">
      <c r="A693">
        <v>5222529</v>
      </c>
      <c r="B693" t="s">
        <v>121</v>
      </c>
      <c r="C693" t="s">
        <v>20</v>
      </c>
      <c r="D693" t="s">
        <v>2616</v>
      </c>
      <c r="E693" t="s">
        <v>6547</v>
      </c>
      <c r="F693" t="s">
        <v>22</v>
      </c>
      <c r="G693" t="s">
        <v>23</v>
      </c>
      <c r="H693" t="s">
        <v>58</v>
      </c>
      <c r="I693" t="s">
        <v>2617</v>
      </c>
      <c r="J693" t="s">
        <v>2618</v>
      </c>
      <c r="K693" t="s">
        <v>52</v>
      </c>
      <c r="L693" t="s">
        <v>53</v>
      </c>
      <c r="M693" t="s">
        <v>53</v>
      </c>
      <c r="N693" t="s">
        <v>386</v>
      </c>
      <c r="O693">
        <v>0.6</v>
      </c>
      <c r="P693">
        <v>33</v>
      </c>
      <c r="Q693">
        <v>19.8</v>
      </c>
      <c r="R693">
        <v>54</v>
      </c>
      <c r="S693">
        <v>0.366666666666667</v>
      </c>
      <c r="T693">
        <v>0</v>
      </c>
    </row>
    <row r="694" spans="1:20">
      <c r="A694">
        <v>5222516</v>
      </c>
      <c r="B694" t="s">
        <v>79</v>
      </c>
      <c r="C694" t="s">
        <v>20</v>
      </c>
      <c r="D694" t="s">
        <v>2619</v>
      </c>
      <c r="E694" t="s">
        <v>6548</v>
      </c>
      <c r="F694" t="s">
        <v>22</v>
      </c>
      <c r="G694" t="s">
        <v>40</v>
      </c>
      <c r="H694" t="s">
        <v>24</v>
      </c>
      <c r="I694" t="s">
        <v>2620</v>
      </c>
      <c r="J694" t="s">
        <v>2621</v>
      </c>
      <c r="K694" t="s">
        <v>265</v>
      </c>
      <c r="L694" t="s">
        <v>95</v>
      </c>
      <c r="M694" t="s">
        <v>95</v>
      </c>
      <c r="N694" t="s">
        <v>1006</v>
      </c>
      <c r="O694">
        <v>1</v>
      </c>
      <c r="P694">
        <v>33</v>
      </c>
      <c r="Q694">
        <v>33</v>
      </c>
      <c r="R694">
        <v>77</v>
      </c>
      <c r="S694">
        <v>0.428571428571429</v>
      </c>
      <c r="T694">
        <v>53</v>
      </c>
    </row>
    <row r="695" spans="1:20">
      <c r="A695">
        <v>5222515</v>
      </c>
      <c r="B695" t="s">
        <v>121</v>
      </c>
      <c r="C695" t="s">
        <v>20</v>
      </c>
      <c r="D695" t="s">
        <v>2622</v>
      </c>
      <c r="E695" t="s">
        <v>6546</v>
      </c>
      <c r="F695" t="s">
        <v>22</v>
      </c>
      <c r="G695" t="s">
        <v>23</v>
      </c>
      <c r="H695" t="s">
        <v>58</v>
      </c>
      <c r="I695" t="s">
        <v>2623</v>
      </c>
      <c r="J695" t="s">
        <v>2624</v>
      </c>
      <c r="K695" t="s">
        <v>52</v>
      </c>
      <c r="L695" t="s">
        <v>53</v>
      </c>
      <c r="M695" t="s">
        <v>53</v>
      </c>
      <c r="N695" t="s">
        <v>85</v>
      </c>
      <c r="O695">
        <v>0.96</v>
      </c>
      <c r="P695">
        <v>33</v>
      </c>
      <c r="Q695">
        <v>31.68</v>
      </c>
      <c r="R695">
        <v>75.6</v>
      </c>
      <c r="S695">
        <v>0.419047619047619</v>
      </c>
      <c r="T695">
        <v>0</v>
      </c>
    </row>
    <row r="696" spans="1:20">
      <c r="A696">
        <v>5222503</v>
      </c>
      <c r="B696" t="s">
        <v>79</v>
      </c>
      <c r="C696" t="s">
        <v>20</v>
      </c>
      <c r="D696" t="s">
        <v>2625</v>
      </c>
      <c r="E696" t="s">
        <v>6549</v>
      </c>
      <c r="F696" t="s">
        <v>22</v>
      </c>
      <c r="G696" t="s">
        <v>40</v>
      </c>
      <c r="H696" t="s">
        <v>87</v>
      </c>
      <c r="I696" t="s">
        <v>2626</v>
      </c>
      <c r="J696" t="s">
        <v>2627</v>
      </c>
      <c r="K696" t="s">
        <v>52</v>
      </c>
      <c r="L696" t="s">
        <v>1317</v>
      </c>
      <c r="M696" t="s">
        <v>1317</v>
      </c>
      <c r="N696" t="s">
        <v>390</v>
      </c>
      <c r="O696">
        <v>1.19</v>
      </c>
      <c r="P696">
        <v>28</v>
      </c>
      <c r="Q696">
        <v>33.32</v>
      </c>
      <c r="R696">
        <v>74</v>
      </c>
      <c r="S696">
        <v>0.45027027027027</v>
      </c>
      <c r="T696">
        <v>0</v>
      </c>
    </row>
    <row r="697" spans="1:20">
      <c r="A697">
        <v>5222502</v>
      </c>
      <c r="B697" t="s">
        <v>74</v>
      </c>
      <c r="C697" t="s">
        <v>20</v>
      </c>
      <c r="D697" t="s">
        <v>2628</v>
      </c>
      <c r="E697" t="s">
        <v>6550</v>
      </c>
      <c r="F697" t="s">
        <v>22</v>
      </c>
      <c r="G697" t="s">
        <v>40</v>
      </c>
      <c r="H697" t="s">
        <v>32</v>
      </c>
      <c r="I697" t="s">
        <v>2629</v>
      </c>
      <c r="J697" t="s">
        <v>2630</v>
      </c>
      <c r="K697" t="s">
        <v>552</v>
      </c>
      <c r="L697" t="s">
        <v>53</v>
      </c>
      <c r="M697" t="s">
        <v>53</v>
      </c>
      <c r="N697" t="s">
        <v>1179</v>
      </c>
      <c r="O697">
        <v>0.91</v>
      </c>
      <c r="P697">
        <v>33</v>
      </c>
      <c r="Q697">
        <v>30.03</v>
      </c>
      <c r="R697">
        <v>81.9</v>
      </c>
      <c r="S697">
        <v>0.366666666666667</v>
      </c>
      <c r="T697">
        <v>0</v>
      </c>
    </row>
    <row r="698" spans="1:20">
      <c r="A698">
        <v>5222487</v>
      </c>
      <c r="B698" t="s">
        <v>634</v>
      </c>
      <c r="C698" t="s">
        <v>20</v>
      </c>
      <c r="D698" t="s">
        <v>2631</v>
      </c>
      <c r="E698" t="s">
        <v>6547</v>
      </c>
      <c r="F698" t="s">
        <v>22</v>
      </c>
      <c r="G698" t="s">
        <v>40</v>
      </c>
      <c r="H698" t="s">
        <v>58</v>
      </c>
      <c r="I698" t="s">
        <v>2632</v>
      </c>
      <c r="J698" t="s">
        <v>2633</v>
      </c>
      <c r="K698" t="s">
        <v>52</v>
      </c>
      <c r="L698" t="s">
        <v>53</v>
      </c>
      <c r="M698" t="s">
        <v>53</v>
      </c>
      <c r="N698" t="s">
        <v>663</v>
      </c>
      <c r="O698">
        <v>0.2</v>
      </c>
      <c r="P698">
        <v>33</v>
      </c>
      <c r="Q698">
        <v>6.6</v>
      </c>
      <c r="R698">
        <v>13</v>
      </c>
      <c r="S698">
        <v>0.507692307692308</v>
      </c>
      <c r="T698">
        <v>0</v>
      </c>
    </row>
    <row r="699" spans="1:20">
      <c r="A699">
        <v>5222484</v>
      </c>
      <c r="B699" t="s">
        <v>817</v>
      </c>
      <c r="C699" t="s">
        <v>20</v>
      </c>
      <c r="D699" t="s">
        <v>2634</v>
      </c>
      <c r="E699" t="s">
        <v>6551</v>
      </c>
      <c r="F699" t="s">
        <v>22</v>
      </c>
      <c r="G699" t="s">
        <v>40</v>
      </c>
      <c r="H699" t="s">
        <v>32</v>
      </c>
      <c r="I699" t="s">
        <v>2635</v>
      </c>
      <c r="J699" t="s">
        <v>2636</v>
      </c>
      <c r="K699" t="s">
        <v>52</v>
      </c>
      <c r="L699" t="s">
        <v>36</v>
      </c>
      <c r="M699" t="s">
        <v>36</v>
      </c>
      <c r="N699" t="s">
        <v>395</v>
      </c>
      <c r="O699">
        <v>1.24</v>
      </c>
      <c r="P699">
        <v>33</v>
      </c>
      <c r="Q699">
        <v>40.92</v>
      </c>
      <c r="R699">
        <v>98.1</v>
      </c>
      <c r="S699">
        <v>0.417125382262997</v>
      </c>
      <c r="T699">
        <v>0</v>
      </c>
    </row>
    <row r="700" spans="1:20">
      <c r="A700">
        <v>5222478</v>
      </c>
      <c r="B700" t="s">
        <v>859</v>
      </c>
      <c r="C700" t="s">
        <v>20</v>
      </c>
      <c r="D700" t="s">
        <v>2637</v>
      </c>
      <c r="E700" t="s">
        <v>6552</v>
      </c>
      <c r="F700" t="s">
        <v>22</v>
      </c>
      <c r="G700" t="s">
        <v>40</v>
      </c>
      <c r="H700" t="s">
        <v>32</v>
      </c>
      <c r="I700" t="s">
        <v>2638</v>
      </c>
      <c r="J700" t="s">
        <v>2639</v>
      </c>
      <c r="K700" t="s">
        <v>1309</v>
      </c>
      <c r="L700" t="s">
        <v>2640</v>
      </c>
      <c r="M700" t="s">
        <v>2640</v>
      </c>
      <c r="N700" t="s">
        <v>1815</v>
      </c>
      <c r="O700">
        <v>2.38</v>
      </c>
      <c r="P700">
        <v>34</v>
      </c>
      <c r="Q700">
        <v>80.92</v>
      </c>
      <c r="R700">
        <v>164.7</v>
      </c>
      <c r="S700">
        <v>0.491317547055252</v>
      </c>
      <c r="T700">
        <v>0</v>
      </c>
    </row>
    <row r="701" spans="1:20">
      <c r="A701">
        <v>5222475</v>
      </c>
      <c r="B701" t="s">
        <v>2641</v>
      </c>
      <c r="C701" t="s">
        <v>20</v>
      </c>
      <c r="D701" t="s">
        <v>2642</v>
      </c>
      <c r="E701" t="s">
        <v>6553</v>
      </c>
      <c r="F701" t="s">
        <v>2031</v>
      </c>
      <c r="G701" t="s">
        <v>40</v>
      </c>
      <c r="H701" t="s">
        <v>418</v>
      </c>
      <c r="I701" t="s">
        <v>2643</v>
      </c>
      <c r="J701" t="s">
        <v>2644</v>
      </c>
      <c r="K701" t="s">
        <v>106</v>
      </c>
      <c r="L701" t="s">
        <v>53</v>
      </c>
      <c r="M701" t="s">
        <v>53</v>
      </c>
      <c r="N701" t="s">
        <v>108</v>
      </c>
      <c r="O701">
        <v>0.33</v>
      </c>
      <c r="P701">
        <v>33</v>
      </c>
      <c r="Q701">
        <v>10.89</v>
      </c>
      <c r="R701">
        <v>36</v>
      </c>
      <c r="S701">
        <v>0.3025</v>
      </c>
      <c r="T701">
        <v>0</v>
      </c>
    </row>
    <row r="702" spans="1:20">
      <c r="A702">
        <v>5222468</v>
      </c>
      <c r="B702" t="s">
        <v>2645</v>
      </c>
      <c r="C702" t="s">
        <v>20</v>
      </c>
      <c r="D702" t="s">
        <v>2646</v>
      </c>
      <c r="E702" t="s">
        <v>6554</v>
      </c>
      <c r="F702" t="s">
        <v>22</v>
      </c>
      <c r="G702" t="s">
        <v>40</v>
      </c>
      <c r="H702" t="s">
        <v>32</v>
      </c>
      <c r="I702" t="s">
        <v>2647</v>
      </c>
      <c r="J702" t="s">
        <v>2648</v>
      </c>
      <c r="K702" t="s">
        <v>52</v>
      </c>
      <c r="L702" t="s">
        <v>53</v>
      </c>
      <c r="M702" t="s">
        <v>53</v>
      </c>
      <c r="N702" t="s">
        <v>113</v>
      </c>
      <c r="O702">
        <v>0.48</v>
      </c>
      <c r="P702">
        <v>33</v>
      </c>
      <c r="Q702">
        <v>15.84</v>
      </c>
      <c r="R702">
        <v>32.4</v>
      </c>
      <c r="S702">
        <v>0.488888888888889</v>
      </c>
      <c r="T702">
        <v>0</v>
      </c>
    </row>
    <row r="703" spans="1:20">
      <c r="A703">
        <v>5222448</v>
      </c>
      <c r="B703" t="s">
        <v>55</v>
      </c>
      <c r="C703" t="s">
        <v>20</v>
      </c>
      <c r="D703" t="s">
        <v>2649</v>
      </c>
      <c r="E703" t="s">
        <v>6555</v>
      </c>
      <c r="F703" t="s">
        <v>22</v>
      </c>
      <c r="G703" t="s">
        <v>40</v>
      </c>
      <c r="H703" t="s">
        <v>58</v>
      </c>
      <c r="I703" t="s">
        <v>2650</v>
      </c>
      <c r="J703" t="s">
        <v>2651</v>
      </c>
      <c r="K703" t="s">
        <v>100</v>
      </c>
      <c r="L703" t="s">
        <v>53</v>
      </c>
      <c r="M703" t="s">
        <v>53</v>
      </c>
      <c r="N703" t="s">
        <v>1179</v>
      </c>
      <c r="O703">
        <v>0.91</v>
      </c>
      <c r="P703">
        <v>33</v>
      </c>
      <c r="Q703">
        <v>30.03</v>
      </c>
      <c r="R703">
        <v>76.5</v>
      </c>
      <c r="S703">
        <v>0.392549019607843</v>
      </c>
      <c r="T703">
        <v>0</v>
      </c>
    </row>
    <row r="704" spans="1:20">
      <c r="A704">
        <v>5222446</v>
      </c>
      <c r="B704" t="s">
        <v>2652</v>
      </c>
      <c r="C704" t="s">
        <v>20</v>
      </c>
      <c r="D704" t="s">
        <v>2653</v>
      </c>
      <c r="E704" t="s">
        <v>6556</v>
      </c>
      <c r="F704" t="s">
        <v>22</v>
      </c>
      <c r="G704" t="s">
        <v>40</v>
      </c>
      <c r="H704" t="s">
        <v>58</v>
      </c>
      <c r="I704" t="s">
        <v>2654</v>
      </c>
      <c r="J704" t="s">
        <v>2655</v>
      </c>
      <c r="K704" t="s">
        <v>145</v>
      </c>
      <c r="L704" t="s">
        <v>36</v>
      </c>
      <c r="M704" t="s">
        <v>36</v>
      </c>
      <c r="N704" t="s">
        <v>141</v>
      </c>
      <c r="O704">
        <v>1.12</v>
      </c>
      <c r="P704">
        <v>33</v>
      </c>
      <c r="Q704">
        <v>36.96</v>
      </c>
      <c r="R704">
        <v>83.2</v>
      </c>
      <c r="S704">
        <v>0.444230769230769</v>
      </c>
      <c r="T704">
        <v>0</v>
      </c>
    </row>
    <row r="705" spans="1:20">
      <c r="A705">
        <v>5222441</v>
      </c>
      <c r="B705" t="s">
        <v>55</v>
      </c>
      <c r="C705" t="s">
        <v>20</v>
      </c>
      <c r="D705" t="s">
        <v>2656</v>
      </c>
      <c r="E705" t="s">
        <v>6557</v>
      </c>
      <c r="F705" t="s">
        <v>22</v>
      </c>
      <c r="G705" t="s">
        <v>40</v>
      </c>
      <c r="H705" t="s">
        <v>418</v>
      </c>
      <c r="I705" t="s">
        <v>2657</v>
      </c>
      <c r="J705" t="s">
        <v>2658</v>
      </c>
      <c r="K705" t="s">
        <v>106</v>
      </c>
      <c r="L705" t="s">
        <v>107</v>
      </c>
      <c r="M705" t="s">
        <v>107</v>
      </c>
      <c r="N705" t="s">
        <v>1045</v>
      </c>
      <c r="O705">
        <v>0.88</v>
      </c>
      <c r="P705">
        <v>33</v>
      </c>
      <c r="Q705">
        <v>29.04</v>
      </c>
      <c r="R705">
        <v>77</v>
      </c>
      <c r="S705">
        <v>0.377142857142857</v>
      </c>
      <c r="T705">
        <v>0</v>
      </c>
    </row>
    <row r="706" spans="1:20">
      <c r="A706">
        <v>5222438</v>
      </c>
      <c r="B706" t="s">
        <v>79</v>
      </c>
      <c r="C706" t="s">
        <v>20</v>
      </c>
      <c r="D706" t="s">
        <v>2659</v>
      </c>
      <c r="E706" t="s">
        <v>6391</v>
      </c>
      <c r="F706" t="s">
        <v>22</v>
      </c>
      <c r="G706" t="s">
        <v>23</v>
      </c>
      <c r="H706" t="s">
        <v>24</v>
      </c>
      <c r="I706" t="s">
        <v>2660</v>
      </c>
      <c r="J706" t="s">
        <v>2661</v>
      </c>
      <c r="K706" t="s">
        <v>106</v>
      </c>
      <c r="L706" t="s">
        <v>95</v>
      </c>
      <c r="M706" t="s">
        <v>95</v>
      </c>
      <c r="N706" t="s">
        <v>2662</v>
      </c>
      <c r="O706">
        <v>0.5</v>
      </c>
      <c r="P706">
        <v>33</v>
      </c>
      <c r="Q706">
        <v>16.5</v>
      </c>
      <c r="R706">
        <v>35.67</v>
      </c>
      <c r="S706">
        <v>0.462573591253154</v>
      </c>
      <c r="T706">
        <v>0</v>
      </c>
    </row>
    <row r="707" spans="1:20">
      <c r="A707">
        <v>5222418</v>
      </c>
      <c r="B707" t="s">
        <v>776</v>
      </c>
      <c r="C707" t="s">
        <v>20</v>
      </c>
      <c r="D707" t="s">
        <v>2663</v>
      </c>
      <c r="E707" t="s">
        <v>6558</v>
      </c>
      <c r="F707" t="s">
        <v>22</v>
      </c>
      <c r="G707" t="s">
        <v>40</v>
      </c>
      <c r="H707" t="s">
        <v>32</v>
      </c>
      <c r="I707" t="s">
        <v>2664</v>
      </c>
      <c r="J707" t="s">
        <v>2665</v>
      </c>
      <c r="K707" t="s">
        <v>35</v>
      </c>
      <c r="L707" t="s">
        <v>2666</v>
      </c>
      <c r="M707" t="s">
        <v>2666</v>
      </c>
      <c r="N707" t="s">
        <v>910</v>
      </c>
      <c r="O707">
        <v>0.36</v>
      </c>
      <c r="P707">
        <v>33</v>
      </c>
      <c r="Q707">
        <v>11.88</v>
      </c>
      <c r="R707">
        <v>32.4</v>
      </c>
      <c r="S707">
        <v>0.366666666666667</v>
      </c>
      <c r="T707">
        <v>0</v>
      </c>
    </row>
    <row r="708" spans="1:20">
      <c r="A708">
        <v>5222416</v>
      </c>
      <c r="B708" t="s">
        <v>79</v>
      </c>
      <c r="C708" t="s">
        <v>20</v>
      </c>
      <c r="D708" t="s">
        <v>2667</v>
      </c>
      <c r="E708" t="s">
        <v>6559</v>
      </c>
      <c r="F708" t="s">
        <v>22</v>
      </c>
      <c r="G708" t="s">
        <v>40</v>
      </c>
      <c r="H708" t="s">
        <v>41</v>
      </c>
      <c r="I708" t="s">
        <v>2668</v>
      </c>
      <c r="J708" t="s">
        <v>2669</v>
      </c>
      <c r="K708" t="s">
        <v>145</v>
      </c>
      <c r="L708" t="s">
        <v>2670</v>
      </c>
      <c r="M708" t="s">
        <v>2670</v>
      </c>
      <c r="N708" t="s">
        <v>2671</v>
      </c>
      <c r="O708">
        <v>1.44</v>
      </c>
      <c r="P708">
        <v>33</v>
      </c>
      <c r="Q708">
        <v>47.52</v>
      </c>
      <c r="R708">
        <v>130.1</v>
      </c>
      <c r="S708">
        <v>0.365257494235204</v>
      </c>
      <c r="T708">
        <v>107</v>
      </c>
    </row>
    <row r="709" spans="1:20">
      <c r="A709">
        <v>5222414</v>
      </c>
      <c r="B709" t="s">
        <v>68</v>
      </c>
      <c r="C709" t="s">
        <v>20</v>
      </c>
      <c r="D709" t="s">
        <v>2672</v>
      </c>
      <c r="E709" t="s">
        <v>6560</v>
      </c>
      <c r="F709" t="s">
        <v>22</v>
      </c>
      <c r="G709" t="s">
        <v>23</v>
      </c>
      <c r="H709" t="s">
        <v>32</v>
      </c>
      <c r="I709" t="s">
        <v>2673</v>
      </c>
      <c r="J709" t="s">
        <v>2674</v>
      </c>
      <c r="K709" t="s">
        <v>52</v>
      </c>
      <c r="L709" t="s">
        <v>53</v>
      </c>
      <c r="M709" t="s">
        <v>53</v>
      </c>
      <c r="N709" t="s">
        <v>622</v>
      </c>
      <c r="O709">
        <v>1.52</v>
      </c>
      <c r="P709">
        <v>33</v>
      </c>
      <c r="Q709">
        <v>50.16</v>
      </c>
      <c r="R709">
        <v>118.8</v>
      </c>
      <c r="S709">
        <v>0.422222222222222</v>
      </c>
      <c r="T709">
        <v>0</v>
      </c>
    </row>
    <row r="710" spans="1:20">
      <c r="A710">
        <v>5222399</v>
      </c>
      <c r="B710" t="s">
        <v>109</v>
      </c>
      <c r="C710" t="s">
        <v>20</v>
      </c>
      <c r="D710" t="s">
        <v>2675</v>
      </c>
      <c r="E710" t="s">
        <v>6561</v>
      </c>
      <c r="F710" t="s">
        <v>22</v>
      </c>
      <c r="G710" t="s">
        <v>23</v>
      </c>
      <c r="H710" t="s">
        <v>58</v>
      </c>
      <c r="I710" t="s">
        <v>2676</v>
      </c>
      <c r="J710" t="s">
        <v>2677</v>
      </c>
      <c r="K710" t="s">
        <v>145</v>
      </c>
      <c r="L710" t="s">
        <v>53</v>
      </c>
      <c r="M710" t="s">
        <v>53</v>
      </c>
      <c r="N710" t="s">
        <v>386</v>
      </c>
      <c r="O710">
        <v>0.6</v>
      </c>
      <c r="P710">
        <v>33</v>
      </c>
      <c r="Q710">
        <v>19.8</v>
      </c>
      <c r="R710">
        <v>54</v>
      </c>
      <c r="S710">
        <v>0.366666666666667</v>
      </c>
      <c r="T710">
        <v>0</v>
      </c>
    </row>
    <row r="711" spans="1:20">
      <c r="A711">
        <v>5222395</v>
      </c>
      <c r="B711" t="s">
        <v>74</v>
      </c>
      <c r="C711" t="s">
        <v>20</v>
      </c>
      <c r="D711" t="s">
        <v>2678</v>
      </c>
      <c r="E711" t="s">
        <v>6562</v>
      </c>
      <c r="F711" t="s">
        <v>22</v>
      </c>
      <c r="G711" t="s">
        <v>40</v>
      </c>
      <c r="H711" t="s">
        <v>32</v>
      </c>
      <c r="I711" t="s">
        <v>2679</v>
      </c>
      <c r="J711" t="s">
        <v>2680</v>
      </c>
      <c r="K711" t="s">
        <v>339</v>
      </c>
      <c r="L711" t="s">
        <v>2681</v>
      </c>
      <c r="M711" t="s">
        <v>2681</v>
      </c>
      <c r="N711" t="s">
        <v>2682</v>
      </c>
      <c r="O711">
        <v>2</v>
      </c>
      <c r="P711">
        <v>28</v>
      </c>
      <c r="Q711">
        <v>56</v>
      </c>
      <c r="R711">
        <v>124.2</v>
      </c>
      <c r="S711">
        <v>0.450885668276973</v>
      </c>
      <c r="T711">
        <v>0</v>
      </c>
    </row>
    <row r="712" spans="1:20">
      <c r="A712">
        <v>5222392</v>
      </c>
      <c r="B712" t="s">
        <v>55</v>
      </c>
      <c r="C712" t="s">
        <v>20</v>
      </c>
      <c r="D712" t="s">
        <v>2683</v>
      </c>
      <c r="E712" t="s">
        <v>6563</v>
      </c>
      <c r="F712" t="s">
        <v>22</v>
      </c>
      <c r="G712" t="s">
        <v>40</v>
      </c>
      <c r="H712" t="s">
        <v>58</v>
      </c>
      <c r="I712" t="s">
        <v>2684</v>
      </c>
      <c r="J712" t="s">
        <v>2685</v>
      </c>
      <c r="K712" t="s">
        <v>352</v>
      </c>
      <c r="L712" t="s">
        <v>53</v>
      </c>
      <c r="M712" t="s">
        <v>53</v>
      </c>
      <c r="N712" t="s">
        <v>487</v>
      </c>
      <c r="O712">
        <v>0.25</v>
      </c>
      <c r="P712">
        <v>33</v>
      </c>
      <c r="Q712">
        <v>8.25</v>
      </c>
      <c r="R712">
        <v>13</v>
      </c>
      <c r="S712">
        <v>0.634615384615385</v>
      </c>
      <c r="T712">
        <v>0</v>
      </c>
    </row>
    <row r="713" spans="1:20">
      <c r="A713">
        <v>5222388</v>
      </c>
      <c r="B713" t="s">
        <v>121</v>
      </c>
      <c r="C713" t="s">
        <v>20</v>
      </c>
      <c r="D713" t="s">
        <v>2686</v>
      </c>
      <c r="E713" t="s">
        <v>6564</v>
      </c>
      <c r="F713" t="s">
        <v>22</v>
      </c>
      <c r="G713" t="s">
        <v>57</v>
      </c>
      <c r="H713" t="s">
        <v>58</v>
      </c>
      <c r="I713" t="s">
        <v>2687</v>
      </c>
      <c r="J713" t="s">
        <v>2688</v>
      </c>
      <c r="K713" t="s">
        <v>394</v>
      </c>
      <c r="L713" t="s">
        <v>53</v>
      </c>
      <c r="M713" t="s">
        <v>53</v>
      </c>
      <c r="N713" t="s">
        <v>2689</v>
      </c>
      <c r="O713">
        <v>1.14</v>
      </c>
      <c r="P713">
        <v>33</v>
      </c>
      <c r="Q713">
        <v>37.62</v>
      </c>
      <c r="R713">
        <v>99.9</v>
      </c>
      <c r="S713">
        <v>0.376576576576577</v>
      </c>
      <c r="T713">
        <v>0</v>
      </c>
    </row>
    <row r="714" spans="1:20">
      <c r="A714">
        <v>5222381</v>
      </c>
      <c r="B714" t="s">
        <v>79</v>
      </c>
      <c r="C714" t="s">
        <v>20</v>
      </c>
      <c r="D714" t="s">
        <v>2690</v>
      </c>
      <c r="E714" t="s">
        <v>6565</v>
      </c>
      <c r="F714" t="s">
        <v>22</v>
      </c>
      <c r="G714" t="s">
        <v>23</v>
      </c>
      <c r="H714" t="s">
        <v>24</v>
      </c>
      <c r="I714" t="s">
        <v>2691</v>
      </c>
      <c r="J714" t="s">
        <v>2692</v>
      </c>
      <c r="K714" t="s">
        <v>72</v>
      </c>
      <c r="L714" t="s">
        <v>135</v>
      </c>
      <c r="M714" t="s">
        <v>135</v>
      </c>
      <c r="N714" t="s">
        <v>67</v>
      </c>
      <c r="O714">
        <v>1.16</v>
      </c>
      <c r="P714">
        <v>33</v>
      </c>
      <c r="Q714">
        <v>38.28</v>
      </c>
      <c r="R714">
        <v>90</v>
      </c>
      <c r="S714">
        <v>0.425333333333333</v>
      </c>
      <c r="T714">
        <v>0</v>
      </c>
    </row>
    <row r="715" spans="1:20">
      <c r="A715">
        <v>5222374</v>
      </c>
      <c r="B715" t="s">
        <v>79</v>
      </c>
      <c r="C715" t="s">
        <v>20</v>
      </c>
      <c r="D715" t="s">
        <v>2693</v>
      </c>
      <c r="E715" t="s">
        <v>6566</v>
      </c>
      <c r="F715" t="s">
        <v>22</v>
      </c>
      <c r="G715" t="s">
        <v>40</v>
      </c>
      <c r="H715" t="s">
        <v>24</v>
      </c>
      <c r="I715" t="s">
        <v>2694</v>
      </c>
      <c r="J715" t="s">
        <v>2695</v>
      </c>
      <c r="K715" t="s">
        <v>106</v>
      </c>
      <c r="L715" t="s">
        <v>95</v>
      </c>
      <c r="M715" t="s">
        <v>95</v>
      </c>
      <c r="N715" t="s">
        <v>2696</v>
      </c>
      <c r="O715">
        <v>1.27</v>
      </c>
      <c r="P715">
        <v>33</v>
      </c>
      <c r="Q715">
        <v>41.91</v>
      </c>
      <c r="R715">
        <v>88</v>
      </c>
      <c r="S715">
        <v>0.47625</v>
      </c>
      <c r="T715">
        <v>64</v>
      </c>
    </row>
    <row r="716" spans="1:20">
      <c r="A716">
        <v>5222350</v>
      </c>
      <c r="B716" t="s">
        <v>943</v>
      </c>
      <c r="C716" t="s">
        <v>20</v>
      </c>
      <c r="D716" t="s">
        <v>2697</v>
      </c>
      <c r="E716" t="s">
        <v>6567</v>
      </c>
      <c r="F716" t="s">
        <v>22</v>
      </c>
      <c r="G716" t="s">
        <v>40</v>
      </c>
      <c r="H716" t="s">
        <v>58</v>
      </c>
      <c r="I716" t="s">
        <v>2698</v>
      </c>
      <c r="J716" t="s">
        <v>2699</v>
      </c>
      <c r="K716" t="s">
        <v>35</v>
      </c>
      <c r="L716" t="s">
        <v>53</v>
      </c>
      <c r="M716" t="s">
        <v>53</v>
      </c>
      <c r="N716" t="s">
        <v>1077</v>
      </c>
      <c r="O716">
        <v>0.64</v>
      </c>
      <c r="P716">
        <v>33</v>
      </c>
      <c r="Q716">
        <v>21.12</v>
      </c>
      <c r="R716">
        <v>52.6</v>
      </c>
      <c r="S716">
        <v>0.401520912547529</v>
      </c>
      <c r="T716">
        <v>0</v>
      </c>
    </row>
    <row r="717" spans="1:20">
      <c r="A717">
        <v>5222335</v>
      </c>
      <c r="B717" t="s">
        <v>74</v>
      </c>
      <c r="C717" t="s">
        <v>20</v>
      </c>
      <c r="D717" t="s">
        <v>2700</v>
      </c>
      <c r="E717" t="s">
        <v>6568</v>
      </c>
      <c r="F717" t="s">
        <v>22</v>
      </c>
      <c r="G717" t="s">
        <v>40</v>
      </c>
      <c r="H717" t="s">
        <v>32</v>
      </c>
      <c r="I717" t="s">
        <v>2701</v>
      </c>
      <c r="J717" t="s">
        <v>2702</v>
      </c>
      <c r="K717" t="s">
        <v>552</v>
      </c>
      <c r="L717" t="s">
        <v>53</v>
      </c>
      <c r="M717" t="s">
        <v>53</v>
      </c>
      <c r="N717" t="s">
        <v>2354</v>
      </c>
      <c r="O717">
        <v>1.64</v>
      </c>
      <c r="P717">
        <v>33</v>
      </c>
      <c r="Q717">
        <v>54.12</v>
      </c>
      <c r="R717">
        <v>110.7</v>
      </c>
      <c r="S717">
        <v>0.488888888888889</v>
      </c>
      <c r="T717">
        <v>0</v>
      </c>
    </row>
    <row r="718" spans="1:20">
      <c r="A718">
        <v>5222330</v>
      </c>
      <c r="B718" t="s">
        <v>74</v>
      </c>
      <c r="C718" t="s">
        <v>20</v>
      </c>
      <c r="D718" t="s">
        <v>2703</v>
      </c>
      <c r="E718" t="s">
        <v>6569</v>
      </c>
      <c r="F718" t="s">
        <v>22</v>
      </c>
      <c r="G718" t="s">
        <v>40</v>
      </c>
      <c r="H718" t="s">
        <v>32</v>
      </c>
      <c r="I718" t="s">
        <v>2704</v>
      </c>
      <c r="J718" t="s">
        <v>2705</v>
      </c>
      <c r="K718" t="s">
        <v>106</v>
      </c>
      <c r="L718" t="s">
        <v>334</v>
      </c>
      <c r="M718" t="s">
        <v>334</v>
      </c>
      <c r="N718" t="s">
        <v>925</v>
      </c>
      <c r="O718">
        <v>1.54</v>
      </c>
      <c r="P718">
        <v>34</v>
      </c>
      <c r="Q718">
        <v>52.36</v>
      </c>
      <c r="R718">
        <v>106.2</v>
      </c>
      <c r="S718">
        <v>0.493032015065913</v>
      </c>
      <c r="T718">
        <v>0</v>
      </c>
    </row>
    <row r="719" spans="1:20">
      <c r="A719">
        <v>5222328</v>
      </c>
      <c r="B719" t="s">
        <v>859</v>
      </c>
      <c r="C719" t="s">
        <v>20</v>
      </c>
      <c r="D719" t="s">
        <v>2706</v>
      </c>
      <c r="E719" t="s">
        <v>6570</v>
      </c>
      <c r="F719" t="s">
        <v>22</v>
      </c>
      <c r="G719" t="s">
        <v>40</v>
      </c>
      <c r="H719" t="s">
        <v>32</v>
      </c>
      <c r="I719" t="s">
        <v>2707</v>
      </c>
      <c r="J719" t="s">
        <v>2708</v>
      </c>
      <c r="K719" t="s">
        <v>44</v>
      </c>
      <c r="L719" t="s">
        <v>667</v>
      </c>
      <c r="M719" t="s">
        <v>667</v>
      </c>
      <c r="N719" t="s">
        <v>2709</v>
      </c>
      <c r="O719">
        <v>0.77</v>
      </c>
      <c r="P719">
        <v>34</v>
      </c>
      <c r="Q719">
        <v>26.18</v>
      </c>
      <c r="R719">
        <v>63</v>
      </c>
      <c r="S719">
        <v>0.415555555555556</v>
      </c>
      <c r="T719">
        <v>0</v>
      </c>
    </row>
    <row r="720" spans="1:20">
      <c r="A720">
        <v>5222316</v>
      </c>
      <c r="B720" t="s">
        <v>776</v>
      </c>
      <c r="C720" t="s">
        <v>20</v>
      </c>
      <c r="D720" t="s">
        <v>2710</v>
      </c>
      <c r="E720" t="s">
        <v>6571</v>
      </c>
      <c r="F720" t="s">
        <v>22</v>
      </c>
      <c r="G720" t="s">
        <v>40</v>
      </c>
      <c r="H720" t="s">
        <v>32</v>
      </c>
      <c r="I720" t="s">
        <v>2711</v>
      </c>
      <c r="J720" t="s">
        <v>2712</v>
      </c>
      <c r="K720" t="s">
        <v>35</v>
      </c>
      <c r="L720" t="s">
        <v>53</v>
      </c>
      <c r="M720" t="s">
        <v>53</v>
      </c>
      <c r="N720" t="s">
        <v>663</v>
      </c>
      <c r="O720">
        <v>0.2</v>
      </c>
      <c r="P720">
        <v>33</v>
      </c>
      <c r="Q720">
        <v>6.6</v>
      </c>
      <c r="R720">
        <v>18</v>
      </c>
      <c r="S720">
        <v>0.366666666666667</v>
      </c>
      <c r="T720">
        <v>0</v>
      </c>
    </row>
    <row r="721" spans="1:20">
      <c r="A721">
        <v>5222314</v>
      </c>
      <c r="B721" t="s">
        <v>2645</v>
      </c>
      <c r="C721" t="s">
        <v>20</v>
      </c>
      <c r="D721" t="s">
        <v>2713</v>
      </c>
      <c r="E721" t="s">
        <v>6572</v>
      </c>
      <c r="F721" t="s">
        <v>22</v>
      </c>
      <c r="G721" t="s">
        <v>40</v>
      </c>
      <c r="H721" t="s">
        <v>32</v>
      </c>
      <c r="I721" t="s">
        <v>2714</v>
      </c>
      <c r="J721" t="s">
        <v>2715</v>
      </c>
      <c r="K721" t="s">
        <v>72</v>
      </c>
      <c r="L721" t="s">
        <v>851</v>
      </c>
      <c r="M721" t="s">
        <v>851</v>
      </c>
      <c r="N721" t="s">
        <v>2716</v>
      </c>
      <c r="O721">
        <v>0.5</v>
      </c>
      <c r="P721">
        <v>33</v>
      </c>
      <c r="Q721">
        <v>16.5</v>
      </c>
      <c r="R721">
        <v>41.4</v>
      </c>
      <c r="S721">
        <v>0.398550724637681</v>
      </c>
      <c r="T721">
        <v>0</v>
      </c>
    </row>
    <row r="722" spans="1:20">
      <c r="A722">
        <v>5222304</v>
      </c>
      <c r="B722" t="s">
        <v>776</v>
      </c>
      <c r="C722" t="s">
        <v>20</v>
      </c>
      <c r="D722" t="s">
        <v>2717</v>
      </c>
      <c r="E722" t="s">
        <v>6573</v>
      </c>
      <c r="F722" t="s">
        <v>22</v>
      </c>
      <c r="G722" t="s">
        <v>40</v>
      </c>
      <c r="H722" t="s">
        <v>32</v>
      </c>
      <c r="I722" t="s">
        <v>2711</v>
      </c>
      <c r="J722" t="s">
        <v>2718</v>
      </c>
      <c r="K722" t="s">
        <v>35</v>
      </c>
      <c r="L722" t="s">
        <v>53</v>
      </c>
      <c r="M722" t="s">
        <v>53</v>
      </c>
      <c r="N722" t="s">
        <v>663</v>
      </c>
      <c r="O722">
        <v>0.2</v>
      </c>
      <c r="P722">
        <v>33</v>
      </c>
      <c r="Q722">
        <v>6.6</v>
      </c>
      <c r="R722">
        <v>15</v>
      </c>
      <c r="S722">
        <v>0.44</v>
      </c>
      <c r="T722">
        <v>0</v>
      </c>
    </row>
    <row r="723" spans="1:20">
      <c r="A723">
        <v>5222301</v>
      </c>
      <c r="B723" t="s">
        <v>2719</v>
      </c>
      <c r="C723" t="s">
        <v>20</v>
      </c>
      <c r="D723" t="s">
        <v>2720</v>
      </c>
      <c r="E723" t="s">
        <v>6574</v>
      </c>
      <c r="F723" t="s">
        <v>22</v>
      </c>
      <c r="G723" t="s">
        <v>40</v>
      </c>
      <c r="H723" t="s">
        <v>281</v>
      </c>
      <c r="I723" t="s">
        <v>2721</v>
      </c>
      <c r="J723" t="s">
        <v>2722</v>
      </c>
      <c r="K723" t="s">
        <v>44</v>
      </c>
      <c r="L723" t="s">
        <v>2723</v>
      </c>
      <c r="M723" t="s">
        <v>2723</v>
      </c>
      <c r="N723" t="s">
        <v>108</v>
      </c>
      <c r="O723">
        <v>0.33</v>
      </c>
      <c r="P723">
        <v>33</v>
      </c>
      <c r="Q723">
        <v>10.89</v>
      </c>
      <c r="R723">
        <v>33</v>
      </c>
      <c r="S723">
        <v>0.33</v>
      </c>
      <c r="T723">
        <v>0</v>
      </c>
    </row>
    <row r="724" spans="1:20">
      <c r="A724">
        <v>5222295</v>
      </c>
      <c r="B724" t="s">
        <v>776</v>
      </c>
      <c r="C724" t="s">
        <v>20</v>
      </c>
      <c r="D724" t="s">
        <v>2724</v>
      </c>
      <c r="E724" t="s">
        <v>6575</v>
      </c>
      <c r="F724" t="s">
        <v>22</v>
      </c>
      <c r="G724" t="s">
        <v>23</v>
      </c>
      <c r="H724" t="s">
        <v>32</v>
      </c>
      <c r="I724" t="s">
        <v>2725</v>
      </c>
      <c r="J724" t="s">
        <v>2726</v>
      </c>
      <c r="K724" t="s">
        <v>35</v>
      </c>
      <c r="L724" t="s">
        <v>1317</v>
      </c>
      <c r="M724" t="s">
        <v>1317</v>
      </c>
      <c r="N724" t="s">
        <v>2727</v>
      </c>
      <c r="O724">
        <v>4.44</v>
      </c>
      <c r="P724">
        <v>28</v>
      </c>
      <c r="Q724">
        <v>124.32</v>
      </c>
      <c r="R724">
        <v>250.2</v>
      </c>
      <c r="S724">
        <v>0.496882494004796</v>
      </c>
      <c r="T724">
        <v>0</v>
      </c>
    </row>
    <row r="725" spans="1:20">
      <c r="A725">
        <v>5222292</v>
      </c>
      <c r="B725" t="s">
        <v>859</v>
      </c>
      <c r="C725" t="s">
        <v>20</v>
      </c>
      <c r="D725" t="s">
        <v>2728</v>
      </c>
      <c r="E725" t="s">
        <v>6576</v>
      </c>
      <c r="F725" t="s">
        <v>22</v>
      </c>
      <c r="G725" t="s">
        <v>23</v>
      </c>
      <c r="H725" t="s">
        <v>32</v>
      </c>
      <c r="I725" t="s">
        <v>2729</v>
      </c>
      <c r="J725" t="s">
        <v>2730</v>
      </c>
      <c r="K725" t="s">
        <v>535</v>
      </c>
      <c r="L725" t="s">
        <v>53</v>
      </c>
      <c r="M725" t="s">
        <v>53</v>
      </c>
      <c r="N725" t="s">
        <v>2731</v>
      </c>
      <c r="O725">
        <v>1.32</v>
      </c>
      <c r="P725">
        <v>33</v>
      </c>
      <c r="Q725">
        <v>43.56</v>
      </c>
      <c r="R725">
        <v>118.8</v>
      </c>
      <c r="S725">
        <v>0.366666666666667</v>
      </c>
      <c r="T725">
        <v>0</v>
      </c>
    </row>
    <row r="726" spans="1:20">
      <c r="A726">
        <v>5222291</v>
      </c>
      <c r="B726" t="s">
        <v>2732</v>
      </c>
      <c r="C726" t="s">
        <v>20</v>
      </c>
      <c r="D726" t="s">
        <v>2733</v>
      </c>
      <c r="E726" t="s">
        <v>6577</v>
      </c>
      <c r="F726" t="s">
        <v>22</v>
      </c>
      <c r="G726" t="s">
        <v>40</v>
      </c>
      <c r="H726" t="s">
        <v>32</v>
      </c>
      <c r="I726" t="s">
        <v>2734</v>
      </c>
      <c r="J726" t="s">
        <v>2735</v>
      </c>
      <c r="K726" t="s">
        <v>145</v>
      </c>
      <c r="L726" t="s">
        <v>53</v>
      </c>
      <c r="M726" t="s">
        <v>53</v>
      </c>
      <c r="N726" t="s">
        <v>2736</v>
      </c>
      <c r="O726">
        <v>1.44</v>
      </c>
      <c r="P726">
        <v>33</v>
      </c>
      <c r="Q726">
        <v>47.52</v>
      </c>
      <c r="R726">
        <v>129.6</v>
      </c>
      <c r="S726">
        <v>0.366666666666667</v>
      </c>
      <c r="T726">
        <v>0</v>
      </c>
    </row>
    <row r="727" spans="1:20">
      <c r="A727">
        <v>5222287</v>
      </c>
      <c r="B727" t="s">
        <v>224</v>
      </c>
      <c r="C727" t="s">
        <v>20</v>
      </c>
      <c r="D727" t="s">
        <v>2737</v>
      </c>
      <c r="E727" t="s">
        <v>6578</v>
      </c>
      <c r="F727" t="s">
        <v>22</v>
      </c>
      <c r="G727" t="s">
        <v>57</v>
      </c>
      <c r="H727" t="s">
        <v>32</v>
      </c>
      <c r="I727" t="s">
        <v>2738</v>
      </c>
      <c r="J727" t="s">
        <v>2739</v>
      </c>
      <c r="K727" t="s">
        <v>150</v>
      </c>
      <c r="L727" t="s">
        <v>1723</v>
      </c>
      <c r="M727" t="s">
        <v>1723</v>
      </c>
      <c r="N727" t="s">
        <v>1230</v>
      </c>
      <c r="O727">
        <v>0.48</v>
      </c>
      <c r="P727">
        <v>33</v>
      </c>
      <c r="Q727">
        <v>15.84</v>
      </c>
      <c r="R727">
        <v>43</v>
      </c>
      <c r="S727">
        <v>0.368372093023256</v>
      </c>
      <c r="T727">
        <v>0</v>
      </c>
    </row>
    <row r="728" spans="1:20">
      <c r="A728">
        <v>5222255</v>
      </c>
      <c r="B728" t="s">
        <v>2740</v>
      </c>
      <c r="C728" t="s">
        <v>20</v>
      </c>
      <c r="D728" t="s">
        <v>2741</v>
      </c>
      <c r="E728" t="s">
        <v>6579</v>
      </c>
      <c r="F728" t="s">
        <v>22</v>
      </c>
      <c r="G728" t="s">
        <v>40</v>
      </c>
      <c r="H728" t="s">
        <v>32</v>
      </c>
      <c r="I728" t="s">
        <v>2742</v>
      </c>
      <c r="J728" t="s">
        <v>2743</v>
      </c>
      <c r="K728" t="s">
        <v>150</v>
      </c>
      <c r="L728" t="s">
        <v>437</v>
      </c>
      <c r="M728" t="s">
        <v>437</v>
      </c>
      <c r="N728" t="s">
        <v>483</v>
      </c>
      <c r="O728">
        <v>1.08</v>
      </c>
      <c r="P728">
        <v>33</v>
      </c>
      <c r="Q728">
        <v>35.64</v>
      </c>
      <c r="R728">
        <v>97.2</v>
      </c>
      <c r="S728">
        <v>0.366666666666667</v>
      </c>
      <c r="T728">
        <v>0</v>
      </c>
    </row>
    <row r="729" spans="1:20">
      <c r="A729">
        <v>5222250</v>
      </c>
      <c r="B729" t="s">
        <v>19</v>
      </c>
      <c r="C729" t="s">
        <v>20</v>
      </c>
      <c r="D729" t="s">
        <v>2744</v>
      </c>
      <c r="E729" t="s">
        <v>6580</v>
      </c>
      <c r="F729" t="s">
        <v>22</v>
      </c>
      <c r="G729" t="s">
        <v>40</v>
      </c>
      <c r="H729" t="s">
        <v>87</v>
      </c>
      <c r="I729" t="s">
        <v>2745</v>
      </c>
      <c r="J729" t="s">
        <v>2746</v>
      </c>
      <c r="K729" t="s">
        <v>265</v>
      </c>
      <c r="L729" t="s">
        <v>53</v>
      </c>
      <c r="M729" t="s">
        <v>53</v>
      </c>
      <c r="N729" t="s">
        <v>386</v>
      </c>
      <c r="O729">
        <v>0.6</v>
      </c>
      <c r="P729">
        <v>33</v>
      </c>
      <c r="Q729">
        <v>19.8</v>
      </c>
      <c r="R729">
        <v>64</v>
      </c>
      <c r="S729">
        <v>0.309375</v>
      </c>
      <c r="T729">
        <v>0</v>
      </c>
    </row>
    <row r="730" spans="1:20">
      <c r="A730">
        <v>5222246</v>
      </c>
      <c r="B730" t="s">
        <v>74</v>
      </c>
      <c r="C730" t="s">
        <v>20</v>
      </c>
      <c r="D730" t="s">
        <v>2747</v>
      </c>
      <c r="E730" t="s">
        <v>6581</v>
      </c>
      <c r="F730" t="s">
        <v>22</v>
      </c>
      <c r="G730" t="s">
        <v>23</v>
      </c>
      <c r="H730" t="s">
        <v>32</v>
      </c>
      <c r="I730" t="s">
        <v>2748</v>
      </c>
      <c r="J730" t="s">
        <v>2749</v>
      </c>
      <c r="K730" t="s">
        <v>118</v>
      </c>
      <c r="L730" t="s">
        <v>53</v>
      </c>
      <c r="M730" t="s">
        <v>53</v>
      </c>
      <c r="N730" t="s">
        <v>2354</v>
      </c>
      <c r="O730">
        <v>1.64</v>
      </c>
      <c r="P730">
        <v>33</v>
      </c>
      <c r="Q730">
        <v>54.12</v>
      </c>
      <c r="R730">
        <v>133.2</v>
      </c>
      <c r="S730">
        <v>0.406306306306306</v>
      </c>
      <c r="T730">
        <v>0</v>
      </c>
    </row>
    <row r="731" spans="1:20">
      <c r="A731">
        <v>5222238</v>
      </c>
      <c r="B731" t="s">
        <v>114</v>
      </c>
      <c r="C731" t="s">
        <v>20</v>
      </c>
      <c r="D731" t="s">
        <v>2750</v>
      </c>
      <c r="E731" t="s">
        <v>6582</v>
      </c>
      <c r="F731" t="s">
        <v>22</v>
      </c>
      <c r="G731" t="s">
        <v>40</v>
      </c>
      <c r="H731" t="s">
        <v>32</v>
      </c>
      <c r="I731" t="s">
        <v>2751</v>
      </c>
      <c r="J731" t="s">
        <v>2752</v>
      </c>
      <c r="K731" t="s">
        <v>35</v>
      </c>
      <c r="L731" t="s">
        <v>53</v>
      </c>
      <c r="M731" t="s">
        <v>53</v>
      </c>
      <c r="N731" t="s">
        <v>596</v>
      </c>
      <c r="O731">
        <v>1.32</v>
      </c>
      <c r="P731">
        <v>33</v>
      </c>
      <c r="Q731">
        <v>43.56</v>
      </c>
      <c r="R731">
        <v>104.4</v>
      </c>
      <c r="S731">
        <v>0.417241379310345</v>
      </c>
      <c r="T731">
        <v>0</v>
      </c>
    </row>
    <row r="732" spans="1:20">
      <c r="A732">
        <v>5222236</v>
      </c>
      <c r="B732" t="s">
        <v>55</v>
      </c>
      <c r="C732" t="s">
        <v>20</v>
      </c>
      <c r="D732" t="s">
        <v>2753</v>
      </c>
      <c r="E732" t="s">
        <v>6583</v>
      </c>
      <c r="F732" t="s">
        <v>22</v>
      </c>
      <c r="G732" t="s">
        <v>40</v>
      </c>
      <c r="H732" t="s">
        <v>58</v>
      </c>
      <c r="I732" t="s">
        <v>2754</v>
      </c>
      <c r="J732" t="s">
        <v>2755</v>
      </c>
      <c r="K732" t="s">
        <v>94</v>
      </c>
      <c r="L732" t="s">
        <v>53</v>
      </c>
      <c r="M732" t="s">
        <v>53</v>
      </c>
      <c r="N732" t="s">
        <v>1230</v>
      </c>
      <c r="O732">
        <v>0.48</v>
      </c>
      <c r="P732">
        <v>33</v>
      </c>
      <c r="Q732">
        <v>15.84</v>
      </c>
      <c r="R732">
        <v>38.2</v>
      </c>
      <c r="S732">
        <v>0.414659685863874</v>
      </c>
      <c r="T732">
        <v>0</v>
      </c>
    </row>
    <row r="733" spans="1:20">
      <c r="A733">
        <v>5222234</v>
      </c>
      <c r="B733" t="s">
        <v>109</v>
      </c>
      <c r="C733" t="s">
        <v>20</v>
      </c>
      <c r="D733" t="s">
        <v>2756</v>
      </c>
      <c r="E733" t="s">
        <v>6584</v>
      </c>
      <c r="F733" t="s">
        <v>22</v>
      </c>
      <c r="G733" t="s">
        <v>57</v>
      </c>
      <c r="H733" t="s">
        <v>58</v>
      </c>
      <c r="I733" t="s">
        <v>2757</v>
      </c>
      <c r="J733" t="s">
        <v>2758</v>
      </c>
      <c r="K733" t="s">
        <v>52</v>
      </c>
      <c r="L733" t="s">
        <v>36</v>
      </c>
      <c r="M733" t="s">
        <v>36</v>
      </c>
      <c r="N733" t="s">
        <v>260</v>
      </c>
      <c r="O733">
        <v>0.54</v>
      </c>
      <c r="P733">
        <v>33</v>
      </c>
      <c r="Q733">
        <v>17.82</v>
      </c>
      <c r="R733">
        <v>43.6</v>
      </c>
      <c r="S733">
        <v>0.408715596330275</v>
      </c>
      <c r="T733">
        <v>0</v>
      </c>
    </row>
    <row r="734" spans="1:20">
      <c r="A734">
        <v>5222232</v>
      </c>
      <c r="B734" t="s">
        <v>79</v>
      </c>
      <c r="C734" t="s">
        <v>20</v>
      </c>
      <c r="D734" t="s">
        <v>2759</v>
      </c>
      <c r="E734" t="s">
        <v>6490</v>
      </c>
      <c r="F734" t="s">
        <v>22</v>
      </c>
      <c r="G734" t="s">
        <v>40</v>
      </c>
      <c r="H734" t="s">
        <v>41</v>
      </c>
      <c r="I734" t="s">
        <v>2760</v>
      </c>
      <c r="J734" t="s">
        <v>2761</v>
      </c>
      <c r="K734" t="s">
        <v>106</v>
      </c>
      <c r="L734" t="s">
        <v>176</v>
      </c>
      <c r="M734" t="s">
        <v>176</v>
      </c>
      <c r="N734" t="s">
        <v>113</v>
      </c>
      <c r="O734">
        <v>0.48</v>
      </c>
      <c r="P734">
        <v>33</v>
      </c>
      <c r="Q734">
        <v>15.84</v>
      </c>
      <c r="R734">
        <v>35.68</v>
      </c>
      <c r="S734">
        <v>0.443946188340807</v>
      </c>
      <c r="T734">
        <v>0</v>
      </c>
    </row>
    <row r="735" spans="1:20">
      <c r="A735">
        <v>5222230</v>
      </c>
      <c r="B735" t="s">
        <v>439</v>
      </c>
      <c r="C735" t="s">
        <v>20</v>
      </c>
      <c r="D735" t="s">
        <v>2762</v>
      </c>
      <c r="E735" t="s">
        <v>6585</v>
      </c>
      <c r="F735" t="s">
        <v>22</v>
      </c>
      <c r="G735" t="s">
        <v>40</v>
      </c>
      <c r="H735" t="s">
        <v>32</v>
      </c>
      <c r="I735" t="s">
        <v>2763</v>
      </c>
      <c r="J735" t="s">
        <v>2764</v>
      </c>
      <c r="K735" t="s">
        <v>72</v>
      </c>
      <c r="L735" t="s">
        <v>469</v>
      </c>
      <c r="M735" t="s">
        <v>469</v>
      </c>
      <c r="N735" t="s">
        <v>47</v>
      </c>
      <c r="O735">
        <v>2.72</v>
      </c>
      <c r="P735">
        <v>34</v>
      </c>
      <c r="Q735">
        <v>92.48</v>
      </c>
      <c r="R735">
        <v>193.5</v>
      </c>
      <c r="S735">
        <v>0.477932816537468</v>
      </c>
      <c r="T735">
        <v>0</v>
      </c>
    </row>
    <row r="736" spans="1:20">
      <c r="A736">
        <v>5222224</v>
      </c>
      <c r="B736" t="s">
        <v>19</v>
      </c>
      <c r="C736" t="s">
        <v>20</v>
      </c>
      <c r="D736" t="s">
        <v>2765</v>
      </c>
      <c r="E736" t="s">
        <v>6586</v>
      </c>
      <c r="F736" t="s">
        <v>22</v>
      </c>
      <c r="G736" t="s">
        <v>40</v>
      </c>
      <c r="H736" t="s">
        <v>87</v>
      </c>
      <c r="I736" t="s">
        <v>2766</v>
      </c>
      <c r="J736" t="s">
        <v>2767</v>
      </c>
      <c r="K736" t="s">
        <v>118</v>
      </c>
      <c r="L736" t="s">
        <v>53</v>
      </c>
      <c r="M736" t="s">
        <v>53</v>
      </c>
      <c r="N736" t="s">
        <v>1275</v>
      </c>
      <c r="O736">
        <v>0.6</v>
      </c>
      <c r="P736">
        <v>33</v>
      </c>
      <c r="Q736">
        <v>19.8</v>
      </c>
      <c r="R736">
        <v>53</v>
      </c>
      <c r="S736">
        <v>0.373584905660377</v>
      </c>
      <c r="T736">
        <v>0</v>
      </c>
    </row>
    <row r="737" spans="1:20">
      <c r="A737">
        <v>5222223</v>
      </c>
      <c r="B737" t="s">
        <v>1694</v>
      </c>
      <c r="C737" t="s">
        <v>20</v>
      </c>
      <c r="D737" t="s">
        <v>2768</v>
      </c>
      <c r="E737" t="s">
        <v>6587</v>
      </c>
      <c r="F737" t="s">
        <v>22</v>
      </c>
      <c r="G737" t="s">
        <v>40</v>
      </c>
      <c r="H737" t="s">
        <v>32</v>
      </c>
      <c r="I737" t="s">
        <v>2769</v>
      </c>
      <c r="J737" t="s">
        <v>2770</v>
      </c>
      <c r="K737" t="s">
        <v>52</v>
      </c>
      <c r="L737" t="s">
        <v>677</v>
      </c>
      <c r="M737" t="s">
        <v>677</v>
      </c>
      <c r="N737" t="s">
        <v>164</v>
      </c>
      <c r="O737">
        <v>0.32</v>
      </c>
      <c r="P737">
        <v>33</v>
      </c>
      <c r="Q737">
        <v>10.56</v>
      </c>
      <c r="R737">
        <v>28.8</v>
      </c>
      <c r="S737">
        <v>0.366666666666667</v>
      </c>
      <c r="T737">
        <v>0</v>
      </c>
    </row>
    <row r="738" spans="1:20">
      <c r="A738">
        <v>5222219</v>
      </c>
      <c r="B738" t="s">
        <v>776</v>
      </c>
      <c r="C738" t="s">
        <v>20</v>
      </c>
      <c r="D738" t="s">
        <v>2771</v>
      </c>
      <c r="E738" t="s">
        <v>6243</v>
      </c>
      <c r="F738" t="s">
        <v>22</v>
      </c>
      <c r="G738" t="s">
        <v>40</v>
      </c>
      <c r="H738" t="s">
        <v>281</v>
      </c>
      <c r="I738" t="s">
        <v>2772</v>
      </c>
      <c r="J738" t="s">
        <v>2773</v>
      </c>
      <c r="K738" t="s">
        <v>106</v>
      </c>
      <c r="L738" t="s">
        <v>2774</v>
      </c>
      <c r="M738" t="s">
        <v>2774</v>
      </c>
      <c r="N738" t="s">
        <v>1157</v>
      </c>
      <c r="O738">
        <v>0.96</v>
      </c>
      <c r="P738">
        <v>33</v>
      </c>
      <c r="Q738">
        <v>31.68</v>
      </c>
      <c r="R738">
        <v>90</v>
      </c>
      <c r="S738">
        <v>0.352</v>
      </c>
      <c r="T738">
        <v>0</v>
      </c>
    </row>
    <row r="739" spans="1:20">
      <c r="A739">
        <v>5222213</v>
      </c>
      <c r="B739" t="s">
        <v>121</v>
      </c>
      <c r="C739" t="s">
        <v>20</v>
      </c>
      <c r="D739" t="s">
        <v>2775</v>
      </c>
      <c r="E739" t="s">
        <v>6588</v>
      </c>
      <c r="F739" t="s">
        <v>22</v>
      </c>
      <c r="G739" t="s">
        <v>57</v>
      </c>
      <c r="H739" t="s">
        <v>58</v>
      </c>
      <c r="I739" t="s">
        <v>2776</v>
      </c>
      <c r="J739" t="s">
        <v>2777</v>
      </c>
      <c r="K739" t="s">
        <v>186</v>
      </c>
      <c r="L739" t="s">
        <v>36</v>
      </c>
      <c r="M739" t="s">
        <v>36</v>
      </c>
      <c r="N739" t="s">
        <v>1807</v>
      </c>
      <c r="O739">
        <v>1.26</v>
      </c>
      <c r="P739">
        <v>33</v>
      </c>
      <c r="Q739">
        <v>41.58</v>
      </c>
      <c r="R739">
        <v>94</v>
      </c>
      <c r="S739">
        <v>0.442340425531915</v>
      </c>
      <c r="T739">
        <v>0</v>
      </c>
    </row>
    <row r="740" spans="1:20">
      <c r="A740">
        <v>5222209</v>
      </c>
      <c r="B740" t="s">
        <v>1694</v>
      </c>
      <c r="C740" t="s">
        <v>20</v>
      </c>
      <c r="D740" t="s">
        <v>2778</v>
      </c>
      <c r="E740" t="s">
        <v>6589</v>
      </c>
      <c r="F740" t="s">
        <v>22</v>
      </c>
      <c r="G740" t="s">
        <v>23</v>
      </c>
      <c r="H740" t="s">
        <v>32</v>
      </c>
      <c r="I740" t="s">
        <v>2779</v>
      </c>
      <c r="J740" t="s">
        <v>2780</v>
      </c>
      <c r="K740" t="s">
        <v>52</v>
      </c>
      <c r="L740" t="s">
        <v>53</v>
      </c>
      <c r="M740" t="s">
        <v>53</v>
      </c>
      <c r="N740" t="s">
        <v>1562</v>
      </c>
      <c r="O740">
        <v>0.16</v>
      </c>
      <c r="P740">
        <v>33</v>
      </c>
      <c r="Q740">
        <v>5.28</v>
      </c>
      <c r="R740">
        <v>12.6</v>
      </c>
      <c r="S740">
        <v>0.419047619047619</v>
      </c>
      <c r="T740">
        <v>0</v>
      </c>
    </row>
    <row r="741" spans="1:20">
      <c r="A741">
        <v>5222207</v>
      </c>
      <c r="B741" t="s">
        <v>79</v>
      </c>
      <c r="C741" t="s">
        <v>20</v>
      </c>
      <c r="D741" t="s">
        <v>2781</v>
      </c>
      <c r="E741" t="s">
        <v>6490</v>
      </c>
      <c r="F741" t="s">
        <v>22</v>
      </c>
      <c r="G741" t="s">
        <v>40</v>
      </c>
      <c r="H741" t="s">
        <v>41</v>
      </c>
      <c r="I741" t="s">
        <v>2782</v>
      </c>
      <c r="J741" t="s">
        <v>2783</v>
      </c>
      <c r="K741" t="s">
        <v>106</v>
      </c>
      <c r="L741" t="s">
        <v>568</v>
      </c>
      <c r="M741" t="s">
        <v>568</v>
      </c>
      <c r="N741" t="s">
        <v>1022</v>
      </c>
      <c r="O741">
        <v>1.44</v>
      </c>
      <c r="P741">
        <v>33</v>
      </c>
      <c r="Q741">
        <v>47.52</v>
      </c>
      <c r="R741">
        <v>118.34</v>
      </c>
      <c r="S741">
        <v>0.401554841980733</v>
      </c>
      <c r="T741">
        <v>0</v>
      </c>
    </row>
    <row r="742" spans="1:20">
      <c r="A742">
        <v>5222204</v>
      </c>
      <c r="B742" t="s">
        <v>903</v>
      </c>
      <c r="C742" t="s">
        <v>20</v>
      </c>
      <c r="D742" t="s">
        <v>2784</v>
      </c>
      <c r="E742" t="s">
        <v>6590</v>
      </c>
      <c r="F742" t="s">
        <v>22</v>
      </c>
      <c r="G742" t="s">
        <v>40</v>
      </c>
      <c r="H742" t="s">
        <v>32</v>
      </c>
      <c r="I742" t="s">
        <v>2785</v>
      </c>
      <c r="J742" t="s">
        <v>2786</v>
      </c>
      <c r="K742" t="s">
        <v>552</v>
      </c>
      <c r="L742" t="s">
        <v>36</v>
      </c>
      <c r="M742" t="s">
        <v>36</v>
      </c>
      <c r="N742" t="s">
        <v>562</v>
      </c>
      <c r="O742">
        <v>0.4</v>
      </c>
      <c r="P742">
        <v>33</v>
      </c>
      <c r="Q742">
        <v>13.2</v>
      </c>
      <c r="R742">
        <v>36</v>
      </c>
      <c r="S742">
        <v>0.366666666666667</v>
      </c>
      <c r="T742">
        <v>0</v>
      </c>
    </row>
    <row r="743" spans="1:20">
      <c r="A743">
        <v>5222202</v>
      </c>
      <c r="B743" t="s">
        <v>74</v>
      </c>
      <c r="C743" t="s">
        <v>20</v>
      </c>
      <c r="D743" t="s">
        <v>2787</v>
      </c>
      <c r="E743" t="s">
        <v>6591</v>
      </c>
      <c r="F743" t="s">
        <v>22</v>
      </c>
      <c r="G743" t="s">
        <v>23</v>
      </c>
      <c r="H743" t="s">
        <v>32</v>
      </c>
      <c r="I743" t="s">
        <v>2788</v>
      </c>
      <c r="J743" t="s">
        <v>2789</v>
      </c>
      <c r="K743" t="s">
        <v>293</v>
      </c>
      <c r="L743" t="s">
        <v>53</v>
      </c>
      <c r="M743" t="s">
        <v>53</v>
      </c>
      <c r="N743" t="s">
        <v>2790</v>
      </c>
      <c r="O743">
        <v>2</v>
      </c>
      <c r="P743">
        <v>33</v>
      </c>
      <c r="Q743">
        <v>66</v>
      </c>
      <c r="R743">
        <v>158.4</v>
      </c>
      <c r="S743">
        <v>0.416666666666667</v>
      </c>
      <c r="T743">
        <v>0</v>
      </c>
    </row>
    <row r="744" spans="1:20">
      <c r="A744">
        <v>5222195</v>
      </c>
      <c r="B744" t="s">
        <v>2791</v>
      </c>
      <c r="C744" t="s">
        <v>20</v>
      </c>
      <c r="D744" t="s">
        <v>2792</v>
      </c>
      <c r="E744" t="s">
        <v>6592</v>
      </c>
      <c r="F744" t="s">
        <v>22</v>
      </c>
      <c r="G744" t="s">
        <v>40</v>
      </c>
      <c r="H744" t="s">
        <v>32</v>
      </c>
      <c r="I744" t="s">
        <v>2793</v>
      </c>
      <c r="J744" t="s">
        <v>2794</v>
      </c>
      <c r="K744" t="s">
        <v>1309</v>
      </c>
      <c r="L744" t="s">
        <v>107</v>
      </c>
      <c r="M744" t="s">
        <v>107</v>
      </c>
      <c r="N744" t="s">
        <v>2795</v>
      </c>
      <c r="O744">
        <v>0.08</v>
      </c>
      <c r="P744">
        <v>33</v>
      </c>
      <c r="Q744">
        <v>2.64</v>
      </c>
      <c r="R744">
        <v>12.6</v>
      </c>
      <c r="S744">
        <v>0.20952380952381</v>
      </c>
      <c r="T744">
        <v>0</v>
      </c>
    </row>
    <row r="745" spans="1:20">
      <c r="A745">
        <v>5222191</v>
      </c>
      <c r="B745" t="s">
        <v>2791</v>
      </c>
      <c r="C745" t="s">
        <v>20</v>
      </c>
      <c r="D745" t="s">
        <v>2796</v>
      </c>
      <c r="E745" t="s">
        <v>6593</v>
      </c>
      <c r="F745" t="s">
        <v>22</v>
      </c>
      <c r="G745" t="s">
        <v>40</v>
      </c>
      <c r="H745" t="s">
        <v>32</v>
      </c>
      <c r="I745" t="s">
        <v>2793</v>
      </c>
      <c r="J745" t="s">
        <v>2797</v>
      </c>
      <c r="K745" t="s">
        <v>1309</v>
      </c>
      <c r="L745" t="s">
        <v>107</v>
      </c>
      <c r="M745" t="s">
        <v>107</v>
      </c>
      <c r="N745" t="s">
        <v>2795</v>
      </c>
      <c r="O745">
        <v>0.08</v>
      </c>
      <c r="P745">
        <v>33</v>
      </c>
      <c r="Q745">
        <v>2.64</v>
      </c>
      <c r="R745">
        <v>12.6</v>
      </c>
      <c r="S745">
        <v>0.20952380952381</v>
      </c>
      <c r="T745">
        <v>0</v>
      </c>
    </row>
    <row r="746" spans="1:20">
      <c r="A746">
        <v>5222188</v>
      </c>
      <c r="B746" t="s">
        <v>330</v>
      </c>
      <c r="C746" t="s">
        <v>20</v>
      </c>
      <c r="D746" t="s">
        <v>2798</v>
      </c>
      <c r="E746" t="s">
        <v>6594</v>
      </c>
      <c r="F746" t="s">
        <v>22</v>
      </c>
      <c r="G746" t="s">
        <v>40</v>
      </c>
      <c r="H746" t="s">
        <v>32</v>
      </c>
      <c r="I746" t="s">
        <v>2799</v>
      </c>
      <c r="J746" t="s">
        <v>2800</v>
      </c>
      <c r="K746" t="s">
        <v>1309</v>
      </c>
      <c r="L746" t="s">
        <v>53</v>
      </c>
      <c r="M746" t="s">
        <v>53</v>
      </c>
      <c r="N746" t="s">
        <v>1195</v>
      </c>
      <c r="O746">
        <v>1.28</v>
      </c>
      <c r="P746">
        <v>33</v>
      </c>
      <c r="Q746">
        <v>42.24</v>
      </c>
      <c r="R746">
        <v>100.8</v>
      </c>
      <c r="S746">
        <v>0.419047619047619</v>
      </c>
      <c r="T746">
        <v>0</v>
      </c>
    </row>
    <row r="747" spans="1:20">
      <c r="A747">
        <v>5222184</v>
      </c>
      <c r="B747" t="s">
        <v>2791</v>
      </c>
      <c r="C747" t="s">
        <v>20</v>
      </c>
      <c r="D747" t="s">
        <v>2801</v>
      </c>
      <c r="E747" t="s">
        <v>6595</v>
      </c>
      <c r="F747" t="s">
        <v>22</v>
      </c>
      <c r="G747" t="s">
        <v>40</v>
      </c>
      <c r="H747" t="s">
        <v>32</v>
      </c>
      <c r="I747" t="s">
        <v>2802</v>
      </c>
      <c r="J747" t="s">
        <v>2803</v>
      </c>
      <c r="K747" t="s">
        <v>1309</v>
      </c>
      <c r="L747" t="s">
        <v>107</v>
      </c>
      <c r="M747" t="s">
        <v>107</v>
      </c>
      <c r="N747" t="s">
        <v>2804</v>
      </c>
      <c r="O747">
        <v>0.14</v>
      </c>
      <c r="P747">
        <v>33</v>
      </c>
      <c r="Q747">
        <v>4.62</v>
      </c>
      <c r="R747">
        <v>21.6</v>
      </c>
      <c r="S747">
        <v>0.213888888888889</v>
      </c>
      <c r="T747">
        <v>0</v>
      </c>
    </row>
    <row r="748" spans="1:20">
      <c r="A748">
        <v>5222173</v>
      </c>
      <c r="B748" t="s">
        <v>114</v>
      </c>
      <c r="C748" t="s">
        <v>20</v>
      </c>
      <c r="D748" t="s">
        <v>2805</v>
      </c>
      <c r="E748" t="s">
        <v>6566</v>
      </c>
      <c r="F748" t="s">
        <v>22</v>
      </c>
      <c r="G748" t="s">
        <v>57</v>
      </c>
      <c r="H748" t="s">
        <v>32</v>
      </c>
      <c r="I748" t="s">
        <v>2806</v>
      </c>
      <c r="J748" t="s">
        <v>2807</v>
      </c>
      <c r="K748" t="s">
        <v>265</v>
      </c>
      <c r="L748" t="s">
        <v>53</v>
      </c>
      <c r="M748" t="s">
        <v>53</v>
      </c>
      <c r="N748" t="s">
        <v>622</v>
      </c>
      <c r="O748">
        <v>1.52</v>
      </c>
      <c r="P748">
        <v>33</v>
      </c>
      <c r="Q748">
        <v>50.16</v>
      </c>
      <c r="R748">
        <v>117</v>
      </c>
      <c r="S748">
        <v>0.428717948717949</v>
      </c>
      <c r="T748">
        <v>0</v>
      </c>
    </row>
    <row r="749" spans="1:20">
      <c r="A749">
        <v>5222168</v>
      </c>
      <c r="B749" t="s">
        <v>999</v>
      </c>
      <c r="C749" t="s">
        <v>20</v>
      </c>
      <c r="D749" t="s">
        <v>2808</v>
      </c>
      <c r="E749" t="s">
        <v>6596</v>
      </c>
      <c r="F749" t="s">
        <v>22</v>
      </c>
      <c r="G749" t="s">
        <v>57</v>
      </c>
      <c r="H749" t="s">
        <v>32</v>
      </c>
      <c r="I749" t="s">
        <v>2809</v>
      </c>
      <c r="J749" t="s">
        <v>2810</v>
      </c>
      <c r="K749" t="s">
        <v>352</v>
      </c>
      <c r="L749" t="s">
        <v>334</v>
      </c>
      <c r="M749" t="s">
        <v>334</v>
      </c>
      <c r="N749" t="s">
        <v>2811</v>
      </c>
      <c r="O749">
        <v>2.52</v>
      </c>
      <c r="P749">
        <v>34</v>
      </c>
      <c r="Q749">
        <v>85.68</v>
      </c>
      <c r="R749">
        <v>166.5</v>
      </c>
      <c r="S749">
        <v>0.514594594594595</v>
      </c>
      <c r="T749">
        <v>0</v>
      </c>
    </row>
    <row r="750" spans="1:20">
      <c r="A750">
        <v>5222160</v>
      </c>
      <c r="B750" t="s">
        <v>1663</v>
      </c>
      <c r="C750" t="s">
        <v>20</v>
      </c>
      <c r="D750" t="s">
        <v>2812</v>
      </c>
      <c r="E750" t="s">
        <v>6597</v>
      </c>
      <c r="F750" t="s">
        <v>22</v>
      </c>
      <c r="G750" t="s">
        <v>40</v>
      </c>
      <c r="H750" t="s">
        <v>32</v>
      </c>
      <c r="I750" t="s">
        <v>2813</v>
      </c>
      <c r="J750" t="s">
        <v>2814</v>
      </c>
      <c r="K750" t="s">
        <v>52</v>
      </c>
      <c r="L750" t="s">
        <v>36</v>
      </c>
      <c r="M750" t="s">
        <v>36</v>
      </c>
      <c r="N750" t="s">
        <v>363</v>
      </c>
      <c r="O750">
        <v>0.44</v>
      </c>
      <c r="P750">
        <v>33</v>
      </c>
      <c r="Q750">
        <v>14.52</v>
      </c>
      <c r="R750">
        <v>29.7</v>
      </c>
      <c r="S750">
        <v>0.488888888888889</v>
      </c>
      <c r="T750">
        <v>0</v>
      </c>
    </row>
    <row r="751" spans="1:20">
      <c r="A751">
        <v>5222156</v>
      </c>
      <c r="B751" t="s">
        <v>776</v>
      </c>
      <c r="C751" t="s">
        <v>20</v>
      </c>
      <c r="D751" t="s">
        <v>2815</v>
      </c>
      <c r="E751" t="s">
        <v>6598</v>
      </c>
      <c r="F751" t="s">
        <v>22</v>
      </c>
      <c r="G751" t="s">
        <v>40</v>
      </c>
      <c r="H751" t="s">
        <v>32</v>
      </c>
      <c r="I751" t="s">
        <v>2816</v>
      </c>
      <c r="J751" t="s">
        <v>2817</v>
      </c>
      <c r="K751" t="s">
        <v>552</v>
      </c>
      <c r="L751" t="s">
        <v>36</v>
      </c>
      <c r="M751" t="s">
        <v>36</v>
      </c>
      <c r="N751" t="s">
        <v>2818</v>
      </c>
      <c r="O751">
        <v>0.35</v>
      </c>
      <c r="P751">
        <v>33</v>
      </c>
      <c r="Q751">
        <v>11.55</v>
      </c>
      <c r="R751">
        <v>28.8</v>
      </c>
      <c r="S751">
        <v>0.401041666666667</v>
      </c>
      <c r="T751">
        <v>0</v>
      </c>
    </row>
    <row r="752" spans="1:20">
      <c r="A752">
        <v>5222151</v>
      </c>
      <c r="B752" t="s">
        <v>74</v>
      </c>
      <c r="C752" t="s">
        <v>20</v>
      </c>
      <c r="D752" t="s">
        <v>2819</v>
      </c>
      <c r="E752" t="s">
        <v>6599</v>
      </c>
      <c r="F752" t="s">
        <v>22</v>
      </c>
      <c r="G752" t="s">
        <v>57</v>
      </c>
      <c r="H752" t="s">
        <v>32</v>
      </c>
      <c r="I752" t="s">
        <v>2820</v>
      </c>
      <c r="J752" t="s">
        <v>2821</v>
      </c>
      <c r="K752" t="s">
        <v>552</v>
      </c>
      <c r="L752" t="s">
        <v>469</v>
      </c>
      <c r="M752" t="s">
        <v>469</v>
      </c>
      <c r="N752" t="s">
        <v>2564</v>
      </c>
      <c r="O752">
        <v>1.68</v>
      </c>
      <c r="P752">
        <v>34</v>
      </c>
      <c r="Q752">
        <v>57.12</v>
      </c>
      <c r="R752">
        <v>125.1</v>
      </c>
      <c r="S752">
        <v>0.456594724220624</v>
      </c>
      <c r="T752">
        <v>0</v>
      </c>
    </row>
    <row r="753" spans="1:20">
      <c r="A753">
        <v>5222148</v>
      </c>
      <c r="B753" t="s">
        <v>307</v>
      </c>
      <c r="C753" t="s">
        <v>20</v>
      </c>
      <c r="D753" t="s">
        <v>2822</v>
      </c>
      <c r="E753" t="s">
        <v>6600</v>
      </c>
      <c r="F753" t="s">
        <v>22</v>
      </c>
      <c r="G753" t="s">
        <v>40</v>
      </c>
      <c r="H753" t="s">
        <v>24</v>
      </c>
      <c r="I753" t="s">
        <v>2823</v>
      </c>
      <c r="J753" t="s">
        <v>2824</v>
      </c>
      <c r="K753" t="s">
        <v>259</v>
      </c>
      <c r="L753" t="s">
        <v>176</v>
      </c>
      <c r="M753" t="s">
        <v>176</v>
      </c>
      <c r="N753" t="s">
        <v>1246</v>
      </c>
      <c r="O753">
        <v>0.76</v>
      </c>
      <c r="P753">
        <v>33</v>
      </c>
      <c r="Q753">
        <v>25.08</v>
      </c>
      <c r="R753">
        <v>49.93</v>
      </c>
      <c r="S753">
        <v>0.50230322451432</v>
      </c>
      <c r="T753">
        <v>31</v>
      </c>
    </row>
    <row r="754" spans="1:20">
      <c r="A754">
        <v>5222147</v>
      </c>
      <c r="B754" t="s">
        <v>19</v>
      </c>
      <c r="C754" t="s">
        <v>20</v>
      </c>
      <c r="D754" t="s">
        <v>2825</v>
      </c>
      <c r="E754" t="s">
        <v>6601</v>
      </c>
      <c r="F754" t="s">
        <v>22</v>
      </c>
      <c r="G754" t="s">
        <v>40</v>
      </c>
      <c r="H754" t="s">
        <v>87</v>
      </c>
      <c r="I754" t="s">
        <v>2826</v>
      </c>
      <c r="J754" t="s">
        <v>2827</v>
      </c>
      <c r="K754" t="s">
        <v>118</v>
      </c>
      <c r="L754" t="s">
        <v>36</v>
      </c>
      <c r="M754" t="s">
        <v>36</v>
      </c>
      <c r="N754" t="s">
        <v>64</v>
      </c>
      <c r="O754">
        <v>0.8</v>
      </c>
      <c r="P754">
        <v>33</v>
      </c>
      <c r="Q754">
        <v>26.4</v>
      </c>
      <c r="R754">
        <v>76</v>
      </c>
      <c r="S754">
        <v>0.347368421052632</v>
      </c>
      <c r="T754">
        <v>0</v>
      </c>
    </row>
    <row r="755" spans="1:20">
      <c r="A755">
        <v>5222146</v>
      </c>
      <c r="B755" t="s">
        <v>121</v>
      </c>
      <c r="C755" t="s">
        <v>20</v>
      </c>
      <c r="D755" t="s">
        <v>2828</v>
      </c>
      <c r="E755" t="s">
        <v>6602</v>
      </c>
      <c r="F755" t="s">
        <v>22</v>
      </c>
      <c r="G755" t="s">
        <v>40</v>
      </c>
      <c r="H755" t="s">
        <v>58</v>
      </c>
      <c r="I755" t="s">
        <v>2829</v>
      </c>
      <c r="J755" t="s">
        <v>2830</v>
      </c>
      <c r="K755" t="s">
        <v>322</v>
      </c>
      <c r="L755" t="s">
        <v>334</v>
      </c>
      <c r="M755" t="s">
        <v>334</v>
      </c>
      <c r="N755" t="s">
        <v>673</v>
      </c>
      <c r="O755">
        <v>0.99</v>
      </c>
      <c r="P755">
        <v>34</v>
      </c>
      <c r="Q755">
        <v>33.66</v>
      </c>
      <c r="R755">
        <v>69.12</v>
      </c>
      <c r="S755">
        <v>0.486979166666667</v>
      </c>
      <c r="T755">
        <v>0</v>
      </c>
    </row>
    <row r="756" spans="1:20">
      <c r="A756">
        <v>5222144</v>
      </c>
      <c r="B756" t="s">
        <v>19</v>
      </c>
      <c r="C756" t="s">
        <v>20</v>
      </c>
      <c r="D756" t="s">
        <v>2831</v>
      </c>
      <c r="E756" t="s">
        <v>6603</v>
      </c>
      <c r="F756" t="s">
        <v>22</v>
      </c>
      <c r="G756" t="s">
        <v>40</v>
      </c>
      <c r="H756" t="s">
        <v>87</v>
      </c>
      <c r="I756" t="s">
        <v>2832</v>
      </c>
      <c r="J756" t="s">
        <v>2833</v>
      </c>
      <c r="K756" t="s">
        <v>100</v>
      </c>
      <c r="L756" t="s">
        <v>53</v>
      </c>
      <c r="M756" t="s">
        <v>53</v>
      </c>
      <c r="N756" t="s">
        <v>1069</v>
      </c>
      <c r="O756">
        <v>0.48</v>
      </c>
      <c r="P756">
        <v>33</v>
      </c>
      <c r="Q756">
        <v>15.84</v>
      </c>
      <c r="R756">
        <v>45</v>
      </c>
      <c r="S756">
        <v>0.352</v>
      </c>
      <c r="T756">
        <v>0</v>
      </c>
    </row>
    <row r="757" spans="1:20">
      <c r="A757">
        <v>5222142</v>
      </c>
      <c r="B757" t="s">
        <v>19</v>
      </c>
      <c r="C757" t="s">
        <v>20</v>
      </c>
      <c r="D757" t="s">
        <v>2834</v>
      </c>
      <c r="E757" t="s">
        <v>6604</v>
      </c>
      <c r="F757" t="s">
        <v>22</v>
      </c>
      <c r="G757" t="s">
        <v>40</v>
      </c>
      <c r="H757" t="s">
        <v>24</v>
      </c>
      <c r="I757" t="s">
        <v>2835</v>
      </c>
      <c r="J757" t="s">
        <v>2836</v>
      </c>
      <c r="K757" t="s">
        <v>94</v>
      </c>
      <c r="L757" t="s">
        <v>176</v>
      </c>
      <c r="M757" t="s">
        <v>176</v>
      </c>
      <c r="N757" t="s">
        <v>578</v>
      </c>
      <c r="O757">
        <v>1.32</v>
      </c>
      <c r="P757">
        <v>33</v>
      </c>
      <c r="Q757">
        <v>43.56</v>
      </c>
      <c r="R757">
        <v>85</v>
      </c>
      <c r="S757">
        <v>0.512470588235294</v>
      </c>
      <c r="T757">
        <v>0</v>
      </c>
    </row>
    <row r="758" spans="1:20">
      <c r="A758">
        <v>5222108</v>
      </c>
      <c r="B758" t="s">
        <v>121</v>
      </c>
      <c r="C758" t="s">
        <v>20</v>
      </c>
      <c r="D758" t="s">
        <v>2837</v>
      </c>
      <c r="E758" t="s">
        <v>6288</v>
      </c>
      <c r="F758" t="s">
        <v>22</v>
      </c>
      <c r="G758" t="s">
        <v>40</v>
      </c>
      <c r="H758" t="s">
        <v>58</v>
      </c>
      <c r="I758" t="s">
        <v>2838</v>
      </c>
      <c r="J758" t="s">
        <v>2839</v>
      </c>
      <c r="K758" t="s">
        <v>94</v>
      </c>
      <c r="L758" t="s">
        <v>53</v>
      </c>
      <c r="M758" t="s">
        <v>53</v>
      </c>
      <c r="N758" t="s">
        <v>839</v>
      </c>
      <c r="O758">
        <v>0.4</v>
      </c>
      <c r="P758">
        <v>33</v>
      </c>
      <c r="Q758">
        <v>13.2</v>
      </c>
      <c r="R758">
        <v>36</v>
      </c>
      <c r="S758">
        <v>0.366666666666667</v>
      </c>
      <c r="T758">
        <v>0</v>
      </c>
    </row>
    <row r="759" spans="1:20">
      <c r="A759">
        <v>5222104</v>
      </c>
      <c r="B759" t="s">
        <v>2840</v>
      </c>
      <c r="C759" t="s">
        <v>20</v>
      </c>
      <c r="D759" t="s">
        <v>2841</v>
      </c>
      <c r="E759" t="s">
        <v>6605</v>
      </c>
      <c r="F759" t="s">
        <v>22</v>
      </c>
      <c r="G759" t="s">
        <v>57</v>
      </c>
      <c r="H759" t="s">
        <v>281</v>
      </c>
      <c r="I759" t="s">
        <v>2842</v>
      </c>
      <c r="J759" t="s">
        <v>2843</v>
      </c>
      <c r="K759" t="s">
        <v>35</v>
      </c>
      <c r="L759" t="s">
        <v>95</v>
      </c>
      <c r="M759" t="s">
        <v>95</v>
      </c>
      <c r="N759" t="s">
        <v>1260</v>
      </c>
      <c r="O759">
        <v>1.04</v>
      </c>
      <c r="P759">
        <v>33</v>
      </c>
      <c r="Q759">
        <v>34.32</v>
      </c>
      <c r="R759">
        <v>84</v>
      </c>
      <c r="S759">
        <v>0.408571428571429</v>
      </c>
      <c r="T759">
        <v>0</v>
      </c>
    </row>
    <row r="760" spans="1:20">
      <c r="A760">
        <v>5222103</v>
      </c>
      <c r="B760" t="s">
        <v>121</v>
      </c>
      <c r="C760" t="s">
        <v>20</v>
      </c>
      <c r="D760" t="s">
        <v>2844</v>
      </c>
      <c r="E760" t="s">
        <v>6606</v>
      </c>
      <c r="F760" t="s">
        <v>22</v>
      </c>
      <c r="G760" t="s">
        <v>40</v>
      </c>
      <c r="H760" t="s">
        <v>58</v>
      </c>
      <c r="I760" t="s">
        <v>2845</v>
      </c>
      <c r="J760" t="s">
        <v>2846</v>
      </c>
      <c r="K760" t="s">
        <v>94</v>
      </c>
      <c r="L760" t="s">
        <v>53</v>
      </c>
      <c r="M760" t="s">
        <v>53</v>
      </c>
      <c r="N760" t="s">
        <v>495</v>
      </c>
      <c r="O760">
        <v>0.84</v>
      </c>
      <c r="P760">
        <v>33</v>
      </c>
      <c r="Q760">
        <v>27.72</v>
      </c>
      <c r="R760">
        <v>63</v>
      </c>
      <c r="S760">
        <v>0.44</v>
      </c>
      <c r="T760">
        <v>0</v>
      </c>
    </row>
    <row r="761" spans="1:20">
      <c r="A761">
        <v>5222101</v>
      </c>
      <c r="B761" t="s">
        <v>121</v>
      </c>
      <c r="C761" t="s">
        <v>20</v>
      </c>
      <c r="D761" t="s">
        <v>2847</v>
      </c>
      <c r="E761" t="s">
        <v>6607</v>
      </c>
      <c r="F761" t="s">
        <v>22</v>
      </c>
      <c r="G761" t="s">
        <v>40</v>
      </c>
      <c r="H761" t="s">
        <v>58</v>
      </c>
      <c r="I761" t="s">
        <v>2848</v>
      </c>
      <c r="J761" t="s">
        <v>2846</v>
      </c>
      <c r="K761" t="s">
        <v>72</v>
      </c>
      <c r="L761" t="s">
        <v>2849</v>
      </c>
      <c r="M761" t="s">
        <v>2849</v>
      </c>
      <c r="N761" t="s">
        <v>673</v>
      </c>
      <c r="O761">
        <v>0.99</v>
      </c>
      <c r="P761">
        <v>34</v>
      </c>
      <c r="Q761">
        <v>33.66</v>
      </c>
      <c r="R761">
        <v>76.5</v>
      </c>
      <c r="S761">
        <v>0.44</v>
      </c>
      <c r="T761">
        <v>0</v>
      </c>
    </row>
    <row r="762" spans="1:20">
      <c r="A762">
        <v>5222098</v>
      </c>
      <c r="B762" t="s">
        <v>2850</v>
      </c>
      <c r="C762" t="s">
        <v>20</v>
      </c>
      <c r="D762" t="s">
        <v>2851</v>
      </c>
      <c r="E762" t="s">
        <v>6608</v>
      </c>
      <c r="F762" t="s">
        <v>22</v>
      </c>
      <c r="G762" t="s">
        <v>23</v>
      </c>
      <c r="H762" t="s">
        <v>32</v>
      </c>
      <c r="I762" t="s">
        <v>2852</v>
      </c>
      <c r="J762" t="s">
        <v>2853</v>
      </c>
      <c r="K762" t="s">
        <v>118</v>
      </c>
      <c r="L762" t="s">
        <v>53</v>
      </c>
      <c r="M762" t="s">
        <v>53</v>
      </c>
      <c r="N762" t="s">
        <v>574</v>
      </c>
      <c r="O762">
        <v>1.6</v>
      </c>
      <c r="P762">
        <v>33</v>
      </c>
      <c r="Q762">
        <v>52.8</v>
      </c>
      <c r="R762">
        <v>126</v>
      </c>
      <c r="S762">
        <v>0.419047619047619</v>
      </c>
      <c r="T762">
        <v>0</v>
      </c>
    </row>
    <row r="763" spans="1:20">
      <c r="A763">
        <v>5222085</v>
      </c>
      <c r="B763" t="s">
        <v>121</v>
      </c>
      <c r="C763" t="s">
        <v>20</v>
      </c>
      <c r="D763" t="s">
        <v>2854</v>
      </c>
      <c r="E763" t="s">
        <v>6609</v>
      </c>
      <c r="F763" t="s">
        <v>22</v>
      </c>
      <c r="G763" t="s">
        <v>40</v>
      </c>
      <c r="H763" t="s">
        <v>58</v>
      </c>
      <c r="I763" t="s">
        <v>2838</v>
      </c>
      <c r="J763" t="s">
        <v>2855</v>
      </c>
      <c r="K763" t="s">
        <v>100</v>
      </c>
      <c r="L763" t="s">
        <v>53</v>
      </c>
      <c r="M763" t="s">
        <v>53</v>
      </c>
      <c r="N763" t="s">
        <v>839</v>
      </c>
      <c r="O763">
        <v>0.4</v>
      </c>
      <c r="P763">
        <v>33</v>
      </c>
      <c r="Q763">
        <v>13.2</v>
      </c>
      <c r="R763">
        <v>36</v>
      </c>
      <c r="S763">
        <v>0.366666666666667</v>
      </c>
      <c r="T763">
        <v>0</v>
      </c>
    </row>
    <row r="764" spans="1:20">
      <c r="A764">
        <v>5222071</v>
      </c>
      <c r="B764" t="s">
        <v>79</v>
      </c>
      <c r="C764" t="s">
        <v>20</v>
      </c>
      <c r="D764" t="s">
        <v>2856</v>
      </c>
      <c r="E764" t="s">
        <v>6610</v>
      </c>
      <c r="F764" t="s">
        <v>22</v>
      </c>
      <c r="G764" t="s">
        <v>40</v>
      </c>
      <c r="H764" t="s">
        <v>24</v>
      </c>
      <c r="I764" t="s">
        <v>2857</v>
      </c>
      <c r="J764" t="s">
        <v>2858</v>
      </c>
      <c r="K764" t="s">
        <v>552</v>
      </c>
      <c r="L764" t="s">
        <v>786</v>
      </c>
      <c r="M764" t="s">
        <v>786</v>
      </c>
      <c r="N764" t="s">
        <v>390</v>
      </c>
      <c r="O764">
        <v>1.19</v>
      </c>
      <c r="P764">
        <v>33</v>
      </c>
      <c r="Q764">
        <v>39.27</v>
      </c>
      <c r="R764">
        <v>92</v>
      </c>
      <c r="S764">
        <v>0.426847826086956</v>
      </c>
      <c r="T764">
        <v>0</v>
      </c>
    </row>
    <row r="765" spans="1:20">
      <c r="A765">
        <v>5222068</v>
      </c>
      <c r="B765" t="s">
        <v>79</v>
      </c>
      <c r="C765" t="s">
        <v>20</v>
      </c>
      <c r="D765" t="s">
        <v>2859</v>
      </c>
      <c r="E765" t="s">
        <v>6611</v>
      </c>
      <c r="F765" t="s">
        <v>22</v>
      </c>
      <c r="G765" t="s">
        <v>40</v>
      </c>
      <c r="H765" t="s">
        <v>24</v>
      </c>
      <c r="I765" t="s">
        <v>2860</v>
      </c>
      <c r="J765" t="s">
        <v>2861</v>
      </c>
      <c r="K765" t="s">
        <v>106</v>
      </c>
      <c r="L765" t="s">
        <v>84</v>
      </c>
      <c r="M765" t="s">
        <v>84</v>
      </c>
      <c r="N765" t="s">
        <v>363</v>
      </c>
      <c r="O765">
        <v>0.44</v>
      </c>
      <c r="P765">
        <v>33</v>
      </c>
      <c r="Q765">
        <v>14.52</v>
      </c>
      <c r="R765">
        <v>28.6</v>
      </c>
      <c r="S765">
        <v>0.507692307692308</v>
      </c>
      <c r="T765">
        <v>10</v>
      </c>
    </row>
    <row r="766" spans="1:20">
      <c r="A766">
        <v>5222067</v>
      </c>
      <c r="B766" t="s">
        <v>137</v>
      </c>
      <c r="C766" t="s">
        <v>20</v>
      </c>
      <c r="D766" t="s">
        <v>2862</v>
      </c>
      <c r="E766" t="s">
        <v>6612</v>
      </c>
      <c r="F766" t="s">
        <v>22</v>
      </c>
      <c r="G766" t="s">
        <v>40</v>
      </c>
      <c r="H766" t="s">
        <v>32</v>
      </c>
      <c r="I766" t="s">
        <v>2863</v>
      </c>
      <c r="J766" t="s">
        <v>2864</v>
      </c>
      <c r="K766" t="s">
        <v>552</v>
      </c>
      <c r="L766" t="s">
        <v>334</v>
      </c>
      <c r="M766" t="s">
        <v>334</v>
      </c>
      <c r="N766" t="s">
        <v>925</v>
      </c>
      <c r="O766">
        <v>1.54</v>
      </c>
      <c r="P766">
        <v>34</v>
      </c>
      <c r="Q766">
        <v>52.36</v>
      </c>
      <c r="R766">
        <v>106.2</v>
      </c>
      <c r="S766">
        <v>0.493032015065913</v>
      </c>
      <c r="T766">
        <v>0</v>
      </c>
    </row>
    <row r="767" spans="1:20">
      <c r="A767">
        <v>5222047</v>
      </c>
      <c r="B767" t="s">
        <v>19</v>
      </c>
      <c r="C767" t="s">
        <v>20</v>
      </c>
      <c r="D767" t="s">
        <v>2865</v>
      </c>
      <c r="E767" t="s">
        <v>6613</v>
      </c>
      <c r="F767" t="s">
        <v>22</v>
      </c>
      <c r="G767" t="s">
        <v>40</v>
      </c>
      <c r="H767" t="s">
        <v>87</v>
      </c>
      <c r="I767" t="s">
        <v>2866</v>
      </c>
      <c r="J767" t="s">
        <v>2867</v>
      </c>
      <c r="K767" t="s">
        <v>106</v>
      </c>
      <c r="L767" t="s">
        <v>36</v>
      </c>
      <c r="M767" t="s">
        <v>36</v>
      </c>
      <c r="N767" t="s">
        <v>141</v>
      </c>
      <c r="O767">
        <v>1.12</v>
      </c>
      <c r="P767">
        <v>33</v>
      </c>
      <c r="Q767">
        <v>36.96</v>
      </c>
      <c r="R767">
        <v>58.2</v>
      </c>
      <c r="S767">
        <v>0.635051546391753</v>
      </c>
      <c r="T767">
        <v>0</v>
      </c>
    </row>
    <row r="768" spans="1:20">
      <c r="A768">
        <v>5222046</v>
      </c>
      <c r="B768" t="s">
        <v>55</v>
      </c>
      <c r="C768" t="s">
        <v>20</v>
      </c>
      <c r="D768" t="s">
        <v>2868</v>
      </c>
      <c r="E768" t="s">
        <v>6614</v>
      </c>
      <c r="F768" t="s">
        <v>22</v>
      </c>
      <c r="G768" t="s">
        <v>40</v>
      </c>
      <c r="H768" t="s">
        <v>58</v>
      </c>
      <c r="I768" t="s">
        <v>2869</v>
      </c>
      <c r="J768" t="s">
        <v>2870</v>
      </c>
      <c r="K768" t="s">
        <v>145</v>
      </c>
      <c r="L768" t="s">
        <v>36</v>
      </c>
      <c r="M768" t="s">
        <v>36</v>
      </c>
      <c r="N768" t="s">
        <v>2871</v>
      </c>
      <c r="O768">
        <v>0.7</v>
      </c>
      <c r="P768">
        <v>33</v>
      </c>
      <c r="Q768">
        <v>23.1</v>
      </c>
      <c r="R768">
        <v>63</v>
      </c>
      <c r="S768">
        <v>0.366666666666667</v>
      </c>
      <c r="T768">
        <v>0</v>
      </c>
    </row>
    <row r="769" spans="1:20">
      <c r="A769">
        <v>5222045</v>
      </c>
      <c r="B769" t="s">
        <v>416</v>
      </c>
      <c r="C769" t="s">
        <v>20</v>
      </c>
      <c r="D769" t="s">
        <v>2872</v>
      </c>
      <c r="E769" t="s">
        <v>6615</v>
      </c>
      <c r="F769" t="s">
        <v>22</v>
      </c>
      <c r="G769" t="s">
        <v>40</v>
      </c>
      <c r="H769" t="s">
        <v>58</v>
      </c>
      <c r="I769" t="s">
        <v>2873</v>
      </c>
      <c r="J769" t="s">
        <v>2874</v>
      </c>
      <c r="K769" t="s">
        <v>35</v>
      </c>
      <c r="L769" t="s">
        <v>36</v>
      </c>
      <c r="M769" t="s">
        <v>36</v>
      </c>
      <c r="N769" t="s">
        <v>285</v>
      </c>
      <c r="O769">
        <v>0.52</v>
      </c>
      <c r="P769">
        <v>33</v>
      </c>
      <c r="Q769">
        <v>17.16</v>
      </c>
      <c r="R769">
        <v>41.4</v>
      </c>
      <c r="S769">
        <v>0.414492753623188</v>
      </c>
      <c r="T769">
        <v>0</v>
      </c>
    </row>
    <row r="770" spans="1:20">
      <c r="A770">
        <v>5222037</v>
      </c>
      <c r="B770" t="s">
        <v>19</v>
      </c>
      <c r="C770" t="s">
        <v>20</v>
      </c>
      <c r="D770" t="s">
        <v>2875</v>
      </c>
      <c r="E770" t="s">
        <v>6546</v>
      </c>
      <c r="F770" t="s">
        <v>22</v>
      </c>
      <c r="G770" t="s">
        <v>40</v>
      </c>
      <c r="H770" t="s">
        <v>24</v>
      </c>
      <c r="I770" t="s">
        <v>2876</v>
      </c>
      <c r="J770" t="s">
        <v>2877</v>
      </c>
      <c r="K770" t="s">
        <v>44</v>
      </c>
      <c r="L770" t="s">
        <v>176</v>
      </c>
      <c r="M770" t="s">
        <v>176</v>
      </c>
      <c r="N770" t="s">
        <v>578</v>
      </c>
      <c r="O770">
        <v>1.32</v>
      </c>
      <c r="P770">
        <v>33</v>
      </c>
      <c r="Q770">
        <v>43.56</v>
      </c>
      <c r="R770">
        <v>88</v>
      </c>
      <c r="S770">
        <v>0.495</v>
      </c>
      <c r="T770">
        <v>0</v>
      </c>
    </row>
    <row r="771" spans="1:20">
      <c r="A771">
        <v>5222036</v>
      </c>
      <c r="B771" t="s">
        <v>19</v>
      </c>
      <c r="C771" t="s">
        <v>20</v>
      </c>
      <c r="D771" t="s">
        <v>2878</v>
      </c>
      <c r="E771" t="s">
        <v>6616</v>
      </c>
      <c r="F771" t="s">
        <v>22</v>
      </c>
      <c r="G771" t="s">
        <v>40</v>
      </c>
      <c r="H771" t="s">
        <v>24</v>
      </c>
      <c r="I771" t="s">
        <v>2879</v>
      </c>
      <c r="J771" t="s">
        <v>2880</v>
      </c>
      <c r="K771" t="s">
        <v>1095</v>
      </c>
      <c r="L771" t="s">
        <v>316</v>
      </c>
      <c r="M771" t="s">
        <v>316</v>
      </c>
      <c r="N771" t="s">
        <v>1807</v>
      </c>
      <c r="O771">
        <v>1.26</v>
      </c>
      <c r="P771">
        <v>33</v>
      </c>
      <c r="Q771">
        <v>41.58</v>
      </c>
      <c r="R771">
        <v>84</v>
      </c>
      <c r="S771">
        <v>0.495</v>
      </c>
      <c r="T771">
        <v>0</v>
      </c>
    </row>
    <row r="772" spans="1:20">
      <c r="A772">
        <v>5222034</v>
      </c>
      <c r="B772" t="s">
        <v>2881</v>
      </c>
      <c r="C772" t="s">
        <v>20</v>
      </c>
      <c r="D772" t="s">
        <v>2882</v>
      </c>
      <c r="E772" t="s">
        <v>6617</v>
      </c>
      <c r="F772" t="s">
        <v>22</v>
      </c>
      <c r="G772" t="s">
        <v>23</v>
      </c>
      <c r="H772" t="s">
        <v>58</v>
      </c>
      <c r="I772" t="s">
        <v>2883</v>
      </c>
      <c r="J772" t="s">
        <v>2884</v>
      </c>
      <c r="K772" t="s">
        <v>35</v>
      </c>
      <c r="L772" t="s">
        <v>36</v>
      </c>
      <c r="M772" t="s">
        <v>36</v>
      </c>
      <c r="N772" t="s">
        <v>54</v>
      </c>
      <c r="O772">
        <v>0.64</v>
      </c>
      <c r="P772">
        <v>33</v>
      </c>
      <c r="Q772">
        <v>21.12</v>
      </c>
      <c r="R772">
        <v>45.4</v>
      </c>
      <c r="S772">
        <v>0.465198237885463</v>
      </c>
      <c r="T772">
        <v>0</v>
      </c>
    </row>
    <row r="773" spans="1:20">
      <c r="A773">
        <v>5222026</v>
      </c>
      <c r="B773" t="s">
        <v>286</v>
      </c>
      <c r="C773" t="s">
        <v>20</v>
      </c>
      <c r="D773" t="s">
        <v>2885</v>
      </c>
      <c r="E773" t="s">
        <v>6618</v>
      </c>
      <c r="F773" t="s">
        <v>22</v>
      </c>
      <c r="G773" t="s">
        <v>57</v>
      </c>
      <c r="H773" t="s">
        <v>58</v>
      </c>
      <c r="I773" t="s">
        <v>2886</v>
      </c>
      <c r="J773" t="s">
        <v>2887</v>
      </c>
      <c r="K773" t="s">
        <v>72</v>
      </c>
      <c r="L773" t="s">
        <v>2888</v>
      </c>
      <c r="M773" t="s">
        <v>2888</v>
      </c>
      <c r="N773" t="s">
        <v>302</v>
      </c>
      <c r="O773">
        <v>0.54</v>
      </c>
      <c r="P773">
        <v>28</v>
      </c>
      <c r="Q773">
        <v>15.12</v>
      </c>
      <c r="R773">
        <v>51.3</v>
      </c>
      <c r="S773">
        <v>0.294736842105263</v>
      </c>
      <c r="T773">
        <v>0</v>
      </c>
    </row>
    <row r="774" spans="1:20">
      <c r="A774">
        <v>5222024</v>
      </c>
      <c r="B774" t="s">
        <v>55</v>
      </c>
      <c r="C774" t="s">
        <v>20</v>
      </c>
      <c r="D774" t="s">
        <v>2889</v>
      </c>
      <c r="E774" t="s">
        <v>6619</v>
      </c>
      <c r="F774" t="s">
        <v>22</v>
      </c>
      <c r="G774" t="s">
        <v>40</v>
      </c>
      <c r="H774" t="s">
        <v>58</v>
      </c>
      <c r="I774" t="s">
        <v>2890</v>
      </c>
      <c r="J774" t="s">
        <v>2891</v>
      </c>
      <c r="K774" t="s">
        <v>35</v>
      </c>
      <c r="L774" t="s">
        <v>53</v>
      </c>
      <c r="M774" t="s">
        <v>53</v>
      </c>
      <c r="N774" t="s">
        <v>464</v>
      </c>
      <c r="O774">
        <v>0.28</v>
      </c>
      <c r="P774">
        <v>33</v>
      </c>
      <c r="Q774">
        <v>9.24</v>
      </c>
      <c r="R774">
        <v>21.6</v>
      </c>
      <c r="S774">
        <v>0.427777777777778</v>
      </c>
      <c r="T774">
        <v>0</v>
      </c>
    </row>
    <row r="775" spans="1:20">
      <c r="A775">
        <v>5222022</v>
      </c>
      <c r="B775" t="s">
        <v>830</v>
      </c>
      <c r="C775" t="s">
        <v>20</v>
      </c>
      <c r="D775" t="s">
        <v>2892</v>
      </c>
      <c r="E775" t="s">
        <v>6620</v>
      </c>
      <c r="F775" t="s">
        <v>22</v>
      </c>
      <c r="G775" t="s">
        <v>40</v>
      </c>
      <c r="H775" t="s">
        <v>32</v>
      </c>
      <c r="I775" t="s">
        <v>2893</v>
      </c>
      <c r="J775" t="s">
        <v>2894</v>
      </c>
      <c r="K775" t="s">
        <v>259</v>
      </c>
      <c r="L775" t="s">
        <v>53</v>
      </c>
      <c r="M775" t="s">
        <v>53</v>
      </c>
      <c r="N775" t="s">
        <v>85</v>
      </c>
      <c r="O775">
        <v>0.96</v>
      </c>
      <c r="P775">
        <v>33</v>
      </c>
      <c r="Q775">
        <v>31.68</v>
      </c>
      <c r="R775">
        <v>86.4</v>
      </c>
      <c r="S775">
        <v>0.366666666666667</v>
      </c>
      <c r="T775">
        <v>0</v>
      </c>
    </row>
    <row r="776" spans="1:20">
      <c r="A776">
        <v>5222021</v>
      </c>
      <c r="B776" t="s">
        <v>286</v>
      </c>
      <c r="C776" t="s">
        <v>20</v>
      </c>
      <c r="D776" t="s">
        <v>2895</v>
      </c>
      <c r="E776" t="s">
        <v>6621</v>
      </c>
      <c r="F776" t="s">
        <v>22</v>
      </c>
      <c r="G776" t="s">
        <v>40</v>
      </c>
      <c r="H776" t="s">
        <v>58</v>
      </c>
      <c r="I776" t="s">
        <v>2896</v>
      </c>
      <c r="J776" t="s">
        <v>2897</v>
      </c>
      <c r="K776" t="s">
        <v>35</v>
      </c>
      <c r="L776" t="s">
        <v>53</v>
      </c>
      <c r="M776" t="s">
        <v>53</v>
      </c>
      <c r="N776" t="s">
        <v>164</v>
      </c>
      <c r="O776">
        <v>0.32</v>
      </c>
      <c r="P776">
        <v>33</v>
      </c>
      <c r="Q776">
        <v>10.56</v>
      </c>
      <c r="R776">
        <v>23.8</v>
      </c>
      <c r="S776">
        <v>0.443697478991597</v>
      </c>
      <c r="T776">
        <v>0</v>
      </c>
    </row>
    <row r="777" spans="1:20">
      <c r="A777">
        <v>5222016</v>
      </c>
      <c r="B777" t="s">
        <v>742</v>
      </c>
      <c r="C777" t="s">
        <v>20</v>
      </c>
      <c r="D777" t="s">
        <v>2898</v>
      </c>
      <c r="E777" t="s">
        <v>6622</v>
      </c>
      <c r="F777" t="s">
        <v>22</v>
      </c>
      <c r="G777" t="s">
        <v>40</v>
      </c>
      <c r="H777" t="s">
        <v>32</v>
      </c>
      <c r="I777" t="s">
        <v>2899</v>
      </c>
      <c r="J777" t="s">
        <v>2900</v>
      </c>
      <c r="K777" t="s">
        <v>44</v>
      </c>
      <c r="L777" t="s">
        <v>53</v>
      </c>
      <c r="M777" t="s">
        <v>53</v>
      </c>
      <c r="N777" t="s">
        <v>847</v>
      </c>
      <c r="O777">
        <v>1.26</v>
      </c>
      <c r="P777">
        <v>33</v>
      </c>
      <c r="Q777">
        <v>41.58</v>
      </c>
      <c r="R777">
        <v>100.8</v>
      </c>
      <c r="S777">
        <v>0.4125</v>
      </c>
      <c r="T777">
        <v>0</v>
      </c>
    </row>
    <row r="778" spans="1:20">
      <c r="A778">
        <v>5222014</v>
      </c>
      <c r="B778" t="s">
        <v>286</v>
      </c>
      <c r="C778" t="s">
        <v>20</v>
      </c>
      <c r="D778" t="s">
        <v>2901</v>
      </c>
      <c r="E778" t="s">
        <v>6623</v>
      </c>
      <c r="F778" t="s">
        <v>22</v>
      </c>
      <c r="G778" t="s">
        <v>40</v>
      </c>
      <c r="H778" t="s">
        <v>58</v>
      </c>
      <c r="I778" t="s">
        <v>2902</v>
      </c>
      <c r="J778" t="s">
        <v>2903</v>
      </c>
      <c r="K778" t="s">
        <v>72</v>
      </c>
      <c r="L778" t="s">
        <v>2888</v>
      </c>
      <c r="M778" t="s">
        <v>2888</v>
      </c>
      <c r="N778" t="s">
        <v>673</v>
      </c>
      <c r="O778">
        <v>0.99</v>
      </c>
      <c r="P778">
        <v>28</v>
      </c>
      <c r="Q778">
        <v>27.72</v>
      </c>
      <c r="R778">
        <v>65.2</v>
      </c>
      <c r="S778">
        <v>0.425153374233129</v>
      </c>
      <c r="T778">
        <v>0</v>
      </c>
    </row>
    <row r="779" spans="1:20">
      <c r="A779">
        <v>5222009</v>
      </c>
      <c r="B779" t="s">
        <v>30</v>
      </c>
      <c r="C779" t="s">
        <v>20</v>
      </c>
      <c r="D779" t="s">
        <v>2904</v>
      </c>
      <c r="E779" t="s">
        <v>6624</v>
      </c>
      <c r="F779" t="s">
        <v>22</v>
      </c>
      <c r="G779" t="s">
        <v>57</v>
      </c>
      <c r="H779" t="s">
        <v>32</v>
      </c>
      <c r="I779" t="s">
        <v>2905</v>
      </c>
      <c r="J779" t="s">
        <v>2906</v>
      </c>
      <c r="K779" t="s">
        <v>552</v>
      </c>
      <c r="L779" t="s">
        <v>119</v>
      </c>
      <c r="M779" t="s">
        <v>119</v>
      </c>
      <c r="N779" t="s">
        <v>2358</v>
      </c>
      <c r="O779">
        <v>0.78</v>
      </c>
      <c r="P779">
        <v>33</v>
      </c>
      <c r="Q779">
        <v>25.74</v>
      </c>
      <c r="R779">
        <v>70.2</v>
      </c>
      <c r="S779">
        <v>0.366666666666667</v>
      </c>
      <c r="T779">
        <v>0</v>
      </c>
    </row>
    <row r="780" spans="1:20">
      <c r="A780">
        <v>5222007</v>
      </c>
      <c r="B780" t="s">
        <v>208</v>
      </c>
      <c r="C780" t="s">
        <v>20</v>
      </c>
      <c r="D780" t="s">
        <v>2907</v>
      </c>
      <c r="E780" t="s">
        <v>6625</v>
      </c>
      <c r="F780" t="s">
        <v>22</v>
      </c>
      <c r="G780" t="s">
        <v>40</v>
      </c>
      <c r="H780" t="s">
        <v>87</v>
      </c>
      <c r="I780" t="s">
        <v>2908</v>
      </c>
      <c r="J780" t="s">
        <v>2909</v>
      </c>
      <c r="K780" t="s">
        <v>35</v>
      </c>
      <c r="L780" t="s">
        <v>667</v>
      </c>
      <c r="M780" t="s">
        <v>667</v>
      </c>
      <c r="N780" t="s">
        <v>1993</v>
      </c>
      <c r="O780">
        <v>1.56</v>
      </c>
      <c r="P780">
        <v>34</v>
      </c>
      <c r="Q780">
        <v>53.04</v>
      </c>
      <c r="R780">
        <v>108</v>
      </c>
      <c r="S780">
        <v>0.491111111111111</v>
      </c>
      <c r="T780">
        <v>0</v>
      </c>
    </row>
    <row r="781" spans="1:20">
      <c r="A781">
        <v>5222005</v>
      </c>
      <c r="B781" t="s">
        <v>19</v>
      </c>
      <c r="C781" t="s">
        <v>20</v>
      </c>
      <c r="D781" t="s">
        <v>2910</v>
      </c>
      <c r="E781" t="s">
        <v>6162</v>
      </c>
      <c r="F781" t="s">
        <v>2031</v>
      </c>
      <c r="G781" t="s">
        <v>40</v>
      </c>
      <c r="H781" t="s">
        <v>24</v>
      </c>
      <c r="I781" t="s">
        <v>2911</v>
      </c>
      <c r="J781" t="s">
        <v>2912</v>
      </c>
      <c r="K781" t="s">
        <v>352</v>
      </c>
      <c r="L781" t="s">
        <v>84</v>
      </c>
      <c r="M781" t="s">
        <v>84</v>
      </c>
      <c r="N781" t="s">
        <v>217</v>
      </c>
      <c r="O781">
        <v>0.63</v>
      </c>
      <c r="P781">
        <v>33</v>
      </c>
      <c r="Q781">
        <v>20.79</v>
      </c>
      <c r="R781">
        <v>50.4</v>
      </c>
      <c r="S781">
        <v>0.4125</v>
      </c>
      <c r="T781">
        <v>0</v>
      </c>
    </row>
    <row r="782" spans="1:20">
      <c r="A782">
        <v>5221998</v>
      </c>
      <c r="B782" t="s">
        <v>286</v>
      </c>
      <c r="C782" t="s">
        <v>20</v>
      </c>
      <c r="D782" t="s">
        <v>2913</v>
      </c>
      <c r="E782" t="s">
        <v>6626</v>
      </c>
      <c r="F782" t="s">
        <v>22</v>
      </c>
      <c r="G782" t="s">
        <v>23</v>
      </c>
      <c r="H782" t="s">
        <v>58</v>
      </c>
      <c r="I782" t="s">
        <v>2914</v>
      </c>
      <c r="J782" t="s">
        <v>2915</v>
      </c>
      <c r="K782" t="s">
        <v>52</v>
      </c>
      <c r="L782" t="s">
        <v>36</v>
      </c>
      <c r="M782" t="s">
        <v>36</v>
      </c>
      <c r="N782" t="s">
        <v>1018</v>
      </c>
      <c r="O782">
        <v>0.57</v>
      </c>
      <c r="P782">
        <v>33</v>
      </c>
      <c r="Q782">
        <v>18.81</v>
      </c>
      <c r="R782">
        <v>54</v>
      </c>
      <c r="S782">
        <v>0.348333333333333</v>
      </c>
      <c r="T782">
        <v>0</v>
      </c>
    </row>
    <row r="783" spans="1:20">
      <c r="A783">
        <v>5221993</v>
      </c>
      <c r="B783" t="s">
        <v>286</v>
      </c>
      <c r="C783" t="s">
        <v>20</v>
      </c>
      <c r="D783" t="s">
        <v>2916</v>
      </c>
      <c r="E783" t="s">
        <v>5956</v>
      </c>
      <c r="F783" t="s">
        <v>22</v>
      </c>
      <c r="G783" t="s">
        <v>23</v>
      </c>
      <c r="H783" t="s">
        <v>58</v>
      </c>
      <c r="I783" t="s">
        <v>2917</v>
      </c>
      <c r="J783" t="s">
        <v>2918</v>
      </c>
      <c r="K783" t="s">
        <v>52</v>
      </c>
      <c r="L783" t="s">
        <v>36</v>
      </c>
      <c r="M783" t="s">
        <v>36</v>
      </c>
      <c r="N783" t="s">
        <v>716</v>
      </c>
      <c r="O783">
        <v>0.24</v>
      </c>
      <c r="P783">
        <v>33</v>
      </c>
      <c r="Q783">
        <v>7.92</v>
      </c>
      <c r="R783">
        <v>17.5</v>
      </c>
      <c r="S783">
        <v>0.452571428571429</v>
      </c>
      <c r="T783">
        <v>0</v>
      </c>
    </row>
    <row r="784" spans="1:20">
      <c r="A784">
        <v>5221992</v>
      </c>
      <c r="B784" t="s">
        <v>19</v>
      </c>
      <c r="C784" t="s">
        <v>20</v>
      </c>
      <c r="D784" t="s">
        <v>2919</v>
      </c>
      <c r="E784" t="s">
        <v>6627</v>
      </c>
      <c r="F784" t="s">
        <v>22</v>
      </c>
      <c r="G784" t="s">
        <v>40</v>
      </c>
      <c r="H784" t="s">
        <v>98</v>
      </c>
      <c r="I784" t="s">
        <v>2920</v>
      </c>
      <c r="J784" t="s">
        <v>2921</v>
      </c>
      <c r="K784" t="s">
        <v>474</v>
      </c>
      <c r="L784" t="s">
        <v>2254</v>
      </c>
      <c r="M784" t="s">
        <v>2254</v>
      </c>
      <c r="N784" t="s">
        <v>2871</v>
      </c>
      <c r="O784">
        <v>0.7</v>
      </c>
      <c r="P784">
        <v>33</v>
      </c>
      <c r="Q784">
        <v>23.1</v>
      </c>
      <c r="R784">
        <v>44.2</v>
      </c>
      <c r="S784">
        <v>0.52262443438914</v>
      </c>
      <c r="T784">
        <v>25</v>
      </c>
    </row>
    <row r="785" spans="1:20">
      <c r="A785">
        <v>5221969</v>
      </c>
      <c r="B785" t="s">
        <v>570</v>
      </c>
      <c r="C785" t="s">
        <v>20</v>
      </c>
      <c r="D785" t="s">
        <v>2922</v>
      </c>
      <c r="E785" t="s">
        <v>6628</v>
      </c>
      <c r="F785" t="s">
        <v>22</v>
      </c>
      <c r="G785" t="s">
        <v>40</v>
      </c>
      <c r="H785" t="s">
        <v>58</v>
      </c>
      <c r="I785" t="s">
        <v>2923</v>
      </c>
      <c r="J785" t="s">
        <v>2924</v>
      </c>
      <c r="K785" t="s">
        <v>535</v>
      </c>
      <c r="L785" t="s">
        <v>53</v>
      </c>
      <c r="M785" t="s">
        <v>53</v>
      </c>
      <c r="N785" t="s">
        <v>2925</v>
      </c>
      <c r="O785">
        <v>1.26</v>
      </c>
      <c r="P785">
        <v>33</v>
      </c>
      <c r="Q785">
        <v>41.58</v>
      </c>
      <c r="R785">
        <v>95.8</v>
      </c>
      <c r="S785">
        <v>0.434029227557411</v>
      </c>
      <c r="T785">
        <v>0</v>
      </c>
    </row>
    <row r="786" spans="1:20">
      <c r="A786">
        <v>5221968</v>
      </c>
      <c r="B786" t="s">
        <v>224</v>
      </c>
      <c r="C786" t="s">
        <v>20</v>
      </c>
      <c r="D786" t="s">
        <v>2926</v>
      </c>
      <c r="E786" t="s">
        <v>6629</v>
      </c>
      <c r="F786" t="s">
        <v>22</v>
      </c>
      <c r="G786" t="s">
        <v>40</v>
      </c>
      <c r="H786" t="s">
        <v>32</v>
      </c>
      <c r="I786" t="s">
        <v>2927</v>
      </c>
      <c r="J786" t="s">
        <v>2928</v>
      </c>
      <c r="K786" t="s">
        <v>145</v>
      </c>
      <c r="L786" t="s">
        <v>53</v>
      </c>
      <c r="M786" t="s">
        <v>53</v>
      </c>
      <c r="N786" t="s">
        <v>464</v>
      </c>
      <c r="O786">
        <v>0.28</v>
      </c>
      <c r="P786">
        <v>33</v>
      </c>
      <c r="Q786">
        <v>9.24</v>
      </c>
      <c r="R786">
        <v>20</v>
      </c>
      <c r="S786">
        <v>0.462</v>
      </c>
      <c r="T786">
        <v>0</v>
      </c>
    </row>
    <row r="787" spans="1:20">
      <c r="A787">
        <v>5221967</v>
      </c>
      <c r="B787" t="s">
        <v>121</v>
      </c>
      <c r="C787" t="s">
        <v>20</v>
      </c>
      <c r="D787" t="s">
        <v>2929</v>
      </c>
      <c r="E787" t="s">
        <v>6630</v>
      </c>
      <c r="F787" t="s">
        <v>22</v>
      </c>
      <c r="G787" t="s">
        <v>40</v>
      </c>
      <c r="H787" t="s">
        <v>58</v>
      </c>
      <c r="I787" t="s">
        <v>2930</v>
      </c>
      <c r="J787" t="s">
        <v>2931</v>
      </c>
      <c r="K787" t="s">
        <v>322</v>
      </c>
      <c r="L787" t="s">
        <v>36</v>
      </c>
      <c r="M787" t="s">
        <v>36</v>
      </c>
      <c r="N787" t="s">
        <v>155</v>
      </c>
      <c r="O787">
        <v>1</v>
      </c>
      <c r="P787">
        <v>33</v>
      </c>
      <c r="Q787">
        <v>33</v>
      </c>
      <c r="R787">
        <v>74.2</v>
      </c>
      <c r="S787">
        <v>0.444743935309973</v>
      </c>
      <c r="T787">
        <v>0</v>
      </c>
    </row>
    <row r="788" spans="1:20">
      <c r="A788">
        <v>5221966</v>
      </c>
      <c r="B788" t="s">
        <v>224</v>
      </c>
      <c r="C788" t="s">
        <v>20</v>
      </c>
      <c r="D788" t="s">
        <v>2932</v>
      </c>
      <c r="E788" t="s">
        <v>6631</v>
      </c>
      <c r="F788" t="s">
        <v>22</v>
      </c>
      <c r="G788" t="s">
        <v>40</v>
      </c>
      <c r="H788" t="s">
        <v>32</v>
      </c>
      <c r="I788" t="s">
        <v>2933</v>
      </c>
      <c r="J788" t="s">
        <v>2934</v>
      </c>
      <c r="K788" t="s">
        <v>145</v>
      </c>
      <c r="L788" t="s">
        <v>53</v>
      </c>
      <c r="M788" t="s">
        <v>53</v>
      </c>
      <c r="N788" t="s">
        <v>285</v>
      </c>
      <c r="O788">
        <v>0.52</v>
      </c>
      <c r="P788">
        <v>33</v>
      </c>
      <c r="Q788">
        <v>17.16</v>
      </c>
      <c r="R788">
        <v>46.8</v>
      </c>
      <c r="S788">
        <v>0.366666666666667</v>
      </c>
      <c r="T788">
        <v>0</v>
      </c>
    </row>
    <row r="789" spans="1:20">
      <c r="A789">
        <v>5221965</v>
      </c>
      <c r="B789" t="s">
        <v>79</v>
      </c>
      <c r="C789" t="s">
        <v>20</v>
      </c>
      <c r="D789" t="s">
        <v>2935</v>
      </c>
      <c r="E789" t="s">
        <v>6632</v>
      </c>
      <c r="F789" t="s">
        <v>22</v>
      </c>
      <c r="G789" t="s">
        <v>40</v>
      </c>
      <c r="H789" t="s">
        <v>24</v>
      </c>
      <c r="I789" t="s">
        <v>2936</v>
      </c>
      <c r="J789" t="s">
        <v>2937</v>
      </c>
      <c r="K789" t="s">
        <v>474</v>
      </c>
      <c r="L789" t="s">
        <v>2938</v>
      </c>
      <c r="M789" t="s">
        <v>2938</v>
      </c>
      <c r="N789" t="s">
        <v>274</v>
      </c>
      <c r="O789">
        <v>1.08</v>
      </c>
      <c r="P789">
        <v>33</v>
      </c>
      <c r="Q789">
        <v>35.64</v>
      </c>
      <c r="R789">
        <v>67</v>
      </c>
      <c r="S789">
        <v>0.531940298507463</v>
      </c>
      <c r="T789">
        <v>0</v>
      </c>
    </row>
    <row r="790" spans="1:20">
      <c r="A790">
        <v>5221964</v>
      </c>
      <c r="B790" t="s">
        <v>330</v>
      </c>
      <c r="C790" t="s">
        <v>20</v>
      </c>
      <c r="D790" t="s">
        <v>2939</v>
      </c>
      <c r="E790" t="s">
        <v>6633</v>
      </c>
      <c r="F790" t="s">
        <v>22</v>
      </c>
      <c r="G790" t="s">
        <v>40</v>
      </c>
      <c r="H790" t="s">
        <v>32</v>
      </c>
      <c r="I790" t="s">
        <v>2940</v>
      </c>
      <c r="J790" t="s">
        <v>2941</v>
      </c>
      <c r="K790" t="s">
        <v>339</v>
      </c>
      <c r="L790" t="s">
        <v>53</v>
      </c>
      <c r="M790" t="s">
        <v>53</v>
      </c>
      <c r="N790" t="s">
        <v>942</v>
      </c>
      <c r="O790">
        <v>0.49</v>
      </c>
      <c r="P790">
        <v>33</v>
      </c>
      <c r="Q790">
        <v>16.17</v>
      </c>
      <c r="R790">
        <v>44.1</v>
      </c>
      <c r="S790">
        <v>0.366666666666667</v>
      </c>
      <c r="T790">
        <v>0</v>
      </c>
    </row>
    <row r="791" spans="1:20">
      <c r="A791">
        <v>5221948</v>
      </c>
      <c r="B791" t="s">
        <v>79</v>
      </c>
      <c r="C791" t="s">
        <v>20</v>
      </c>
      <c r="D791" t="s">
        <v>2942</v>
      </c>
      <c r="E791" t="s">
        <v>6634</v>
      </c>
      <c r="F791" t="s">
        <v>22</v>
      </c>
      <c r="G791" t="s">
        <v>23</v>
      </c>
      <c r="H791" t="s">
        <v>24</v>
      </c>
      <c r="I791" t="s">
        <v>2943</v>
      </c>
      <c r="J791" t="s">
        <v>2944</v>
      </c>
      <c r="K791" t="s">
        <v>1133</v>
      </c>
      <c r="L791" t="s">
        <v>568</v>
      </c>
      <c r="M791" t="s">
        <v>568</v>
      </c>
      <c r="N791" t="s">
        <v>553</v>
      </c>
      <c r="O791">
        <v>0.56</v>
      </c>
      <c r="P791">
        <v>33</v>
      </c>
      <c r="Q791">
        <v>18.48</v>
      </c>
      <c r="R791">
        <v>37.2</v>
      </c>
      <c r="S791">
        <v>0.496774193548387</v>
      </c>
      <c r="T791">
        <v>0</v>
      </c>
    </row>
    <row r="792" spans="1:20">
      <c r="A792">
        <v>5221934</v>
      </c>
      <c r="B792" t="s">
        <v>776</v>
      </c>
      <c r="C792" t="s">
        <v>20</v>
      </c>
      <c r="D792" t="s">
        <v>2945</v>
      </c>
      <c r="E792" t="s">
        <v>6635</v>
      </c>
      <c r="F792" t="s">
        <v>22</v>
      </c>
      <c r="G792" t="s">
        <v>57</v>
      </c>
      <c r="H792" t="s">
        <v>32</v>
      </c>
      <c r="I792" t="s">
        <v>2946</v>
      </c>
      <c r="J792" t="s">
        <v>2947</v>
      </c>
      <c r="K792" t="s">
        <v>72</v>
      </c>
      <c r="L792" t="s">
        <v>36</v>
      </c>
      <c r="M792" t="s">
        <v>36</v>
      </c>
      <c r="N792" t="s">
        <v>369</v>
      </c>
      <c r="O792">
        <v>0.68</v>
      </c>
      <c r="P792">
        <v>33</v>
      </c>
      <c r="Q792">
        <v>22.44</v>
      </c>
      <c r="R792">
        <v>45.9</v>
      </c>
      <c r="S792">
        <v>0.488888888888889</v>
      </c>
      <c r="T792">
        <v>0</v>
      </c>
    </row>
    <row r="793" spans="1:20">
      <c r="A793">
        <v>5221931</v>
      </c>
      <c r="B793" t="s">
        <v>776</v>
      </c>
      <c r="C793" t="s">
        <v>20</v>
      </c>
      <c r="D793" t="s">
        <v>2948</v>
      </c>
      <c r="E793" t="s">
        <v>6636</v>
      </c>
      <c r="F793" t="s">
        <v>22</v>
      </c>
      <c r="G793" t="s">
        <v>40</v>
      </c>
      <c r="H793" t="s">
        <v>32</v>
      </c>
      <c r="I793" t="s">
        <v>2949</v>
      </c>
      <c r="J793" t="s">
        <v>2950</v>
      </c>
      <c r="K793" t="s">
        <v>72</v>
      </c>
      <c r="L793" t="s">
        <v>36</v>
      </c>
      <c r="M793" t="s">
        <v>36</v>
      </c>
      <c r="N793" t="s">
        <v>172</v>
      </c>
      <c r="O793">
        <v>0.36</v>
      </c>
      <c r="P793">
        <v>33</v>
      </c>
      <c r="Q793">
        <v>11.88</v>
      </c>
      <c r="R793">
        <v>28.8</v>
      </c>
      <c r="S793">
        <v>0.4125</v>
      </c>
      <c r="T793">
        <v>0</v>
      </c>
    </row>
    <row r="794" spans="1:20">
      <c r="A794">
        <v>5221930</v>
      </c>
      <c r="B794" t="s">
        <v>1582</v>
      </c>
      <c r="C794" t="s">
        <v>20</v>
      </c>
      <c r="D794" t="s">
        <v>2951</v>
      </c>
      <c r="E794" t="s">
        <v>6637</v>
      </c>
      <c r="F794" t="s">
        <v>22</v>
      </c>
      <c r="G794" t="s">
        <v>40</v>
      </c>
      <c r="H794" t="s">
        <v>32</v>
      </c>
      <c r="I794" t="s">
        <v>2952</v>
      </c>
      <c r="J794" t="s">
        <v>2953</v>
      </c>
      <c r="K794" t="s">
        <v>552</v>
      </c>
      <c r="L794" t="s">
        <v>53</v>
      </c>
      <c r="M794" t="s">
        <v>53</v>
      </c>
      <c r="N794" t="s">
        <v>285</v>
      </c>
      <c r="O794">
        <v>0.52</v>
      </c>
      <c r="P794">
        <v>33</v>
      </c>
      <c r="Q794">
        <v>17.16</v>
      </c>
      <c r="R794">
        <v>41.4</v>
      </c>
      <c r="S794">
        <v>0.414492753623188</v>
      </c>
      <c r="T794">
        <v>0</v>
      </c>
    </row>
    <row r="795" spans="1:20">
      <c r="A795">
        <v>5221929</v>
      </c>
      <c r="B795" t="s">
        <v>79</v>
      </c>
      <c r="C795" t="s">
        <v>20</v>
      </c>
      <c r="D795" t="s">
        <v>2954</v>
      </c>
      <c r="E795" t="s">
        <v>6638</v>
      </c>
      <c r="F795" t="s">
        <v>22</v>
      </c>
      <c r="G795" t="s">
        <v>23</v>
      </c>
      <c r="H795" t="s">
        <v>87</v>
      </c>
      <c r="I795" t="s">
        <v>2955</v>
      </c>
      <c r="J795" t="s">
        <v>2956</v>
      </c>
      <c r="K795" t="s">
        <v>118</v>
      </c>
      <c r="L795" t="s">
        <v>53</v>
      </c>
      <c r="M795" t="s">
        <v>53</v>
      </c>
      <c r="N795" t="s">
        <v>1283</v>
      </c>
      <c r="O795">
        <v>1.8</v>
      </c>
      <c r="P795">
        <v>33</v>
      </c>
      <c r="Q795">
        <v>59.4</v>
      </c>
      <c r="R795">
        <v>160</v>
      </c>
      <c r="S795">
        <v>0.37125</v>
      </c>
      <c r="T795">
        <v>0</v>
      </c>
    </row>
    <row r="796" spans="1:20">
      <c r="A796">
        <v>5221926</v>
      </c>
      <c r="B796" t="s">
        <v>396</v>
      </c>
      <c r="C796" t="s">
        <v>20</v>
      </c>
      <c r="D796" t="s">
        <v>2957</v>
      </c>
      <c r="E796" t="s">
        <v>6639</v>
      </c>
      <c r="F796" t="s">
        <v>22</v>
      </c>
      <c r="G796" t="s">
        <v>23</v>
      </c>
      <c r="H796" t="s">
        <v>32</v>
      </c>
      <c r="I796" t="s">
        <v>2958</v>
      </c>
      <c r="J796" t="s">
        <v>2959</v>
      </c>
      <c r="K796" t="s">
        <v>552</v>
      </c>
      <c r="L796" t="s">
        <v>53</v>
      </c>
      <c r="M796" t="s">
        <v>53</v>
      </c>
      <c r="N796" t="s">
        <v>1069</v>
      </c>
      <c r="O796">
        <v>0.48</v>
      </c>
      <c r="P796">
        <v>33</v>
      </c>
      <c r="Q796">
        <v>15.84</v>
      </c>
      <c r="R796">
        <v>43</v>
      </c>
      <c r="S796">
        <v>0.368372093023256</v>
      </c>
      <c r="T796">
        <v>0</v>
      </c>
    </row>
    <row r="797" spans="1:20">
      <c r="A797">
        <v>5221923</v>
      </c>
      <c r="B797" t="s">
        <v>79</v>
      </c>
      <c r="C797" t="s">
        <v>20</v>
      </c>
      <c r="D797" t="s">
        <v>2960</v>
      </c>
      <c r="E797" t="s">
        <v>6312</v>
      </c>
      <c r="F797" t="s">
        <v>22</v>
      </c>
      <c r="G797" t="s">
        <v>23</v>
      </c>
      <c r="H797" t="s">
        <v>466</v>
      </c>
      <c r="I797" t="s">
        <v>2961</v>
      </c>
      <c r="J797" t="s">
        <v>2962</v>
      </c>
      <c r="K797" t="s">
        <v>547</v>
      </c>
      <c r="L797" t="s">
        <v>2963</v>
      </c>
      <c r="M797" t="s">
        <v>2963</v>
      </c>
      <c r="N797" t="s">
        <v>2964</v>
      </c>
      <c r="O797">
        <v>2.24</v>
      </c>
      <c r="P797">
        <v>28</v>
      </c>
      <c r="Q797">
        <v>62.72</v>
      </c>
      <c r="R797">
        <v>123.2</v>
      </c>
      <c r="S797">
        <v>0.509090909090909</v>
      </c>
      <c r="T797">
        <v>0</v>
      </c>
    </row>
    <row r="798" spans="1:20">
      <c r="A798">
        <v>5221922</v>
      </c>
      <c r="B798" t="s">
        <v>19</v>
      </c>
      <c r="C798" t="s">
        <v>20</v>
      </c>
      <c r="D798" t="s">
        <v>2965</v>
      </c>
      <c r="E798" t="s">
        <v>6640</v>
      </c>
      <c r="F798" t="s">
        <v>22</v>
      </c>
      <c r="G798" t="s">
        <v>40</v>
      </c>
      <c r="H798" t="s">
        <v>87</v>
      </c>
      <c r="J798" t="s">
        <v>2966</v>
      </c>
      <c r="K798" t="s">
        <v>44</v>
      </c>
      <c r="L798" t="s">
        <v>53</v>
      </c>
      <c r="M798" t="s">
        <v>53</v>
      </c>
      <c r="N798">
        <v>0</v>
      </c>
      <c r="O798">
        <v>0</v>
      </c>
      <c r="P798">
        <v>33</v>
      </c>
      <c r="Q798">
        <v>0</v>
      </c>
      <c r="R798">
        <v>112</v>
      </c>
      <c r="S798">
        <v>0</v>
      </c>
      <c r="T798">
        <v>0</v>
      </c>
    </row>
    <row r="799" spans="1:20">
      <c r="A799">
        <v>5221906</v>
      </c>
      <c r="B799" t="s">
        <v>121</v>
      </c>
      <c r="C799" t="s">
        <v>20</v>
      </c>
      <c r="D799" t="s">
        <v>2967</v>
      </c>
      <c r="E799" t="s">
        <v>6641</v>
      </c>
      <c r="F799" t="s">
        <v>22</v>
      </c>
      <c r="G799" t="s">
        <v>23</v>
      </c>
      <c r="H799" t="s">
        <v>58</v>
      </c>
      <c r="I799" t="s">
        <v>2968</v>
      </c>
      <c r="J799" t="s">
        <v>2969</v>
      </c>
      <c r="K799" t="s">
        <v>100</v>
      </c>
      <c r="L799" t="s">
        <v>53</v>
      </c>
      <c r="M799" t="s">
        <v>53</v>
      </c>
      <c r="N799" t="s">
        <v>2970</v>
      </c>
      <c r="O799">
        <v>1.19</v>
      </c>
      <c r="P799">
        <v>33</v>
      </c>
      <c r="Q799">
        <v>39.27</v>
      </c>
      <c r="R799">
        <v>94.5</v>
      </c>
      <c r="S799">
        <v>0.415555555555556</v>
      </c>
      <c r="T799">
        <v>0</v>
      </c>
    </row>
    <row r="800" spans="1:20">
      <c r="A800">
        <v>5221897</v>
      </c>
      <c r="B800" t="s">
        <v>19</v>
      </c>
      <c r="C800" t="s">
        <v>20</v>
      </c>
      <c r="D800" t="s">
        <v>2971</v>
      </c>
      <c r="E800" t="s">
        <v>6642</v>
      </c>
      <c r="F800" t="s">
        <v>22</v>
      </c>
      <c r="G800" t="s">
        <v>40</v>
      </c>
      <c r="H800" t="s">
        <v>87</v>
      </c>
      <c r="I800" t="s">
        <v>2972</v>
      </c>
      <c r="J800" t="s">
        <v>2973</v>
      </c>
      <c r="K800" t="s">
        <v>265</v>
      </c>
      <c r="L800" t="s">
        <v>36</v>
      </c>
      <c r="M800" t="s">
        <v>36</v>
      </c>
      <c r="N800" t="s">
        <v>678</v>
      </c>
      <c r="O800">
        <v>0.54</v>
      </c>
      <c r="P800">
        <v>33</v>
      </c>
      <c r="Q800">
        <v>17.82</v>
      </c>
      <c r="R800">
        <v>56</v>
      </c>
      <c r="S800">
        <v>0.318214285714286</v>
      </c>
      <c r="T800">
        <v>0</v>
      </c>
    </row>
    <row r="801" spans="1:20">
      <c r="A801">
        <v>5221886</v>
      </c>
      <c r="B801" t="s">
        <v>224</v>
      </c>
      <c r="C801" t="s">
        <v>20</v>
      </c>
      <c r="D801" t="s">
        <v>2974</v>
      </c>
      <c r="E801" t="s">
        <v>6643</v>
      </c>
      <c r="F801" t="s">
        <v>22</v>
      </c>
      <c r="G801" t="s">
        <v>57</v>
      </c>
      <c r="H801" t="s">
        <v>32</v>
      </c>
      <c r="I801" t="s">
        <v>2975</v>
      </c>
      <c r="J801" t="s">
        <v>2976</v>
      </c>
      <c r="K801" t="s">
        <v>72</v>
      </c>
      <c r="L801" t="s">
        <v>107</v>
      </c>
      <c r="M801" t="s">
        <v>107</v>
      </c>
      <c r="N801" t="s">
        <v>1153</v>
      </c>
      <c r="O801">
        <v>0.6</v>
      </c>
      <c r="P801">
        <v>33</v>
      </c>
      <c r="Q801">
        <v>19.8</v>
      </c>
      <c r="R801">
        <v>55.8</v>
      </c>
      <c r="S801">
        <v>0.354838709677419</v>
      </c>
      <c r="T801">
        <v>0</v>
      </c>
    </row>
    <row r="802" spans="1:20">
      <c r="A802">
        <v>5221884</v>
      </c>
      <c r="B802" t="s">
        <v>224</v>
      </c>
      <c r="C802" t="s">
        <v>20</v>
      </c>
      <c r="D802" t="s">
        <v>2977</v>
      </c>
      <c r="E802" t="s">
        <v>6644</v>
      </c>
      <c r="F802" t="s">
        <v>22</v>
      </c>
      <c r="G802" t="s">
        <v>40</v>
      </c>
      <c r="H802" t="s">
        <v>32</v>
      </c>
      <c r="I802" t="s">
        <v>2978</v>
      </c>
      <c r="J802" t="s">
        <v>2979</v>
      </c>
      <c r="K802" t="s">
        <v>72</v>
      </c>
      <c r="L802" t="s">
        <v>107</v>
      </c>
      <c r="M802" t="s">
        <v>107</v>
      </c>
      <c r="N802" t="s">
        <v>2736</v>
      </c>
      <c r="O802">
        <v>1.44</v>
      </c>
      <c r="P802">
        <v>33</v>
      </c>
      <c r="Q802">
        <v>47.52</v>
      </c>
      <c r="R802">
        <v>122.4</v>
      </c>
      <c r="S802">
        <v>0.388235294117647</v>
      </c>
      <c r="T802">
        <v>0</v>
      </c>
    </row>
    <row r="803" spans="1:20">
      <c r="A803">
        <v>5221883</v>
      </c>
      <c r="B803" t="s">
        <v>55</v>
      </c>
      <c r="C803" t="s">
        <v>20</v>
      </c>
      <c r="D803" t="s">
        <v>2980</v>
      </c>
      <c r="E803" t="s">
        <v>6645</v>
      </c>
      <c r="F803" t="s">
        <v>22</v>
      </c>
      <c r="G803" t="s">
        <v>40</v>
      </c>
      <c r="H803" t="s">
        <v>58</v>
      </c>
      <c r="I803" t="s">
        <v>2981</v>
      </c>
      <c r="J803" t="s">
        <v>2982</v>
      </c>
      <c r="K803" t="s">
        <v>535</v>
      </c>
      <c r="L803" t="s">
        <v>53</v>
      </c>
      <c r="M803" t="s">
        <v>53</v>
      </c>
      <c r="N803" t="s">
        <v>1275</v>
      </c>
      <c r="O803">
        <v>0.6</v>
      </c>
      <c r="P803">
        <v>33</v>
      </c>
      <c r="Q803">
        <v>19.8</v>
      </c>
      <c r="R803">
        <v>43.2</v>
      </c>
      <c r="S803">
        <v>0.458333333333333</v>
      </c>
      <c r="T803">
        <v>0</v>
      </c>
    </row>
    <row r="804" spans="1:20">
      <c r="A804">
        <v>5221881</v>
      </c>
      <c r="B804" t="s">
        <v>2983</v>
      </c>
      <c r="C804" t="s">
        <v>20</v>
      </c>
      <c r="D804" t="s">
        <v>2984</v>
      </c>
      <c r="E804" t="s">
        <v>6646</v>
      </c>
      <c r="F804" t="s">
        <v>22</v>
      </c>
      <c r="G804" t="s">
        <v>40</v>
      </c>
      <c r="H804" t="s">
        <v>32</v>
      </c>
      <c r="I804" t="s">
        <v>2985</v>
      </c>
      <c r="J804" t="s">
        <v>2986</v>
      </c>
      <c r="K804" t="s">
        <v>118</v>
      </c>
      <c r="L804" t="s">
        <v>53</v>
      </c>
      <c r="M804" t="s">
        <v>53</v>
      </c>
      <c r="N804" t="s">
        <v>425</v>
      </c>
      <c r="O804">
        <v>0.91</v>
      </c>
      <c r="P804">
        <v>33</v>
      </c>
      <c r="Q804">
        <v>30.03</v>
      </c>
      <c r="R804">
        <v>81.9</v>
      </c>
      <c r="S804">
        <v>0.366666666666667</v>
      </c>
      <c r="T804">
        <v>0</v>
      </c>
    </row>
    <row r="805" spans="1:20">
      <c r="A805">
        <v>5221880</v>
      </c>
      <c r="B805" t="s">
        <v>286</v>
      </c>
      <c r="C805" t="s">
        <v>20</v>
      </c>
      <c r="D805" t="s">
        <v>2987</v>
      </c>
      <c r="E805" t="s">
        <v>6647</v>
      </c>
      <c r="F805" t="s">
        <v>22</v>
      </c>
      <c r="G805" t="s">
        <v>23</v>
      </c>
      <c r="H805" t="s">
        <v>58</v>
      </c>
      <c r="I805" t="s">
        <v>2988</v>
      </c>
      <c r="J805" t="s">
        <v>2989</v>
      </c>
      <c r="K805" t="s">
        <v>145</v>
      </c>
      <c r="L805" t="s">
        <v>53</v>
      </c>
      <c r="M805" t="s">
        <v>53</v>
      </c>
      <c r="N805" t="s">
        <v>113</v>
      </c>
      <c r="O805">
        <v>0.48</v>
      </c>
      <c r="P805">
        <v>33</v>
      </c>
      <c r="Q805">
        <v>15.84</v>
      </c>
      <c r="R805">
        <v>37.8</v>
      </c>
      <c r="S805">
        <v>0.419047619047619</v>
      </c>
      <c r="T805">
        <v>0</v>
      </c>
    </row>
    <row r="806" spans="1:20">
      <c r="A806">
        <v>5221878</v>
      </c>
      <c r="B806" t="s">
        <v>634</v>
      </c>
      <c r="C806" t="s">
        <v>20</v>
      </c>
      <c r="D806" t="s">
        <v>2990</v>
      </c>
      <c r="E806" t="s">
        <v>6648</v>
      </c>
      <c r="F806" t="s">
        <v>22</v>
      </c>
      <c r="G806" t="s">
        <v>40</v>
      </c>
      <c r="H806" t="s">
        <v>58</v>
      </c>
      <c r="I806" t="s">
        <v>2991</v>
      </c>
      <c r="J806" t="s">
        <v>2992</v>
      </c>
      <c r="K806" t="s">
        <v>100</v>
      </c>
      <c r="L806" t="s">
        <v>119</v>
      </c>
      <c r="M806" t="s">
        <v>119</v>
      </c>
      <c r="N806" t="s">
        <v>294</v>
      </c>
      <c r="O806">
        <v>1.2</v>
      </c>
      <c r="P806">
        <v>33</v>
      </c>
      <c r="Q806">
        <v>39.6</v>
      </c>
      <c r="R806">
        <v>92.2</v>
      </c>
      <c r="S806">
        <v>0.429501084598698</v>
      </c>
      <c r="T806">
        <v>0</v>
      </c>
    </row>
    <row r="807" spans="1:20">
      <c r="A807">
        <v>5221871</v>
      </c>
      <c r="B807" t="s">
        <v>55</v>
      </c>
      <c r="C807" t="s">
        <v>20</v>
      </c>
      <c r="D807" t="s">
        <v>2993</v>
      </c>
      <c r="E807" t="s">
        <v>6647</v>
      </c>
      <c r="F807" t="s">
        <v>22</v>
      </c>
      <c r="G807" t="s">
        <v>23</v>
      </c>
      <c r="H807" t="s">
        <v>58</v>
      </c>
      <c r="I807" t="s">
        <v>2994</v>
      </c>
      <c r="J807" t="s">
        <v>2995</v>
      </c>
      <c r="K807" t="s">
        <v>145</v>
      </c>
      <c r="L807" t="s">
        <v>53</v>
      </c>
      <c r="M807" t="s">
        <v>53</v>
      </c>
      <c r="N807" t="s">
        <v>85</v>
      </c>
      <c r="O807">
        <v>0.96</v>
      </c>
      <c r="P807">
        <v>33</v>
      </c>
      <c r="Q807">
        <v>31.68</v>
      </c>
      <c r="R807">
        <v>75.6</v>
      </c>
      <c r="S807">
        <v>0.419047619047619</v>
      </c>
      <c r="T807">
        <v>0</v>
      </c>
    </row>
    <row r="808" spans="1:20">
      <c r="A808">
        <v>5221868</v>
      </c>
      <c r="B808" t="s">
        <v>19</v>
      </c>
      <c r="C808" t="s">
        <v>20</v>
      </c>
      <c r="D808" t="s">
        <v>2996</v>
      </c>
      <c r="E808" t="s">
        <v>6649</v>
      </c>
      <c r="F808" t="s">
        <v>2031</v>
      </c>
      <c r="G808" t="s">
        <v>40</v>
      </c>
      <c r="H808" t="s">
        <v>98</v>
      </c>
      <c r="I808" t="s">
        <v>2997</v>
      </c>
      <c r="J808" t="s">
        <v>2998</v>
      </c>
      <c r="K808" t="s">
        <v>44</v>
      </c>
      <c r="L808" t="s">
        <v>36</v>
      </c>
      <c r="M808" t="s">
        <v>36</v>
      </c>
      <c r="N808" t="s">
        <v>574</v>
      </c>
      <c r="O808">
        <v>1.6</v>
      </c>
      <c r="P808">
        <v>33</v>
      </c>
      <c r="Q808">
        <v>52.8</v>
      </c>
      <c r="R808">
        <v>128</v>
      </c>
      <c r="S808">
        <v>0.4125</v>
      </c>
      <c r="T808">
        <v>0</v>
      </c>
    </row>
    <row r="809" spans="1:20">
      <c r="A809">
        <v>5221866</v>
      </c>
      <c r="B809" t="s">
        <v>2999</v>
      </c>
      <c r="C809" t="s">
        <v>20</v>
      </c>
      <c r="D809" t="s">
        <v>3000</v>
      </c>
      <c r="E809" t="s">
        <v>6650</v>
      </c>
      <c r="F809" t="s">
        <v>22</v>
      </c>
      <c r="G809" t="s">
        <v>40</v>
      </c>
      <c r="H809" t="s">
        <v>58</v>
      </c>
      <c r="I809" t="s">
        <v>3001</v>
      </c>
      <c r="J809" t="s">
        <v>3002</v>
      </c>
      <c r="K809" t="s">
        <v>352</v>
      </c>
      <c r="L809" t="s">
        <v>585</v>
      </c>
      <c r="M809" t="s">
        <v>585</v>
      </c>
      <c r="N809" t="s">
        <v>1038</v>
      </c>
      <c r="O809">
        <v>1.82</v>
      </c>
      <c r="P809">
        <v>34</v>
      </c>
      <c r="Q809">
        <v>61.88</v>
      </c>
      <c r="R809">
        <v>120.1</v>
      </c>
      <c r="S809">
        <v>0.515237302248127</v>
      </c>
      <c r="T809">
        <v>0</v>
      </c>
    </row>
    <row r="810" spans="1:20">
      <c r="A810">
        <v>5221864</v>
      </c>
      <c r="B810" t="s">
        <v>79</v>
      </c>
      <c r="C810" t="s">
        <v>20</v>
      </c>
      <c r="D810" t="s">
        <v>3003</v>
      </c>
      <c r="E810" t="s">
        <v>5919</v>
      </c>
      <c r="F810" t="s">
        <v>22</v>
      </c>
      <c r="G810" t="s">
        <v>40</v>
      </c>
      <c r="H810" t="s">
        <v>24</v>
      </c>
      <c r="I810" t="s">
        <v>3004</v>
      </c>
      <c r="J810" t="s">
        <v>3005</v>
      </c>
      <c r="K810" t="s">
        <v>106</v>
      </c>
      <c r="L810" t="s">
        <v>970</v>
      </c>
      <c r="M810" t="s">
        <v>970</v>
      </c>
      <c r="N810" t="s">
        <v>285</v>
      </c>
      <c r="O810">
        <v>0.52</v>
      </c>
      <c r="P810">
        <v>33</v>
      </c>
      <c r="Q810">
        <v>17.16</v>
      </c>
      <c r="R810">
        <v>37</v>
      </c>
      <c r="S810">
        <v>0.463783783783784</v>
      </c>
      <c r="T810">
        <v>0</v>
      </c>
    </row>
    <row r="811" spans="1:20">
      <c r="A811">
        <v>5221861</v>
      </c>
      <c r="B811" t="s">
        <v>356</v>
      </c>
      <c r="C811" t="s">
        <v>20</v>
      </c>
      <c r="D811" t="s">
        <v>3006</v>
      </c>
      <c r="E811" t="s">
        <v>6651</v>
      </c>
      <c r="F811" t="s">
        <v>22</v>
      </c>
      <c r="G811" t="s">
        <v>40</v>
      </c>
      <c r="H811" t="s">
        <v>58</v>
      </c>
      <c r="I811" t="s">
        <v>3007</v>
      </c>
      <c r="J811" t="s">
        <v>3008</v>
      </c>
      <c r="K811" t="s">
        <v>145</v>
      </c>
      <c r="L811" t="s">
        <v>53</v>
      </c>
      <c r="M811" t="s">
        <v>53</v>
      </c>
      <c r="N811" t="s">
        <v>464</v>
      </c>
      <c r="O811">
        <v>0.28</v>
      </c>
      <c r="P811">
        <v>33</v>
      </c>
      <c r="Q811">
        <v>9.24</v>
      </c>
      <c r="R811">
        <v>16.6</v>
      </c>
      <c r="S811">
        <v>0.556626506024096</v>
      </c>
      <c r="T811">
        <v>0</v>
      </c>
    </row>
    <row r="812" spans="1:20">
      <c r="A812">
        <v>5221859</v>
      </c>
      <c r="B812" t="s">
        <v>55</v>
      </c>
      <c r="C812" t="s">
        <v>20</v>
      </c>
      <c r="D812" t="s">
        <v>3009</v>
      </c>
      <c r="E812" t="s">
        <v>6052</v>
      </c>
      <c r="F812" t="s">
        <v>22</v>
      </c>
      <c r="G812" t="s">
        <v>40</v>
      </c>
      <c r="H812" t="s">
        <v>58</v>
      </c>
      <c r="I812" t="s">
        <v>3010</v>
      </c>
      <c r="J812" t="s">
        <v>3011</v>
      </c>
      <c r="K812" t="s">
        <v>535</v>
      </c>
      <c r="L812" t="s">
        <v>53</v>
      </c>
      <c r="M812" t="s">
        <v>53</v>
      </c>
      <c r="N812" t="s">
        <v>487</v>
      </c>
      <c r="O812">
        <v>0.25</v>
      </c>
      <c r="P812">
        <v>33</v>
      </c>
      <c r="Q812">
        <v>8.25</v>
      </c>
      <c r="R812">
        <v>17.5</v>
      </c>
      <c r="S812">
        <v>0.471428571428571</v>
      </c>
      <c r="T812">
        <v>0</v>
      </c>
    </row>
    <row r="813" spans="1:20">
      <c r="A813">
        <v>5221851</v>
      </c>
      <c r="B813" t="s">
        <v>19</v>
      </c>
      <c r="C813" t="s">
        <v>20</v>
      </c>
      <c r="D813" t="s">
        <v>3012</v>
      </c>
      <c r="E813" t="s">
        <v>6652</v>
      </c>
      <c r="F813" t="s">
        <v>22</v>
      </c>
      <c r="G813" t="s">
        <v>40</v>
      </c>
      <c r="H813" t="s">
        <v>466</v>
      </c>
      <c r="I813" t="s">
        <v>3013</v>
      </c>
      <c r="J813" t="s">
        <v>3014</v>
      </c>
      <c r="K813" t="s">
        <v>265</v>
      </c>
      <c r="L813" t="s">
        <v>469</v>
      </c>
      <c r="M813" t="s">
        <v>469</v>
      </c>
      <c r="N813" t="s">
        <v>2480</v>
      </c>
      <c r="O813">
        <v>0.9</v>
      </c>
      <c r="P813">
        <v>34</v>
      </c>
      <c r="Q813">
        <v>30.6</v>
      </c>
      <c r="R813">
        <v>63</v>
      </c>
      <c r="S813">
        <v>0.485714285714286</v>
      </c>
      <c r="T813">
        <v>0</v>
      </c>
    </row>
    <row r="814" spans="1:20">
      <c r="A814">
        <v>5221830</v>
      </c>
      <c r="B814" t="s">
        <v>776</v>
      </c>
      <c r="C814" t="s">
        <v>20</v>
      </c>
      <c r="D814" t="s">
        <v>3015</v>
      </c>
      <c r="E814" t="s">
        <v>6653</v>
      </c>
      <c r="F814" t="s">
        <v>22</v>
      </c>
      <c r="G814" t="s">
        <v>40</v>
      </c>
      <c r="H814" t="s">
        <v>32</v>
      </c>
      <c r="I814" t="s">
        <v>3016</v>
      </c>
      <c r="J814" t="s">
        <v>3017</v>
      </c>
      <c r="K814" t="s">
        <v>1133</v>
      </c>
      <c r="L814" t="s">
        <v>53</v>
      </c>
      <c r="M814" t="s">
        <v>53</v>
      </c>
      <c r="N814" t="s">
        <v>2289</v>
      </c>
      <c r="O814">
        <v>0.76</v>
      </c>
      <c r="P814">
        <v>33</v>
      </c>
      <c r="Q814">
        <v>25.08</v>
      </c>
      <c r="R814">
        <v>52.2</v>
      </c>
      <c r="S814">
        <v>0.480459770114943</v>
      </c>
      <c r="T814">
        <v>0</v>
      </c>
    </row>
    <row r="815" spans="1:20">
      <c r="A815">
        <v>5221816</v>
      </c>
      <c r="B815" t="s">
        <v>30</v>
      </c>
      <c r="C815" t="s">
        <v>20</v>
      </c>
      <c r="D815" t="s">
        <v>3018</v>
      </c>
      <c r="E815" t="s">
        <v>6654</v>
      </c>
      <c r="F815" t="s">
        <v>22</v>
      </c>
      <c r="G815" t="s">
        <v>40</v>
      </c>
      <c r="H815" t="s">
        <v>32</v>
      </c>
      <c r="I815" t="s">
        <v>3019</v>
      </c>
      <c r="J815" t="s">
        <v>3020</v>
      </c>
      <c r="K815" t="s">
        <v>106</v>
      </c>
      <c r="L815" t="s">
        <v>334</v>
      </c>
      <c r="M815" t="s">
        <v>334</v>
      </c>
      <c r="N815" t="s">
        <v>1466</v>
      </c>
      <c r="O815">
        <v>1.6</v>
      </c>
      <c r="P815">
        <v>34</v>
      </c>
      <c r="Q815">
        <v>54.4</v>
      </c>
      <c r="R815">
        <v>125.1</v>
      </c>
      <c r="S815">
        <v>0.434852118305356</v>
      </c>
      <c r="T815">
        <v>0</v>
      </c>
    </row>
    <row r="816" spans="1:20">
      <c r="A816">
        <v>5221812</v>
      </c>
      <c r="B816" t="s">
        <v>224</v>
      </c>
      <c r="C816" t="s">
        <v>20</v>
      </c>
      <c r="D816" t="s">
        <v>3021</v>
      </c>
      <c r="E816" t="s">
        <v>6655</v>
      </c>
      <c r="F816" t="s">
        <v>22</v>
      </c>
      <c r="G816" t="s">
        <v>23</v>
      </c>
      <c r="H816" t="s">
        <v>32</v>
      </c>
      <c r="I816" t="s">
        <v>3022</v>
      </c>
      <c r="J816" t="s">
        <v>3023</v>
      </c>
      <c r="K816" t="s">
        <v>474</v>
      </c>
      <c r="L816" t="s">
        <v>36</v>
      </c>
      <c r="M816" t="s">
        <v>36</v>
      </c>
      <c r="N816" t="s">
        <v>54</v>
      </c>
      <c r="O816">
        <v>0.64</v>
      </c>
      <c r="P816">
        <v>33</v>
      </c>
      <c r="Q816">
        <v>21.12</v>
      </c>
      <c r="R816">
        <v>50.4</v>
      </c>
      <c r="S816">
        <v>0.419047619047619</v>
      </c>
      <c r="T816">
        <v>0</v>
      </c>
    </row>
    <row r="817" spans="1:20">
      <c r="A817">
        <v>5221804</v>
      </c>
      <c r="B817" t="s">
        <v>224</v>
      </c>
      <c r="C817" t="s">
        <v>20</v>
      </c>
      <c r="D817" t="s">
        <v>3024</v>
      </c>
      <c r="E817" t="s">
        <v>6656</v>
      </c>
      <c r="F817" t="s">
        <v>22</v>
      </c>
      <c r="G817" t="s">
        <v>23</v>
      </c>
      <c r="H817" t="s">
        <v>32</v>
      </c>
      <c r="I817" t="s">
        <v>3025</v>
      </c>
      <c r="J817" t="s">
        <v>3026</v>
      </c>
      <c r="K817" t="s">
        <v>474</v>
      </c>
      <c r="L817" t="s">
        <v>36</v>
      </c>
      <c r="M817" t="s">
        <v>36</v>
      </c>
      <c r="N817" t="s">
        <v>464</v>
      </c>
      <c r="O817">
        <v>0.28</v>
      </c>
      <c r="P817">
        <v>33</v>
      </c>
      <c r="Q817">
        <v>9.24</v>
      </c>
      <c r="R817">
        <v>22.5</v>
      </c>
      <c r="S817">
        <v>0.410666666666667</v>
      </c>
      <c r="T817">
        <v>0</v>
      </c>
    </row>
    <row r="818" spans="1:20">
      <c r="A818">
        <v>5221790</v>
      </c>
      <c r="B818" t="s">
        <v>203</v>
      </c>
      <c r="C818" t="s">
        <v>20</v>
      </c>
      <c r="D818" t="s">
        <v>3027</v>
      </c>
      <c r="E818" t="s">
        <v>6657</v>
      </c>
      <c r="F818" t="s">
        <v>22</v>
      </c>
      <c r="G818" t="s">
        <v>23</v>
      </c>
      <c r="H818" t="s">
        <v>32</v>
      </c>
      <c r="I818" t="s">
        <v>3028</v>
      </c>
      <c r="J818" t="s">
        <v>3029</v>
      </c>
      <c r="K818" t="s">
        <v>339</v>
      </c>
      <c r="L818" t="s">
        <v>53</v>
      </c>
      <c r="M818" t="s">
        <v>53</v>
      </c>
      <c r="N818" t="s">
        <v>622</v>
      </c>
      <c r="O818">
        <v>1.52</v>
      </c>
      <c r="P818">
        <v>33</v>
      </c>
      <c r="Q818">
        <v>50.16</v>
      </c>
      <c r="R818">
        <v>136.8</v>
      </c>
      <c r="S818">
        <v>0.366666666666667</v>
      </c>
      <c r="T818">
        <v>0</v>
      </c>
    </row>
    <row r="819" spans="1:20">
      <c r="A819">
        <v>5221785</v>
      </c>
      <c r="B819" t="s">
        <v>208</v>
      </c>
      <c r="C819" t="s">
        <v>20</v>
      </c>
      <c r="D819" t="s">
        <v>3030</v>
      </c>
      <c r="E819" t="s">
        <v>6658</v>
      </c>
      <c r="F819" t="s">
        <v>22</v>
      </c>
      <c r="G819" t="s">
        <v>40</v>
      </c>
      <c r="H819" t="s">
        <v>466</v>
      </c>
      <c r="I819" t="s">
        <v>3031</v>
      </c>
      <c r="J819" t="s">
        <v>3032</v>
      </c>
      <c r="K819" t="s">
        <v>35</v>
      </c>
      <c r="L819" t="s">
        <v>1104</v>
      </c>
      <c r="M819" t="s">
        <v>1104</v>
      </c>
      <c r="N819" t="s">
        <v>285</v>
      </c>
      <c r="O819">
        <v>0.52</v>
      </c>
      <c r="P819">
        <v>33</v>
      </c>
      <c r="Q819">
        <v>17.16</v>
      </c>
      <c r="R819">
        <v>46.56</v>
      </c>
      <c r="S819">
        <v>0.368556701030928</v>
      </c>
      <c r="T819">
        <v>0</v>
      </c>
    </row>
    <row r="820" spans="1:20">
      <c r="A820">
        <v>5221778</v>
      </c>
      <c r="B820" t="s">
        <v>224</v>
      </c>
      <c r="C820" t="s">
        <v>20</v>
      </c>
      <c r="D820" t="s">
        <v>3033</v>
      </c>
      <c r="E820" t="s">
        <v>6659</v>
      </c>
      <c r="F820" t="s">
        <v>22</v>
      </c>
      <c r="G820" t="s">
        <v>40</v>
      </c>
      <c r="H820" t="s">
        <v>32</v>
      </c>
      <c r="I820" t="s">
        <v>3034</v>
      </c>
      <c r="J820" t="s">
        <v>3035</v>
      </c>
      <c r="K820" t="s">
        <v>474</v>
      </c>
      <c r="L820" t="s">
        <v>36</v>
      </c>
      <c r="M820" t="s">
        <v>36</v>
      </c>
      <c r="N820" t="s">
        <v>54</v>
      </c>
      <c r="O820">
        <v>0.64</v>
      </c>
      <c r="P820">
        <v>33</v>
      </c>
      <c r="Q820">
        <v>21.12</v>
      </c>
      <c r="R820">
        <v>47.7</v>
      </c>
      <c r="S820">
        <v>0.442767295597484</v>
      </c>
      <c r="T820">
        <v>0</v>
      </c>
    </row>
    <row r="821" spans="1:20">
      <c r="A821">
        <v>5221772</v>
      </c>
      <c r="B821" t="s">
        <v>79</v>
      </c>
      <c r="C821" t="s">
        <v>20</v>
      </c>
      <c r="D821" t="s">
        <v>3036</v>
      </c>
      <c r="E821" t="s">
        <v>6660</v>
      </c>
      <c r="F821" t="s">
        <v>22</v>
      </c>
      <c r="G821" t="s">
        <v>40</v>
      </c>
      <c r="H821" t="s">
        <v>41</v>
      </c>
      <c r="I821" t="s">
        <v>3037</v>
      </c>
      <c r="J821" t="s">
        <v>3038</v>
      </c>
      <c r="K821" t="s">
        <v>72</v>
      </c>
      <c r="L821" t="s">
        <v>1789</v>
      </c>
      <c r="M821" t="s">
        <v>1789</v>
      </c>
      <c r="N821" t="s">
        <v>652</v>
      </c>
      <c r="O821">
        <v>1.12</v>
      </c>
      <c r="P821">
        <v>33</v>
      </c>
      <c r="Q821">
        <v>36.96</v>
      </c>
      <c r="R821">
        <v>75.2</v>
      </c>
      <c r="S821">
        <v>0.491489361702128</v>
      </c>
      <c r="T821">
        <v>0</v>
      </c>
    </row>
    <row r="822" spans="1:20">
      <c r="A822">
        <v>5221762</v>
      </c>
      <c r="B822" t="s">
        <v>79</v>
      </c>
      <c r="C822" t="s">
        <v>20</v>
      </c>
      <c r="D822" t="s">
        <v>3039</v>
      </c>
      <c r="E822" t="s">
        <v>6661</v>
      </c>
      <c r="F822" t="s">
        <v>22</v>
      </c>
      <c r="G822" t="s">
        <v>23</v>
      </c>
      <c r="H822" t="s">
        <v>24</v>
      </c>
      <c r="I822" t="s">
        <v>3040</v>
      </c>
      <c r="J822" t="s">
        <v>3041</v>
      </c>
      <c r="K822" t="s">
        <v>52</v>
      </c>
      <c r="L822" t="s">
        <v>255</v>
      </c>
      <c r="M822" t="s">
        <v>255</v>
      </c>
      <c r="N822" t="s">
        <v>1226</v>
      </c>
      <c r="O822">
        <v>1.28</v>
      </c>
      <c r="P822">
        <v>33</v>
      </c>
      <c r="Q822">
        <v>42.24</v>
      </c>
      <c r="R822">
        <v>102</v>
      </c>
      <c r="S822">
        <v>0.414117647058824</v>
      </c>
      <c r="T822">
        <v>0</v>
      </c>
    </row>
    <row r="823" spans="1:20">
      <c r="A823">
        <v>5221758</v>
      </c>
      <c r="B823" t="s">
        <v>224</v>
      </c>
      <c r="C823" t="s">
        <v>20</v>
      </c>
      <c r="D823" t="s">
        <v>3042</v>
      </c>
      <c r="E823" t="s">
        <v>6662</v>
      </c>
      <c r="F823" t="s">
        <v>22</v>
      </c>
      <c r="G823" t="s">
        <v>23</v>
      </c>
      <c r="H823" t="s">
        <v>3043</v>
      </c>
      <c r="I823" t="s">
        <v>3044</v>
      </c>
      <c r="J823" t="s">
        <v>3045</v>
      </c>
      <c r="K823" t="s">
        <v>130</v>
      </c>
      <c r="L823" t="s">
        <v>53</v>
      </c>
      <c r="M823" t="s">
        <v>53</v>
      </c>
      <c r="N823" t="s">
        <v>285</v>
      </c>
      <c r="O823">
        <v>0.52</v>
      </c>
      <c r="P823">
        <v>33</v>
      </c>
      <c r="Q823">
        <v>17.16</v>
      </c>
      <c r="R823">
        <v>42</v>
      </c>
      <c r="S823">
        <v>0.408571428571429</v>
      </c>
      <c r="T823">
        <v>0</v>
      </c>
    </row>
    <row r="824" spans="1:20">
      <c r="A824">
        <v>5221754</v>
      </c>
      <c r="B824" t="s">
        <v>439</v>
      </c>
      <c r="C824" t="s">
        <v>20</v>
      </c>
      <c r="D824" t="s">
        <v>3046</v>
      </c>
      <c r="E824" t="s">
        <v>6663</v>
      </c>
      <c r="F824" t="s">
        <v>22</v>
      </c>
      <c r="G824" t="s">
        <v>57</v>
      </c>
      <c r="H824" t="s">
        <v>32</v>
      </c>
      <c r="I824" t="s">
        <v>3047</v>
      </c>
      <c r="J824" t="s">
        <v>3048</v>
      </c>
      <c r="K824" t="s">
        <v>293</v>
      </c>
      <c r="L824" t="s">
        <v>3049</v>
      </c>
      <c r="M824" t="s">
        <v>3049</v>
      </c>
      <c r="N824" t="s">
        <v>2811</v>
      </c>
      <c r="O824">
        <v>2.52</v>
      </c>
      <c r="P824">
        <v>34</v>
      </c>
      <c r="Q824">
        <v>85.68</v>
      </c>
      <c r="R824">
        <v>193.5</v>
      </c>
      <c r="S824">
        <v>0.442790697674419</v>
      </c>
      <c r="T824">
        <v>0</v>
      </c>
    </row>
    <row r="825" spans="1:20">
      <c r="A825">
        <v>5221748</v>
      </c>
      <c r="B825" t="s">
        <v>74</v>
      </c>
      <c r="C825" t="s">
        <v>20</v>
      </c>
      <c r="D825" t="s">
        <v>3050</v>
      </c>
      <c r="E825" t="s">
        <v>6664</v>
      </c>
      <c r="F825" t="s">
        <v>22</v>
      </c>
      <c r="G825" t="s">
        <v>40</v>
      </c>
      <c r="H825" t="s">
        <v>32</v>
      </c>
      <c r="I825" t="s">
        <v>3051</v>
      </c>
      <c r="J825" t="s">
        <v>3052</v>
      </c>
      <c r="K825" t="s">
        <v>100</v>
      </c>
      <c r="L825" t="s">
        <v>53</v>
      </c>
      <c r="M825" t="s">
        <v>53</v>
      </c>
      <c r="N825" t="s">
        <v>78</v>
      </c>
      <c r="O825">
        <v>0.21</v>
      </c>
      <c r="P825">
        <v>33</v>
      </c>
      <c r="Q825">
        <v>6.93</v>
      </c>
      <c r="R825">
        <v>20</v>
      </c>
      <c r="S825">
        <v>0.3465</v>
      </c>
      <c r="T825">
        <v>0</v>
      </c>
    </row>
    <row r="826" spans="1:20">
      <c r="A826">
        <v>5221745</v>
      </c>
      <c r="B826" t="s">
        <v>19</v>
      </c>
      <c r="C826" t="s">
        <v>20</v>
      </c>
      <c r="D826" t="s">
        <v>3053</v>
      </c>
      <c r="E826" t="s">
        <v>6665</v>
      </c>
      <c r="F826" t="s">
        <v>22</v>
      </c>
      <c r="G826" t="s">
        <v>40</v>
      </c>
      <c r="H826" t="s">
        <v>87</v>
      </c>
      <c r="I826" t="s">
        <v>3054</v>
      </c>
      <c r="J826" t="s">
        <v>3055</v>
      </c>
      <c r="K826" t="s">
        <v>35</v>
      </c>
      <c r="L826" t="s">
        <v>53</v>
      </c>
      <c r="M826" t="s">
        <v>53</v>
      </c>
      <c r="N826" t="s">
        <v>151</v>
      </c>
      <c r="O826">
        <v>0.56</v>
      </c>
      <c r="P826">
        <v>33</v>
      </c>
      <c r="Q826">
        <v>18.48</v>
      </c>
      <c r="R826">
        <v>53</v>
      </c>
      <c r="S826">
        <v>0.348679245283019</v>
      </c>
      <c r="T826">
        <v>0</v>
      </c>
    </row>
    <row r="827" spans="1:20">
      <c r="A827">
        <v>5221744</v>
      </c>
      <c r="B827" t="s">
        <v>208</v>
      </c>
      <c r="C827" t="s">
        <v>20</v>
      </c>
      <c r="D827" t="s">
        <v>3056</v>
      </c>
      <c r="E827" t="s">
        <v>6003</v>
      </c>
      <c r="F827" t="s">
        <v>22</v>
      </c>
      <c r="G827" t="s">
        <v>40</v>
      </c>
      <c r="H827" t="s">
        <v>466</v>
      </c>
      <c r="I827" t="s">
        <v>3057</v>
      </c>
      <c r="J827" t="s">
        <v>3058</v>
      </c>
      <c r="K827" t="s">
        <v>35</v>
      </c>
      <c r="L827" t="s">
        <v>469</v>
      </c>
      <c r="M827" t="s">
        <v>469</v>
      </c>
      <c r="N827" t="s">
        <v>1091</v>
      </c>
      <c r="O827">
        <v>1.08</v>
      </c>
      <c r="P827">
        <v>34</v>
      </c>
      <c r="Q827">
        <v>36.72</v>
      </c>
      <c r="R827">
        <v>62.83</v>
      </c>
      <c r="S827">
        <v>0.584434187490052</v>
      </c>
      <c r="T827">
        <v>0</v>
      </c>
    </row>
    <row r="828" spans="1:20">
      <c r="A828">
        <v>5221743</v>
      </c>
      <c r="B828" t="s">
        <v>74</v>
      </c>
      <c r="C828" t="s">
        <v>20</v>
      </c>
      <c r="D828" t="s">
        <v>3059</v>
      </c>
      <c r="E828" t="s">
        <v>6666</v>
      </c>
      <c r="F828" t="s">
        <v>22</v>
      </c>
      <c r="G828" t="s">
        <v>40</v>
      </c>
      <c r="H828" t="s">
        <v>32</v>
      </c>
      <c r="I828" t="s">
        <v>3060</v>
      </c>
      <c r="J828" t="s">
        <v>3061</v>
      </c>
      <c r="K828" t="s">
        <v>100</v>
      </c>
      <c r="L828" t="s">
        <v>53</v>
      </c>
      <c r="M828" t="s">
        <v>53</v>
      </c>
      <c r="N828" t="s">
        <v>1018</v>
      </c>
      <c r="O828">
        <v>0.57</v>
      </c>
      <c r="P828">
        <v>33</v>
      </c>
      <c r="Q828">
        <v>18.81</v>
      </c>
      <c r="R828">
        <v>52.2</v>
      </c>
      <c r="S828">
        <v>0.360344827586207</v>
      </c>
      <c r="T828">
        <v>0</v>
      </c>
    </row>
    <row r="829" spans="1:20">
      <c r="A829">
        <v>5221741</v>
      </c>
      <c r="B829" t="s">
        <v>74</v>
      </c>
      <c r="C829" t="s">
        <v>20</v>
      </c>
      <c r="D829" t="s">
        <v>3062</v>
      </c>
      <c r="E829" t="s">
        <v>6667</v>
      </c>
      <c r="F829" t="s">
        <v>22</v>
      </c>
      <c r="G829" t="s">
        <v>23</v>
      </c>
      <c r="H829" t="s">
        <v>32</v>
      </c>
      <c r="I829" t="s">
        <v>3063</v>
      </c>
      <c r="J829" t="s">
        <v>3064</v>
      </c>
      <c r="K829" t="s">
        <v>339</v>
      </c>
      <c r="L829" t="s">
        <v>53</v>
      </c>
      <c r="M829" t="s">
        <v>53</v>
      </c>
      <c r="N829" t="s">
        <v>2040</v>
      </c>
      <c r="O829">
        <v>0.12</v>
      </c>
      <c r="P829">
        <v>33</v>
      </c>
      <c r="Q829">
        <v>3.96</v>
      </c>
      <c r="R829">
        <v>12.6</v>
      </c>
      <c r="S829">
        <v>0.314285714285714</v>
      </c>
      <c r="T829">
        <v>0</v>
      </c>
    </row>
    <row r="830" spans="1:20">
      <c r="A830">
        <v>5221739</v>
      </c>
      <c r="B830" t="s">
        <v>859</v>
      </c>
      <c r="C830" t="s">
        <v>20</v>
      </c>
      <c r="D830" t="s">
        <v>3065</v>
      </c>
      <c r="E830" t="s">
        <v>6668</v>
      </c>
      <c r="F830" t="s">
        <v>22</v>
      </c>
      <c r="G830" t="s">
        <v>40</v>
      </c>
      <c r="H830" t="s">
        <v>32</v>
      </c>
      <c r="I830" t="s">
        <v>3066</v>
      </c>
      <c r="J830" t="s">
        <v>3067</v>
      </c>
      <c r="K830" t="s">
        <v>259</v>
      </c>
      <c r="L830" t="s">
        <v>3068</v>
      </c>
      <c r="M830" t="s">
        <v>3068</v>
      </c>
      <c r="N830" t="s">
        <v>1883</v>
      </c>
      <c r="O830">
        <v>1.76</v>
      </c>
      <c r="P830">
        <v>34</v>
      </c>
      <c r="Q830">
        <v>59.84</v>
      </c>
      <c r="R830">
        <v>125.1</v>
      </c>
      <c r="S830">
        <v>0.478337330135891</v>
      </c>
      <c r="T830">
        <v>0</v>
      </c>
    </row>
    <row r="831" spans="1:20">
      <c r="A831">
        <v>5221735</v>
      </c>
      <c r="B831" t="s">
        <v>203</v>
      </c>
      <c r="C831" t="s">
        <v>20</v>
      </c>
      <c r="D831" t="s">
        <v>3069</v>
      </c>
      <c r="E831" t="s">
        <v>6669</v>
      </c>
      <c r="F831" t="s">
        <v>22</v>
      </c>
      <c r="G831" t="s">
        <v>57</v>
      </c>
      <c r="H831" t="s">
        <v>3043</v>
      </c>
      <c r="I831" t="s">
        <v>3070</v>
      </c>
      <c r="J831" t="s">
        <v>3071</v>
      </c>
      <c r="K831" t="s">
        <v>130</v>
      </c>
      <c r="L831" t="s">
        <v>53</v>
      </c>
      <c r="M831" t="s">
        <v>53</v>
      </c>
      <c r="N831" t="s">
        <v>902</v>
      </c>
      <c r="O831">
        <v>1.4</v>
      </c>
      <c r="P831">
        <v>33</v>
      </c>
      <c r="Q831">
        <v>46.2</v>
      </c>
      <c r="R831">
        <v>122</v>
      </c>
      <c r="S831">
        <v>0.378688524590164</v>
      </c>
      <c r="T831">
        <v>0</v>
      </c>
    </row>
    <row r="832" spans="1:20">
      <c r="A832">
        <v>5221734</v>
      </c>
      <c r="B832" t="s">
        <v>634</v>
      </c>
      <c r="C832" t="s">
        <v>20</v>
      </c>
      <c r="D832" t="s">
        <v>3072</v>
      </c>
      <c r="E832" t="s">
        <v>6670</v>
      </c>
      <c r="F832" t="s">
        <v>22</v>
      </c>
      <c r="G832" t="s">
        <v>40</v>
      </c>
      <c r="H832" t="s">
        <v>58</v>
      </c>
      <c r="I832" t="s">
        <v>3073</v>
      </c>
      <c r="J832" t="s">
        <v>3074</v>
      </c>
      <c r="K832" t="s">
        <v>1309</v>
      </c>
      <c r="L832" t="s">
        <v>53</v>
      </c>
      <c r="M832" t="s">
        <v>53</v>
      </c>
      <c r="N832" t="s">
        <v>1358</v>
      </c>
      <c r="O832">
        <v>0.27</v>
      </c>
      <c r="P832">
        <v>33</v>
      </c>
      <c r="Q832">
        <v>8.91</v>
      </c>
      <c r="R832">
        <v>16.6</v>
      </c>
      <c r="S832">
        <v>0.536746987951807</v>
      </c>
      <c r="T832">
        <v>0</v>
      </c>
    </row>
    <row r="833" spans="1:20">
      <c r="A833">
        <v>5221731</v>
      </c>
      <c r="B833" t="s">
        <v>817</v>
      </c>
      <c r="C833" t="s">
        <v>20</v>
      </c>
      <c r="D833" t="s">
        <v>3075</v>
      </c>
      <c r="E833" t="s">
        <v>6314</v>
      </c>
      <c r="F833" t="s">
        <v>22</v>
      </c>
      <c r="G833" t="s">
        <v>40</v>
      </c>
      <c r="H833" t="s">
        <v>32</v>
      </c>
      <c r="I833" t="s">
        <v>3076</v>
      </c>
      <c r="J833" t="s">
        <v>3077</v>
      </c>
      <c r="K833" t="s">
        <v>44</v>
      </c>
      <c r="L833" t="s">
        <v>36</v>
      </c>
      <c r="M833" t="s">
        <v>36</v>
      </c>
      <c r="N833" t="s">
        <v>285</v>
      </c>
      <c r="O833">
        <v>0.52</v>
      </c>
      <c r="P833">
        <v>33</v>
      </c>
      <c r="Q833">
        <v>17.16</v>
      </c>
      <c r="R833">
        <v>41.4</v>
      </c>
      <c r="S833">
        <v>0.414492753623188</v>
      </c>
      <c r="T833">
        <v>0</v>
      </c>
    </row>
    <row r="834" spans="1:20">
      <c r="A834">
        <v>5221722</v>
      </c>
      <c r="B834" t="s">
        <v>19</v>
      </c>
      <c r="C834" t="s">
        <v>20</v>
      </c>
      <c r="D834" t="s">
        <v>3078</v>
      </c>
      <c r="E834" t="s">
        <v>6671</v>
      </c>
      <c r="F834" t="s">
        <v>22</v>
      </c>
      <c r="G834" t="s">
        <v>57</v>
      </c>
      <c r="H834" t="s">
        <v>87</v>
      </c>
      <c r="I834" t="s">
        <v>3079</v>
      </c>
      <c r="J834" t="s">
        <v>3080</v>
      </c>
      <c r="K834" t="s">
        <v>474</v>
      </c>
      <c r="L834" t="s">
        <v>53</v>
      </c>
      <c r="M834" t="s">
        <v>53</v>
      </c>
      <c r="N834" t="s">
        <v>3081</v>
      </c>
      <c r="O834">
        <v>1.76</v>
      </c>
      <c r="P834">
        <v>33</v>
      </c>
      <c r="Q834">
        <v>58.08</v>
      </c>
      <c r="R834">
        <v>166</v>
      </c>
      <c r="S834">
        <v>0.349879518072289</v>
      </c>
      <c r="T834">
        <v>0</v>
      </c>
    </row>
    <row r="835" spans="1:20">
      <c r="A835">
        <v>5221714</v>
      </c>
      <c r="B835" t="s">
        <v>30</v>
      </c>
      <c r="C835" t="s">
        <v>20</v>
      </c>
      <c r="D835" t="s">
        <v>3082</v>
      </c>
      <c r="E835" t="s">
        <v>6672</v>
      </c>
      <c r="F835" t="s">
        <v>22</v>
      </c>
      <c r="G835" t="s">
        <v>40</v>
      </c>
      <c r="H835" t="s">
        <v>32</v>
      </c>
      <c r="I835" t="s">
        <v>3083</v>
      </c>
      <c r="J835" t="s">
        <v>3084</v>
      </c>
      <c r="K835" t="s">
        <v>72</v>
      </c>
      <c r="L835" t="s">
        <v>3085</v>
      </c>
      <c r="M835" t="s">
        <v>3085</v>
      </c>
      <c r="N835" t="s">
        <v>1466</v>
      </c>
      <c r="O835">
        <v>1.6</v>
      </c>
      <c r="P835">
        <v>34</v>
      </c>
      <c r="Q835">
        <v>54.4</v>
      </c>
      <c r="R835">
        <v>125.1</v>
      </c>
      <c r="S835">
        <v>0.434852118305356</v>
      </c>
      <c r="T835">
        <v>0</v>
      </c>
    </row>
    <row r="836" spans="1:20">
      <c r="A836">
        <v>5221709</v>
      </c>
      <c r="B836" t="s">
        <v>3086</v>
      </c>
      <c r="C836" t="s">
        <v>20</v>
      </c>
      <c r="D836" t="s">
        <v>3087</v>
      </c>
      <c r="E836" t="s">
        <v>6095</v>
      </c>
      <c r="F836" t="s">
        <v>22</v>
      </c>
      <c r="G836" t="s">
        <v>57</v>
      </c>
      <c r="H836" t="s">
        <v>32</v>
      </c>
      <c r="I836" t="s">
        <v>3088</v>
      </c>
      <c r="J836" t="s">
        <v>3089</v>
      </c>
      <c r="K836" t="s">
        <v>1309</v>
      </c>
      <c r="L836" t="s">
        <v>53</v>
      </c>
      <c r="M836" t="s">
        <v>53</v>
      </c>
      <c r="N836" t="s">
        <v>266</v>
      </c>
      <c r="O836">
        <v>1.69</v>
      </c>
      <c r="P836">
        <v>33</v>
      </c>
      <c r="Q836">
        <v>55.77</v>
      </c>
      <c r="R836">
        <v>152.1</v>
      </c>
      <c r="S836">
        <v>0.366666666666667</v>
      </c>
      <c r="T836">
        <v>0</v>
      </c>
    </row>
    <row r="837" spans="1:20">
      <c r="A837">
        <v>5221708</v>
      </c>
      <c r="B837" t="s">
        <v>634</v>
      </c>
      <c r="C837" t="s">
        <v>20</v>
      </c>
      <c r="D837" t="s">
        <v>3090</v>
      </c>
      <c r="E837" t="s">
        <v>6673</v>
      </c>
      <c r="F837" t="s">
        <v>22</v>
      </c>
      <c r="G837" t="s">
        <v>40</v>
      </c>
      <c r="H837" t="s">
        <v>58</v>
      </c>
      <c r="I837" t="s">
        <v>3091</v>
      </c>
      <c r="J837" t="s">
        <v>3092</v>
      </c>
      <c r="K837" t="s">
        <v>1309</v>
      </c>
      <c r="L837" t="s">
        <v>53</v>
      </c>
      <c r="M837" t="s">
        <v>53</v>
      </c>
      <c r="N837" t="s">
        <v>711</v>
      </c>
      <c r="O837">
        <v>0.45</v>
      </c>
      <c r="P837">
        <v>33</v>
      </c>
      <c r="Q837">
        <v>14.85</v>
      </c>
      <c r="R837">
        <v>35.5</v>
      </c>
      <c r="S837">
        <v>0.41830985915493</v>
      </c>
      <c r="T837">
        <v>0</v>
      </c>
    </row>
    <row r="838" spans="1:20">
      <c r="A838">
        <v>5221702</v>
      </c>
      <c r="B838" t="s">
        <v>19</v>
      </c>
      <c r="C838" t="s">
        <v>20</v>
      </c>
      <c r="D838" t="s">
        <v>3093</v>
      </c>
      <c r="E838" t="s">
        <v>6674</v>
      </c>
      <c r="F838" t="s">
        <v>22</v>
      </c>
      <c r="G838" t="s">
        <v>40</v>
      </c>
      <c r="H838" t="s">
        <v>98</v>
      </c>
      <c r="I838" t="s">
        <v>3094</v>
      </c>
      <c r="J838" t="s">
        <v>3095</v>
      </c>
      <c r="K838" t="s">
        <v>106</v>
      </c>
      <c r="L838" t="s">
        <v>36</v>
      </c>
      <c r="M838" t="s">
        <v>36</v>
      </c>
      <c r="N838" t="s">
        <v>3096</v>
      </c>
      <c r="O838">
        <v>0.96</v>
      </c>
      <c r="P838">
        <v>33</v>
      </c>
      <c r="Q838">
        <v>31.68</v>
      </c>
      <c r="R838">
        <v>68</v>
      </c>
      <c r="S838">
        <v>0.465882352941176</v>
      </c>
      <c r="T838">
        <v>20</v>
      </c>
    </row>
    <row r="839" spans="1:20">
      <c r="A839">
        <v>5221697</v>
      </c>
      <c r="B839" t="s">
        <v>79</v>
      </c>
      <c r="C839" t="s">
        <v>20</v>
      </c>
      <c r="D839" t="s">
        <v>3097</v>
      </c>
      <c r="E839" t="s">
        <v>6675</v>
      </c>
      <c r="F839" t="s">
        <v>22</v>
      </c>
      <c r="G839" t="s">
        <v>40</v>
      </c>
      <c r="H839" t="s">
        <v>24</v>
      </c>
      <c r="I839" t="s">
        <v>3098</v>
      </c>
      <c r="J839" t="s">
        <v>3099</v>
      </c>
      <c r="K839" t="s">
        <v>265</v>
      </c>
      <c r="L839" t="s">
        <v>3100</v>
      </c>
      <c r="M839" t="s">
        <v>3100</v>
      </c>
      <c r="N839" t="s">
        <v>952</v>
      </c>
      <c r="O839">
        <v>0.72</v>
      </c>
      <c r="P839">
        <v>33</v>
      </c>
      <c r="Q839">
        <v>23.76</v>
      </c>
      <c r="R839">
        <v>56</v>
      </c>
      <c r="S839">
        <v>0.424285714285714</v>
      </c>
      <c r="T839">
        <v>0</v>
      </c>
    </row>
    <row r="840" spans="1:20">
      <c r="A840">
        <v>5221696</v>
      </c>
      <c r="B840" t="s">
        <v>19</v>
      </c>
      <c r="C840" t="s">
        <v>20</v>
      </c>
      <c r="D840" t="s">
        <v>3101</v>
      </c>
      <c r="E840" t="s">
        <v>6665</v>
      </c>
      <c r="F840" t="s">
        <v>22</v>
      </c>
      <c r="G840" t="s">
        <v>40</v>
      </c>
      <c r="H840" t="s">
        <v>87</v>
      </c>
      <c r="I840" t="s">
        <v>3102</v>
      </c>
      <c r="J840" t="s">
        <v>3103</v>
      </c>
      <c r="K840" t="s">
        <v>35</v>
      </c>
      <c r="L840" t="s">
        <v>53</v>
      </c>
      <c r="M840" t="s">
        <v>53</v>
      </c>
      <c r="N840" t="s">
        <v>2080</v>
      </c>
      <c r="O840">
        <v>1.48</v>
      </c>
      <c r="P840">
        <v>33</v>
      </c>
      <c r="Q840">
        <v>48.84</v>
      </c>
      <c r="R840">
        <v>160</v>
      </c>
      <c r="S840">
        <v>0.30525</v>
      </c>
      <c r="T840">
        <v>0</v>
      </c>
    </row>
    <row r="841" spans="1:20">
      <c r="A841">
        <v>5221694</v>
      </c>
      <c r="B841" t="s">
        <v>776</v>
      </c>
      <c r="C841" t="s">
        <v>20</v>
      </c>
      <c r="D841" t="s">
        <v>3104</v>
      </c>
      <c r="E841" t="s">
        <v>6676</v>
      </c>
      <c r="F841" t="s">
        <v>22</v>
      </c>
      <c r="G841" t="s">
        <v>40</v>
      </c>
      <c r="H841" t="s">
        <v>32</v>
      </c>
      <c r="I841" t="s">
        <v>3105</v>
      </c>
      <c r="J841" t="s">
        <v>3106</v>
      </c>
      <c r="K841" t="s">
        <v>118</v>
      </c>
      <c r="L841" t="s">
        <v>36</v>
      </c>
      <c r="M841" t="s">
        <v>36</v>
      </c>
      <c r="N841" t="s">
        <v>3107</v>
      </c>
      <c r="O841">
        <v>0.65</v>
      </c>
      <c r="P841">
        <v>33</v>
      </c>
      <c r="Q841">
        <v>21.45</v>
      </c>
      <c r="R841">
        <v>50.4</v>
      </c>
      <c r="S841">
        <v>0.425595238095238</v>
      </c>
      <c r="T841">
        <v>0</v>
      </c>
    </row>
    <row r="842" spans="1:20">
      <c r="A842">
        <v>5221693</v>
      </c>
      <c r="B842" t="s">
        <v>208</v>
      </c>
      <c r="C842" t="s">
        <v>20</v>
      </c>
      <c r="D842" t="s">
        <v>3108</v>
      </c>
      <c r="E842" t="s">
        <v>6677</v>
      </c>
      <c r="F842" t="s">
        <v>22</v>
      </c>
      <c r="G842" t="s">
        <v>23</v>
      </c>
      <c r="H842" t="s">
        <v>87</v>
      </c>
      <c r="I842" t="s">
        <v>3109</v>
      </c>
      <c r="J842" t="s">
        <v>3110</v>
      </c>
      <c r="K842" t="s">
        <v>35</v>
      </c>
      <c r="L842" t="s">
        <v>36</v>
      </c>
      <c r="M842" t="s">
        <v>36</v>
      </c>
      <c r="N842" t="s">
        <v>1109</v>
      </c>
      <c r="O842">
        <v>0.6</v>
      </c>
      <c r="P842">
        <v>33</v>
      </c>
      <c r="Q842">
        <v>19.8</v>
      </c>
      <c r="R842">
        <v>46.56</v>
      </c>
      <c r="S842">
        <v>0.425257731958763</v>
      </c>
      <c r="T842">
        <v>0</v>
      </c>
    </row>
    <row r="843" spans="1:20">
      <c r="A843">
        <v>5221692</v>
      </c>
      <c r="B843" t="s">
        <v>79</v>
      </c>
      <c r="C843" t="s">
        <v>20</v>
      </c>
      <c r="D843" t="s">
        <v>3111</v>
      </c>
      <c r="E843" t="s">
        <v>6675</v>
      </c>
      <c r="F843" t="s">
        <v>22</v>
      </c>
      <c r="G843" t="s">
        <v>57</v>
      </c>
      <c r="H843" t="s">
        <v>24</v>
      </c>
      <c r="I843" t="s">
        <v>3112</v>
      </c>
      <c r="J843" t="s">
        <v>3113</v>
      </c>
      <c r="K843" t="s">
        <v>265</v>
      </c>
      <c r="L843" t="s">
        <v>95</v>
      </c>
      <c r="M843" t="s">
        <v>95</v>
      </c>
      <c r="N843" t="s">
        <v>647</v>
      </c>
      <c r="O843">
        <v>0.64</v>
      </c>
      <c r="P843">
        <v>33</v>
      </c>
      <c r="Q843">
        <v>21.12</v>
      </c>
      <c r="R843">
        <v>40</v>
      </c>
      <c r="S843">
        <v>0.528</v>
      </c>
      <c r="T843">
        <v>0</v>
      </c>
    </row>
    <row r="844" spans="1:20">
      <c r="A844">
        <v>5221682</v>
      </c>
      <c r="B844" t="s">
        <v>629</v>
      </c>
      <c r="C844" t="s">
        <v>20</v>
      </c>
      <c r="D844" t="s">
        <v>3114</v>
      </c>
      <c r="E844" t="s">
        <v>6678</v>
      </c>
      <c r="F844" t="s">
        <v>22</v>
      </c>
      <c r="G844" t="s">
        <v>40</v>
      </c>
      <c r="H844" t="s">
        <v>32</v>
      </c>
      <c r="I844" t="s">
        <v>3115</v>
      </c>
      <c r="J844" t="s">
        <v>3116</v>
      </c>
      <c r="K844" t="s">
        <v>44</v>
      </c>
      <c r="L844" t="s">
        <v>53</v>
      </c>
      <c r="M844" t="s">
        <v>53</v>
      </c>
      <c r="N844" t="s">
        <v>317</v>
      </c>
      <c r="O844">
        <v>0.92</v>
      </c>
      <c r="P844">
        <v>33</v>
      </c>
      <c r="Q844">
        <v>30.36</v>
      </c>
      <c r="R844">
        <v>82.8</v>
      </c>
      <c r="S844">
        <v>0.366666666666667</v>
      </c>
      <c r="T844">
        <v>0</v>
      </c>
    </row>
    <row r="845" spans="1:20">
      <c r="A845">
        <v>5221678</v>
      </c>
      <c r="B845" t="s">
        <v>79</v>
      </c>
      <c r="C845" t="s">
        <v>20</v>
      </c>
      <c r="D845" t="s">
        <v>3117</v>
      </c>
      <c r="E845" t="s">
        <v>6679</v>
      </c>
      <c r="F845" t="s">
        <v>22</v>
      </c>
      <c r="G845" t="s">
        <v>40</v>
      </c>
      <c r="H845" t="s">
        <v>24</v>
      </c>
      <c r="I845" t="s">
        <v>3118</v>
      </c>
      <c r="J845" t="s">
        <v>3119</v>
      </c>
      <c r="K845" t="s">
        <v>265</v>
      </c>
      <c r="L845" t="s">
        <v>176</v>
      </c>
      <c r="M845" t="s">
        <v>176</v>
      </c>
      <c r="N845" t="s">
        <v>948</v>
      </c>
      <c r="O845">
        <v>0.8</v>
      </c>
      <c r="P845">
        <v>33</v>
      </c>
      <c r="Q845">
        <v>26.4</v>
      </c>
      <c r="R845">
        <v>49.5</v>
      </c>
      <c r="S845">
        <v>0.533333333333333</v>
      </c>
      <c r="T845">
        <v>30</v>
      </c>
    </row>
    <row r="846" spans="1:20">
      <c r="A846">
        <v>5221669</v>
      </c>
      <c r="B846" t="s">
        <v>3120</v>
      </c>
      <c r="C846" t="s">
        <v>20</v>
      </c>
      <c r="D846" t="s">
        <v>3121</v>
      </c>
      <c r="E846" t="s">
        <v>6680</v>
      </c>
      <c r="F846" t="s">
        <v>22</v>
      </c>
      <c r="G846" t="s">
        <v>40</v>
      </c>
      <c r="H846" t="s">
        <v>32</v>
      </c>
      <c r="I846" t="s">
        <v>3122</v>
      </c>
      <c r="J846" t="s">
        <v>3123</v>
      </c>
      <c r="K846" t="s">
        <v>352</v>
      </c>
      <c r="L846" t="s">
        <v>53</v>
      </c>
      <c r="M846" t="s">
        <v>53</v>
      </c>
      <c r="N846" t="s">
        <v>847</v>
      </c>
      <c r="O846">
        <v>1.26</v>
      </c>
      <c r="P846">
        <v>33</v>
      </c>
      <c r="Q846">
        <v>41.58</v>
      </c>
      <c r="R846">
        <v>113.4</v>
      </c>
      <c r="S846">
        <v>0.366666666666667</v>
      </c>
      <c r="T846">
        <v>0</v>
      </c>
    </row>
    <row r="847" spans="1:20">
      <c r="A847">
        <v>5221665</v>
      </c>
      <c r="B847" t="s">
        <v>19</v>
      </c>
      <c r="C847" t="s">
        <v>20</v>
      </c>
      <c r="D847" t="s">
        <v>3124</v>
      </c>
      <c r="E847" t="s">
        <v>6179</v>
      </c>
      <c r="F847" t="s">
        <v>22</v>
      </c>
      <c r="G847" t="s">
        <v>40</v>
      </c>
      <c r="H847" t="s">
        <v>87</v>
      </c>
      <c r="I847" t="s">
        <v>3125</v>
      </c>
      <c r="J847" t="s">
        <v>3126</v>
      </c>
      <c r="K847" t="s">
        <v>265</v>
      </c>
      <c r="L847" t="s">
        <v>53</v>
      </c>
      <c r="M847" t="s">
        <v>53</v>
      </c>
      <c r="N847" t="s">
        <v>952</v>
      </c>
      <c r="O847">
        <v>0.72</v>
      </c>
      <c r="P847">
        <v>33</v>
      </c>
      <c r="Q847">
        <v>23.76</v>
      </c>
      <c r="R847">
        <v>65</v>
      </c>
      <c r="S847">
        <v>0.365538461538462</v>
      </c>
      <c r="T847">
        <v>0</v>
      </c>
    </row>
    <row r="848" spans="1:20">
      <c r="A848">
        <v>5221661</v>
      </c>
      <c r="B848" t="s">
        <v>79</v>
      </c>
      <c r="C848" t="s">
        <v>20</v>
      </c>
      <c r="D848" t="s">
        <v>3127</v>
      </c>
      <c r="E848" t="s">
        <v>6064</v>
      </c>
      <c r="F848" t="s">
        <v>22</v>
      </c>
      <c r="G848" t="s">
        <v>23</v>
      </c>
      <c r="H848" t="s">
        <v>87</v>
      </c>
      <c r="I848" t="s">
        <v>3128</v>
      </c>
      <c r="J848" t="s">
        <v>3129</v>
      </c>
      <c r="K848" t="s">
        <v>106</v>
      </c>
      <c r="L848" t="s">
        <v>53</v>
      </c>
      <c r="M848" t="s">
        <v>53</v>
      </c>
      <c r="N848" t="s">
        <v>369</v>
      </c>
      <c r="O848">
        <v>0.68</v>
      </c>
      <c r="P848">
        <v>33</v>
      </c>
      <c r="Q848">
        <v>22.44</v>
      </c>
      <c r="R848">
        <v>69.84</v>
      </c>
      <c r="S848">
        <v>0.321305841924399</v>
      </c>
      <c r="T848">
        <v>0</v>
      </c>
    </row>
    <row r="849" spans="1:20">
      <c r="A849">
        <v>5221657</v>
      </c>
      <c r="B849" t="s">
        <v>3130</v>
      </c>
      <c r="C849" t="s">
        <v>20</v>
      </c>
      <c r="D849" t="s">
        <v>3131</v>
      </c>
      <c r="E849" t="s">
        <v>6240</v>
      </c>
      <c r="F849" t="s">
        <v>2031</v>
      </c>
      <c r="G849" t="s">
        <v>40</v>
      </c>
      <c r="H849" t="s">
        <v>593</v>
      </c>
      <c r="I849" t="s">
        <v>3132</v>
      </c>
      <c r="J849" t="s">
        <v>3133</v>
      </c>
      <c r="K849" t="s">
        <v>118</v>
      </c>
      <c r="L849" t="s">
        <v>176</v>
      </c>
      <c r="M849" t="s">
        <v>176</v>
      </c>
      <c r="N849" t="s">
        <v>2196</v>
      </c>
      <c r="O849">
        <v>0.81</v>
      </c>
      <c r="P849">
        <v>33</v>
      </c>
      <c r="Q849">
        <v>26.73</v>
      </c>
      <c r="R849">
        <v>79</v>
      </c>
      <c r="S849">
        <v>0.338354430379747</v>
      </c>
      <c r="T849">
        <v>0</v>
      </c>
    </row>
    <row r="850" spans="1:20">
      <c r="A850">
        <v>5221645</v>
      </c>
      <c r="B850" t="s">
        <v>121</v>
      </c>
      <c r="C850" t="s">
        <v>20</v>
      </c>
      <c r="D850" t="s">
        <v>3134</v>
      </c>
      <c r="E850" t="s">
        <v>6681</v>
      </c>
      <c r="F850" t="s">
        <v>22</v>
      </c>
      <c r="G850" t="s">
        <v>40</v>
      </c>
      <c r="H850" t="s">
        <v>58</v>
      </c>
      <c r="I850" t="s">
        <v>3135</v>
      </c>
      <c r="J850" t="s">
        <v>3136</v>
      </c>
      <c r="K850" t="s">
        <v>100</v>
      </c>
      <c r="L850" t="s">
        <v>1646</v>
      </c>
      <c r="M850" t="s">
        <v>1646</v>
      </c>
      <c r="N850" t="s">
        <v>164</v>
      </c>
      <c r="O850">
        <v>0.32</v>
      </c>
      <c r="P850">
        <v>33</v>
      </c>
      <c r="Q850">
        <v>10.56</v>
      </c>
      <c r="R850">
        <v>28.8</v>
      </c>
      <c r="S850">
        <v>0.366666666666667</v>
      </c>
      <c r="T850">
        <v>0</v>
      </c>
    </row>
    <row r="851" spans="1:20">
      <c r="A851">
        <v>5221627</v>
      </c>
      <c r="B851" t="s">
        <v>55</v>
      </c>
      <c r="C851" t="s">
        <v>20</v>
      </c>
      <c r="D851" t="s">
        <v>3137</v>
      </c>
      <c r="E851" t="s">
        <v>6682</v>
      </c>
      <c r="F851" t="s">
        <v>22</v>
      </c>
      <c r="G851" t="s">
        <v>40</v>
      </c>
      <c r="H851" t="s">
        <v>58</v>
      </c>
      <c r="I851" t="s">
        <v>3138</v>
      </c>
      <c r="J851" t="s">
        <v>3139</v>
      </c>
      <c r="K851" t="s">
        <v>100</v>
      </c>
      <c r="L851" t="s">
        <v>851</v>
      </c>
      <c r="M851" t="s">
        <v>851</v>
      </c>
      <c r="N851" t="s">
        <v>3140</v>
      </c>
      <c r="O851">
        <v>0.48</v>
      </c>
      <c r="P851">
        <v>33</v>
      </c>
      <c r="Q851">
        <v>15.84</v>
      </c>
      <c r="R851">
        <v>40.5</v>
      </c>
      <c r="S851">
        <v>0.391111111111111</v>
      </c>
      <c r="T851">
        <v>0</v>
      </c>
    </row>
    <row r="852" spans="1:20">
      <c r="A852">
        <v>5221611</v>
      </c>
      <c r="B852" t="s">
        <v>570</v>
      </c>
      <c r="C852" t="s">
        <v>20</v>
      </c>
      <c r="D852" t="s">
        <v>3141</v>
      </c>
      <c r="E852" t="s">
        <v>6683</v>
      </c>
      <c r="F852" t="s">
        <v>22</v>
      </c>
      <c r="G852" t="s">
        <v>40</v>
      </c>
      <c r="H852" t="s">
        <v>58</v>
      </c>
      <c r="I852" t="s">
        <v>3142</v>
      </c>
      <c r="J852" t="s">
        <v>3143</v>
      </c>
      <c r="K852" t="s">
        <v>100</v>
      </c>
      <c r="L852" t="s">
        <v>851</v>
      </c>
      <c r="M852" t="s">
        <v>851</v>
      </c>
      <c r="N852" t="s">
        <v>898</v>
      </c>
      <c r="O852">
        <v>0.4</v>
      </c>
      <c r="P852">
        <v>33</v>
      </c>
      <c r="Q852">
        <v>13.2</v>
      </c>
      <c r="R852">
        <v>28.3</v>
      </c>
      <c r="S852">
        <v>0.46643109540636</v>
      </c>
      <c r="T852">
        <v>0</v>
      </c>
    </row>
    <row r="853" spans="1:20">
      <c r="A853">
        <v>5221609</v>
      </c>
      <c r="B853" t="s">
        <v>79</v>
      </c>
      <c r="C853" t="s">
        <v>20</v>
      </c>
      <c r="D853" t="s">
        <v>3144</v>
      </c>
      <c r="E853" t="s">
        <v>6684</v>
      </c>
      <c r="F853" t="s">
        <v>2031</v>
      </c>
      <c r="G853" t="s">
        <v>40</v>
      </c>
      <c r="H853" t="s">
        <v>98</v>
      </c>
      <c r="I853" t="s">
        <v>3145</v>
      </c>
      <c r="J853" t="s">
        <v>3146</v>
      </c>
      <c r="K853" t="s">
        <v>72</v>
      </c>
      <c r="L853" t="s">
        <v>36</v>
      </c>
      <c r="M853" t="s">
        <v>36</v>
      </c>
      <c r="N853" t="s">
        <v>487</v>
      </c>
      <c r="O853">
        <v>0.25</v>
      </c>
      <c r="P853">
        <v>33</v>
      </c>
      <c r="Q853">
        <v>8.25</v>
      </c>
      <c r="R853">
        <v>18</v>
      </c>
      <c r="S853">
        <v>0.458333333333333</v>
      </c>
      <c r="T853">
        <v>0</v>
      </c>
    </row>
    <row r="854" spans="1:20">
      <c r="A854">
        <v>5221606</v>
      </c>
      <c r="B854" t="s">
        <v>121</v>
      </c>
      <c r="C854" t="s">
        <v>20</v>
      </c>
      <c r="D854" t="s">
        <v>3147</v>
      </c>
      <c r="E854" t="s">
        <v>6685</v>
      </c>
      <c r="F854" t="s">
        <v>22</v>
      </c>
      <c r="G854" t="s">
        <v>40</v>
      </c>
      <c r="H854" t="s">
        <v>58</v>
      </c>
      <c r="I854" t="s">
        <v>3148</v>
      </c>
      <c r="J854" t="s">
        <v>3149</v>
      </c>
      <c r="K854" t="s">
        <v>100</v>
      </c>
      <c r="L854" t="s">
        <v>53</v>
      </c>
      <c r="M854" t="s">
        <v>53</v>
      </c>
      <c r="N854" t="s">
        <v>1045</v>
      </c>
      <c r="O854">
        <v>0.88</v>
      </c>
      <c r="P854">
        <v>33</v>
      </c>
      <c r="Q854">
        <v>29.04</v>
      </c>
      <c r="R854">
        <v>59.4</v>
      </c>
      <c r="S854">
        <v>0.488888888888889</v>
      </c>
      <c r="T854">
        <v>0</v>
      </c>
    </row>
    <row r="855" spans="1:20">
      <c r="A855">
        <v>5221600</v>
      </c>
      <c r="B855" t="s">
        <v>79</v>
      </c>
      <c r="C855" t="s">
        <v>20</v>
      </c>
      <c r="D855" t="s">
        <v>3150</v>
      </c>
      <c r="E855" t="s">
        <v>6686</v>
      </c>
      <c r="F855" t="s">
        <v>22</v>
      </c>
      <c r="G855" t="s">
        <v>40</v>
      </c>
      <c r="H855" t="s">
        <v>24</v>
      </c>
      <c r="I855" t="s">
        <v>3151</v>
      </c>
      <c r="J855" t="s">
        <v>3152</v>
      </c>
      <c r="K855" t="s">
        <v>72</v>
      </c>
      <c r="L855" t="s">
        <v>28</v>
      </c>
      <c r="M855" t="s">
        <v>28</v>
      </c>
      <c r="N855" t="s">
        <v>3153</v>
      </c>
      <c r="O855">
        <v>0.9</v>
      </c>
      <c r="P855">
        <v>33</v>
      </c>
      <c r="Q855">
        <v>29.7</v>
      </c>
      <c r="R855">
        <v>60</v>
      </c>
      <c r="S855">
        <v>0.495</v>
      </c>
      <c r="T855">
        <v>0</v>
      </c>
    </row>
    <row r="856" spans="1:20">
      <c r="A856">
        <v>5221597</v>
      </c>
      <c r="B856" t="s">
        <v>348</v>
      </c>
      <c r="C856" t="s">
        <v>20</v>
      </c>
      <c r="D856" t="s">
        <v>3154</v>
      </c>
      <c r="E856" t="s">
        <v>6687</v>
      </c>
      <c r="F856" t="s">
        <v>22</v>
      </c>
      <c r="G856" t="s">
        <v>40</v>
      </c>
      <c r="H856" t="s">
        <v>58</v>
      </c>
      <c r="I856" t="s">
        <v>3155</v>
      </c>
      <c r="J856" t="s">
        <v>3156</v>
      </c>
      <c r="K856" t="s">
        <v>100</v>
      </c>
      <c r="L856" t="s">
        <v>53</v>
      </c>
      <c r="M856" t="s">
        <v>53</v>
      </c>
      <c r="N856" t="s">
        <v>1045</v>
      </c>
      <c r="O856">
        <v>0.88</v>
      </c>
      <c r="P856">
        <v>33</v>
      </c>
      <c r="Q856">
        <v>29.04</v>
      </c>
      <c r="R856">
        <v>64.3</v>
      </c>
      <c r="S856">
        <v>0.451632970451011</v>
      </c>
      <c r="T856">
        <v>0</v>
      </c>
    </row>
    <row r="857" spans="1:20">
      <c r="A857">
        <v>5221595</v>
      </c>
      <c r="B857" t="s">
        <v>3157</v>
      </c>
      <c r="C857" t="s">
        <v>20</v>
      </c>
      <c r="D857" t="s">
        <v>3158</v>
      </c>
      <c r="E857" t="s">
        <v>6688</v>
      </c>
      <c r="F857" t="s">
        <v>22</v>
      </c>
      <c r="G857" t="s">
        <v>40</v>
      </c>
      <c r="H857" t="s">
        <v>32</v>
      </c>
      <c r="I857" t="s">
        <v>3159</v>
      </c>
      <c r="J857" t="s">
        <v>3160</v>
      </c>
      <c r="K857" t="s">
        <v>118</v>
      </c>
      <c r="L857" t="s">
        <v>53</v>
      </c>
      <c r="M857" t="s">
        <v>53</v>
      </c>
      <c r="N857" t="s">
        <v>3161</v>
      </c>
      <c r="O857">
        <v>0.87</v>
      </c>
      <c r="P857">
        <v>33</v>
      </c>
      <c r="Q857">
        <v>28.71</v>
      </c>
      <c r="R857">
        <v>78.3</v>
      </c>
      <c r="S857">
        <v>0.366666666666667</v>
      </c>
      <c r="T857">
        <v>0</v>
      </c>
    </row>
    <row r="858" spans="1:20">
      <c r="A858">
        <v>5221592</v>
      </c>
      <c r="B858" t="s">
        <v>3157</v>
      </c>
      <c r="C858" t="s">
        <v>20</v>
      </c>
      <c r="D858" t="s">
        <v>3162</v>
      </c>
      <c r="E858" t="s">
        <v>6689</v>
      </c>
      <c r="F858" t="s">
        <v>22</v>
      </c>
      <c r="G858" t="s">
        <v>23</v>
      </c>
      <c r="H858" t="s">
        <v>32</v>
      </c>
      <c r="I858" t="s">
        <v>3163</v>
      </c>
      <c r="J858" t="s">
        <v>3164</v>
      </c>
      <c r="K858" t="s">
        <v>118</v>
      </c>
      <c r="L858" t="s">
        <v>53</v>
      </c>
      <c r="M858" t="s">
        <v>53</v>
      </c>
      <c r="N858" t="s">
        <v>160</v>
      </c>
      <c r="O858">
        <v>0.72</v>
      </c>
      <c r="P858">
        <v>33</v>
      </c>
      <c r="Q858">
        <v>23.76</v>
      </c>
      <c r="R858">
        <v>56.7</v>
      </c>
      <c r="S858">
        <v>0.419047619047619</v>
      </c>
      <c r="T858">
        <v>0</v>
      </c>
    </row>
    <row r="859" spans="1:20">
      <c r="A859">
        <v>5221589</v>
      </c>
      <c r="B859" t="s">
        <v>79</v>
      </c>
      <c r="C859" t="s">
        <v>20</v>
      </c>
      <c r="D859" t="s">
        <v>3165</v>
      </c>
      <c r="E859" t="s">
        <v>6684</v>
      </c>
      <c r="F859" t="s">
        <v>2031</v>
      </c>
      <c r="G859" t="s">
        <v>40</v>
      </c>
      <c r="H859" t="s">
        <v>98</v>
      </c>
      <c r="I859" t="s">
        <v>3166</v>
      </c>
      <c r="J859" t="s">
        <v>3167</v>
      </c>
      <c r="K859" t="s">
        <v>72</v>
      </c>
      <c r="L859" t="s">
        <v>36</v>
      </c>
      <c r="M859" t="s">
        <v>36</v>
      </c>
      <c r="N859" t="s">
        <v>663</v>
      </c>
      <c r="O859">
        <v>0.2</v>
      </c>
      <c r="P859">
        <v>33</v>
      </c>
      <c r="Q859">
        <v>6.6</v>
      </c>
      <c r="R859">
        <v>20</v>
      </c>
      <c r="S859">
        <v>0.33</v>
      </c>
      <c r="T859">
        <v>0</v>
      </c>
    </row>
    <row r="860" spans="1:20">
      <c r="A860">
        <v>5221588</v>
      </c>
      <c r="B860" t="s">
        <v>19</v>
      </c>
      <c r="C860" t="s">
        <v>20</v>
      </c>
      <c r="D860" t="s">
        <v>3168</v>
      </c>
      <c r="E860" t="s">
        <v>6690</v>
      </c>
      <c r="F860" t="s">
        <v>22</v>
      </c>
      <c r="G860" t="s">
        <v>23</v>
      </c>
      <c r="H860" t="s">
        <v>87</v>
      </c>
      <c r="I860" t="s">
        <v>3169</v>
      </c>
      <c r="J860" t="s">
        <v>3170</v>
      </c>
      <c r="K860" t="s">
        <v>494</v>
      </c>
      <c r="L860" t="s">
        <v>36</v>
      </c>
      <c r="M860" t="s">
        <v>36</v>
      </c>
      <c r="N860" t="s">
        <v>54</v>
      </c>
      <c r="O860">
        <v>0.64</v>
      </c>
      <c r="P860">
        <v>33</v>
      </c>
      <c r="Q860">
        <v>21.12</v>
      </c>
      <c r="R860">
        <v>55</v>
      </c>
      <c r="S860">
        <v>0.384</v>
      </c>
      <c r="T860">
        <v>0</v>
      </c>
    </row>
    <row r="861" spans="1:20">
      <c r="A861">
        <v>5221584</v>
      </c>
      <c r="B861" t="s">
        <v>3171</v>
      </c>
      <c r="C861" t="s">
        <v>20</v>
      </c>
      <c r="D861" t="s">
        <v>3172</v>
      </c>
      <c r="E861" t="s">
        <v>6691</v>
      </c>
      <c r="F861" t="s">
        <v>22</v>
      </c>
      <c r="G861" t="s">
        <v>23</v>
      </c>
      <c r="H861" t="s">
        <v>32</v>
      </c>
      <c r="I861" t="s">
        <v>3173</v>
      </c>
      <c r="J861" t="s">
        <v>3174</v>
      </c>
      <c r="K861" t="s">
        <v>118</v>
      </c>
      <c r="L861" t="s">
        <v>53</v>
      </c>
      <c r="M861" t="s">
        <v>53</v>
      </c>
      <c r="N861" t="s">
        <v>113</v>
      </c>
      <c r="O861">
        <v>0.48</v>
      </c>
      <c r="P861">
        <v>33</v>
      </c>
      <c r="Q861">
        <v>15.84</v>
      </c>
      <c r="R861">
        <v>32.4</v>
      </c>
      <c r="S861">
        <v>0.488888888888889</v>
      </c>
      <c r="T861">
        <v>0</v>
      </c>
    </row>
    <row r="862" spans="1:20">
      <c r="A862">
        <v>5221562</v>
      </c>
      <c r="B862" t="s">
        <v>2652</v>
      </c>
      <c r="C862" t="s">
        <v>20</v>
      </c>
      <c r="D862" t="s">
        <v>3175</v>
      </c>
      <c r="E862" t="s">
        <v>6551</v>
      </c>
      <c r="F862" t="s">
        <v>22</v>
      </c>
      <c r="G862" t="s">
        <v>40</v>
      </c>
      <c r="H862" t="s">
        <v>58</v>
      </c>
      <c r="I862" t="s">
        <v>3176</v>
      </c>
      <c r="J862" t="s">
        <v>3177</v>
      </c>
      <c r="K862" t="s">
        <v>1309</v>
      </c>
      <c r="L862" t="s">
        <v>119</v>
      </c>
      <c r="M862" t="s">
        <v>119</v>
      </c>
      <c r="N862" t="s">
        <v>363</v>
      </c>
      <c r="O862">
        <v>0.44</v>
      </c>
      <c r="P862">
        <v>33</v>
      </c>
      <c r="Q862">
        <v>14.52</v>
      </c>
      <c r="R862">
        <v>42.7</v>
      </c>
      <c r="S862">
        <v>0.340046838407494</v>
      </c>
      <c r="T862">
        <v>0</v>
      </c>
    </row>
    <row r="863" spans="1:20">
      <c r="A863">
        <v>5221560</v>
      </c>
      <c r="B863" t="s">
        <v>79</v>
      </c>
      <c r="C863" t="s">
        <v>20</v>
      </c>
      <c r="D863" t="s">
        <v>3178</v>
      </c>
      <c r="E863" t="s">
        <v>6692</v>
      </c>
      <c r="F863" t="s">
        <v>22</v>
      </c>
      <c r="G863" t="s">
        <v>40</v>
      </c>
      <c r="H863" t="s">
        <v>24</v>
      </c>
      <c r="I863" t="s">
        <v>3179</v>
      </c>
      <c r="J863" t="s">
        <v>3180</v>
      </c>
      <c r="K863" t="s">
        <v>494</v>
      </c>
      <c r="L863" t="s">
        <v>176</v>
      </c>
      <c r="M863" t="s">
        <v>176</v>
      </c>
      <c r="N863" t="s">
        <v>3181</v>
      </c>
      <c r="O863">
        <v>1.12</v>
      </c>
      <c r="P863">
        <v>33</v>
      </c>
      <c r="Q863">
        <v>36.96</v>
      </c>
      <c r="R863">
        <v>87</v>
      </c>
      <c r="S863">
        <v>0.424827586206897</v>
      </c>
      <c r="T863">
        <v>0</v>
      </c>
    </row>
    <row r="864" spans="1:20">
      <c r="A864">
        <v>5221544</v>
      </c>
      <c r="B864" t="s">
        <v>629</v>
      </c>
      <c r="C864" t="s">
        <v>20</v>
      </c>
      <c r="D864" t="s">
        <v>3182</v>
      </c>
      <c r="E864" t="s">
        <v>6541</v>
      </c>
      <c r="F864" t="s">
        <v>22</v>
      </c>
      <c r="G864" t="s">
        <v>23</v>
      </c>
      <c r="H864" t="s">
        <v>32</v>
      </c>
      <c r="I864" t="s">
        <v>3183</v>
      </c>
      <c r="J864" t="s">
        <v>3184</v>
      </c>
      <c r="K864" t="s">
        <v>118</v>
      </c>
      <c r="L864" t="s">
        <v>53</v>
      </c>
      <c r="M864" t="s">
        <v>53</v>
      </c>
      <c r="N864" t="s">
        <v>1807</v>
      </c>
      <c r="O864">
        <v>1.26</v>
      </c>
      <c r="P864">
        <v>33</v>
      </c>
      <c r="Q864">
        <v>41.58</v>
      </c>
      <c r="R864">
        <v>109.8</v>
      </c>
      <c r="S864">
        <v>0.378688524590164</v>
      </c>
      <c r="T864">
        <v>0</v>
      </c>
    </row>
    <row r="865" spans="1:20">
      <c r="A865">
        <v>5221524</v>
      </c>
      <c r="B865" t="s">
        <v>79</v>
      </c>
      <c r="C865" t="s">
        <v>20</v>
      </c>
      <c r="D865" t="s">
        <v>3185</v>
      </c>
      <c r="E865" t="s">
        <v>6693</v>
      </c>
      <c r="F865" t="s">
        <v>22</v>
      </c>
      <c r="G865" t="s">
        <v>40</v>
      </c>
      <c r="H865" t="s">
        <v>24</v>
      </c>
      <c r="I865" t="s">
        <v>3186</v>
      </c>
      <c r="J865" t="s">
        <v>3187</v>
      </c>
      <c r="K865" t="s">
        <v>150</v>
      </c>
      <c r="L865" t="s">
        <v>2938</v>
      </c>
      <c r="M865" t="s">
        <v>2938</v>
      </c>
      <c r="N865" t="s">
        <v>495</v>
      </c>
      <c r="O865">
        <v>0.84</v>
      </c>
      <c r="P865">
        <v>33</v>
      </c>
      <c r="Q865">
        <v>27.72</v>
      </c>
      <c r="R865">
        <v>67</v>
      </c>
      <c r="S865">
        <v>0.413731343283582</v>
      </c>
      <c r="T865">
        <v>0</v>
      </c>
    </row>
    <row r="866" spans="1:20">
      <c r="A866">
        <v>5221522</v>
      </c>
      <c r="B866" t="s">
        <v>79</v>
      </c>
      <c r="C866" t="s">
        <v>20</v>
      </c>
      <c r="D866" t="s">
        <v>3188</v>
      </c>
      <c r="E866" t="s">
        <v>6694</v>
      </c>
      <c r="F866" t="s">
        <v>22</v>
      </c>
      <c r="G866" t="s">
        <v>40</v>
      </c>
      <c r="H866" t="s">
        <v>24</v>
      </c>
      <c r="I866" t="s">
        <v>3189</v>
      </c>
      <c r="J866" t="s">
        <v>3190</v>
      </c>
      <c r="K866" t="s">
        <v>186</v>
      </c>
      <c r="L866" t="s">
        <v>176</v>
      </c>
      <c r="M866" t="s">
        <v>176</v>
      </c>
      <c r="N866" t="s">
        <v>1045</v>
      </c>
      <c r="O866">
        <v>0.88</v>
      </c>
      <c r="P866">
        <v>33</v>
      </c>
      <c r="Q866">
        <v>29.04</v>
      </c>
      <c r="R866">
        <v>58</v>
      </c>
      <c r="S866">
        <v>0.500689655172414</v>
      </c>
      <c r="T866">
        <v>0</v>
      </c>
    </row>
    <row r="867" spans="1:20">
      <c r="A867">
        <v>5221506</v>
      </c>
      <c r="B867" t="s">
        <v>1554</v>
      </c>
      <c r="C867" t="s">
        <v>20</v>
      </c>
      <c r="D867" t="s">
        <v>3191</v>
      </c>
      <c r="E867" t="s">
        <v>6695</v>
      </c>
      <c r="F867" t="s">
        <v>22</v>
      </c>
      <c r="G867" t="s">
        <v>40</v>
      </c>
      <c r="H867" t="s">
        <v>32</v>
      </c>
      <c r="I867" t="s">
        <v>3192</v>
      </c>
      <c r="J867" t="s">
        <v>3193</v>
      </c>
      <c r="K867" t="s">
        <v>106</v>
      </c>
      <c r="L867" t="s">
        <v>119</v>
      </c>
      <c r="M867" t="s">
        <v>119</v>
      </c>
      <c r="N867" t="s">
        <v>483</v>
      </c>
      <c r="O867">
        <v>1.08</v>
      </c>
      <c r="P867">
        <v>33</v>
      </c>
      <c r="Q867">
        <v>35.64</v>
      </c>
      <c r="R867">
        <v>97.2</v>
      </c>
      <c r="S867">
        <v>0.366666666666667</v>
      </c>
      <c r="T867">
        <v>0</v>
      </c>
    </row>
    <row r="868" spans="1:20">
      <c r="A868">
        <v>5221505</v>
      </c>
      <c r="B868" t="s">
        <v>114</v>
      </c>
      <c r="C868" t="s">
        <v>20</v>
      </c>
      <c r="D868" t="s">
        <v>3194</v>
      </c>
      <c r="E868" t="s">
        <v>6696</v>
      </c>
      <c r="F868" t="s">
        <v>22</v>
      </c>
      <c r="G868" t="s">
        <v>40</v>
      </c>
      <c r="H868" t="s">
        <v>32</v>
      </c>
      <c r="I868" t="s">
        <v>3195</v>
      </c>
      <c r="J868" t="s">
        <v>3196</v>
      </c>
      <c r="K868" t="s">
        <v>474</v>
      </c>
      <c r="L868" t="s">
        <v>36</v>
      </c>
      <c r="M868" t="s">
        <v>36</v>
      </c>
      <c r="N868" t="s">
        <v>136</v>
      </c>
      <c r="O868">
        <v>1.36</v>
      </c>
      <c r="P868">
        <v>33</v>
      </c>
      <c r="Q868">
        <v>44.88</v>
      </c>
      <c r="R868">
        <v>107.1</v>
      </c>
      <c r="S868">
        <v>0.419047619047619</v>
      </c>
      <c r="T868">
        <v>0</v>
      </c>
    </row>
    <row r="869" spans="1:20">
      <c r="A869">
        <v>5221494</v>
      </c>
      <c r="B869" t="s">
        <v>776</v>
      </c>
      <c r="C869" t="s">
        <v>20</v>
      </c>
      <c r="D869" t="s">
        <v>3197</v>
      </c>
      <c r="E869" t="s">
        <v>6697</v>
      </c>
      <c r="F869" t="s">
        <v>22</v>
      </c>
      <c r="G869" t="s">
        <v>40</v>
      </c>
      <c r="H869" t="s">
        <v>773</v>
      </c>
      <c r="I869" t="s">
        <v>3198</v>
      </c>
      <c r="J869" t="s">
        <v>3199</v>
      </c>
      <c r="K869" t="s">
        <v>552</v>
      </c>
      <c r="L869" t="s">
        <v>84</v>
      </c>
      <c r="M869" t="s">
        <v>84</v>
      </c>
      <c r="N869" t="s">
        <v>3200</v>
      </c>
      <c r="O869">
        <v>0.69</v>
      </c>
      <c r="P869">
        <v>33</v>
      </c>
      <c r="Q869">
        <v>22.77</v>
      </c>
      <c r="R869">
        <v>100</v>
      </c>
      <c r="S869">
        <v>0.2277</v>
      </c>
      <c r="T869">
        <v>0</v>
      </c>
    </row>
    <row r="870" spans="1:20">
      <c r="A870">
        <v>5221492</v>
      </c>
      <c r="B870" t="s">
        <v>3201</v>
      </c>
      <c r="C870" t="s">
        <v>20</v>
      </c>
      <c r="D870" t="s">
        <v>3202</v>
      </c>
      <c r="E870" t="s">
        <v>6698</v>
      </c>
      <c r="F870" t="s">
        <v>2031</v>
      </c>
      <c r="G870" t="s">
        <v>40</v>
      </c>
      <c r="H870" t="s">
        <v>593</v>
      </c>
      <c r="I870" t="s">
        <v>3203</v>
      </c>
      <c r="J870" t="s">
        <v>3204</v>
      </c>
      <c r="K870" t="s">
        <v>44</v>
      </c>
      <c r="L870" t="s">
        <v>970</v>
      </c>
      <c r="M870" t="s">
        <v>970</v>
      </c>
      <c r="N870" t="s">
        <v>260</v>
      </c>
      <c r="O870">
        <v>0.54</v>
      </c>
      <c r="P870">
        <v>33</v>
      </c>
      <c r="Q870">
        <v>17.82</v>
      </c>
      <c r="R870">
        <v>52</v>
      </c>
      <c r="S870">
        <v>0.342692307692308</v>
      </c>
      <c r="T870">
        <v>0</v>
      </c>
    </row>
    <row r="871" spans="1:20">
      <c r="A871">
        <v>5221483</v>
      </c>
      <c r="B871" t="s">
        <v>79</v>
      </c>
      <c r="C871" t="s">
        <v>20</v>
      </c>
      <c r="D871" t="s">
        <v>3205</v>
      </c>
      <c r="E871" t="s">
        <v>6598</v>
      </c>
      <c r="F871" t="s">
        <v>22</v>
      </c>
      <c r="G871" t="s">
        <v>23</v>
      </c>
      <c r="H871" t="s">
        <v>98</v>
      </c>
      <c r="I871" t="s">
        <v>3206</v>
      </c>
      <c r="J871" t="s">
        <v>3207</v>
      </c>
      <c r="K871" t="s">
        <v>35</v>
      </c>
      <c r="L871" t="s">
        <v>101</v>
      </c>
      <c r="M871" t="s">
        <v>101</v>
      </c>
      <c r="N871" t="s">
        <v>3208</v>
      </c>
      <c r="O871">
        <v>0.96</v>
      </c>
      <c r="P871">
        <v>33</v>
      </c>
      <c r="Q871">
        <v>31.68</v>
      </c>
      <c r="R871">
        <v>58</v>
      </c>
      <c r="S871">
        <v>0.546206896551724</v>
      </c>
      <c r="T871">
        <v>16</v>
      </c>
    </row>
    <row r="872" spans="1:20">
      <c r="A872">
        <v>5221478</v>
      </c>
      <c r="B872" t="s">
        <v>19</v>
      </c>
      <c r="C872" t="s">
        <v>20</v>
      </c>
      <c r="D872" t="s">
        <v>3209</v>
      </c>
      <c r="E872" t="s">
        <v>6686</v>
      </c>
      <c r="F872" t="s">
        <v>22</v>
      </c>
      <c r="G872" t="s">
        <v>40</v>
      </c>
      <c r="H872" t="s">
        <v>24</v>
      </c>
      <c r="I872" t="s">
        <v>3210</v>
      </c>
      <c r="J872" t="s">
        <v>3211</v>
      </c>
      <c r="K872" t="s">
        <v>322</v>
      </c>
      <c r="L872" t="s">
        <v>3212</v>
      </c>
      <c r="M872" t="s">
        <v>3212</v>
      </c>
      <c r="N872" t="s">
        <v>487</v>
      </c>
      <c r="O872">
        <v>0.25</v>
      </c>
      <c r="P872">
        <v>33</v>
      </c>
      <c r="Q872">
        <v>8.25</v>
      </c>
      <c r="R872">
        <v>16.25</v>
      </c>
      <c r="S872">
        <v>0.507692307692308</v>
      </c>
      <c r="T872">
        <v>0</v>
      </c>
    </row>
    <row r="873" spans="1:20">
      <c r="A873">
        <v>5221475</v>
      </c>
      <c r="B873" t="s">
        <v>1242</v>
      </c>
      <c r="C873" t="s">
        <v>20</v>
      </c>
      <c r="D873" t="s">
        <v>3213</v>
      </c>
      <c r="E873" t="s">
        <v>6699</v>
      </c>
      <c r="F873" t="s">
        <v>22</v>
      </c>
      <c r="G873" t="s">
        <v>40</v>
      </c>
      <c r="H873" t="s">
        <v>418</v>
      </c>
      <c r="I873" t="s">
        <v>3214</v>
      </c>
      <c r="J873" t="s">
        <v>3215</v>
      </c>
      <c r="K873" t="s">
        <v>150</v>
      </c>
      <c r="L873" t="s">
        <v>107</v>
      </c>
      <c r="M873" t="s">
        <v>107</v>
      </c>
      <c r="N873" t="s">
        <v>3216</v>
      </c>
      <c r="O873">
        <v>0.72</v>
      </c>
      <c r="P873">
        <v>33</v>
      </c>
      <c r="Q873">
        <v>23.76</v>
      </c>
      <c r="R873">
        <v>72</v>
      </c>
      <c r="S873">
        <v>0.33</v>
      </c>
      <c r="T873">
        <v>0</v>
      </c>
    </row>
    <row r="874" spans="1:20">
      <c r="A874">
        <v>5221469</v>
      </c>
      <c r="B874" t="s">
        <v>109</v>
      </c>
      <c r="C874" t="s">
        <v>20</v>
      </c>
      <c r="D874" t="s">
        <v>3217</v>
      </c>
      <c r="E874" t="s">
        <v>6118</v>
      </c>
      <c r="F874" t="s">
        <v>22</v>
      </c>
      <c r="G874" t="s">
        <v>40</v>
      </c>
      <c r="H874" t="s">
        <v>58</v>
      </c>
      <c r="I874" t="s">
        <v>3218</v>
      </c>
      <c r="J874" t="s">
        <v>3219</v>
      </c>
      <c r="K874" t="s">
        <v>52</v>
      </c>
      <c r="L874" t="s">
        <v>36</v>
      </c>
      <c r="M874" t="s">
        <v>36</v>
      </c>
      <c r="N874" t="s">
        <v>839</v>
      </c>
      <c r="O874">
        <v>0.4</v>
      </c>
      <c r="P874">
        <v>33</v>
      </c>
      <c r="Q874">
        <v>13.2</v>
      </c>
      <c r="R874">
        <v>24.7</v>
      </c>
      <c r="S874">
        <v>0.534412955465587</v>
      </c>
      <c r="T874">
        <v>0</v>
      </c>
    </row>
    <row r="875" spans="1:20">
      <c r="A875">
        <v>5221460</v>
      </c>
      <c r="B875" t="s">
        <v>182</v>
      </c>
      <c r="C875" t="s">
        <v>20</v>
      </c>
      <c r="D875" t="s">
        <v>3220</v>
      </c>
      <c r="E875" t="s">
        <v>6700</v>
      </c>
      <c r="F875" t="s">
        <v>22</v>
      </c>
      <c r="G875" t="s">
        <v>40</v>
      </c>
      <c r="H875" t="s">
        <v>32</v>
      </c>
      <c r="I875" t="s">
        <v>3221</v>
      </c>
      <c r="J875" t="s">
        <v>3222</v>
      </c>
      <c r="K875" t="s">
        <v>259</v>
      </c>
      <c r="L875" t="s">
        <v>36</v>
      </c>
      <c r="M875" t="s">
        <v>36</v>
      </c>
      <c r="N875" t="s">
        <v>1034</v>
      </c>
      <c r="O875">
        <v>0.84</v>
      </c>
      <c r="P875">
        <v>33</v>
      </c>
      <c r="Q875">
        <v>27.72</v>
      </c>
      <c r="R875">
        <v>75.6</v>
      </c>
      <c r="S875">
        <v>0.366666666666667</v>
      </c>
      <c r="T875">
        <v>0</v>
      </c>
    </row>
    <row r="876" spans="1:20">
      <c r="A876">
        <v>5221456</v>
      </c>
      <c r="B876" t="s">
        <v>79</v>
      </c>
      <c r="C876" t="s">
        <v>20</v>
      </c>
      <c r="D876" t="s">
        <v>3223</v>
      </c>
      <c r="E876" t="s">
        <v>6060</v>
      </c>
      <c r="F876" t="s">
        <v>22</v>
      </c>
      <c r="G876" t="s">
        <v>40</v>
      </c>
      <c r="H876" t="s">
        <v>24</v>
      </c>
      <c r="I876" t="s">
        <v>3224</v>
      </c>
      <c r="J876" t="s">
        <v>3225</v>
      </c>
      <c r="K876" t="s">
        <v>474</v>
      </c>
      <c r="L876" t="s">
        <v>786</v>
      </c>
      <c r="M876" t="s">
        <v>786</v>
      </c>
      <c r="N876" t="s">
        <v>113</v>
      </c>
      <c r="O876">
        <v>0.48</v>
      </c>
      <c r="P876">
        <v>33</v>
      </c>
      <c r="Q876">
        <v>15.84</v>
      </c>
      <c r="R876">
        <v>37</v>
      </c>
      <c r="S876">
        <v>0.428108108108108</v>
      </c>
      <c r="T876">
        <v>0</v>
      </c>
    </row>
    <row r="877" spans="1:20">
      <c r="A877">
        <v>5221455</v>
      </c>
      <c r="B877" t="s">
        <v>79</v>
      </c>
      <c r="C877" t="s">
        <v>20</v>
      </c>
      <c r="D877" t="s">
        <v>3226</v>
      </c>
      <c r="E877" t="s">
        <v>6701</v>
      </c>
      <c r="F877" t="s">
        <v>22</v>
      </c>
      <c r="G877" t="s">
        <v>40</v>
      </c>
      <c r="H877" t="s">
        <v>41</v>
      </c>
      <c r="I877" t="s">
        <v>3227</v>
      </c>
      <c r="J877" t="s">
        <v>3228</v>
      </c>
      <c r="K877" t="s">
        <v>118</v>
      </c>
      <c r="L877" t="s">
        <v>1891</v>
      </c>
      <c r="M877" t="s">
        <v>1891</v>
      </c>
      <c r="N877" t="s">
        <v>54</v>
      </c>
      <c r="O877">
        <v>0.64</v>
      </c>
      <c r="P877">
        <v>33</v>
      </c>
      <c r="Q877">
        <v>21.12</v>
      </c>
      <c r="R877">
        <v>53</v>
      </c>
      <c r="S877">
        <v>0.398490566037736</v>
      </c>
      <c r="T877">
        <v>0</v>
      </c>
    </row>
    <row r="878" spans="1:20">
      <c r="A878">
        <v>5221452</v>
      </c>
      <c r="B878" t="s">
        <v>55</v>
      </c>
      <c r="C878" t="s">
        <v>20</v>
      </c>
      <c r="D878" t="s">
        <v>3229</v>
      </c>
      <c r="E878" t="s">
        <v>6702</v>
      </c>
      <c r="F878" t="s">
        <v>22</v>
      </c>
      <c r="G878" t="s">
        <v>40</v>
      </c>
      <c r="H878" t="s">
        <v>58</v>
      </c>
      <c r="I878" t="s">
        <v>3230</v>
      </c>
      <c r="J878" t="s">
        <v>3231</v>
      </c>
      <c r="K878" t="s">
        <v>1133</v>
      </c>
      <c r="L878" t="s">
        <v>53</v>
      </c>
      <c r="M878" t="s">
        <v>53</v>
      </c>
      <c r="N878" t="s">
        <v>1179</v>
      </c>
      <c r="O878">
        <v>0.91</v>
      </c>
      <c r="P878">
        <v>33</v>
      </c>
      <c r="Q878">
        <v>30.03</v>
      </c>
      <c r="R878">
        <v>76.9</v>
      </c>
      <c r="S878">
        <v>0.390507152145644</v>
      </c>
      <c r="T878">
        <v>0</v>
      </c>
    </row>
    <row r="879" spans="1:20">
      <c r="A879">
        <v>5221448</v>
      </c>
      <c r="B879" t="s">
        <v>121</v>
      </c>
      <c r="C879" t="s">
        <v>20</v>
      </c>
      <c r="D879" t="s">
        <v>3232</v>
      </c>
      <c r="E879" t="s">
        <v>6703</v>
      </c>
      <c r="F879" t="s">
        <v>22</v>
      </c>
      <c r="G879" t="s">
        <v>40</v>
      </c>
      <c r="H879" t="s">
        <v>58</v>
      </c>
      <c r="I879" t="s">
        <v>3233</v>
      </c>
      <c r="J879" t="s">
        <v>3234</v>
      </c>
      <c r="K879" t="s">
        <v>100</v>
      </c>
      <c r="L879" t="s">
        <v>53</v>
      </c>
      <c r="M879" t="s">
        <v>53</v>
      </c>
      <c r="N879" t="s">
        <v>1109</v>
      </c>
      <c r="O879">
        <v>0.6</v>
      </c>
      <c r="P879">
        <v>33</v>
      </c>
      <c r="Q879">
        <v>19.8</v>
      </c>
      <c r="R879">
        <v>42.7</v>
      </c>
      <c r="S879">
        <v>0.463700234192037</v>
      </c>
      <c r="T879">
        <v>0</v>
      </c>
    </row>
    <row r="880" spans="1:20">
      <c r="A880">
        <v>5221437</v>
      </c>
      <c r="B880" t="s">
        <v>312</v>
      </c>
      <c r="C880" t="s">
        <v>20</v>
      </c>
      <c r="D880" t="s">
        <v>3235</v>
      </c>
      <c r="E880" t="s">
        <v>6704</v>
      </c>
      <c r="F880" t="s">
        <v>22</v>
      </c>
      <c r="G880" t="s">
        <v>40</v>
      </c>
      <c r="H880" t="s">
        <v>98</v>
      </c>
      <c r="I880" t="s">
        <v>3236</v>
      </c>
      <c r="J880" t="s">
        <v>3237</v>
      </c>
      <c r="K880" t="s">
        <v>145</v>
      </c>
      <c r="L880" t="s">
        <v>36</v>
      </c>
      <c r="M880" t="s">
        <v>36</v>
      </c>
      <c r="N880" t="s">
        <v>536</v>
      </c>
      <c r="O880">
        <v>0.75</v>
      </c>
      <c r="P880">
        <v>33</v>
      </c>
      <c r="Q880">
        <v>24.75</v>
      </c>
      <c r="R880">
        <v>59</v>
      </c>
      <c r="S880">
        <v>0.419491525423729</v>
      </c>
      <c r="T880">
        <v>11</v>
      </c>
    </row>
    <row r="881" spans="1:20">
      <c r="A881">
        <v>5221434</v>
      </c>
      <c r="B881" t="s">
        <v>1342</v>
      </c>
      <c r="C881" t="s">
        <v>20</v>
      </c>
      <c r="D881" t="s">
        <v>3238</v>
      </c>
      <c r="E881" t="s">
        <v>6705</v>
      </c>
      <c r="F881" t="s">
        <v>22</v>
      </c>
      <c r="G881" t="s">
        <v>40</v>
      </c>
      <c r="H881" t="s">
        <v>58</v>
      </c>
      <c r="I881" t="s">
        <v>3239</v>
      </c>
      <c r="J881" t="s">
        <v>3240</v>
      </c>
      <c r="K881" t="s">
        <v>35</v>
      </c>
      <c r="L881" t="s">
        <v>53</v>
      </c>
      <c r="M881" t="s">
        <v>53</v>
      </c>
      <c r="N881" t="s">
        <v>2480</v>
      </c>
      <c r="O881">
        <v>0.9</v>
      </c>
      <c r="P881">
        <v>33</v>
      </c>
      <c r="Q881">
        <v>29.7</v>
      </c>
      <c r="R881">
        <v>74.2</v>
      </c>
      <c r="S881">
        <v>0.400269541778976</v>
      </c>
      <c r="T881">
        <v>0</v>
      </c>
    </row>
    <row r="882" spans="1:20">
      <c r="A882">
        <v>5221426</v>
      </c>
      <c r="B882" t="s">
        <v>232</v>
      </c>
      <c r="C882" t="s">
        <v>20</v>
      </c>
      <c r="D882" t="s">
        <v>3241</v>
      </c>
      <c r="E882" t="s">
        <v>6706</v>
      </c>
      <c r="F882" t="s">
        <v>22</v>
      </c>
      <c r="G882" t="s">
        <v>40</v>
      </c>
      <c r="H882" t="s">
        <v>41</v>
      </c>
      <c r="I882" t="s">
        <v>3242</v>
      </c>
      <c r="J882" t="s">
        <v>3243</v>
      </c>
      <c r="K882" t="s">
        <v>35</v>
      </c>
      <c r="L882" t="s">
        <v>1891</v>
      </c>
      <c r="M882" t="s">
        <v>1891</v>
      </c>
      <c r="N882" t="s">
        <v>2261</v>
      </c>
      <c r="O882">
        <v>0.3</v>
      </c>
      <c r="P882">
        <v>33</v>
      </c>
      <c r="Q882">
        <v>9.9</v>
      </c>
      <c r="R882">
        <v>24</v>
      </c>
      <c r="S882">
        <v>0.4125</v>
      </c>
      <c r="T882">
        <v>0</v>
      </c>
    </row>
    <row r="883" spans="1:20">
      <c r="A883">
        <v>5221423</v>
      </c>
      <c r="B883" t="s">
        <v>79</v>
      </c>
      <c r="C883" t="s">
        <v>20</v>
      </c>
      <c r="D883" t="s">
        <v>3244</v>
      </c>
      <c r="E883" t="s">
        <v>6707</v>
      </c>
      <c r="F883" t="s">
        <v>22</v>
      </c>
      <c r="G883" t="s">
        <v>40</v>
      </c>
      <c r="H883" t="s">
        <v>24</v>
      </c>
      <c r="I883" t="s">
        <v>3245</v>
      </c>
      <c r="J883" t="s">
        <v>3246</v>
      </c>
      <c r="K883" t="s">
        <v>259</v>
      </c>
      <c r="L883" t="s">
        <v>786</v>
      </c>
      <c r="M883" t="s">
        <v>786</v>
      </c>
      <c r="N883" t="s">
        <v>3247</v>
      </c>
      <c r="O883">
        <v>1.62</v>
      </c>
      <c r="P883">
        <v>33</v>
      </c>
      <c r="Q883">
        <v>53.46</v>
      </c>
      <c r="R883">
        <v>113</v>
      </c>
      <c r="S883">
        <v>0.473097345132743</v>
      </c>
      <c r="T883">
        <v>0</v>
      </c>
    </row>
    <row r="884" spans="1:20">
      <c r="A884">
        <v>5221421</v>
      </c>
      <c r="B884" t="s">
        <v>312</v>
      </c>
      <c r="C884" t="s">
        <v>20</v>
      </c>
      <c r="D884" t="s">
        <v>3248</v>
      </c>
      <c r="E884" t="s">
        <v>6708</v>
      </c>
      <c r="F884" t="s">
        <v>22</v>
      </c>
      <c r="G884" t="s">
        <v>40</v>
      </c>
      <c r="H884" t="s">
        <v>87</v>
      </c>
      <c r="I884" t="s">
        <v>3249</v>
      </c>
      <c r="J884" t="s">
        <v>3246</v>
      </c>
      <c r="K884" t="s">
        <v>52</v>
      </c>
      <c r="L884" t="s">
        <v>36</v>
      </c>
      <c r="M884" t="s">
        <v>36</v>
      </c>
      <c r="N884" t="s">
        <v>96</v>
      </c>
      <c r="O884">
        <v>0.96</v>
      </c>
      <c r="P884">
        <v>33</v>
      </c>
      <c r="Q884">
        <v>31.68</v>
      </c>
      <c r="R884">
        <v>52.22</v>
      </c>
      <c r="S884">
        <v>0.606664113366526</v>
      </c>
      <c r="T884">
        <v>0</v>
      </c>
    </row>
    <row r="885" spans="1:20">
      <c r="A885">
        <v>5221404</v>
      </c>
      <c r="B885" t="s">
        <v>68</v>
      </c>
      <c r="C885" t="s">
        <v>20</v>
      </c>
      <c r="D885" t="s">
        <v>3250</v>
      </c>
      <c r="E885" t="s">
        <v>6709</v>
      </c>
      <c r="F885" t="s">
        <v>22</v>
      </c>
      <c r="G885" t="s">
        <v>40</v>
      </c>
      <c r="H885" t="s">
        <v>32</v>
      </c>
      <c r="I885" t="s">
        <v>3251</v>
      </c>
      <c r="J885" t="s">
        <v>3252</v>
      </c>
      <c r="K885" t="s">
        <v>72</v>
      </c>
      <c r="L885" t="s">
        <v>53</v>
      </c>
      <c r="M885" t="s">
        <v>53</v>
      </c>
      <c r="N885" t="s">
        <v>366</v>
      </c>
      <c r="O885">
        <v>1.04</v>
      </c>
      <c r="P885">
        <v>33</v>
      </c>
      <c r="Q885">
        <v>34.32</v>
      </c>
      <c r="R885">
        <v>81.9</v>
      </c>
      <c r="S885">
        <v>0.419047619047619</v>
      </c>
      <c r="T885">
        <v>0</v>
      </c>
    </row>
    <row r="886" spans="1:20">
      <c r="A886">
        <v>5221399</v>
      </c>
      <c r="B886" t="s">
        <v>3253</v>
      </c>
      <c r="C886" t="s">
        <v>20</v>
      </c>
      <c r="D886" t="s">
        <v>3254</v>
      </c>
      <c r="E886" t="s">
        <v>6710</v>
      </c>
      <c r="F886" t="s">
        <v>22</v>
      </c>
      <c r="G886" t="s">
        <v>40</v>
      </c>
      <c r="H886" t="s">
        <v>32</v>
      </c>
      <c r="I886" t="s">
        <v>3255</v>
      </c>
      <c r="J886" t="s">
        <v>3256</v>
      </c>
      <c r="K886" t="s">
        <v>259</v>
      </c>
      <c r="L886" t="s">
        <v>53</v>
      </c>
      <c r="M886" t="s">
        <v>53</v>
      </c>
      <c r="N886" t="s">
        <v>3257</v>
      </c>
      <c r="O886">
        <v>0.56</v>
      </c>
      <c r="P886">
        <v>33</v>
      </c>
      <c r="Q886">
        <v>18.48</v>
      </c>
      <c r="R886">
        <v>44.1</v>
      </c>
      <c r="S886">
        <v>0.419047619047619</v>
      </c>
      <c r="T886">
        <v>0</v>
      </c>
    </row>
    <row r="887" spans="1:20">
      <c r="A887">
        <v>5221395</v>
      </c>
      <c r="B887" t="s">
        <v>3258</v>
      </c>
      <c r="C887" t="s">
        <v>20</v>
      </c>
      <c r="D887" t="s">
        <v>3259</v>
      </c>
      <c r="E887" t="s">
        <v>6711</v>
      </c>
      <c r="F887" t="s">
        <v>22</v>
      </c>
      <c r="G887" t="s">
        <v>23</v>
      </c>
      <c r="H887" t="s">
        <v>58</v>
      </c>
      <c r="I887" t="s">
        <v>3260</v>
      </c>
      <c r="J887" t="s">
        <v>3261</v>
      </c>
      <c r="K887" t="s">
        <v>52</v>
      </c>
      <c r="L887" t="s">
        <v>53</v>
      </c>
      <c r="M887" t="s">
        <v>53</v>
      </c>
      <c r="N887" t="s">
        <v>160</v>
      </c>
      <c r="O887">
        <v>0.72</v>
      </c>
      <c r="P887">
        <v>33</v>
      </c>
      <c r="Q887">
        <v>23.76</v>
      </c>
      <c r="R887">
        <v>56.7</v>
      </c>
      <c r="S887">
        <v>0.419047619047619</v>
      </c>
      <c r="T887">
        <v>0</v>
      </c>
    </row>
    <row r="888" spans="1:20">
      <c r="A888">
        <v>5221394</v>
      </c>
      <c r="B888" t="s">
        <v>79</v>
      </c>
      <c r="C888" t="s">
        <v>20</v>
      </c>
      <c r="D888" t="s">
        <v>3262</v>
      </c>
      <c r="E888" t="s">
        <v>6712</v>
      </c>
      <c r="F888" t="s">
        <v>22</v>
      </c>
      <c r="G888" t="s">
        <v>40</v>
      </c>
      <c r="H888" t="s">
        <v>87</v>
      </c>
      <c r="I888" t="s">
        <v>3263</v>
      </c>
      <c r="J888" t="s">
        <v>3264</v>
      </c>
      <c r="K888" t="s">
        <v>293</v>
      </c>
      <c r="L888" t="s">
        <v>1317</v>
      </c>
      <c r="M888" t="s">
        <v>1317</v>
      </c>
      <c r="N888" t="s">
        <v>3265</v>
      </c>
      <c r="O888">
        <v>2.56</v>
      </c>
      <c r="P888">
        <v>28</v>
      </c>
      <c r="Q888">
        <v>71.68</v>
      </c>
      <c r="R888">
        <v>159</v>
      </c>
      <c r="S888">
        <v>0.450817610062893</v>
      </c>
      <c r="T888">
        <v>0</v>
      </c>
    </row>
    <row r="889" spans="1:20">
      <c r="A889">
        <v>5221384</v>
      </c>
      <c r="B889" t="s">
        <v>19</v>
      </c>
      <c r="C889" t="s">
        <v>20</v>
      </c>
      <c r="D889" t="s">
        <v>3266</v>
      </c>
      <c r="E889" t="s">
        <v>6713</v>
      </c>
      <c r="F889" t="s">
        <v>22</v>
      </c>
      <c r="G889" t="s">
        <v>40</v>
      </c>
      <c r="H889" t="s">
        <v>87</v>
      </c>
      <c r="I889" t="s">
        <v>3267</v>
      </c>
      <c r="J889" t="s">
        <v>3268</v>
      </c>
      <c r="K889" t="s">
        <v>72</v>
      </c>
      <c r="L889" t="s">
        <v>3269</v>
      </c>
      <c r="M889" t="s">
        <v>3269</v>
      </c>
      <c r="N889" t="s">
        <v>3270</v>
      </c>
      <c r="O889">
        <v>0.7</v>
      </c>
      <c r="P889">
        <v>34</v>
      </c>
      <c r="Q889">
        <v>23.8</v>
      </c>
      <c r="R889">
        <v>35.2</v>
      </c>
      <c r="S889">
        <v>0.676136363636364</v>
      </c>
      <c r="T889">
        <v>0</v>
      </c>
    </row>
    <row r="890" spans="1:20">
      <c r="A890">
        <v>5221368</v>
      </c>
      <c r="B890" t="s">
        <v>79</v>
      </c>
      <c r="C890" t="s">
        <v>20</v>
      </c>
      <c r="D890" t="s">
        <v>3271</v>
      </c>
      <c r="E890" t="s">
        <v>6714</v>
      </c>
      <c r="F890" t="s">
        <v>22</v>
      </c>
      <c r="G890" t="s">
        <v>40</v>
      </c>
      <c r="H890" t="s">
        <v>41</v>
      </c>
      <c r="I890" t="s">
        <v>3272</v>
      </c>
      <c r="J890" t="s">
        <v>3273</v>
      </c>
      <c r="K890" t="s">
        <v>35</v>
      </c>
      <c r="L890" t="s">
        <v>3274</v>
      </c>
      <c r="M890" t="s">
        <v>3274</v>
      </c>
      <c r="N890" t="s">
        <v>1091</v>
      </c>
      <c r="O890">
        <v>1.08</v>
      </c>
      <c r="P890">
        <v>34</v>
      </c>
      <c r="Q890">
        <v>36.72</v>
      </c>
      <c r="R890">
        <v>79.92</v>
      </c>
      <c r="S890">
        <v>0.459459459459459</v>
      </c>
      <c r="T890">
        <v>34</v>
      </c>
    </row>
    <row r="891" spans="1:20">
      <c r="A891">
        <v>5221363</v>
      </c>
      <c r="B891" t="s">
        <v>3275</v>
      </c>
      <c r="C891" t="s">
        <v>20</v>
      </c>
      <c r="D891" t="s">
        <v>3276</v>
      </c>
      <c r="E891" t="s">
        <v>6715</v>
      </c>
      <c r="F891" t="s">
        <v>22</v>
      </c>
      <c r="G891" t="s">
        <v>23</v>
      </c>
      <c r="H891" t="s">
        <v>602</v>
      </c>
      <c r="I891" t="s">
        <v>3277</v>
      </c>
      <c r="J891" t="s">
        <v>3278</v>
      </c>
      <c r="K891" t="s">
        <v>259</v>
      </c>
      <c r="L891" t="s">
        <v>1317</v>
      </c>
      <c r="M891" t="s">
        <v>1317</v>
      </c>
      <c r="N891" t="s">
        <v>2964</v>
      </c>
      <c r="O891">
        <v>2.24</v>
      </c>
      <c r="P891">
        <v>28</v>
      </c>
      <c r="Q891">
        <v>62.72</v>
      </c>
      <c r="R891">
        <v>180</v>
      </c>
      <c r="S891">
        <v>0.348444444444445</v>
      </c>
      <c r="T891">
        <v>0</v>
      </c>
    </row>
    <row r="892" spans="1:20">
      <c r="A892">
        <v>5221358</v>
      </c>
      <c r="B892" t="s">
        <v>121</v>
      </c>
      <c r="C892" t="s">
        <v>20</v>
      </c>
      <c r="D892" t="s">
        <v>3279</v>
      </c>
      <c r="E892" t="s">
        <v>6716</v>
      </c>
      <c r="F892" t="s">
        <v>22</v>
      </c>
      <c r="G892" t="s">
        <v>40</v>
      </c>
      <c r="H892" t="s">
        <v>58</v>
      </c>
      <c r="I892" t="s">
        <v>3280</v>
      </c>
      <c r="J892" t="s">
        <v>3281</v>
      </c>
      <c r="K892" t="s">
        <v>94</v>
      </c>
      <c r="L892" t="s">
        <v>3282</v>
      </c>
      <c r="M892" t="s">
        <v>3282</v>
      </c>
      <c r="N892" t="s">
        <v>160</v>
      </c>
      <c r="O892">
        <v>0.72</v>
      </c>
      <c r="P892">
        <v>33</v>
      </c>
      <c r="Q892">
        <v>23.76</v>
      </c>
      <c r="R892">
        <v>51.7</v>
      </c>
      <c r="S892">
        <v>0.459574468085106</v>
      </c>
      <c r="T892">
        <v>0</v>
      </c>
    </row>
    <row r="893" spans="1:20">
      <c r="A893">
        <v>5221356</v>
      </c>
      <c r="B893" t="s">
        <v>19</v>
      </c>
      <c r="C893" t="s">
        <v>20</v>
      </c>
      <c r="D893" t="s">
        <v>3283</v>
      </c>
      <c r="E893" t="s">
        <v>6717</v>
      </c>
      <c r="F893" t="s">
        <v>22</v>
      </c>
      <c r="G893" t="s">
        <v>40</v>
      </c>
      <c r="H893" t="s">
        <v>24</v>
      </c>
      <c r="I893" t="s">
        <v>3284</v>
      </c>
      <c r="J893" t="s">
        <v>3285</v>
      </c>
      <c r="K893" t="s">
        <v>394</v>
      </c>
      <c r="L893" t="s">
        <v>1948</v>
      </c>
      <c r="M893" t="s">
        <v>1948</v>
      </c>
      <c r="N893" t="s">
        <v>495</v>
      </c>
      <c r="O893">
        <v>0.84</v>
      </c>
      <c r="P893">
        <v>33</v>
      </c>
      <c r="Q893">
        <v>27.72</v>
      </c>
      <c r="R893">
        <v>49.6</v>
      </c>
      <c r="S893">
        <v>0.558870967741935</v>
      </c>
      <c r="T893">
        <v>0</v>
      </c>
    </row>
    <row r="894" spans="1:20">
      <c r="A894">
        <v>5221355</v>
      </c>
      <c r="B894" t="s">
        <v>776</v>
      </c>
      <c r="C894" t="s">
        <v>20</v>
      </c>
      <c r="D894" t="s">
        <v>3286</v>
      </c>
      <c r="E894" t="s">
        <v>6718</v>
      </c>
      <c r="F894" t="s">
        <v>22</v>
      </c>
      <c r="G894" t="s">
        <v>40</v>
      </c>
      <c r="H894" t="s">
        <v>32</v>
      </c>
      <c r="I894" t="s">
        <v>3287</v>
      </c>
      <c r="J894" t="s">
        <v>3288</v>
      </c>
      <c r="K894" t="s">
        <v>552</v>
      </c>
      <c r="L894" t="s">
        <v>53</v>
      </c>
      <c r="M894" t="s">
        <v>53</v>
      </c>
      <c r="N894" t="s">
        <v>1305</v>
      </c>
      <c r="O894">
        <v>0.66</v>
      </c>
      <c r="P894">
        <v>33</v>
      </c>
      <c r="Q894">
        <v>21.78</v>
      </c>
      <c r="R894">
        <v>54.9</v>
      </c>
      <c r="S894">
        <v>0.39672131147541</v>
      </c>
      <c r="T894">
        <v>0</v>
      </c>
    </row>
    <row r="895" spans="1:20">
      <c r="A895">
        <v>5221346</v>
      </c>
      <c r="B895" t="s">
        <v>629</v>
      </c>
      <c r="C895" t="s">
        <v>20</v>
      </c>
      <c r="D895" t="s">
        <v>3289</v>
      </c>
      <c r="E895" t="s">
        <v>6719</v>
      </c>
      <c r="F895" t="s">
        <v>22</v>
      </c>
      <c r="G895" t="s">
        <v>40</v>
      </c>
      <c r="H895" t="s">
        <v>32</v>
      </c>
      <c r="I895" t="s">
        <v>3290</v>
      </c>
      <c r="J895" t="s">
        <v>3291</v>
      </c>
      <c r="K895" t="s">
        <v>94</v>
      </c>
      <c r="L895" t="s">
        <v>334</v>
      </c>
      <c r="M895" t="s">
        <v>334</v>
      </c>
      <c r="N895" t="s">
        <v>1735</v>
      </c>
      <c r="O895">
        <v>1.44</v>
      </c>
      <c r="P895">
        <v>34</v>
      </c>
      <c r="Q895">
        <v>48.96</v>
      </c>
      <c r="R895">
        <v>117</v>
      </c>
      <c r="S895">
        <v>0.418461538461538</v>
      </c>
      <c r="T895">
        <v>0</v>
      </c>
    </row>
    <row r="896" spans="1:20">
      <c r="A896">
        <v>5221342</v>
      </c>
      <c r="B896" t="s">
        <v>224</v>
      </c>
      <c r="C896" t="s">
        <v>20</v>
      </c>
      <c r="D896" t="s">
        <v>3292</v>
      </c>
      <c r="E896" t="s">
        <v>6720</v>
      </c>
      <c r="F896" t="s">
        <v>22</v>
      </c>
      <c r="G896" t="s">
        <v>40</v>
      </c>
      <c r="H896" t="s">
        <v>32</v>
      </c>
      <c r="I896" t="s">
        <v>3293</v>
      </c>
      <c r="J896" t="s">
        <v>3294</v>
      </c>
      <c r="K896" t="s">
        <v>118</v>
      </c>
      <c r="L896" t="s">
        <v>53</v>
      </c>
      <c r="M896" t="s">
        <v>53</v>
      </c>
      <c r="N896" t="s">
        <v>1109</v>
      </c>
      <c r="O896">
        <v>0.6</v>
      </c>
      <c r="P896">
        <v>33</v>
      </c>
      <c r="Q896">
        <v>19.8</v>
      </c>
      <c r="R896">
        <v>54</v>
      </c>
      <c r="S896">
        <v>0.366666666666667</v>
      </c>
      <c r="T896">
        <v>0</v>
      </c>
    </row>
    <row r="897" spans="1:20">
      <c r="A897">
        <v>5221330</v>
      </c>
      <c r="B897" t="s">
        <v>3295</v>
      </c>
      <c r="C897" t="s">
        <v>20</v>
      </c>
      <c r="D897" t="s">
        <v>3296</v>
      </c>
      <c r="E897" t="s">
        <v>6721</v>
      </c>
      <c r="F897" t="s">
        <v>22</v>
      </c>
      <c r="G897" t="s">
        <v>40</v>
      </c>
      <c r="H897" t="s">
        <v>32</v>
      </c>
      <c r="I897" t="s">
        <v>3297</v>
      </c>
      <c r="J897" t="s">
        <v>3298</v>
      </c>
      <c r="K897" t="s">
        <v>52</v>
      </c>
      <c r="L897" t="s">
        <v>53</v>
      </c>
      <c r="M897" t="s">
        <v>53</v>
      </c>
      <c r="N897" t="s">
        <v>369</v>
      </c>
      <c r="O897">
        <v>0.68</v>
      </c>
      <c r="P897">
        <v>33</v>
      </c>
      <c r="Q897">
        <v>22.44</v>
      </c>
      <c r="R897">
        <v>54</v>
      </c>
      <c r="S897">
        <v>0.415555555555556</v>
      </c>
      <c r="T897">
        <v>0</v>
      </c>
    </row>
    <row r="898" spans="1:20">
      <c r="A898">
        <v>5221329</v>
      </c>
      <c r="B898" t="s">
        <v>79</v>
      </c>
      <c r="C898" t="s">
        <v>20</v>
      </c>
      <c r="D898" t="s">
        <v>3299</v>
      </c>
      <c r="E898" t="s">
        <v>6722</v>
      </c>
      <c r="F898" t="s">
        <v>22</v>
      </c>
      <c r="G898" t="s">
        <v>40</v>
      </c>
      <c r="H898" t="s">
        <v>41</v>
      </c>
      <c r="I898" t="s">
        <v>3300</v>
      </c>
      <c r="J898" t="s">
        <v>3301</v>
      </c>
      <c r="K898" t="s">
        <v>130</v>
      </c>
      <c r="L898" t="s">
        <v>176</v>
      </c>
      <c r="M898" t="s">
        <v>176</v>
      </c>
      <c r="N898" t="s">
        <v>1226</v>
      </c>
      <c r="O898">
        <v>1.28</v>
      </c>
      <c r="P898">
        <v>33</v>
      </c>
      <c r="Q898">
        <v>42.24</v>
      </c>
      <c r="R898">
        <v>115</v>
      </c>
      <c r="S898">
        <v>0.367304347826087</v>
      </c>
      <c r="T898">
        <v>0</v>
      </c>
    </row>
    <row r="899" spans="1:20">
      <c r="A899">
        <v>5221328</v>
      </c>
      <c r="B899" t="s">
        <v>203</v>
      </c>
      <c r="C899" t="s">
        <v>20</v>
      </c>
      <c r="D899" t="s">
        <v>3302</v>
      </c>
      <c r="E899" t="s">
        <v>6723</v>
      </c>
      <c r="F899" t="s">
        <v>22</v>
      </c>
      <c r="G899" t="s">
        <v>40</v>
      </c>
      <c r="H899" t="s">
        <v>32</v>
      </c>
      <c r="I899" t="s">
        <v>3303</v>
      </c>
      <c r="J899" t="s">
        <v>3304</v>
      </c>
      <c r="K899" t="s">
        <v>118</v>
      </c>
      <c r="L899" t="s">
        <v>53</v>
      </c>
      <c r="M899" t="s">
        <v>53</v>
      </c>
      <c r="N899" t="s">
        <v>2048</v>
      </c>
      <c r="O899">
        <v>1.2</v>
      </c>
      <c r="P899">
        <v>33</v>
      </c>
      <c r="Q899">
        <v>39.6</v>
      </c>
      <c r="R899">
        <v>91.8</v>
      </c>
      <c r="S899">
        <v>0.431372549019608</v>
      </c>
      <c r="T899">
        <v>0</v>
      </c>
    </row>
    <row r="900" spans="1:20">
      <c r="A900">
        <v>5221322</v>
      </c>
      <c r="B900" t="s">
        <v>121</v>
      </c>
      <c r="C900" t="s">
        <v>20</v>
      </c>
      <c r="D900" t="s">
        <v>3305</v>
      </c>
      <c r="E900" t="s">
        <v>6724</v>
      </c>
      <c r="F900" t="s">
        <v>22</v>
      </c>
      <c r="G900" t="s">
        <v>23</v>
      </c>
      <c r="H900" t="s">
        <v>58</v>
      </c>
      <c r="I900" t="s">
        <v>3306</v>
      </c>
      <c r="J900" t="s">
        <v>3307</v>
      </c>
      <c r="K900" t="s">
        <v>100</v>
      </c>
      <c r="L900" t="s">
        <v>36</v>
      </c>
      <c r="M900" t="s">
        <v>36</v>
      </c>
      <c r="N900" t="s">
        <v>125</v>
      </c>
      <c r="O900">
        <v>1.2</v>
      </c>
      <c r="P900">
        <v>33</v>
      </c>
      <c r="Q900">
        <v>39.6</v>
      </c>
      <c r="R900">
        <v>103</v>
      </c>
      <c r="S900">
        <v>0.384466019417476</v>
      </c>
      <c r="T900">
        <v>0</v>
      </c>
    </row>
    <row r="901" spans="1:20">
      <c r="A901">
        <v>5221312</v>
      </c>
      <c r="B901" t="s">
        <v>1704</v>
      </c>
      <c r="C901" t="s">
        <v>20</v>
      </c>
      <c r="D901" t="s">
        <v>3308</v>
      </c>
      <c r="E901" t="s">
        <v>6725</v>
      </c>
      <c r="F901" t="s">
        <v>22</v>
      </c>
      <c r="G901" t="s">
        <v>40</v>
      </c>
      <c r="H901" t="s">
        <v>32</v>
      </c>
      <c r="I901" t="s">
        <v>3309</v>
      </c>
      <c r="J901" t="s">
        <v>3310</v>
      </c>
      <c r="K901" t="s">
        <v>339</v>
      </c>
      <c r="L901" t="s">
        <v>53</v>
      </c>
      <c r="M901" t="s">
        <v>53</v>
      </c>
      <c r="N901" t="s">
        <v>3311</v>
      </c>
      <c r="O901">
        <v>1.4</v>
      </c>
      <c r="P901">
        <v>33</v>
      </c>
      <c r="Q901">
        <v>46.2</v>
      </c>
      <c r="R901">
        <v>140</v>
      </c>
      <c r="S901">
        <v>0.33</v>
      </c>
      <c r="T901">
        <v>0</v>
      </c>
    </row>
    <row r="902" spans="1:20">
      <c r="A902">
        <v>5221307</v>
      </c>
      <c r="B902" t="s">
        <v>742</v>
      </c>
      <c r="C902" t="s">
        <v>20</v>
      </c>
      <c r="D902" t="s">
        <v>3312</v>
      </c>
      <c r="E902" t="s">
        <v>6726</v>
      </c>
      <c r="F902" t="s">
        <v>22</v>
      </c>
      <c r="G902" t="s">
        <v>40</v>
      </c>
      <c r="H902" t="s">
        <v>32</v>
      </c>
      <c r="I902" t="s">
        <v>3313</v>
      </c>
      <c r="J902" t="s">
        <v>3314</v>
      </c>
      <c r="K902" t="s">
        <v>494</v>
      </c>
      <c r="L902" t="s">
        <v>53</v>
      </c>
      <c r="M902" t="s">
        <v>53</v>
      </c>
      <c r="N902" t="s">
        <v>155</v>
      </c>
      <c r="O902">
        <v>1</v>
      </c>
      <c r="P902">
        <v>33</v>
      </c>
      <c r="Q902">
        <v>33</v>
      </c>
      <c r="R902">
        <v>79.2</v>
      </c>
      <c r="S902">
        <v>0.416666666666667</v>
      </c>
      <c r="T902">
        <v>0</v>
      </c>
    </row>
    <row r="903" spans="1:20">
      <c r="A903">
        <v>5221306</v>
      </c>
      <c r="B903" t="s">
        <v>3315</v>
      </c>
      <c r="C903" t="s">
        <v>20</v>
      </c>
      <c r="D903" t="s">
        <v>3316</v>
      </c>
      <c r="E903" t="s">
        <v>6727</v>
      </c>
      <c r="F903" t="s">
        <v>22</v>
      </c>
      <c r="G903" t="s">
        <v>40</v>
      </c>
      <c r="H903" t="s">
        <v>32</v>
      </c>
      <c r="I903" t="s">
        <v>3317</v>
      </c>
      <c r="J903" t="s">
        <v>3318</v>
      </c>
      <c r="K903" t="s">
        <v>35</v>
      </c>
      <c r="L903" t="s">
        <v>334</v>
      </c>
      <c r="M903" t="s">
        <v>334</v>
      </c>
      <c r="N903" t="s">
        <v>1466</v>
      </c>
      <c r="O903">
        <v>1.6</v>
      </c>
      <c r="P903">
        <v>34</v>
      </c>
      <c r="Q903">
        <v>54.4</v>
      </c>
      <c r="R903">
        <v>117</v>
      </c>
      <c r="S903">
        <v>0.464957264957265</v>
      </c>
      <c r="T903">
        <v>0</v>
      </c>
    </row>
    <row r="904" spans="1:20">
      <c r="A904">
        <v>5221304</v>
      </c>
      <c r="B904" t="s">
        <v>19</v>
      </c>
      <c r="C904" t="s">
        <v>20</v>
      </c>
      <c r="D904" t="s">
        <v>3319</v>
      </c>
      <c r="E904" t="s">
        <v>6296</v>
      </c>
      <c r="F904" t="s">
        <v>22</v>
      </c>
      <c r="G904" t="s">
        <v>57</v>
      </c>
      <c r="H904" t="s">
        <v>87</v>
      </c>
      <c r="I904" t="s">
        <v>3320</v>
      </c>
      <c r="J904" t="s">
        <v>3321</v>
      </c>
      <c r="K904" t="s">
        <v>118</v>
      </c>
      <c r="L904" t="s">
        <v>334</v>
      </c>
      <c r="M904" t="s">
        <v>334</v>
      </c>
      <c r="N904" t="s">
        <v>3322</v>
      </c>
      <c r="O904">
        <v>2.8</v>
      </c>
      <c r="P904">
        <v>34</v>
      </c>
      <c r="Q904">
        <v>95.2</v>
      </c>
      <c r="R904">
        <v>152.48</v>
      </c>
      <c r="S904">
        <v>0.624344176285414</v>
      </c>
      <c r="T904">
        <v>0</v>
      </c>
    </row>
    <row r="905" spans="1:20">
      <c r="A905">
        <v>5221292</v>
      </c>
      <c r="B905" t="s">
        <v>307</v>
      </c>
      <c r="C905" t="s">
        <v>20</v>
      </c>
      <c r="D905" t="s">
        <v>3323</v>
      </c>
      <c r="E905" t="s">
        <v>6728</v>
      </c>
      <c r="F905" t="s">
        <v>22</v>
      </c>
      <c r="G905" t="s">
        <v>40</v>
      </c>
      <c r="H905" t="s">
        <v>24</v>
      </c>
      <c r="I905" t="s">
        <v>3324</v>
      </c>
      <c r="J905" t="s">
        <v>3325</v>
      </c>
      <c r="K905" t="s">
        <v>265</v>
      </c>
      <c r="L905" t="s">
        <v>84</v>
      </c>
      <c r="M905" t="s">
        <v>84</v>
      </c>
      <c r="N905" t="s">
        <v>696</v>
      </c>
      <c r="O905">
        <v>0.99</v>
      </c>
      <c r="P905">
        <v>33</v>
      </c>
      <c r="Q905">
        <v>32.67</v>
      </c>
      <c r="R905">
        <v>77.5</v>
      </c>
      <c r="S905">
        <v>0.421548387096774</v>
      </c>
      <c r="T905">
        <v>58</v>
      </c>
    </row>
    <row r="906" spans="1:20">
      <c r="A906">
        <v>5221287</v>
      </c>
      <c r="B906" t="s">
        <v>79</v>
      </c>
      <c r="C906" t="s">
        <v>20</v>
      </c>
      <c r="D906" t="s">
        <v>3326</v>
      </c>
      <c r="E906" t="s">
        <v>6729</v>
      </c>
      <c r="F906" t="s">
        <v>22</v>
      </c>
      <c r="G906" t="s">
        <v>40</v>
      </c>
      <c r="H906" t="s">
        <v>24</v>
      </c>
      <c r="I906" t="s">
        <v>3327</v>
      </c>
      <c r="J906" t="s">
        <v>3328</v>
      </c>
      <c r="K906" t="s">
        <v>106</v>
      </c>
      <c r="L906" t="s">
        <v>1332</v>
      </c>
      <c r="M906" t="s">
        <v>1332</v>
      </c>
      <c r="N906" t="s">
        <v>1581</v>
      </c>
      <c r="O906">
        <v>0.39</v>
      </c>
      <c r="P906">
        <v>33</v>
      </c>
      <c r="Q906">
        <v>12.87</v>
      </c>
      <c r="R906">
        <v>30</v>
      </c>
      <c r="S906">
        <v>0.429</v>
      </c>
      <c r="T906">
        <v>0</v>
      </c>
    </row>
    <row r="907" spans="1:20">
      <c r="A907">
        <v>5221283</v>
      </c>
      <c r="B907" t="s">
        <v>30</v>
      </c>
      <c r="C907" t="s">
        <v>20</v>
      </c>
      <c r="D907" t="s">
        <v>3329</v>
      </c>
      <c r="E907" t="s">
        <v>6574</v>
      </c>
      <c r="F907" t="s">
        <v>22</v>
      </c>
      <c r="G907" t="s">
        <v>40</v>
      </c>
      <c r="H907" t="s">
        <v>32</v>
      </c>
      <c r="I907" t="s">
        <v>3330</v>
      </c>
      <c r="J907" t="s">
        <v>3331</v>
      </c>
      <c r="K907" t="s">
        <v>52</v>
      </c>
      <c r="L907" t="s">
        <v>36</v>
      </c>
      <c r="M907" t="s">
        <v>36</v>
      </c>
      <c r="N907" t="s">
        <v>146</v>
      </c>
      <c r="O907">
        <v>1</v>
      </c>
      <c r="P907">
        <v>33</v>
      </c>
      <c r="Q907">
        <v>33</v>
      </c>
      <c r="R907">
        <v>79.2</v>
      </c>
      <c r="S907">
        <v>0.416666666666667</v>
      </c>
      <c r="T907">
        <v>0</v>
      </c>
    </row>
    <row r="908" spans="1:20">
      <c r="A908">
        <v>5221273</v>
      </c>
      <c r="B908" t="s">
        <v>629</v>
      </c>
      <c r="C908" t="s">
        <v>20</v>
      </c>
      <c r="D908" t="s">
        <v>3332</v>
      </c>
      <c r="E908" t="s">
        <v>6730</v>
      </c>
      <c r="F908" t="s">
        <v>22</v>
      </c>
      <c r="G908" t="s">
        <v>57</v>
      </c>
      <c r="H908" t="s">
        <v>32</v>
      </c>
      <c r="I908" t="s">
        <v>3333</v>
      </c>
      <c r="J908" t="s">
        <v>3334</v>
      </c>
      <c r="K908" t="s">
        <v>474</v>
      </c>
      <c r="L908" t="s">
        <v>437</v>
      </c>
      <c r="M908" t="s">
        <v>437</v>
      </c>
      <c r="N908" t="s">
        <v>378</v>
      </c>
      <c r="O908">
        <v>1.96</v>
      </c>
      <c r="P908">
        <v>33</v>
      </c>
      <c r="Q908">
        <v>64.68</v>
      </c>
      <c r="R908">
        <v>176.4</v>
      </c>
      <c r="S908">
        <v>0.366666666666667</v>
      </c>
      <c r="T908">
        <v>0</v>
      </c>
    </row>
    <row r="909" spans="1:20">
      <c r="A909">
        <v>5221270</v>
      </c>
      <c r="B909" t="s">
        <v>74</v>
      </c>
      <c r="C909" t="s">
        <v>20</v>
      </c>
      <c r="D909" t="s">
        <v>3335</v>
      </c>
      <c r="E909" t="s">
        <v>6731</v>
      </c>
      <c r="F909" t="s">
        <v>22</v>
      </c>
      <c r="G909" t="s">
        <v>40</v>
      </c>
      <c r="H909" t="s">
        <v>32</v>
      </c>
      <c r="I909" t="s">
        <v>3336</v>
      </c>
      <c r="J909" t="s">
        <v>3337</v>
      </c>
      <c r="K909" t="s">
        <v>293</v>
      </c>
      <c r="L909" t="s">
        <v>36</v>
      </c>
      <c r="M909" t="s">
        <v>36</v>
      </c>
      <c r="N909" t="s">
        <v>64</v>
      </c>
      <c r="O909">
        <v>0.8</v>
      </c>
      <c r="P909">
        <v>33</v>
      </c>
      <c r="Q909">
        <v>26.4</v>
      </c>
      <c r="R909">
        <v>63</v>
      </c>
      <c r="S909">
        <v>0.419047619047619</v>
      </c>
      <c r="T909">
        <v>0</v>
      </c>
    </row>
    <row r="910" spans="1:20">
      <c r="A910">
        <v>5221263</v>
      </c>
      <c r="B910" t="s">
        <v>19</v>
      </c>
      <c r="C910" t="s">
        <v>20</v>
      </c>
      <c r="D910" t="s">
        <v>3338</v>
      </c>
      <c r="E910" t="s">
        <v>6732</v>
      </c>
      <c r="F910" t="s">
        <v>22</v>
      </c>
      <c r="G910" t="s">
        <v>40</v>
      </c>
      <c r="H910" t="s">
        <v>87</v>
      </c>
      <c r="I910" t="s">
        <v>3339</v>
      </c>
      <c r="J910" t="s">
        <v>3340</v>
      </c>
      <c r="K910" t="s">
        <v>145</v>
      </c>
      <c r="L910" t="s">
        <v>36</v>
      </c>
      <c r="M910" t="s">
        <v>36</v>
      </c>
      <c r="N910" t="s">
        <v>1246</v>
      </c>
      <c r="O910">
        <v>0.76</v>
      </c>
      <c r="P910">
        <v>33</v>
      </c>
      <c r="Q910">
        <v>25.08</v>
      </c>
      <c r="R910">
        <v>80</v>
      </c>
      <c r="S910">
        <v>0.3135</v>
      </c>
      <c r="T910">
        <v>0</v>
      </c>
    </row>
    <row r="911" spans="1:20">
      <c r="A911">
        <v>5221258</v>
      </c>
      <c r="B911" t="s">
        <v>48</v>
      </c>
      <c r="C911" t="s">
        <v>20</v>
      </c>
      <c r="D911" t="s">
        <v>3341</v>
      </c>
      <c r="E911" t="s">
        <v>6733</v>
      </c>
      <c r="F911" t="s">
        <v>22</v>
      </c>
      <c r="G911" t="s">
        <v>40</v>
      </c>
      <c r="H911" t="s">
        <v>32</v>
      </c>
      <c r="I911" t="s">
        <v>3342</v>
      </c>
      <c r="J911" t="s">
        <v>3343</v>
      </c>
      <c r="K911" t="s">
        <v>52</v>
      </c>
      <c r="L911" t="s">
        <v>53</v>
      </c>
      <c r="M911" t="s">
        <v>53</v>
      </c>
      <c r="N911" t="s">
        <v>141</v>
      </c>
      <c r="O911">
        <v>1.12</v>
      </c>
      <c r="P911">
        <v>33</v>
      </c>
      <c r="Q911">
        <v>36.96</v>
      </c>
      <c r="R911">
        <v>75.6</v>
      </c>
      <c r="S911">
        <v>0.488888888888889</v>
      </c>
      <c r="T911">
        <v>0</v>
      </c>
    </row>
    <row r="912" spans="1:20">
      <c r="A912">
        <v>5221256</v>
      </c>
      <c r="B912" t="s">
        <v>178</v>
      </c>
      <c r="C912" t="s">
        <v>20</v>
      </c>
      <c r="D912" t="s">
        <v>3344</v>
      </c>
      <c r="E912" t="s">
        <v>6734</v>
      </c>
      <c r="F912" t="s">
        <v>22</v>
      </c>
      <c r="G912" t="s">
        <v>23</v>
      </c>
      <c r="H912" t="s">
        <v>32</v>
      </c>
      <c r="I912" t="s">
        <v>3345</v>
      </c>
      <c r="J912" t="s">
        <v>3346</v>
      </c>
      <c r="K912" t="s">
        <v>494</v>
      </c>
      <c r="L912" t="s">
        <v>36</v>
      </c>
      <c r="M912" t="s">
        <v>36</v>
      </c>
      <c r="N912" t="s">
        <v>160</v>
      </c>
      <c r="O912">
        <v>0.72</v>
      </c>
      <c r="P912">
        <v>33</v>
      </c>
      <c r="Q912">
        <v>23.76</v>
      </c>
      <c r="R912">
        <v>54</v>
      </c>
      <c r="S912">
        <v>0.44</v>
      </c>
      <c r="T912">
        <v>0</v>
      </c>
    </row>
    <row r="913" spans="1:20">
      <c r="A913">
        <v>5221253</v>
      </c>
      <c r="B913" t="s">
        <v>178</v>
      </c>
      <c r="C913" t="s">
        <v>20</v>
      </c>
      <c r="D913" t="s">
        <v>3347</v>
      </c>
      <c r="E913" t="s">
        <v>6735</v>
      </c>
      <c r="F913" t="s">
        <v>22</v>
      </c>
      <c r="G913" t="s">
        <v>23</v>
      </c>
      <c r="H913" t="s">
        <v>32</v>
      </c>
      <c r="I913" t="s">
        <v>3348</v>
      </c>
      <c r="J913" t="s">
        <v>3349</v>
      </c>
      <c r="K913" t="s">
        <v>494</v>
      </c>
      <c r="L913" t="s">
        <v>36</v>
      </c>
      <c r="M913" t="s">
        <v>36</v>
      </c>
      <c r="N913" t="s">
        <v>369</v>
      </c>
      <c r="O913">
        <v>0.68</v>
      </c>
      <c r="P913">
        <v>33</v>
      </c>
      <c r="Q913">
        <v>22.44</v>
      </c>
      <c r="R913">
        <v>50.4</v>
      </c>
      <c r="S913">
        <v>0.445238095238095</v>
      </c>
      <c r="T913">
        <v>0</v>
      </c>
    </row>
    <row r="914" spans="1:20">
      <c r="A914">
        <v>5221248</v>
      </c>
      <c r="B914" t="s">
        <v>55</v>
      </c>
      <c r="C914" t="s">
        <v>20</v>
      </c>
      <c r="D914" t="s">
        <v>3350</v>
      </c>
      <c r="E914" t="s">
        <v>6736</v>
      </c>
      <c r="F914" t="s">
        <v>22</v>
      </c>
      <c r="G914" t="s">
        <v>40</v>
      </c>
      <c r="H914" t="s">
        <v>58</v>
      </c>
      <c r="I914" t="s">
        <v>3351</v>
      </c>
      <c r="J914" t="s">
        <v>3352</v>
      </c>
      <c r="K914" t="s">
        <v>535</v>
      </c>
      <c r="L914" t="s">
        <v>53</v>
      </c>
      <c r="M914" t="s">
        <v>53</v>
      </c>
      <c r="N914" t="s">
        <v>160</v>
      </c>
      <c r="O914">
        <v>0.72</v>
      </c>
      <c r="P914">
        <v>33</v>
      </c>
      <c r="Q914">
        <v>23.76</v>
      </c>
      <c r="R914">
        <v>64.8</v>
      </c>
      <c r="S914">
        <v>0.366666666666667</v>
      </c>
      <c r="T914">
        <v>0</v>
      </c>
    </row>
    <row r="915" spans="1:20">
      <c r="A915">
        <v>5221247</v>
      </c>
      <c r="B915" t="s">
        <v>859</v>
      </c>
      <c r="C915" t="s">
        <v>20</v>
      </c>
      <c r="D915" t="s">
        <v>3353</v>
      </c>
      <c r="E915" t="s">
        <v>6737</v>
      </c>
      <c r="F915" t="s">
        <v>22</v>
      </c>
      <c r="G915" t="s">
        <v>40</v>
      </c>
      <c r="H915" t="s">
        <v>32</v>
      </c>
      <c r="I915" t="s">
        <v>3354</v>
      </c>
      <c r="J915" t="s">
        <v>3355</v>
      </c>
      <c r="K915" t="s">
        <v>494</v>
      </c>
      <c r="L915" t="s">
        <v>36</v>
      </c>
      <c r="M915" t="s">
        <v>36</v>
      </c>
      <c r="N915" t="s">
        <v>141</v>
      </c>
      <c r="O915">
        <v>1.12</v>
      </c>
      <c r="P915">
        <v>33</v>
      </c>
      <c r="Q915">
        <v>36.96</v>
      </c>
      <c r="R915">
        <v>85.5</v>
      </c>
      <c r="S915">
        <v>0.432280701754386</v>
      </c>
      <c r="T915">
        <v>0</v>
      </c>
    </row>
    <row r="916" spans="1:20">
      <c r="A916">
        <v>5221245</v>
      </c>
      <c r="B916" t="s">
        <v>55</v>
      </c>
      <c r="C916" t="s">
        <v>20</v>
      </c>
      <c r="D916" t="s">
        <v>3356</v>
      </c>
      <c r="E916" t="s">
        <v>6736</v>
      </c>
      <c r="F916" t="s">
        <v>22</v>
      </c>
      <c r="G916" t="s">
        <v>40</v>
      </c>
      <c r="H916" t="s">
        <v>58</v>
      </c>
      <c r="I916" t="s">
        <v>3357</v>
      </c>
      <c r="J916" t="s">
        <v>3358</v>
      </c>
      <c r="K916" t="s">
        <v>535</v>
      </c>
      <c r="L916" t="s">
        <v>53</v>
      </c>
      <c r="M916" t="s">
        <v>53</v>
      </c>
      <c r="N916" t="s">
        <v>113</v>
      </c>
      <c r="O916">
        <v>0.48</v>
      </c>
      <c r="P916">
        <v>33</v>
      </c>
      <c r="Q916">
        <v>15.84</v>
      </c>
      <c r="R916">
        <v>43.2</v>
      </c>
      <c r="S916">
        <v>0.366666666666667</v>
      </c>
      <c r="T916">
        <v>0</v>
      </c>
    </row>
    <row r="917" spans="1:20">
      <c r="A917">
        <v>5221244</v>
      </c>
      <c r="B917" t="s">
        <v>634</v>
      </c>
      <c r="C917" t="s">
        <v>20</v>
      </c>
      <c r="D917" t="s">
        <v>3359</v>
      </c>
      <c r="E917" t="s">
        <v>6738</v>
      </c>
      <c r="F917" t="s">
        <v>22</v>
      </c>
      <c r="G917" t="s">
        <v>23</v>
      </c>
      <c r="H917" t="s">
        <v>58</v>
      </c>
      <c r="I917" t="s">
        <v>3360</v>
      </c>
      <c r="J917" t="s">
        <v>3361</v>
      </c>
      <c r="K917" t="s">
        <v>535</v>
      </c>
      <c r="L917" t="s">
        <v>53</v>
      </c>
      <c r="M917" t="s">
        <v>53</v>
      </c>
      <c r="N917" t="s">
        <v>323</v>
      </c>
      <c r="O917">
        <v>0.93</v>
      </c>
      <c r="P917">
        <v>33</v>
      </c>
      <c r="Q917">
        <v>30.69</v>
      </c>
      <c r="R917">
        <v>76</v>
      </c>
      <c r="S917">
        <v>0.403815789473684</v>
      </c>
      <c r="T917">
        <v>0</v>
      </c>
    </row>
    <row r="918" spans="1:20">
      <c r="A918">
        <v>5221243</v>
      </c>
      <c r="B918" t="s">
        <v>629</v>
      </c>
      <c r="C918" t="s">
        <v>20</v>
      </c>
      <c r="D918" t="s">
        <v>3362</v>
      </c>
      <c r="E918" t="s">
        <v>6739</v>
      </c>
      <c r="F918" t="s">
        <v>22</v>
      </c>
      <c r="G918" t="s">
        <v>40</v>
      </c>
      <c r="H918" t="s">
        <v>32</v>
      </c>
      <c r="I918" t="s">
        <v>3363</v>
      </c>
      <c r="J918" t="s">
        <v>3364</v>
      </c>
      <c r="K918" t="s">
        <v>106</v>
      </c>
      <c r="L918" t="s">
        <v>119</v>
      </c>
      <c r="M918" t="s">
        <v>119</v>
      </c>
      <c r="N918" t="s">
        <v>1238</v>
      </c>
      <c r="O918">
        <v>1.2</v>
      </c>
      <c r="P918">
        <v>33</v>
      </c>
      <c r="Q918">
        <v>39.6</v>
      </c>
      <c r="R918">
        <v>94.5</v>
      </c>
      <c r="S918">
        <v>0.419047619047619</v>
      </c>
      <c r="T918">
        <v>0</v>
      </c>
    </row>
    <row r="919" spans="1:20">
      <c r="A919">
        <v>5221236</v>
      </c>
      <c r="B919" t="s">
        <v>121</v>
      </c>
      <c r="C919" t="s">
        <v>20</v>
      </c>
      <c r="D919" t="s">
        <v>3365</v>
      </c>
      <c r="E919" t="s">
        <v>6740</v>
      </c>
      <c r="F919" t="s">
        <v>22</v>
      </c>
      <c r="G919" t="s">
        <v>40</v>
      </c>
      <c r="H919" t="s">
        <v>58</v>
      </c>
      <c r="I919" t="s">
        <v>3366</v>
      </c>
      <c r="J919" t="s">
        <v>3367</v>
      </c>
      <c r="K919" t="s">
        <v>352</v>
      </c>
      <c r="L919" t="s">
        <v>53</v>
      </c>
      <c r="M919" t="s">
        <v>53</v>
      </c>
      <c r="N919" t="s">
        <v>1422</v>
      </c>
      <c r="O919">
        <v>0.88</v>
      </c>
      <c r="P919">
        <v>33</v>
      </c>
      <c r="Q919">
        <v>29.04</v>
      </c>
      <c r="R919">
        <v>75.6</v>
      </c>
      <c r="S919">
        <v>0.384126984126984</v>
      </c>
      <c r="T919">
        <v>0</v>
      </c>
    </row>
    <row r="920" spans="1:20">
      <c r="A920">
        <v>5221231</v>
      </c>
      <c r="B920" t="s">
        <v>312</v>
      </c>
      <c r="C920" t="s">
        <v>20</v>
      </c>
      <c r="D920" t="s">
        <v>3368</v>
      </c>
      <c r="E920" t="s">
        <v>6309</v>
      </c>
      <c r="F920" t="s">
        <v>22</v>
      </c>
      <c r="G920" t="s">
        <v>40</v>
      </c>
      <c r="H920" t="s">
        <v>41</v>
      </c>
      <c r="I920" t="s">
        <v>3369</v>
      </c>
      <c r="J920" t="s">
        <v>3370</v>
      </c>
      <c r="K920" t="s">
        <v>352</v>
      </c>
      <c r="L920" t="s">
        <v>3371</v>
      </c>
      <c r="M920" t="s">
        <v>3371</v>
      </c>
      <c r="N920" t="s">
        <v>151</v>
      </c>
      <c r="O920">
        <v>0.56</v>
      </c>
      <c r="P920">
        <v>34</v>
      </c>
      <c r="Q920">
        <v>19.04</v>
      </c>
      <c r="R920">
        <v>42.92</v>
      </c>
      <c r="S920">
        <v>0.443616029822926</v>
      </c>
      <c r="T920">
        <v>0</v>
      </c>
    </row>
    <row r="921" spans="1:20">
      <c r="A921">
        <v>5221227</v>
      </c>
      <c r="B921" t="s">
        <v>3372</v>
      </c>
      <c r="C921" t="s">
        <v>20</v>
      </c>
      <c r="D921" t="s">
        <v>3373</v>
      </c>
      <c r="E921" t="s">
        <v>6741</v>
      </c>
      <c r="F921" t="s">
        <v>22</v>
      </c>
      <c r="G921" t="s">
        <v>40</v>
      </c>
      <c r="H921" t="s">
        <v>32</v>
      </c>
      <c r="I921" t="s">
        <v>3374</v>
      </c>
      <c r="J921" t="s">
        <v>3375</v>
      </c>
      <c r="K921" t="s">
        <v>106</v>
      </c>
      <c r="L921" t="s">
        <v>53</v>
      </c>
      <c r="M921" t="s">
        <v>53</v>
      </c>
      <c r="N921" t="s">
        <v>164</v>
      </c>
      <c r="O921">
        <v>0.32</v>
      </c>
      <c r="P921">
        <v>33</v>
      </c>
      <c r="Q921">
        <v>10.56</v>
      </c>
      <c r="R921">
        <v>28.8</v>
      </c>
      <c r="S921">
        <v>0.366666666666667</v>
      </c>
      <c r="T921">
        <v>0</v>
      </c>
    </row>
    <row r="922" spans="1:20">
      <c r="A922">
        <v>5221226</v>
      </c>
      <c r="B922" t="s">
        <v>776</v>
      </c>
      <c r="C922" t="s">
        <v>20</v>
      </c>
      <c r="D922" t="s">
        <v>3376</v>
      </c>
      <c r="E922" t="s">
        <v>6742</v>
      </c>
      <c r="F922" t="s">
        <v>22</v>
      </c>
      <c r="G922" t="s">
        <v>23</v>
      </c>
      <c r="H922" t="s">
        <v>32</v>
      </c>
      <c r="I922" t="s">
        <v>3377</v>
      </c>
      <c r="J922" t="s">
        <v>3375</v>
      </c>
      <c r="K922" t="s">
        <v>474</v>
      </c>
      <c r="L922" t="s">
        <v>53</v>
      </c>
      <c r="M922" t="s">
        <v>53</v>
      </c>
      <c r="N922" t="s">
        <v>3378</v>
      </c>
      <c r="O922">
        <v>0.15</v>
      </c>
      <c r="P922">
        <v>33</v>
      </c>
      <c r="Q922">
        <v>4.95</v>
      </c>
      <c r="R922">
        <v>12.6</v>
      </c>
      <c r="S922">
        <v>0.392857142857143</v>
      </c>
      <c r="T922">
        <v>0</v>
      </c>
    </row>
    <row r="923" spans="1:20">
      <c r="A923">
        <v>5221224</v>
      </c>
      <c r="B923" t="s">
        <v>30</v>
      </c>
      <c r="C923" t="s">
        <v>20</v>
      </c>
      <c r="D923" t="s">
        <v>3379</v>
      </c>
      <c r="E923" t="s">
        <v>6743</v>
      </c>
      <c r="F923" t="s">
        <v>22</v>
      </c>
      <c r="G923" t="s">
        <v>23</v>
      </c>
      <c r="H923" t="s">
        <v>32</v>
      </c>
      <c r="I923" t="s">
        <v>3380</v>
      </c>
      <c r="J923" t="s">
        <v>3381</v>
      </c>
      <c r="K923" t="s">
        <v>106</v>
      </c>
      <c r="L923" t="s">
        <v>53</v>
      </c>
      <c r="M923" t="s">
        <v>53</v>
      </c>
      <c r="N923" t="s">
        <v>64</v>
      </c>
      <c r="O923">
        <v>0.8</v>
      </c>
      <c r="P923">
        <v>33</v>
      </c>
      <c r="Q923">
        <v>26.4</v>
      </c>
      <c r="R923">
        <v>63</v>
      </c>
      <c r="S923">
        <v>0.419047619047619</v>
      </c>
      <c r="T923">
        <v>0</v>
      </c>
    </row>
    <row r="924" spans="1:20">
      <c r="A924">
        <v>5221221</v>
      </c>
      <c r="B924" t="s">
        <v>19</v>
      </c>
      <c r="C924" t="s">
        <v>20</v>
      </c>
      <c r="D924" t="s">
        <v>3382</v>
      </c>
      <c r="E924" t="s">
        <v>6469</v>
      </c>
      <c r="F924" t="s">
        <v>22</v>
      </c>
      <c r="G924" t="s">
        <v>40</v>
      </c>
      <c r="H924" t="s">
        <v>466</v>
      </c>
      <c r="I924" t="s">
        <v>3383</v>
      </c>
      <c r="J924" t="s">
        <v>3384</v>
      </c>
      <c r="K924" t="s">
        <v>1133</v>
      </c>
      <c r="L924" t="s">
        <v>469</v>
      </c>
      <c r="M924" t="s">
        <v>469</v>
      </c>
      <c r="N924" t="s">
        <v>223</v>
      </c>
      <c r="O924">
        <v>1.2</v>
      </c>
      <c r="P924">
        <v>34</v>
      </c>
      <c r="Q924">
        <v>40.8</v>
      </c>
      <c r="R924">
        <v>76</v>
      </c>
      <c r="S924">
        <v>0.536842105263158</v>
      </c>
      <c r="T924">
        <v>0</v>
      </c>
    </row>
    <row r="925" spans="1:20">
      <c r="A925">
        <v>5221205</v>
      </c>
      <c r="B925" t="s">
        <v>776</v>
      </c>
      <c r="C925" t="s">
        <v>20</v>
      </c>
      <c r="D925" t="s">
        <v>3385</v>
      </c>
      <c r="E925" t="s">
        <v>6744</v>
      </c>
      <c r="F925" t="s">
        <v>22</v>
      </c>
      <c r="G925" t="s">
        <v>40</v>
      </c>
      <c r="H925" t="s">
        <v>32</v>
      </c>
      <c r="I925" t="s">
        <v>3386</v>
      </c>
      <c r="J925" t="s">
        <v>3387</v>
      </c>
      <c r="K925" t="s">
        <v>106</v>
      </c>
      <c r="L925" t="s">
        <v>53</v>
      </c>
      <c r="M925" t="s">
        <v>53</v>
      </c>
      <c r="N925" t="s">
        <v>499</v>
      </c>
      <c r="O925">
        <v>0.24</v>
      </c>
      <c r="P925">
        <v>33</v>
      </c>
      <c r="Q925">
        <v>7.92</v>
      </c>
      <c r="R925">
        <v>21.6</v>
      </c>
      <c r="S925">
        <v>0.366666666666667</v>
      </c>
      <c r="T925">
        <v>0</v>
      </c>
    </row>
    <row r="926" spans="1:20">
      <c r="A926">
        <v>5221200</v>
      </c>
      <c r="B926" t="s">
        <v>74</v>
      </c>
      <c r="C926" t="s">
        <v>20</v>
      </c>
      <c r="D926" t="s">
        <v>3388</v>
      </c>
      <c r="E926" t="s">
        <v>6745</v>
      </c>
      <c r="F926" t="s">
        <v>22</v>
      </c>
      <c r="G926" t="s">
        <v>40</v>
      </c>
      <c r="H926" t="s">
        <v>32</v>
      </c>
      <c r="I926" t="s">
        <v>3389</v>
      </c>
      <c r="J926" t="s">
        <v>3390</v>
      </c>
      <c r="K926" t="s">
        <v>145</v>
      </c>
      <c r="L926" t="s">
        <v>437</v>
      </c>
      <c r="M926" t="s">
        <v>437</v>
      </c>
      <c r="N926" t="s">
        <v>1952</v>
      </c>
      <c r="O926">
        <v>1.32</v>
      </c>
      <c r="P926">
        <v>33</v>
      </c>
      <c r="Q926">
        <v>43.56</v>
      </c>
      <c r="R926">
        <v>97.2</v>
      </c>
      <c r="S926">
        <v>0.448148148148148</v>
      </c>
      <c r="T926">
        <v>0</v>
      </c>
    </row>
    <row r="927" spans="1:20">
      <c r="A927">
        <v>5221198</v>
      </c>
      <c r="B927" t="s">
        <v>324</v>
      </c>
      <c r="C927" t="s">
        <v>20</v>
      </c>
      <c r="D927" t="s">
        <v>3391</v>
      </c>
      <c r="E927" t="s">
        <v>6746</v>
      </c>
      <c r="F927" t="s">
        <v>22</v>
      </c>
      <c r="G927" t="s">
        <v>23</v>
      </c>
      <c r="H927" t="s">
        <v>32</v>
      </c>
      <c r="I927" t="s">
        <v>3392</v>
      </c>
      <c r="J927" t="s">
        <v>3393</v>
      </c>
      <c r="K927" t="s">
        <v>474</v>
      </c>
      <c r="L927" t="s">
        <v>53</v>
      </c>
      <c r="M927" t="s">
        <v>53</v>
      </c>
      <c r="N927" t="s">
        <v>1581</v>
      </c>
      <c r="O927">
        <v>0.39</v>
      </c>
      <c r="P927">
        <v>33</v>
      </c>
      <c r="Q927">
        <v>12.87</v>
      </c>
      <c r="R927">
        <v>32.4</v>
      </c>
      <c r="S927">
        <v>0.397222222222222</v>
      </c>
      <c r="T927">
        <v>0</v>
      </c>
    </row>
    <row r="928" spans="1:20">
      <c r="A928">
        <v>5221197</v>
      </c>
      <c r="B928" t="s">
        <v>776</v>
      </c>
      <c r="C928" t="s">
        <v>20</v>
      </c>
      <c r="D928" t="s">
        <v>3394</v>
      </c>
      <c r="E928" t="s">
        <v>6747</v>
      </c>
      <c r="F928" t="s">
        <v>22</v>
      </c>
      <c r="G928" t="s">
        <v>40</v>
      </c>
      <c r="H928" t="s">
        <v>32</v>
      </c>
      <c r="I928" t="s">
        <v>3395</v>
      </c>
      <c r="J928" t="s">
        <v>3396</v>
      </c>
      <c r="K928" t="s">
        <v>145</v>
      </c>
      <c r="L928" t="s">
        <v>437</v>
      </c>
      <c r="M928" t="s">
        <v>437</v>
      </c>
      <c r="N928" t="s">
        <v>172</v>
      </c>
      <c r="O928">
        <v>0.36</v>
      </c>
      <c r="P928">
        <v>33</v>
      </c>
      <c r="Q928">
        <v>11.88</v>
      </c>
      <c r="R928">
        <v>28.8</v>
      </c>
      <c r="S928">
        <v>0.4125</v>
      </c>
      <c r="T928">
        <v>0</v>
      </c>
    </row>
    <row r="929" spans="1:20">
      <c r="A929">
        <v>5221192</v>
      </c>
      <c r="B929" t="s">
        <v>74</v>
      </c>
      <c r="C929" t="s">
        <v>20</v>
      </c>
      <c r="D929" t="s">
        <v>3397</v>
      </c>
      <c r="E929" t="s">
        <v>6748</v>
      </c>
      <c r="F929" t="s">
        <v>22</v>
      </c>
      <c r="G929" t="s">
        <v>40</v>
      </c>
      <c r="H929" t="s">
        <v>32</v>
      </c>
      <c r="I929" t="s">
        <v>3398</v>
      </c>
      <c r="J929" t="s">
        <v>3399</v>
      </c>
      <c r="K929" t="s">
        <v>52</v>
      </c>
      <c r="L929" t="s">
        <v>53</v>
      </c>
      <c r="M929" t="s">
        <v>53</v>
      </c>
      <c r="N929" t="s">
        <v>67</v>
      </c>
      <c r="O929">
        <v>1.16</v>
      </c>
      <c r="P929">
        <v>33</v>
      </c>
      <c r="Q929">
        <v>38.28</v>
      </c>
      <c r="R929">
        <v>91.8</v>
      </c>
      <c r="S929">
        <v>0.416993464052288</v>
      </c>
      <c r="T929">
        <v>0</v>
      </c>
    </row>
    <row r="930" spans="1:20">
      <c r="A930">
        <v>5221191</v>
      </c>
      <c r="B930" t="s">
        <v>79</v>
      </c>
      <c r="C930" t="s">
        <v>20</v>
      </c>
      <c r="D930" t="s">
        <v>3400</v>
      </c>
      <c r="E930" t="s">
        <v>6749</v>
      </c>
      <c r="F930" t="s">
        <v>22</v>
      </c>
      <c r="G930" t="s">
        <v>40</v>
      </c>
      <c r="H930" t="s">
        <v>41</v>
      </c>
      <c r="I930" t="s">
        <v>3401</v>
      </c>
      <c r="J930" t="s">
        <v>3402</v>
      </c>
      <c r="K930" t="s">
        <v>293</v>
      </c>
      <c r="L930" t="s">
        <v>84</v>
      </c>
      <c r="M930" t="s">
        <v>84</v>
      </c>
      <c r="N930" t="s">
        <v>1006</v>
      </c>
      <c r="O930">
        <v>1</v>
      </c>
      <c r="P930">
        <v>33</v>
      </c>
      <c r="Q930">
        <v>33</v>
      </c>
      <c r="R930">
        <v>90</v>
      </c>
      <c r="S930">
        <v>0.366666666666667</v>
      </c>
      <c r="T930">
        <v>0</v>
      </c>
    </row>
    <row r="931" spans="1:20">
      <c r="A931">
        <v>5221179</v>
      </c>
      <c r="B931" t="s">
        <v>109</v>
      </c>
      <c r="C931" t="s">
        <v>20</v>
      </c>
      <c r="D931" t="s">
        <v>3403</v>
      </c>
      <c r="E931" t="s">
        <v>6750</v>
      </c>
      <c r="F931" t="s">
        <v>22</v>
      </c>
      <c r="G931" t="s">
        <v>40</v>
      </c>
      <c r="H931" t="s">
        <v>58</v>
      </c>
      <c r="I931" t="s">
        <v>3404</v>
      </c>
      <c r="J931" t="s">
        <v>3405</v>
      </c>
      <c r="K931" t="s">
        <v>145</v>
      </c>
      <c r="L931" t="s">
        <v>107</v>
      </c>
      <c r="M931" t="s">
        <v>107</v>
      </c>
      <c r="N931" t="s">
        <v>113</v>
      </c>
      <c r="O931">
        <v>0.48</v>
      </c>
      <c r="P931">
        <v>33</v>
      </c>
      <c r="Q931">
        <v>15.84</v>
      </c>
      <c r="R931">
        <v>37.8</v>
      </c>
      <c r="S931">
        <v>0.419047619047619</v>
      </c>
      <c r="T931">
        <v>0</v>
      </c>
    </row>
    <row r="932" spans="1:20">
      <c r="A932">
        <v>5221174</v>
      </c>
      <c r="B932" t="s">
        <v>859</v>
      </c>
      <c r="C932" t="s">
        <v>20</v>
      </c>
      <c r="D932" t="s">
        <v>3406</v>
      </c>
      <c r="E932" t="s">
        <v>6751</v>
      </c>
      <c r="F932" t="s">
        <v>22</v>
      </c>
      <c r="G932" t="s">
        <v>23</v>
      </c>
      <c r="H932" t="s">
        <v>32</v>
      </c>
      <c r="I932" t="s">
        <v>3407</v>
      </c>
      <c r="J932" t="s">
        <v>3408</v>
      </c>
      <c r="K932" t="s">
        <v>118</v>
      </c>
      <c r="L932" t="s">
        <v>3282</v>
      </c>
      <c r="M932" t="s">
        <v>3282</v>
      </c>
      <c r="N932" t="s">
        <v>395</v>
      </c>
      <c r="O932">
        <v>1.24</v>
      </c>
      <c r="P932">
        <v>33</v>
      </c>
      <c r="Q932">
        <v>40.92</v>
      </c>
      <c r="R932">
        <v>117</v>
      </c>
      <c r="S932">
        <v>0.34974358974359</v>
      </c>
      <c r="T932">
        <v>0</v>
      </c>
    </row>
    <row r="933" spans="1:20">
      <c r="A933">
        <v>5221164</v>
      </c>
      <c r="B933" t="s">
        <v>74</v>
      </c>
      <c r="C933" t="s">
        <v>20</v>
      </c>
      <c r="D933" t="s">
        <v>3409</v>
      </c>
      <c r="E933" t="s">
        <v>6752</v>
      </c>
      <c r="F933" t="s">
        <v>2031</v>
      </c>
      <c r="G933" t="s">
        <v>23</v>
      </c>
      <c r="H933" t="s">
        <v>32</v>
      </c>
      <c r="I933" t="s">
        <v>3410</v>
      </c>
      <c r="J933" t="s">
        <v>3411</v>
      </c>
      <c r="K933" t="s">
        <v>474</v>
      </c>
      <c r="L933" t="s">
        <v>119</v>
      </c>
      <c r="M933" t="s">
        <v>119</v>
      </c>
      <c r="N933" t="s">
        <v>898</v>
      </c>
      <c r="O933">
        <v>0.4</v>
      </c>
      <c r="P933">
        <v>33</v>
      </c>
      <c r="Q933">
        <v>13.2</v>
      </c>
      <c r="R933">
        <v>36</v>
      </c>
      <c r="S933">
        <v>0.366666666666667</v>
      </c>
      <c r="T933">
        <v>0</v>
      </c>
    </row>
    <row r="934" spans="1:20">
      <c r="A934">
        <v>5221157</v>
      </c>
      <c r="B934" t="s">
        <v>121</v>
      </c>
      <c r="C934" t="s">
        <v>20</v>
      </c>
      <c r="D934" t="s">
        <v>3412</v>
      </c>
      <c r="E934" t="s">
        <v>6753</v>
      </c>
      <c r="F934" t="s">
        <v>22</v>
      </c>
      <c r="G934" t="s">
        <v>40</v>
      </c>
      <c r="H934" t="s">
        <v>58</v>
      </c>
      <c r="I934" t="s">
        <v>3413</v>
      </c>
      <c r="J934" t="s">
        <v>3414</v>
      </c>
      <c r="K934" t="s">
        <v>35</v>
      </c>
      <c r="L934" t="s">
        <v>53</v>
      </c>
      <c r="M934" t="s">
        <v>53</v>
      </c>
      <c r="N934" t="s">
        <v>536</v>
      </c>
      <c r="O934">
        <v>0.75</v>
      </c>
      <c r="P934">
        <v>33</v>
      </c>
      <c r="Q934">
        <v>24.75</v>
      </c>
      <c r="R934">
        <v>62.5</v>
      </c>
      <c r="S934">
        <v>0.396</v>
      </c>
      <c r="T934">
        <v>0</v>
      </c>
    </row>
    <row r="935" spans="1:20">
      <c r="A935">
        <v>5221148</v>
      </c>
      <c r="B935" t="s">
        <v>79</v>
      </c>
      <c r="C935" t="s">
        <v>20</v>
      </c>
      <c r="D935" t="s">
        <v>3415</v>
      </c>
      <c r="E935" t="s">
        <v>6754</v>
      </c>
      <c r="F935" t="s">
        <v>22</v>
      </c>
      <c r="G935" t="s">
        <v>40</v>
      </c>
      <c r="H935" t="s">
        <v>24</v>
      </c>
      <c r="I935" t="s">
        <v>3416</v>
      </c>
      <c r="J935" t="s">
        <v>3417</v>
      </c>
      <c r="K935" t="s">
        <v>52</v>
      </c>
      <c r="L935" t="s">
        <v>84</v>
      </c>
      <c r="M935" t="s">
        <v>84</v>
      </c>
      <c r="N935" t="s">
        <v>877</v>
      </c>
      <c r="O935">
        <v>0.66</v>
      </c>
      <c r="P935">
        <v>33</v>
      </c>
      <c r="Q935">
        <v>21.78</v>
      </c>
      <c r="R935">
        <v>47.5</v>
      </c>
      <c r="S935">
        <v>0.458526315789474</v>
      </c>
      <c r="T935">
        <v>28</v>
      </c>
    </row>
    <row r="936" spans="1:20">
      <c r="A936">
        <v>5221139</v>
      </c>
      <c r="B936" t="s">
        <v>79</v>
      </c>
      <c r="C936" t="s">
        <v>20</v>
      </c>
      <c r="D936" t="s">
        <v>3418</v>
      </c>
      <c r="E936" t="s">
        <v>6754</v>
      </c>
      <c r="F936" t="s">
        <v>22</v>
      </c>
      <c r="G936" t="s">
        <v>40</v>
      </c>
      <c r="H936" t="s">
        <v>24</v>
      </c>
      <c r="I936" t="s">
        <v>3419</v>
      </c>
      <c r="J936" t="s">
        <v>3420</v>
      </c>
      <c r="K936" t="s">
        <v>52</v>
      </c>
      <c r="L936" t="s">
        <v>970</v>
      </c>
      <c r="M936" t="s">
        <v>970</v>
      </c>
      <c r="N936" t="s">
        <v>260</v>
      </c>
      <c r="O936">
        <v>0.54</v>
      </c>
      <c r="P936">
        <v>33</v>
      </c>
      <c r="Q936">
        <v>17.82</v>
      </c>
      <c r="R936">
        <v>58</v>
      </c>
      <c r="S936">
        <v>0.307241379310345</v>
      </c>
      <c r="T936">
        <v>28</v>
      </c>
    </row>
    <row r="937" spans="1:20">
      <c r="A937">
        <v>5221138</v>
      </c>
      <c r="B937" t="s">
        <v>3421</v>
      </c>
      <c r="C937" t="s">
        <v>20</v>
      </c>
      <c r="D937" t="s">
        <v>3422</v>
      </c>
      <c r="E937" t="s">
        <v>6755</v>
      </c>
      <c r="F937" t="s">
        <v>2031</v>
      </c>
      <c r="G937" t="s">
        <v>40</v>
      </c>
      <c r="H937" t="s">
        <v>593</v>
      </c>
      <c r="I937" t="s">
        <v>3423</v>
      </c>
      <c r="J937" t="s">
        <v>3424</v>
      </c>
      <c r="K937" t="s">
        <v>535</v>
      </c>
      <c r="L937" t="s">
        <v>176</v>
      </c>
      <c r="M937" t="s">
        <v>176</v>
      </c>
      <c r="N937" t="s">
        <v>3425</v>
      </c>
      <c r="O937">
        <v>1.72</v>
      </c>
      <c r="P937">
        <v>33</v>
      </c>
      <c r="Q937">
        <v>56.76</v>
      </c>
      <c r="R937">
        <v>144.5</v>
      </c>
      <c r="S937">
        <v>0.39280276816609</v>
      </c>
      <c r="T937">
        <v>0</v>
      </c>
    </row>
    <row r="938" spans="1:20">
      <c r="A938">
        <v>5221136</v>
      </c>
      <c r="B938" t="s">
        <v>30</v>
      </c>
      <c r="C938" t="s">
        <v>20</v>
      </c>
      <c r="D938" t="s">
        <v>3426</v>
      </c>
      <c r="E938" t="s">
        <v>6756</v>
      </c>
      <c r="F938" t="s">
        <v>22</v>
      </c>
      <c r="G938" t="s">
        <v>40</v>
      </c>
      <c r="H938" t="s">
        <v>32</v>
      </c>
      <c r="I938" t="s">
        <v>3427</v>
      </c>
      <c r="J938" t="s">
        <v>3428</v>
      </c>
      <c r="K938" t="s">
        <v>474</v>
      </c>
      <c r="L938" t="s">
        <v>53</v>
      </c>
      <c r="M938" t="s">
        <v>53</v>
      </c>
      <c r="N938" t="s">
        <v>369</v>
      </c>
      <c r="O938">
        <v>0.68</v>
      </c>
      <c r="P938">
        <v>33</v>
      </c>
      <c r="Q938">
        <v>22.44</v>
      </c>
      <c r="R938">
        <v>61.2</v>
      </c>
      <c r="S938">
        <v>0.366666666666667</v>
      </c>
      <c r="T938">
        <v>0</v>
      </c>
    </row>
    <row r="939" spans="1:20">
      <c r="A939">
        <v>5221134</v>
      </c>
      <c r="B939" t="s">
        <v>3429</v>
      </c>
      <c r="C939" t="s">
        <v>20</v>
      </c>
      <c r="D939" t="s">
        <v>3430</v>
      </c>
      <c r="E939" t="s">
        <v>6728</v>
      </c>
      <c r="F939" t="s">
        <v>22</v>
      </c>
      <c r="G939" t="s">
        <v>40</v>
      </c>
      <c r="H939" t="s">
        <v>32</v>
      </c>
      <c r="I939" t="s">
        <v>3431</v>
      </c>
      <c r="J939" t="s">
        <v>3432</v>
      </c>
      <c r="K939" t="s">
        <v>118</v>
      </c>
      <c r="L939" t="s">
        <v>3433</v>
      </c>
      <c r="M939" t="s">
        <v>3433</v>
      </c>
      <c r="N939" t="s">
        <v>1993</v>
      </c>
      <c r="O939">
        <v>1.56</v>
      </c>
      <c r="P939">
        <v>34</v>
      </c>
      <c r="Q939">
        <v>53.04</v>
      </c>
      <c r="R939">
        <v>119.7</v>
      </c>
      <c r="S939">
        <v>0.443107769423559</v>
      </c>
      <c r="T939">
        <v>0</v>
      </c>
    </row>
    <row r="940" spans="1:20">
      <c r="A940">
        <v>5221133</v>
      </c>
      <c r="B940" t="s">
        <v>439</v>
      </c>
      <c r="C940" t="s">
        <v>20</v>
      </c>
      <c r="D940" t="s">
        <v>3434</v>
      </c>
      <c r="E940" t="s">
        <v>6757</v>
      </c>
      <c r="F940" t="s">
        <v>22</v>
      </c>
      <c r="G940" t="s">
        <v>40</v>
      </c>
      <c r="H940" t="s">
        <v>593</v>
      </c>
      <c r="I940" t="s">
        <v>3435</v>
      </c>
      <c r="J940" t="s">
        <v>3436</v>
      </c>
      <c r="K940" t="s">
        <v>552</v>
      </c>
      <c r="L940" t="s">
        <v>176</v>
      </c>
      <c r="M940" t="s">
        <v>176</v>
      </c>
      <c r="N940" t="s">
        <v>605</v>
      </c>
      <c r="O940">
        <v>0.8</v>
      </c>
      <c r="P940">
        <v>33</v>
      </c>
      <c r="Q940">
        <v>26.4</v>
      </c>
      <c r="R940">
        <v>68</v>
      </c>
      <c r="S940">
        <v>0.388235294117647</v>
      </c>
      <c r="T940">
        <v>0</v>
      </c>
    </row>
    <row r="941" spans="1:20">
      <c r="A941">
        <v>5221127</v>
      </c>
      <c r="B941" t="s">
        <v>859</v>
      </c>
      <c r="C941" t="s">
        <v>20</v>
      </c>
      <c r="D941" t="s">
        <v>3437</v>
      </c>
      <c r="E941" t="s">
        <v>6758</v>
      </c>
      <c r="F941" t="s">
        <v>22</v>
      </c>
      <c r="G941" t="s">
        <v>23</v>
      </c>
      <c r="H941" t="s">
        <v>32</v>
      </c>
      <c r="I941" t="s">
        <v>3438</v>
      </c>
      <c r="J941" t="s">
        <v>3439</v>
      </c>
      <c r="K941" t="s">
        <v>1095</v>
      </c>
      <c r="L941" t="s">
        <v>53</v>
      </c>
      <c r="M941" t="s">
        <v>53</v>
      </c>
      <c r="N941" t="s">
        <v>3440</v>
      </c>
      <c r="O941">
        <v>0.2</v>
      </c>
      <c r="P941">
        <v>33</v>
      </c>
      <c r="Q941">
        <v>6.6</v>
      </c>
      <c r="R941">
        <v>27</v>
      </c>
      <c r="S941">
        <v>0.244444444444444</v>
      </c>
      <c r="T941">
        <v>0</v>
      </c>
    </row>
    <row r="942" spans="1:20">
      <c r="A942">
        <v>5221121</v>
      </c>
      <c r="B942" t="s">
        <v>776</v>
      </c>
      <c r="C942" t="s">
        <v>20</v>
      </c>
      <c r="D942" t="s">
        <v>3441</v>
      </c>
      <c r="E942" t="s">
        <v>6759</v>
      </c>
      <c r="F942" t="s">
        <v>22</v>
      </c>
      <c r="G942" t="s">
        <v>40</v>
      </c>
      <c r="H942" t="s">
        <v>32</v>
      </c>
      <c r="I942" t="s">
        <v>3442</v>
      </c>
      <c r="J942" t="s">
        <v>3443</v>
      </c>
      <c r="K942" t="s">
        <v>72</v>
      </c>
      <c r="L942" t="s">
        <v>53</v>
      </c>
      <c r="M942" t="s">
        <v>53</v>
      </c>
      <c r="N942" t="s">
        <v>113</v>
      </c>
      <c r="O942">
        <v>0.48</v>
      </c>
      <c r="P942">
        <v>33</v>
      </c>
      <c r="Q942">
        <v>15.84</v>
      </c>
      <c r="R942">
        <v>44.1</v>
      </c>
      <c r="S942">
        <v>0.359183673469388</v>
      </c>
      <c r="T942">
        <v>0</v>
      </c>
    </row>
    <row r="943" spans="1:20">
      <c r="A943">
        <v>5221117</v>
      </c>
      <c r="B943" t="s">
        <v>3444</v>
      </c>
      <c r="C943" t="s">
        <v>20</v>
      </c>
      <c r="D943" t="s">
        <v>3445</v>
      </c>
      <c r="E943" t="s">
        <v>6760</v>
      </c>
      <c r="F943" t="s">
        <v>22</v>
      </c>
      <c r="G943" t="s">
        <v>57</v>
      </c>
      <c r="H943" t="s">
        <v>32</v>
      </c>
      <c r="I943" t="s">
        <v>3446</v>
      </c>
      <c r="J943" t="s">
        <v>3447</v>
      </c>
      <c r="K943" t="s">
        <v>83</v>
      </c>
      <c r="L943" t="s">
        <v>1869</v>
      </c>
      <c r="M943" t="s">
        <v>1869</v>
      </c>
      <c r="N943" t="s">
        <v>3448</v>
      </c>
      <c r="O943">
        <v>3.84</v>
      </c>
      <c r="P943">
        <v>34</v>
      </c>
      <c r="Q943">
        <v>130.56</v>
      </c>
      <c r="R943">
        <v>313.4</v>
      </c>
      <c r="S943">
        <v>0.416592214422463</v>
      </c>
      <c r="T943">
        <v>0</v>
      </c>
    </row>
    <row r="944" spans="1:20">
      <c r="A944">
        <v>5221113</v>
      </c>
      <c r="B944" t="s">
        <v>3449</v>
      </c>
      <c r="C944" t="s">
        <v>20</v>
      </c>
      <c r="D944" t="s">
        <v>3450</v>
      </c>
      <c r="E944" t="s">
        <v>6761</v>
      </c>
      <c r="F944" t="s">
        <v>22</v>
      </c>
      <c r="G944" t="s">
        <v>40</v>
      </c>
      <c r="H944" t="s">
        <v>32</v>
      </c>
      <c r="I944" t="s">
        <v>3451</v>
      </c>
      <c r="J944" t="s">
        <v>3452</v>
      </c>
      <c r="K944" t="s">
        <v>259</v>
      </c>
      <c r="L944" t="s">
        <v>53</v>
      </c>
      <c r="M944" t="s">
        <v>53</v>
      </c>
      <c r="N944" t="s">
        <v>369</v>
      </c>
      <c r="O944">
        <v>0.68</v>
      </c>
      <c r="P944">
        <v>33</v>
      </c>
      <c r="Q944">
        <v>22.44</v>
      </c>
      <c r="R944">
        <v>54</v>
      </c>
      <c r="S944">
        <v>0.415555555555556</v>
      </c>
      <c r="T944">
        <v>0</v>
      </c>
    </row>
    <row r="945" spans="1:20">
      <c r="A945">
        <v>5221108</v>
      </c>
      <c r="B945" t="s">
        <v>74</v>
      </c>
      <c r="C945" t="s">
        <v>20</v>
      </c>
      <c r="D945" t="s">
        <v>3453</v>
      </c>
      <c r="E945" t="s">
        <v>6083</v>
      </c>
      <c r="F945" t="s">
        <v>22</v>
      </c>
      <c r="G945" t="s">
        <v>23</v>
      </c>
      <c r="H945" t="s">
        <v>32</v>
      </c>
      <c r="I945" t="s">
        <v>3454</v>
      </c>
      <c r="J945" t="s">
        <v>3455</v>
      </c>
      <c r="K945" t="s">
        <v>106</v>
      </c>
      <c r="L945" t="s">
        <v>53</v>
      </c>
      <c r="M945" t="s">
        <v>53</v>
      </c>
      <c r="N945" t="s">
        <v>2394</v>
      </c>
      <c r="O945">
        <v>1.12</v>
      </c>
      <c r="P945">
        <v>33</v>
      </c>
      <c r="Q945">
        <v>36.96</v>
      </c>
      <c r="R945">
        <v>93.6</v>
      </c>
      <c r="S945">
        <v>0.394871794871795</v>
      </c>
      <c r="T945">
        <v>0</v>
      </c>
    </row>
    <row r="946" spans="1:20">
      <c r="A946">
        <v>5221106</v>
      </c>
      <c r="B946" t="s">
        <v>19</v>
      </c>
      <c r="C946" t="s">
        <v>20</v>
      </c>
      <c r="D946" t="s">
        <v>3456</v>
      </c>
      <c r="E946" t="s">
        <v>6762</v>
      </c>
      <c r="F946" t="s">
        <v>22</v>
      </c>
      <c r="G946" t="s">
        <v>40</v>
      </c>
      <c r="H946" t="s">
        <v>41</v>
      </c>
      <c r="I946" t="s">
        <v>3457</v>
      </c>
      <c r="J946" t="s">
        <v>3458</v>
      </c>
      <c r="K946" t="s">
        <v>322</v>
      </c>
      <c r="L946" t="s">
        <v>3371</v>
      </c>
      <c r="M946" t="s">
        <v>3371</v>
      </c>
      <c r="N946" t="s">
        <v>3311</v>
      </c>
      <c r="O946">
        <v>1.4</v>
      </c>
      <c r="P946">
        <v>34</v>
      </c>
      <c r="Q946">
        <v>47.6</v>
      </c>
      <c r="R946">
        <v>110.7</v>
      </c>
      <c r="S946">
        <v>0.429990966576332</v>
      </c>
      <c r="T946">
        <v>0</v>
      </c>
    </row>
    <row r="947" spans="1:20">
      <c r="A947">
        <v>5221100</v>
      </c>
      <c r="B947" t="s">
        <v>975</v>
      </c>
      <c r="C947" t="s">
        <v>20</v>
      </c>
      <c r="D947" t="s">
        <v>3459</v>
      </c>
      <c r="E947" t="s">
        <v>6763</v>
      </c>
      <c r="F947" t="s">
        <v>22</v>
      </c>
      <c r="G947" t="s">
        <v>40</v>
      </c>
      <c r="H947" t="s">
        <v>32</v>
      </c>
      <c r="I947" t="s">
        <v>3460</v>
      </c>
      <c r="J947" t="s">
        <v>3461</v>
      </c>
      <c r="K947" t="s">
        <v>259</v>
      </c>
      <c r="L947" t="s">
        <v>53</v>
      </c>
      <c r="M947" t="s">
        <v>53</v>
      </c>
      <c r="N947" t="s">
        <v>369</v>
      </c>
      <c r="O947">
        <v>0.68</v>
      </c>
      <c r="P947">
        <v>33</v>
      </c>
      <c r="Q947">
        <v>22.44</v>
      </c>
      <c r="R947">
        <v>45.9</v>
      </c>
      <c r="S947">
        <v>0.488888888888889</v>
      </c>
      <c r="T947">
        <v>0</v>
      </c>
    </row>
    <row r="948" spans="1:20">
      <c r="A948">
        <v>5221079</v>
      </c>
      <c r="B948" t="s">
        <v>1704</v>
      </c>
      <c r="C948" t="s">
        <v>20</v>
      </c>
      <c r="D948" t="s">
        <v>3462</v>
      </c>
      <c r="E948" t="s">
        <v>6764</v>
      </c>
      <c r="F948" t="s">
        <v>22</v>
      </c>
      <c r="G948" t="s">
        <v>40</v>
      </c>
      <c r="H948" t="s">
        <v>32</v>
      </c>
      <c r="I948" t="s">
        <v>3463</v>
      </c>
      <c r="J948" t="s">
        <v>3464</v>
      </c>
      <c r="K948" t="s">
        <v>52</v>
      </c>
      <c r="L948" t="s">
        <v>53</v>
      </c>
      <c r="M948" t="s">
        <v>53</v>
      </c>
      <c r="N948" t="s">
        <v>2709</v>
      </c>
      <c r="O948">
        <v>0.77</v>
      </c>
      <c r="P948">
        <v>33</v>
      </c>
      <c r="Q948">
        <v>25.41</v>
      </c>
      <c r="R948">
        <v>75.6</v>
      </c>
      <c r="S948">
        <v>0.336111111111111</v>
      </c>
      <c r="T948">
        <v>0</v>
      </c>
    </row>
    <row r="949" spans="1:20">
      <c r="A949">
        <v>5221078</v>
      </c>
      <c r="B949" t="s">
        <v>203</v>
      </c>
      <c r="C949" t="s">
        <v>20</v>
      </c>
      <c r="D949" t="s">
        <v>3465</v>
      </c>
      <c r="E949" t="s">
        <v>6567</v>
      </c>
      <c r="F949" t="s">
        <v>22</v>
      </c>
      <c r="G949" t="s">
        <v>40</v>
      </c>
      <c r="H949" t="s">
        <v>32</v>
      </c>
      <c r="I949" t="s">
        <v>3466</v>
      </c>
      <c r="J949" t="s">
        <v>3467</v>
      </c>
      <c r="K949" t="s">
        <v>118</v>
      </c>
      <c r="L949" t="s">
        <v>53</v>
      </c>
      <c r="M949" t="s">
        <v>53</v>
      </c>
      <c r="N949" t="s">
        <v>847</v>
      </c>
      <c r="O949">
        <v>1.26</v>
      </c>
      <c r="P949">
        <v>33</v>
      </c>
      <c r="Q949">
        <v>41.58</v>
      </c>
      <c r="R949">
        <v>100.8</v>
      </c>
      <c r="S949">
        <v>0.4125</v>
      </c>
      <c r="T949">
        <v>0</v>
      </c>
    </row>
    <row r="950" spans="1:20">
      <c r="A950">
        <v>5221076</v>
      </c>
      <c r="B950" t="s">
        <v>1208</v>
      </c>
      <c r="C950" t="s">
        <v>20</v>
      </c>
      <c r="D950" t="s">
        <v>3468</v>
      </c>
      <c r="E950" t="s">
        <v>6765</v>
      </c>
      <c r="F950" t="s">
        <v>22</v>
      </c>
      <c r="G950" t="s">
        <v>40</v>
      </c>
      <c r="H950" t="s">
        <v>32</v>
      </c>
      <c r="I950" t="s">
        <v>3469</v>
      </c>
      <c r="J950" t="s">
        <v>3470</v>
      </c>
      <c r="K950" t="s">
        <v>293</v>
      </c>
      <c r="L950" t="s">
        <v>53</v>
      </c>
      <c r="M950" t="s">
        <v>53</v>
      </c>
      <c r="N950" t="s">
        <v>872</v>
      </c>
      <c r="O950">
        <v>0.45</v>
      </c>
      <c r="P950">
        <v>33</v>
      </c>
      <c r="Q950">
        <v>14.85</v>
      </c>
      <c r="R950">
        <v>45</v>
      </c>
      <c r="S950">
        <v>0.33</v>
      </c>
      <c r="T950">
        <v>0</v>
      </c>
    </row>
    <row r="951" spans="1:20">
      <c r="A951">
        <v>5221073</v>
      </c>
      <c r="B951" t="s">
        <v>3471</v>
      </c>
      <c r="C951" t="s">
        <v>20</v>
      </c>
      <c r="D951" t="s">
        <v>3472</v>
      </c>
      <c r="E951" t="s">
        <v>6766</v>
      </c>
      <c r="F951" t="s">
        <v>22</v>
      </c>
      <c r="G951" t="s">
        <v>23</v>
      </c>
      <c r="H951" t="s">
        <v>32</v>
      </c>
      <c r="I951" t="s">
        <v>3473</v>
      </c>
      <c r="J951" t="s">
        <v>3474</v>
      </c>
      <c r="K951" t="s">
        <v>118</v>
      </c>
      <c r="L951" t="s">
        <v>53</v>
      </c>
      <c r="M951" t="s">
        <v>53</v>
      </c>
      <c r="N951" t="s">
        <v>663</v>
      </c>
      <c r="O951">
        <v>0.2</v>
      </c>
      <c r="P951">
        <v>33</v>
      </c>
      <c r="Q951">
        <v>6.6</v>
      </c>
      <c r="R951">
        <v>36</v>
      </c>
      <c r="S951">
        <v>0.183333333333333</v>
      </c>
      <c r="T951">
        <v>0</v>
      </c>
    </row>
    <row r="952" spans="1:20">
      <c r="A952">
        <v>5221072</v>
      </c>
      <c r="B952" t="s">
        <v>1829</v>
      </c>
      <c r="C952" t="s">
        <v>20</v>
      </c>
      <c r="D952" t="s">
        <v>3475</v>
      </c>
      <c r="E952" t="s">
        <v>6767</v>
      </c>
      <c r="F952" t="s">
        <v>22</v>
      </c>
      <c r="G952" t="s">
        <v>40</v>
      </c>
      <c r="H952" t="s">
        <v>32</v>
      </c>
      <c r="I952" t="s">
        <v>3476</v>
      </c>
      <c r="J952" t="s">
        <v>3477</v>
      </c>
      <c r="K952" t="s">
        <v>265</v>
      </c>
      <c r="L952" t="s">
        <v>53</v>
      </c>
      <c r="M952" t="s">
        <v>53</v>
      </c>
      <c r="N952" t="s">
        <v>317</v>
      </c>
      <c r="O952">
        <v>0.92</v>
      </c>
      <c r="P952">
        <v>33</v>
      </c>
      <c r="Q952">
        <v>30.36</v>
      </c>
      <c r="R952">
        <v>82.8</v>
      </c>
      <c r="S952">
        <v>0.366666666666667</v>
      </c>
      <c r="T952">
        <v>0</v>
      </c>
    </row>
    <row r="953" spans="1:20">
      <c r="A953">
        <v>5221051</v>
      </c>
      <c r="B953" t="s">
        <v>3478</v>
      </c>
      <c r="C953" t="s">
        <v>20</v>
      </c>
      <c r="D953" t="s">
        <v>3479</v>
      </c>
      <c r="E953" t="s">
        <v>6768</v>
      </c>
      <c r="F953" t="s">
        <v>22</v>
      </c>
      <c r="G953" t="s">
        <v>57</v>
      </c>
      <c r="H953" t="s">
        <v>32</v>
      </c>
      <c r="I953" t="s">
        <v>3480</v>
      </c>
      <c r="J953" t="s">
        <v>3481</v>
      </c>
      <c r="K953" t="s">
        <v>106</v>
      </c>
      <c r="L953" t="s">
        <v>53</v>
      </c>
      <c r="M953" t="s">
        <v>53</v>
      </c>
      <c r="N953" t="s">
        <v>54</v>
      </c>
      <c r="O953">
        <v>0.64</v>
      </c>
      <c r="P953">
        <v>33</v>
      </c>
      <c r="Q953">
        <v>21.12</v>
      </c>
      <c r="R953">
        <v>55.8</v>
      </c>
      <c r="S953">
        <v>0.378494623655914</v>
      </c>
      <c r="T953">
        <v>0</v>
      </c>
    </row>
    <row r="954" spans="1:20">
      <c r="A954">
        <v>5221049</v>
      </c>
      <c r="B954" t="s">
        <v>3482</v>
      </c>
      <c r="C954" t="s">
        <v>20</v>
      </c>
      <c r="D954" t="s">
        <v>3483</v>
      </c>
      <c r="E954" t="s">
        <v>6769</v>
      </c>
      <c r="F954" t="s">
        <v>22</v>
      </c>
      <c r="G954" t="s">
        <v>57</v>
      </c>
      <c r="H954" t="s">
        <v>32</v>
      </c>
      <c r="I954" t="s">
        <v>3484</v>
      </c>
      <c r="J954" t="s">
        <v>3485</v>
      </c>
      <c r="K954" t="s">
        <v>118</v>
      </c>
      <c r="L954" t="s">
        <v>53</v>
      </c>
      <c r="M954" t="s">
        <v>53</v>
      </c>
      <c r="N954" t="s">
        <v>902</v>
      </c>
      <c r="O954">
        <v>1.4</v>
      </c>
      <c r="P954">
        <v>33</v>
      </c>
      <c r="Q954">
        <v>46.2</v>
      </c>
      <c r="R954">
        <v>109.8</v>
      </c>
      <c r="S954">
        <v>0.420765027322404</v>
      </c>
      <c r="T954">
        <v>0</v>
      </c>
    </row>
    <row r="955" spans="1:20">
      <c r="A955">
        <v>5221046</v>
      </c>
      <c r="B955" t="s">
        <v>19</v>
      </c>
      <c r="C955" t="s">
        <v>20</v>
      </c>
      <c r="D955" t="s">
        <v>3486</v>
      </c>
      <c r="E955" t="s">
        <v>6770</v>
      </c>
      <c r="F955" t="s">
        <v>22</v>
      </c>
      <c r="G955" t="s">
        <v>57</v>
      </c>
      <c r="H955" t="s">
        <v>87</v>
      </c>
      <c r="I955" t="s">
        <v>3487</v>
      </c>
      <c r="J955" t="s">
        <v>3488</v>
      </c>
      <c r="K955" t="s">
        <v>293</v>
      </c>
      <c r="L955" t="s">
        <v>36</v>
      </c>
      <c r="M955" t="s">
        <v>36</v>
      </c>
      <c r="N955" t="s">
        <v>487</v>
      </c>
      <c r="O955">
        <v>0.25</v>
      </c>
      <c r="P955">
        <v>33</v>
      </c>
      <c r="Q955">
        <v>8.25</v>
      </c>
      <c r="R955">
        <v>24</v>
      </c>
      <c r="S955">
        <v>0.34375</v>
      </c>
      <c r="T955">
        <v>0</v>
      </c>
    </row>
    <row r="956" spans="1:20">
      <c r="A956">
        <v>5221040</v>
      </c>
      <c r="B956" t="s">
        <v>3489</v>
      </c>
      <c r="C956" t="s">
        <v>20</v>
      </c>
      <c r="D956" t="s">
        <v>3490</v>
      </c>
      <c r="E956" t="s">
        <v>6759</v>
      </c>
      <c r="F956" t="s">
        <v>22</v>
      </c>
      <c r="G956" t="s">
        <v>40</v>
      </c>
      <c r="H956" t="s">
        <v>32</v>
      </c>
      <c r="I956" t="s">
        <v>3491</v>
      </c>
      <c r="J956" t="s">
        <v>3492</v>
      </c>
      <c r="K956" t="s">
        <v>118</v>
      </c>
      <c r="L956" t="s">
        <v>851</v>
      </c>
      <c r="M956" t="s">
        <v>851</v>
      </c>
      <c r="N956" t="s">
        <v>663</v>
      </c>
      <c r="O956">
        <v>0.2</v>
      </c>
      <c r="P956">
        <v>33</v>
      </c>
      <c r="Q956">
        <v>6.6</v>
      </c>
      <c r="R956">
        <v>18</v>
      </c>
      <c r="S956">
        <v>0.366666666666667</v>
      </c>
      <c r="T956">
        <v>0</v>
      </c>
    </row>
    <row r="957" spans="1:20">
      <c r="A957">
        <v>5221033</v>
      </c>
      <c r="B957" t="s">
        <v>19</v>
      </c>
      <c r="C957" t="s">
        <v>20</v>
      </c>
      <c r="D957" t="s">
        <v>3493</v>
      </c>
      <c r="E957" t="s">
        <v>6771</v>
      </c>
      <c r="F957" t="s">
        <v>22</v>
      </c>
      <c r="G957" t="s">
        <v>40</v>
      </c>
      <c r="H957" t="s">
        <v>87</v>
      </c>
      <c r="I957" t="s">
        <v>3494</v>
      </c>
      <c r="J957" t="s">
        <v>3495</v>
      </c>
      <c r="K957" t="s">
        <v>1133</v>
      </c>
      <c r="L957" t="s">
        <v>107</v>
      </c>
      <c r="M957" t="s">
        <v>107</v>
      </c>
      <c r="N957" t="s">
        <v>3496</v>
      </c>
      <c r="O957">
        <v>0.3</v>
      </c>
      <c r="P957">
        <v>33</v>
      </c>
      <c r="Q957">
        <v>9.9</v>
      </c>
      <c r="R957">
        <v>32</v>
      </c>
      <c r="S957">
        <v>0.309375</v>
      </c>
      <c r="T957">
        <v>0</v>
      </c>
    </row>
    <row r="958" spans="1:20">
      <c r="A958">
        <v>5221031</v>
      </c>
      <c r="B958" t="s">
        <v>79</v>
      </c>
      <c r="C958" t="s">
        <v>20</v>
      </c>
      <c r="D958" t="s">
        <v>3497</v>
      </c>
      <c r="E958" t="s">
        <v>6772</v>
      </c>
      <c r="F958" t="s">
        <v>22</v>
      </c>
      <c r="G958" t="s">
        <v>23</v>
      </c>
      <c r="H958" t="s">
        <v>41</v>
      </c>
      <c r="I958" t="s">
        <v>3498</v>
      </c>
      <c r="J958" t="s">
        <v>3499</v>
      </c>
      <c r="K958" t="s">
        <v>552</v>
      </c>
      <c r="L958" t="s">
        <v>1891</v>
      </c>
      <c r="M958" t="s">
        <v>1891</v>
      </c>
      <c r="N958" t="s">
        <v>37</v>
      </c>
      <c r="O958">
        <v>1.26</v>
      </c>
      <c r="P958">
        <v>33</v>
      </c>
      <c r="Q958">
        <v>41.58</v>
      </c>
      <c r="R958">
        <v>103</v>
      </c>
      <c r="S958">
        <v>0.403689320388349</v>
      </c>
      <c r="T958">
        <v>0</v>
      </c>
    </row>
    <row r="959" spans="1:20">
      <c r="A959">
        <v>5221027</v>
      </c>
      <c r="B959" t="s">
        <v>1242</v>
      </c>
      <c r="C959" t="s">
        <v>20</v>
      </c>
      <c r="D959" t="s">
        <v>3500</v>
      </c>
      <c r="E959" t="s">
        <v>6773</v>
      </c>
      <c r="F959" t="s">
        <v>22</v>
      </c>
      <c r="G959" t="s">
        <v>40</v>
      </c>
      <c r="H959" t="s">
        <v>2363</v>
      </c>
      <c r="I959" t="s">
        <v>3501</v>
      </c>
      <c r="J959" t="s">
        <v>3502</v>
      </c>
      <c r="K959" t="s">
        <v>44</v>
      </c>
      <c r="L959" t="s">
        <v>36</v>
      </c>
      <c r="M959" t="s">
        <v>36</v>
      </c>
      <c r="N959" t="s">
        <v>160</v>
      </c>
      <c r="O959">
        <v>0.72</v>
      </c>
      <c r="P959">
        <v>33</v>
      </c>
      <c r="Q959">
        <v>23.76</v>
      </c>
      <c r="R959">
        <v>72</v>
      </c>
      <c r="S959">
        <v>0.33</v>
      </c>
      <c r="T959">
        <v>0</v>
      </c>
    </row>
    <row r="960" spans="1:20">
      <c r="A960">
        <v>5221026</v>
      </c>
      <c r="B960" t="s">
        <v>286</v>
      </c>
      <c r="C960" t="s">
        <v>20</v>
      </c>
      <c r="D960" t="s">
        <v>3503</v>
      </c>
      <c r="E960" t="s">
        <v>6541</v>
      </c>
      <c r="F960" t="s">
        <v>22</v>
      </c>
      <c r="G960" t="s">
        <v>40</v>
      </c>
      <c r="H960" t="s">
        <v>58</v>
      </c>
      <c r="I960" t="s">
        <v>3504</v>
      </c>
      <c r="J960" t="s">
        <v>3505</v>
      </c>
      <c r="K960" t="s">
        <v>52</v>
      </c>
      <c r="L960" t="s">
        <v>53</v>
      </c>
      <c r="M960" t="s">
        <v>53</v>
      </c>
      <c r="N960" t="s">
        <v>553</v>
      </c>
      <c r="O960">
        <v>0.56</v>
      </c>
      <c r="P960">
        <v>33</v>
      </c>
      <c r="Q960">
        <v>18.48</v>
      </c>
      <c r="R960">
        <v>44.1</v>
      </c>
      <c r="S960">
        <v>0.419047619047619</v>
      </c>
      <c r="T960">
        <v>0</v>
      </c>
    </row>
    <row r="961" spans="1:20">
      <c r="A961">
        <v>5221025</v>
      </c>
      <c r="B961" t="s">
        <v>286</v>
      </c>
      <c r="C961" t="s">
        <v>20</v>
      </c>
      <c r="D961" t="s">
        <v>3506</v>
      </c>
      <c r="E961" t="s">
        <v>6774</v>
      </c>
      <c r="F961" t="s">
        <v>22</v>
      </c>
      <c r="G961" t="s">
        <v>40</v>
      </c>
      <c r="H961" t="s">
        <v>58</v>
      </c>
      <c r="I961" t="s">
        <v>3507</v>
      </c>
      <c r="J961" t="s">
        <v>3505</v>
      </c>
      <c r="K961" t="s">
        <v>52</v>
      </c>
      <c r="L961" t="s">
        <v>53</v>
      </c>
      <c r="M961" t="s">
        <v>53</v>
      </c>
      <c r="N961" t="s">
        <v>285</v>
      </c>
      <c r="O961">
        <v>0.52</v>
      </c>
      <c r="P961">
        <v>33</v>
      </c>
      <c r="Q961">
        <v>17.16</v>
      </c>
      <c r="R961">
        <v>41.4</v>
      </c>
      <c r="S961">
        <v>0.414492753623188</v>
      </c>
      <c r="T961">
        <v>0</v>
      </c>
    </row>
    <row r="962" spans="1:20">
      <c r="A962">
        <v>5221024</v>
      </c>
      <c r="B962" t="s">
        <v>286</v>
      </c>
      <c r="C962" t="s">
        <v>20</v>
      </c>
      <c r="D962" t="s">
        <v>3508</v>
      </c>
      <c r="E962" t="s">
        <v>6775</v>
      </c>
      <c r="F962" t="s">
        <v>2031</v>
      </c>
      <c r="G962" t="s">
        <v>23</v>
      </c>
      <c r="H962" t="s">
        <v>58</v>
      </c>
      <c r="I962" t="s">
        <v>3509</v>
      </c>
      <c r="J962" t="s">
        <v>3505</v>
      </c>
      <c r="K962" t="s">
        <v>52</v>
      </c>
      <c r="L962" t="s">
        <v>53</v>
      </c>
      <c r="M962" t="s">
        <v>53</v>
      </c>
      <c r="N962" t="s">
        <v>3510</v>
      </c>
      <c r="O962">
        <v>0.56</v>
      </c>
      <c r="P962">
        <v>33</v>
      </c>
      <c r="Q962">
        <v>18.48</v>
      </c>
      <c r="R962">
        <v>43.2</v>
      </c>
      <c r="S962">
        <v>0.427777777777778</v>
      </c>
      <c r="T962">
        <v>0</v>
      </c>
    </row>
    <row r="963" spans="1:20">
      <c r="A963">
        <v>5221022</v>
      </c>
      <c r="B963" t="s">
        <v>3511</v>
      </c>
      <c r="C963" t="s">
        <v>20</v>
      </c>
      <c r="D963" t="s">
        <v>3512</v>
      </c>
      <c r="E963" t="s">
        <v>6776</v>
      </c>
      <c r="F963" t="s">
        <v>22</v>
      </c>
      <c r="G963" t="s">
        <v>40</v>
      </c>
      <c r="H963" t="s">
        <v>32</v>
      </c>
      <c r="I963" t="s">
        <v>3513</v>
      </c>
      <c r="J963" t="s">
        <v>3514</v>
      </c>
      <c r="K963" t="s">
        <v>118</v>
      </c>
      <c r="L963" t="s">
        <v>53</v>
      </c>
      <c r="M963" t="s">
        <v>53</v>
      </c>
      <c r="N963" t="s">
        <v>369</v>
      </c>
      <c r="O963">
        <v>0.68</v>
      </c>
      <c r="P963">
        <v>33</v>
      </c>
      <c r="Q963">
        <v>22.44</v>
      </c>
      <c r="R963">
        <v>54</v>
      </c>
      <c r="S963">
        <v>0.415555555555556</v>
      </c>
      <c r="T963">
        <v>0</v>
      </c>
    </row>
    <row r="964" spans="1:20">
      <c r="A964">
        <v>5221019</v>
      </c>
      <c r="B964" t="s">
        <v>776</v>
      </c>
      <c r="C964" t="s">
        <v>20</v>
      </c>
      <c r="D964" t="s">
        <v>3515</v>
      </c>
      <c r="E964" t="s">
        <v>6777</v>
      </c>
      <c r="F964" t="s">
        <v>22</v>
      </c>
      <c r="G964" t="s">
        <v>40</v>
      </c>
      <c r="H964" t="s">
        <v>32</v>
      </c>
      <c r="I964" t="s">
        <v>3516</v>
      </c>
      <c r="J964" t="s">
        <v>3517</v>
      </c>
      <c r="K964" t="s">
        <v>72</v>
      </c>
      <c r="L964" t="s">
        <v>613</v>
      </c>
      <c r="M964" t="s">
        <v>613</v>
      </c>
      <c r="N964" t="s">
        <v>3518</v>
      </c>
      <c r="O964">
        <v>0.26</v>
      </c>
      <c r="P964">
        <v>38</v>
      </c>
      <c r="Q964">
        <v>9.88</v>
      </c>
      <c r="R964">
        <v>19.8</v>
      </c>
      <c r="S964">
        <v>0.498989898989899</v>
      </c>
      <c r="T964">
        <v>0</v>
      </c>
    </row>
    <row r="965" spans="1:20">
      <c r="A965">
        <v>5221018</v>
      </c>
      <c r="B965" t="s">
        <v>48</v>
      </c>
      <c r="C965" t="s">
        <v>20</v>
      </c>
      <c r="D965" t="s">
        <v>3519</v>
      </c>
      <c r="E965" t="s">
        <v>6778</v>
      </c>
      <c r="F965" t="s">
        <v>22</v>
      </c>
      <c r="G965" t="s">
        <v>40</v>
      </c>
      <c r="H965" t="s">
        <v>32</v>
      </c>
      <c r="I965" t="s">
        <v>3520</v>
      </c>
      <c r="J965" t="s">
        <v>3521</v>
      </c>
      <c r="K965" t="s">
        <v>118</v>
      </c>
      <c r="L965" t="s">
        <v>36</v>
      </c>
      <c r="M965" t="s">
        <v>36</v>
      </c>
      <c r="N965" t="s">
        <v>1195</v>
      </c>
      <c r="O965">
        <v>1.28</v>
      </c>
      <c r="P965">
        <v>33</v>
      </c>
      <c r="Q965">
        <v>42.24</v>
      </c>
      <c r="R965">
        <v>100.8</v>
      </c>
      <c r="S965">
        <v>0.419047619047619</v>
      </c>
      <c r="T965">
        <v>0</v>
      </c>
    </row>
    <row r="966" spans="1:20">
      <c r="A966">
        <v>5221011</v>
      </c>
      <c r="B966" t="s">
        <v>439</v>
      </c>
      <c r="C966" t="s">
        <v>20</v>
      </c>
      <c r="D966" t="s">
        <v>3522</v>
      </c>
      <c r="E966" t="s">
        <v>6779</v>
      </c>
      <c r="F966" t="s">
        <v>22</v>
      </c>
      <c r="G966" t="s">
        <v>23</v>
      </c>
      <c r="H966" t="s">
        <v>32</v>
      </c>
      <c r="I966" t="s">
        <v>3523</v>
      </c>
      <c r="J966" t="s">
        <v>3524</v>
      </c>
      <c r="K966" t="s">
        <v>130</v>
      </c>
      <c r="L966" t="s">
        <v>53</v>
      </c>
      <c r="M966" t="s">
        <v>53</v>
      </c>
      <c r="N966" t="s">
        <v>881</v>
      </c>
      <c r="O966">
        <v>0.36</v>
      </c>
      <c r="P966">
        <v>33</v>
      </c>
      <c r="Q966">
        <v>11.88</v>
      </c>
      <c r="R966">
        <v>32.4</v>
      </c>
      <c r="S966">
        <v>0.366666666666667</v>
      </c>
      <c r="T966">
        <v>0</v>
      </c>
    </row>
    <row r="967" spans="1:20">
      <c r="A967">
        <v>5221010</v>
      </c>
      <c r="B967" t="s">
        <v>3525</v>
      </c>
      <c r="C967" t="s">
        <v>20</v>
      </c>
      <c r="D967" t="s">
        <v>3526</v>
      </c>
      <c r="E967" t="s">
        <v>6780</v>
      </c>
      <c r="F967" t="s">
        <v>22</v>
      </c>
      <c r="G967" t="s">
        <v>40</v>
      </c>
      <c r="H967" t="s">
        <v>58</v>
      </c>
      <c r="I967" t="s">
        <v>3527</v>
      </c>
      <c r="J967" t="s">
        <v>3528</v>
      </c>
      <c r="K967" t="s">
        <v>1756</v>
      </c>
      <c r="L967" t="s">
        <v>334</v>
      </c>
      <c r="M967" t="s">
        <v>334</v>
      </c>
      <c r="N967" t="s">
        <v>1466</v>
      </c>
      <c r="O967">
        <v>1.6</v>
      </c>
      <c r="P967">
        <v>34</v>
      </c>
      <c r="Q967">
        <v>54.4</v>
      </c>
      <c r="R967">
        <v>120.1</v>
      </c>
      <c r="S967">
        <v>0.452955870108243</v>
      </c>
      <c r="T967">
        <v>0</v>
      </c>
    </row>
    <row r="968" spans="1:20">
      <c r="A968">
        <v>5221000</v>
      </c>
      <c r="B968" t="s">
        <v>178</v>
      </c>
      <c r="C968" t="s">
        <v>20</v>
      </c>
      <c r="D968" t="s">
        <v>3529</v>
      </c>
      <c r="E968" t="s">
        <v>6781</v>
      </c>
      <c r="F968" t="s">
        <v>22</v>
      </c>
      <c r="G968" t="s">
        <v>40</v>
      </c>
      <c r="H968" t="s">
        <v>32</v>
      </c>
      <c r="I968" t="s">
        <v>3530</v>
      </c>
      <c r="J968" t="s">
        <v>3531</v>
      </c>
      <c r="K968" t="s">
        <v>52</v>
      </c>
      <c r="L968" t="s">
        <v>2056</v>
      </c>
      <c r="M968" t="s">
        <v>2056</v>
      </c>
      <c r="N968" t="s">
        <v>151</v>
      </c>
      <c r="O968">
        <v>0.56</v>
      </c>
      <c r="P968">
        <v>33</v>
      </c>
      <c r="Q968">
        <v>18.48</v>
      </c>
      <c r="R968">
        <v>56.7</v>
      </c>
      <c r="S968">
        <v>0.325925925925926</v>
      </c>
      <c r="T968">
        <v>0</v>
      </c>
    </row>
    <row r="969" spans="1:20">
      <c r="A969">
        <v>5220997</v>
      </c>
      <c r="B969" t="s">
        <v>859</v>
      </c>
      <c r="C969" t="s">
        <v>20</v>
      </c>
      <c r="D969" t="s">
        <v>3532</v>
      </c>
      <c r="E969" t="s">
        <v>6782</v>
      </c>
      <c r="F969" t="s">
        <v>22</v>
      </c>
      <c r="G969" t="s">
        <v>40</v>
      </c>
      <c r="H969" t="s">
        <v>32</v>
      </c>
      <c r="I969" t="s">
        <v>3533</v>
      </c>
      <c r="J969" t="s">
        <v>3534</v>
      </c>
      <c r="K969" t="s">
        <v>52</v>
      </c>
      <c r="L969" t="s">
        <v>53</v>
      </c>
      <c r="M969" t="s">
        <v>53</v>
      </c>
      <c r="N969" t="s">
        <v>590</v>
      </c>
      <c r="O969">
        <v>0.96</v>
      </c>
      <c r="P969">
        <v>33</v>
      </c>
      <c r="Q969">
        <v>31.68</v>
      </c>
      <c r="R969">
        <v>86.4</v>
      </c>
      <c r="S969">
        <v>0.366666666666667</v>
      </c>
      <c r="T969">
        <v>0</v>
      </c>
    </row>
    <row r="970" spans="1:20">
      <c r="A970">
        <v>5220849</v>
      </c>
      <c r="B970" t="s">
        <v>634</v>
      </c>
      <c r="C970" t="s">
        <v>20</v>
      </c>
      <c r="D970" t="s">
        <v>3535</v>
      </c>
      <c r="E970" t="s">
        <v>6128</v>
      </c>
      <c r="F970" t="s">
        <v>22</v>
      </c>
      <c r="G970" t="s">
        <v>40</v>
      </c>
      <c r="H970" t="s">
        <v>58</v>
      </c>
      <c r="I970" t="s">
        <v>3536</v>
      </c>
      <c r="J970" t="s">
        <v>3537</v>
      </c>
      <c r="K970" t="s">
        <v>1133</v>
      </c>
      <c r="L970" t="s">
        <v>53</v>
      </c>
      <c r="M970" t="s">
        <v>53</v>
      </c>
      <c r="N970" t="s">
        <v>1392</v>
      </c>
      <c r="O970">
        <v>1.04</v>
      </c>
      <c r="P970">
        <v>33</v>
      </c>
      <c r="Q970">
        <v>34.32</v>
      </c>
      <c r="R970">
        <v>103</v>
      </c>
      <c r="S970">
        <v>0.333203883495146</v>
      </c>
      <c r="T970">
        <v>0</v>
      </c>
    </row>
    <row r="971" spans="1:20">
      <c r="A971">
        <v>5220845</v>
      </c>
      <c r="B971" t="s">
        <v>121</v>
      </c>
      <c r="C971" t="s">
        <v>20</v>
      </c>
      <c r="D971" t="s">
        <v>3538</v>
      </c>
      <c r="E971" t="s">
        <v>6783</v>
      </c>
      <c r="F971" t="s">
        <v>22</v>
      </c>
      <c r="G971" t="s">
        <v>23</v>
      </c>
      <c r="H971" t="s">
        <v>58</v>
      </c>
      <c r="I971" t="s">
        <v>3539</v>
      </c>
      <c r="J971" t="s">
        <v>3540</v>
      </c>
      <c r="K971" t="s">
        <v>535</v>
      </c>
      <c r="L971" t="s">
        <v>36</v>
      </c>
      <c r="M971" t="s">
        <v>36</v>
      </c>
      <c r="N971" t="s">
        <v>574</v>
      </c>
      <c r="O971">
        <v>1.6</v>
      </c>
      <c r="P971">
        <v>33</v>
      </c>
      <c r="Q971">
        <v>52.8</v>
      </c>
      <c r="R971">
        <v>126</v>
      </c>
      <c r="S971">
        <v>0.419047619047619</v>
      </c>
      <c r="T971">
        <v>0</v>
      </c>
    </row>
    <row r="972" spans="1:20">
      <c r="A972">
        <v>5220838</v>
      </c>
      <c r="B972" t="s">
        <v>19</v>
      </c>
      <c r="C972" t="s">
        <v>20</v>
      </c>
      <c r="D972" t="s">
        <v>3541</v>
      </c>
      <c r="E972" t="s">
        <v>6784</v>
      </c>
      <c r="F972" t="s">
        <v>22</v>
      </c>
      <c r="G972" t="s">
        <v>40</v>
      </c>
      <c r="H972" t="s">
        <v>87</v>
      </c>
      <c r="I972" t="s">
        <v>3542</v>
      </c>
      <c r="J972" t="s">
        <v>3543</v>
      </c>
      <c r="K972" t="s">
        <v>339</v>
      </c>
      <c r="L972" t="s">
        <v>53</v>
      </c>
      <c r="M972" t="s">
        <v>53</v>
      </c>
      <c r="N972" t="s">
        <v>2358</v>
      </c>
      <c r="O972">
        <v>0.78</v>
      </c>
      <c r="P972">
        <v>33</v>
      </c>
      <c r="Q972">
        <v>25.74</v>
      </c>
      <c r="R972">
        <v>60</v>
      </c>
      <c r="S972">
        <v>0.429</v>
      </c>
      <c r="T972">
        <v>0</v>
      </c>
    </row>
    <row r="973" spans="1:20">
      <c r="A973">
        <v>5220829</v>
      </c>
      <c r="B973" t="s">
        <v>19</v>
      </c>
      <c r="C973" t="s">
        <v>20</v>
      </c>
      <c r="D973" t="s">
        <v>3544</v>
      </c>
      <c r="E973" t="s">
        <v>6784</v>
      </c>
      <c r="F973" t="s">
        <v>22</v>
      </c>
      <c r="G973" t="s">
        <v>23</v>
      </c>
      <c r="H973" t="s">
        <v>87</v>
      </c>
      <c r="I973" t="s">
        <v>3545</v>
      </c>
      <c r="J973" t="s">
        <v>3546</v>
      </c>
      <c r="K973" t="s">
        <v>339</v>
      </c>
      <c r="L973" t="s">
        <v>1317</v>
      </c>
      <c r="M973" t="s">
        <v>1317</v>
      </c>
      <c r="N973" t="s">
        <v>3547</v>
      </c>
      <c r="O973">
        <v>1.84</v>
      </c>
      <c r="P973">
        <v>28</v>
      </c>
      <c r="Q973">
        <v>51.52</v>
      </c>
      <c r="R973">
        <v>116.4</v>
      </c>
      <c r="S973">
        <v>0.442611683848797</v>
      </c>
      <c r="T973">
        <v>0</v>
      </c>
    </row>
    <row r="974" spans="1:20">
      <c r="A974">
        <v>5228333</v>
      </c>
      <c r="B974" t="s">
        <v>629</v>
      </c>
      <c r="C974" t="s">
        <v>20</v>
      </c>
      <c r="D974" t="s">
        <v>3548</v>
      </c>
      <c r="E974" t="s">
        <v>6785</v>
      </c>
      <c r="F974" t="s">
        <v>2031</v>
      </c>
      <c r="G974" t="s">
        <v>40</v>
      </c>
      <c r="H974" t="s">
        <v>32</v>
      </c>
      <c r="I974" t="s">
        <v>3549</v>
      </c>
      <c r="J974" t="s">
        <v>3550</v>
      </c>
      <c r="K974" t="s">
        <v>259</v>
      </c>
      <c r="L974" t="s">
        <v>53</v>
      </c>
      <c r="M974" t="s">
        <v>53</v>
      </c>
      <c r="N974" t="s">
        <v>54</v>
      </c>
      <c r="O974">
        <v>0.64</v>
      </c>
      <c r="P974">
        <v>33</v>
      </c>
      <c r="Q974">
        <v>21.12</v>
      </c>
      <c r="R974">
        <v>47.7</v>
      </c>
      <c r="S974">
        <v>0.442767295597484</v>
      </c>
      <c r="T974">
        <v>0</v>
      </c>
    </row>
    <row r="975" spans="1:20">
      <c r="A975">
        <v>5228332</v>
      </c>
      <c r="B975" t="s">
        <v>102</v>
      </c>
      <c r="C975" t="s">
        <v>20</v>
      </c>
      <c r="D975" t="s">
        <v>3551</v>
      </c>
      <c r="E975" t="s">
        <v>6748</v>
      </c>
      <c r="F975" t="s">
        <v>2031</v>
      </c>
      <c r="G975" t="s">
        <v>40</v>
      </c>
      <c r="H975" t="s">
        <v>593</v>
      </c>
      <c r="I975" t="s">
        <v>3552</v>
      </c>
      <c r="J975" t="s">
        <v>3553</v>
      </c>
      <c r="K975" t="s">
        <v>293</v>
      </c>
      <c r="L975" t="s">
        <v>95</v>
      </c>
      <c r="M975" t="s">
        <v>95</v>
      </c>
      <c r="N975" t="s">
        <v>344</v>
      </c>
      <c r="O975">
        <v>1.36</v>
      </c>
      <c r="P975">
        <v>33</v>
      </c>
      <c r="Q975">
        <v>44.88</v>
      </c>
      <c r="R975">
        <v>115</v>
      </c>
      <c r="S975">
        <v>0.390260869565217</v>
      </c>
      <c r="T975">
        <v>0</v>
      </c>
    </row>
    <row r="976" spans="1:20">
      <c r="A976">
        <v>5228309</v>
      </c>
      <c r="B976" t="s">
        <v>776</v>
      </c>
      <c r="C976" t="s">
        <v>20</v>
      </c>
      <c r="D976" t="s">
        <v>3554</v>
      </c>
      <c r="E976" t="s">
        <v>6146</v>
      </c>
      <c r="F976" t="s">
        <v>2031</v>
      </c>
      <c r="G976" t="s">
        <v>40</v>
      </c>
      <c r="H976" t="s">
        <v>32</v>
      </c>
      <c r="I976" t="s">
        <v>3555</v>
      </c>
      <c r="J976" t="s">
        <v>3556</v>
      </c>
      <c r="K976" t="s">
        <v>52</v>
      </c>
      <c r="L976" t="s">
        <v>53</v>
      </c>
      <c r="M976" t="s">
        <v>53</v>
      </c>
      <c r="N976" t="s">
        <v>285</v>
      </c>
      <c r="O976">
        <v>0.52</v>
      </c>
      <c r="P976">
        <v>33</v>
      </c>
      <c r="Q976">
        <v>17.16</v>
      </c>
      <c r="R976">
        <v>41.4</v>
      </c>
      <c r="S976">
        <v>0.414492753623188</v>
      </c>
      <c r="T976">
        <v>0</v>
      </c>
    </row>
    <row r="977" spans="1:20">
      <c r="A977">
        <v>5228288</v>
      </c>
      <c r="B977" t="s">
        <v>439</v>
      </c>
      <c r="C977" t="s">
        <v>20</v>
      </c>
      <c r="D977" t="s">
        <v>3557</v>
      </c>
      <c r="E977" t="s">
        <v>6786</v>
      </c>
      <c r="F977" t="s">
        <v>2031</v>
      </c>
      <c r="G977" t="s">
        <v>40</v>
      </c>
      <c r="H977" t="s">
        <v>32</v>
      </c>
      <c r="I977" t="s">
        <v>3558</v>
      </c>
      <c r="J977" t="s">
        <v>3559</v>
      </c>
      <c r="K977" t="s">
        <v>52</v>
      </c>
      <c r="L977" t="s">
        <v>53</v>
      </c>
      <c r="M977" t="s">
        <v>53</v>
      </c>
      <c r="N977" t="s">
        <v>172</v>
      </c>
      <c r="O977">
        <v>0.36</v>
      </c>
      <c r="P977">
        <v>33</v>
      </c>
      <c r="Q977">
        <v>11.88</v>
      </c>
      <c r="R977">
        <v>28.8</v>
      </c>
      <c r="S977">
        <v>0.4125</v>
      </c>
      <c r="T977">
        <v>0</v>
      </c>
    </row>
    <row r="978" spans="1:20">
      <c r="A978">
        <v>5228278</v>
      </c>
      <c r="B978" t="s">
        <v>416</v>
      </c>
      <c r="C978" t="s">
        <v>20</v>
      </c>
      <c r="D978" t="s">
        <v>3560</v>
      </c>
      <c r="E978" t="s">
        <v>6787</v>
      </c>
      <c r="F978" t="s">
        <v>2031</v>
      </c>
      <c r="G978" t="s">
        <v>40</v>
      </c>
      <c r="H978" t="s">
        <v>58</v>
      </c>
      <c r="I978" t="s">
        <v>3561</v>
      </c>
      <c r="J978" t="s">
        <v>3562</v>
      </c>
      <c r="K978" t="s">
        <v>394</v>
      </c>
      <c r="L978" t="s">
        <v>107</v>
      </c>
      <c r="M978" t="s">
        <v>107</v>
      </c>
      <c r="N978" t="s">
        <v>663</v>
      </c>
      <c r="O978">
        <v>0.2</v>
      </c>
      <c r="P978">
        <v>33</v>
      </c>
      <c r="Q978">
        <v>6.6</v>
      </c>
      <c r="R978">
        <v>13</v>
      </c>
      <c r="S978">
        <v>0.507692307692308</v>
      </c>
      <c r="T978">
        <v>0</v>
      </c>
    </row>
    <row r="979" spans="1:20">
      <c r="A979">
        <v>5228273</v>
      </c>
      <c r="B979" t="s">
        <v>102</v>
      </c>
      <c r="C979" t="s">
        <v>20</v>
      </c>
      <c r="D979" t="s">
        <v>3563</v>
      </c>
      <c r="E979" t="s">
        <v>6266</v>
      </c>
      <c r="F979" t="s">
        <v>2031</v>
      </c>
      <c r="G979" t="s">
        <v>23</v>
      </c>
      <c r="H979" t="s">
        <v>32</v>
      </c>
      <c r="I979" t="s">
        <v>3564</v>
      </c>
      <c r="J979" t="s">
        <v>3565</v>
      </c>
      <c r="K979" t="s">
        <v>72</v>
      </c>
      <c r="L979" t="s">
        <v>1317</v>
      </c>
      <c r="M979" t="s">
        <v>1317</v>
      </c>
      <c r="N979" t="s">
        <v>3566</v>
      </c>
      <c r="O979">
        <v>4.2</v>
      </c>
      <c r="P979">
        <v>28</v>
      </c>
      <c r="Q979">
        <v>117.6</v>
      </c>
      <c r="R979">
        <v>230.4</v>
      </c>
      <c r="S979">
        <v>0.510416666666667</v>
      </c>
      <c r="T979">
        <v>0</v>
      </c>
    </row>
    <row r="980" spans="1:20">
      <c r="A980">
        <v>5228270</v>
      </c>
      <c r="B980" t="s">
        <v>74</v>
      </c>
      <c r="C980" t="s">
        <v>20</v>
      </c>
      <c r="D980" t="s">
        <v>3567</v>
      </c>
      <c r="E980" t="s">
        <v>6788</v>
      </c>
      <c r="F980" t="s">
        <v>2031</v>
      </c>
      <c r="G980" t="s">
        <v>57</v>
      </c>
      <c r="H980" t="s">
        <v>32</v>
      </c>
      <c r="I980" t="s">
        <v>3568</v>
      </c>
      <c r="J980" t="s">
        <v>3569</v>
      </c>
      <c r="K980" t="s">
        <v>52</v>
      </c>
      <c r="L980" t="s">
        <v>36</v>
      </c>
      <c r="M980" t="s">
        <v>36</v>
      </c>
      <c r="N980" t="s">
        <v>2871</v>
      </c>
      <c r="O980">
        <v>0.7</v>
      </c>
      <c r="P980">
        <v>33</v>
      </c>
      <c r="Q980">
        <v>23.1</v>
      </c>
      <c r="R980">
        <v>58.5</v>
      </c>
      <c r="S980">
        <v>0.394871794871795</v>
      </c>
      <c r="T980">
        <v>0</v>
      </c>
    </row>
    <row r="981" spans="1:20">
      <c r="A981">
        <v>5228258</v>
      </c>
      <c r="B981" t="s">
        <v>74</v>
      </c>
      <c r="C981" t="s">
        <v>20</v>
      </c>
      <c r="D981" t="s">
        <v>3570</v>
      </c>
      <c r="E981" t="s">
        <v>6789</v>
      </c>
      <c r="F981" t="s">
        <v>3571</v>
      </c>
      <c r="G981" t="s">
        <v>57</v>
      </c>
      <c r="H981" t="s">
        <v>32</v>
      </c>
      <c r="I981" t="s">
        <v>3572</v>
      </c>
      <c r="J981" t="s">
        <v>3573</v>
      </c>
      <c r="K981" t="s">
        <v>52</v>
      </c>
      <c r="L981" t="s">
        <v>36</v>
      </c>
      <c r="M981" t="s">
        <v>36</v>
      </c>
      <c r="N981" t="s">
        <v>1246</v>
      </c>
      <c r="O981">
        <v>0.76</v>
      </c>
      <c r="P981">
        <v>33</v>
      </c>
      <c r="Q981">
        <v>25.08</v>
      </c>
      <c r="R981">
        <v>68.4</v>
      </c>
      <c r="S981">
        <v>0.366666666666667</v>
      </c>
      <c r="T981">
        <v>0</v>
      </c>
    </row>
    <row r="982" spans="1:20">
      <c r="A982">
        <v>5228235</v>
      </c>
      <c r="B982" t="s">
        <v>776</v>
      </c>
      <c r="C982" t="s">
        <v>20</v>
      </c>
      <c r="D982" t="s">
        <v>3574</v>
      </c>
      <c r="E982" t="s">
        <v>6790</v>
      </c>
      <c r="F982" t="s">
        <v>2031</v>
      </c>
      <c r="G982" t="s">
        <v>40</v>
      </c>
      <c r="H982" t="s">
        <v>32</v>
      </c>
      <c r="I982" t="s">
        <v>3575</v>
      </c>
      <c r="J982" t="s">
        <v>3576</v>
      </c>
      <c r="K982" t="s">
        <v>52</v>
      </c>
      <c r="L982" t="s">
        <v>53</v>
      </c>
      <c r="M982" t="s">
        <v>53</v>
      </c>
      <c r="N982" t="s">
        <v>172</v>
      </c>
      <c r="O982">
        <v>0.36</v>
      </c>
      <c r="P982">
        <v>33</v>
      </c>
      <c r="Q982">
        <v>11.88</v>
      </c>
      <c r="R982">
        <v>32.4</v>
      </c>
      <c r="S982">
        <v>0.366666666666667</v>
      </c>
      <c r="T982">
        <v>0</v>
      </c>
    </row>
    <row r="983" spans="1:20">
      <c r="A983">
        <v>5228226</v>
      </c>
      <c r="B983" t="s">
        <v>1704</v>
      </c>
      <c r="C983" t="s">
        <v>20</v>
      </c>
      <c r="D983" t="s">
        <v>3577</v>
      </c>
      <c r="E983" t="s">
        <v>6791</v>
      </c>
      <c r="F983" t="s">
        <v>2031</v>
      </c>
      <c r="G983" t="s">
        <v>40</v>
      </c>
      <c r="H983" t="s">
        <v>32</v>
      </c>
      <c r="I983" t="s">
        <v>3578</v>
      </c>
      <c r="J983" t="s">
        <v>3579</v>
      </c>
      <c r="K983" t="s">
        <v>552</v>
      </c>
      <c r="L983" t="s">
        <v>107</v>
      </c>
      <c r="M983" t="s">
        <v>107</v>
      </c>
      <c r="N983" t="s">
        <v>3580</v>
      </c>
      <c r="O983">
        <v>0.63</v>
      </c>
      <c r="P983">
        <v>33</v>
      </c>
      <c r="Q983">
        <v>20.79</v>
      </c>
      <c r="R983">
        <v>56.7</v>
      </c>
      <c r="S983">
        <v>0.366666666666667</v>
      </c>
      <c r="T983">
        <v>0</v>
      </c>
    </row>
    <row r="984" spans="1:20">
      <c r="A984">
        <v>5228219</v>
      </c>
      <c r="B984" t="s">
        <v>19</v>
      </c>
      <c r="C984" t="s">
        <v>20</v>
      </c>
      <c r="D984" t="s">
        <v>3581</v>
      </c>
      <c r="E984" t="s">
        <v>6137</v>
      </c>
      <c r="F984" t="s">
        <v>2031</v>
      </c>
      <c r="G984" t="s">
        <v>40</v>
      </c>
      <c r="H984" t="s">
        <v>98</v>
      </c>
      <c r="I984" t="s">
        <v>3582</v>
      </c>
      <c r="J984" t="s">
        <v>3583</v>
      </c>
      <c r="K984" t="s">
        <v>44</v>
      </c>
      <c r="L984" t="s">
        <v>3584</v>
      </c>
      <c r="M984" t="s">
        <v>3584</v>
      </c>
      <c r="N984" t="s">
        <v>3585</v>
      </c>
      <c r="O984">
        <v>1.4</v>
      </c>
      <c r="P984">
        <v>33</v>
      </c>
      <c r="Q984">
        <v>46.2</v>
      </c>
      <c r="R984">
        <v>96</v>
      </c>
      <c r="S984">
        <v>0.48125</v>
      </c>
      <c r="T984">
        <v>0</v>
      </c>
    </row>
    <row r="985" spans="1:20">
      <c r="A985">
        <v>5228214</v>
      </c>
      <c r="B985" t="s">
        <v>3586</v>
      </c>
      <c r="C985" t="s">
        <v>20</v>
      </c>
      <c r="D985" t="s">
        <v>3587</v>
      </c>
      <c r="E985" t="s">
        <v>6792</v>
      </c>
      <c r="F985" t="s">
        <v>2031</v>
      </c>
      <c r="G985" t="s">
        <v>40</v>
      </c>
      <c r="H985" t="s">
        <v>32</v>
      </c>
      <c r="I985" t="s">
        <v>3588</v>
      </c>
      <c r="J985" t="s">
        <v>3589</v>
      </c>
      <c r="K985" t="s">
        <v>44</v>
      </c>
      <c r="L985" t="s">
        <v>107</v>
      </c>
      <c r="M985" t="s">
        <v>107</v>
      </c>
      <c r="N985" t="s">
        <v>155</v>
      </c>
      <c r="O985">
        <v>1</v>
      </c>
      <c r="P985">
        <v>33</v>
      </c>
      <c r="Q985">
        <v>33</v>
      </c>
      <c r="R985">
        <v>79.2</v>
      </c>
      <c r="S985">
        <v>0.416666666666667</v>
      </c>
      <c r="T985">
        <v>0</v>
      </c>
    </row>
    <row r="986" spans="1:20">
      <c r="A986">
        <v>5228200</v>
      </c>
      <c r="B986" t="s">
        <v>19</v>
      </c>
      <c r="C986" t="s">
        <v>20</v>
      </c>
      <c r="D986" t="s">
        <v>3590</v>
      </c>
      <c r="E986" t="s">
        <v>6793</v>
      </c>
      <c r="F986" t="s">
        <v>2031</v>
      </c>
      <c r="G986" t="s">
        <v>40</v>
      </c>
      <c r="H986" t="s">
        <v>98</v>
      </c>
      <c r="I986" t="s">
        <v>3591</v>
      </c>
      <c r="J986" t="s">
        <v>3592</v>
      </c>
      <c r="K986" t="s">
        <v>394</v>
      </c>
      <c r="L986" t="s">
        <v>101</v>
      </c>
      <c r="M986" t="s">
        <v>101</v>
      </c>
      <c r="N986" t="s">
        <v>839</v>
      </c>
      <c r="O986">
        <v>0.4</v>
      </c>
      <c r="P986">
        <v>33</v>
      </c>
      <c r="Q986">
        <v>13.2</v>
      </c>
      <c r="R986">
        <v>26</v>
      </c>
      <c r="S986">
        <v>0.507692307692308</v>
      </c>
      <c r="T986">
        <v>5</v>
      </c>
    </row>
    <row r="987" spans="1:20">
      <c r="A987">
        <v>5228185</v>
      </c>
      <c r="B987" t="s">
        <v>776</v>
      </c>
      <c r="C987" t="s">
        <v>20</v>
      </c>
      <c r="D987" t="s">
        <v>3593</v>
      </c>
      <c r="E987" t="s">
        <v>6794</v>
      </c>
      <c r="F987" t="s">
        <v>2031</v>
      </c>
      <c r="G987" t="s">
        <v>40</v>
      </c>
      <c r="H987" t="s">
        <v>281</v>
      </c>
      <c r="I987" t="s">
        <v>3594</v>
      </c>
      <c r="J987" t="s">
        <v>3595</v>
      </c>
      <c r="K987" t="s">
        <v>265</v>
      </c>
      <c r="L987" t="s">
        <v>786</v>
      </c>
      <c r="M987" t="s">
        <v>786</v>
      </c>
      <c r="N987" t="s">
        <v>85</v>
      </c>
      <c r="O987">
        <v>0.96</v>
      </c>
      <c r="P987">
        <v>33</v>
      </c>
      <c r="Q987">
        <v>31.68</v>
      </c>
      <c r="R987">
        <v>100</v>
      </c>
      <c r="S987">
        <v>0.3168</v>
      </c>
      <c r="T987">
        <v>0</v>
      </c>
    </row>
    <row r="988" spans="1:20">
      <c r="A988">
        <v>5228181</v>
      </c>
      <c r="B988" t="s">
        <v>1440</v>
      </c>
      <c r="C988" t="s">
        <v>20</v>
      </c>
      <c r="D988" t="s">
        <v>3596</v>
      </c>
      <c r="E988" t="s">
        <v>6795</v>
      </c>
      <c r="F988" t="s">
        <v>2031</v>
      </c>
      <c r="G988" t="s">
        <v>40</v>
      </c>
      <c r="H988" t="s">
        <v>58</v>
      </c>
      <c r="I988" t="s">
        <v>3597</v>
      </c>
      <c r="J988" t="s">
        <v>3598</v>
      </c>
      <c r="K988" t="s">
        <v>118</v>
      </c>
      <c r="L988" t="s">
        <v>107</v>
      </c>
      <c r="M988" t="s">
        <v>107</v>
      </c>
      <c r="N988" t="s">
        <v>858</v>
      </c>
      <c r="O988">
        <v>0.48</v>
      </c>
      <c r="P988">
        <v>33</v>
      </c>
      <c r="Q988">
        <v>15.84</v>
      </c>
      <c r="R988">
        <v>38.2</v>
      </c>
      <c r="S988">
        <v>0.414659685863874</v>
      </c>
      <c r="T988">
        <v>0</v>
      </c>
    </row>
    <row r="989" spans="1:20">
      <c r="A989">
        <v>5228162</v>
      </c>
      <c r="B989" t="s">
        <v>3511</v>
      </c>
      <c r="C989" t="s">
        <v>20</v>
      </c>
      <c r="D989" t="s">
        <v>3599</v>
      </c>
      <c r="E989" t="s">
        <v>6796</v>
      </c>
      <c r="F989" t="s">
        <v>3600</v>
      </c>
      <c r="G989" t="s">
        <v>23</v>
      </c>
      <c r="H989" t="s">
        <v>32</v>
      </c>
      <c r="I989" t="s">
        <v>3601</v>
      </c>
      <c r="J989" t="s">
        <v>3602</v>
      </c>
      <c r="K989" t="s">
        <v>259</v>
      </c>
      <c r="L989" t="s">
        <v>36</v>
      </c>
      <c r="M989" t="s">
        <v>36</v>
      </c>
      <c r="N989" t="s">
        <v>596</v>
      </c>
      <c r="O989">
        <v>1.32</v>
      </c>
      <c r="P989">
        <v>33</v>
      </c>
      <c r="Q989">
        <v>43.56</v>
      </c>
      <c r="R989">
        <v>104.4</v>
      </c>
      <c r="S989">
        <v>0.417241379310345</v>
      </c>
      <c r="T989">
        <v>0</v>
      </c>
    </row>
    <row r="990" spans="1:20">
      <c r="A990">
        <v>5228161</v>
      </c>
      <c r="B990" t="s">
        <v>3603</v>
      </c>
      <c r="C990" t="s">
        <v>20</v>
      </c>
      <c r="D990" t="s">
        <v>3604</v>
      </c>
      <c r="E990" t="s">
        <v>6797</v>
      </c>
      <c r="F990" t="s">
        <v>2031</v>
      </c>
      <c r="G990" t="s">
        <v>23</v>
      </c>
      <c r="H990" t="s">
        <v>32</v>
      </c>
      <c r="I990" t="s">
        <v>3605</v>
      </c>
      <c r="J990" t="s">
        <v>3606</v>
      </c>
      <c r="K990" t="s">
        <v>535</v>
      </c>
      <c r="L990" t="s">
        <v>53</v>
      </c>
      <c r="M990" t="s">
        <v>53</v>
      </c>
      <c r="N990" t="s">
        <v>141</v>
      </c>
      <c r="O990">
        <v>1.12</v>
      </c>
      <c r="P990">
        <v>33</v>
      </c>
      <c r="Q990">
        <v>36.96</v>
      </c>
      <c r="R990">
        <v>131.4</v>
      </c>
      <c r="S990">
        <v>0.281278538812785</v>
      </c>
      <c r="T990">
        <v>0</v>
      </c>
    </row>
    <row r="991" spans="1:20">
      <c r="A991">
        <v>5228142</v>
      </c>
      <c r="B991" t="s">
        <v>121</v>
      </c>
      <c r="C991" t="s">
        <v>20</v>
      </c>
      <c r="D991" t="s">
        <v>3607</v>
      </c>
      <c r="E991" t="s">
        <v>6798</v>
      </c>
      <c r="F991" t="s">
        <v>2031</v>
      </c>
      <c r="G991" t="s">
        <v>40</v>
      </c>
      <c r="H991" t="s">
        <v>58</v>
      </c>
      <c r="I991" t="s">
        <v>3608</v>
      </c>
      <c r="J991" t="s">
        <v>3609</v>
      </c>
      <c r="K991" t="s">
        <v>52</v>
      </c>
      <c r="L991" t="s">
        <v>53</v>
      </c>
      <c r="M991" t="s">
        <v>53</v>
      </c>
      <c r="N991" t="s">
        <v>85</v>
      </c>
      <c r="O991">
        <v>0.96</v>
      </c>
      <c r="P991">
        <v>33</v>
      </c>
      <c r="Q991">
        <v>31.68</v>
      </c>
      <c r="R991">
        <v>75.6</v>
      </c>
      <c r="S991">
        <v>0.419047619047619</v>
      </c>
      <c r="T991">
        <v>0</v>
      </c>
    </row>
    <row r="992" spans="1:20">
      <c r="A992">
        <v>5228139</v>
      </c>
      <c r="B992" t="s">
        <v>109</v>
      </c>
      <c r="C992" t="s">
        <v>20</v>
      </c>
      <c r="D992" t="s">
        <v>3610</v>
      </c>
      <c r="E992" t="s">
        <v>6799</v>
      </c>
      <c r="F992" t="s">
        <v>2031</v>
      </c>
      <c r="G992" t="s">
        <v>40</v>
      </c>
      <c r="H992" t="s">
        <v>58</v>
      </c>
      <c r="I992" t="s">
        <v>3611</v>
      </c>
      <c r="J992" t="s">
        <v>3612</v>
      </c>
      <c r="K992" t="s">
        <v>52</v>
      </c>
      <c r="L992" t="s">
        <v>53</v>
      </c>
      <c r="M992" t="s">
        <v>53</v>
      </c>
      <c r="N992" t="s">
        <v>285</v>
      </c>
      <c r="O992">
        <v>0.52</v>
      </c>
      <c r="P992">
        <v>33</v>
      </c>
      <c r="Q992">
        <v>17.16</v>
      </c>
      <c r="R992">
        <v>41.4</v>
      </c>
      <c r="S992">
        <v>0.414492753623188</v>
      </c>
      <c r="T992">
        <v>0</v>
      </c>
    </row>
    <row r="993" spans="1:20">
      <c r="A993">
        <v>5228132</v>
      </c>
      <c r="B993" t="s">
        <v>348</v>
      </c>
      <c r="C993" t="s">
        <v>20</v>
      </c>
      <c r="D993" t="s">
        <v>3613</v>
      </c>
      <c r="E993" t="s">
        <v>6087</v>
      </c>
      <c r="F993" t="s">
        <v>2031</v>
      </c>
      <c r="G993" t="s">
        <v>40</v>
      </c>
      <c r="H993" t="s">
        <v>58</v>
      </c>
      <c r="I993" t="s">
        <v>3614</v>
      </c>
      <c r="J993" t="s">
        <v>3615</v>
      </c>
      <c r="K993" t="s">
        <v>52</v>
      </c>
      <c r="L993" t="s">
        <v>53</v>
      </c>
      <c r="M993" t="s">
        <v>53</v>
      </c>
      <c r="N993" t="s">
        <v>85</v>
      </c>
      <c r="O993">
        <v>0.96</v>
      </c>
      <c r="P993">
        <v>33</v>
      </c>
      <c r="Q993">
        <v>31.68</v>
      </c>
      <c r="R993">
        <v>67.9</v>
      </c>
      <c r="S993">
        <v>0.466568483063328</v>
      </c>
      <c r="T993">
        <v>0</v>
      </c>
    </row>
    <row r="994" spans="1:20">
      <c r="A994">
        <v>5228129</v>
      </c>
      <c r="B994" t="s">
        <v>55</v>
      </c>
      <c r="C994" t="s">
        <v>20</v>
      </c>
      <c r="D994" t="s">
        <v>3616</v>
      </c>
      <c r="E994" t="s">
        <v>6800</v>
      </c>
      <c r="F994" t="s">
        <v>2031</v>
      </c>
      <c r="G994" t="s">
        <v>40</v>
      </c>
      <c r="H994" t="s">
        <v>2363</v>
      </c>
      <c r="I994" t="s">
        <v>3617</v>
      </c>
      <c r="J994" t="s">
        <v>3618</v>
      </c>
      <c r="K994" t="s">
        <v>1095</v>
      </c>
      <c r="L994" t="s">
        <v>53</v>
      </c>
      <c r="M994" t="s">
        <v>53</v>
      </c>
      <c r="N994" t="s">
        <v>2925</v>
      </c>
      <c r="O994">
        <v>1.26</v>
      </c>
      <c r="P994">
        <v>33</v>
      </c>
      <c r="Q994">
        <v>41.58</v>
      </c>
      <c r="R994">
        <v>126</v>
      </c>
      <c r="S994">
        <v>0.33</v>
      </c>
      <c r="T994">
        <v>0</v>
      </c>
    </row>
    <row r="995" spans="1:20">
      <c r="A995">
        <v>5228124</v>
      </c>
      <c r="B995" t="s">
        <v>1440</v>
      </c>
      <c r="C995" t="s">
        <v>20</v>
      </c>
      <c r="D995" t="s">
        <v>3619</v>
      </c>
      <c r="E995" t="s">
        <v>6801</v>
      </c>
      <c r="F995" t="s">
        <v>3600</v>
      </c>
      <c r="G995" t="s">
        <v>3620</v>
      </c>
      <c r="H995" t="s">
        <v>58</v>
      </c>
      <c r="I995" t="s">
        <v>3621</v>
      </c>
      <c r="J995" t="s">
        <v>3622</v>
      </c>
      <c r="K995" t="s">
        <v>52</v>
      </c>
      <c r="L995" t="s">
        <v>36</v>
      </c>
      <c r="M995" t="s">
        <v>36</v>
      </c>
      <c r="N995" t="s">
        <v>54</v>
      </c>
      <c r="O995">
        <v>0.64</v>
      </c>
      <c r="P995">
        <v>33</v>
      </c>
      <c r="Q995">
        <v>21.12</v>
      </c>
      <c r="R995">
        <v>49</v>
      </c>
      <c r="S995">
        <v>0.431020408163265</v>
      </c>
      <c r="T995">
        <v>0</v>
      </c>
    </row>
    <row r="996" spans="1:20">
      <c r="A996">
        <v>5228123</v>
      </c>
      <c r="B996" t="s">
        <v>19</v>
      </c>
      <c r="C996" t="s">
        <v>20</v>
      </c>
      <c r="D996" t="s">
        <v>3623</v>
      </c>
      <c r="E996" t="s">
        <v>6802</v>
      </c>
      <c r="F996" t="s">
        <v>2031</v>
      </c>
      <c r="G996" t="s">
        <v>40</v>
      </c>
      <c r="H996" t="s">
        <v>87</v>
      </c>
      <c r="I996" t="s">
        <v>3624</v>
      </c>
      <c r="J996" t="s">
        <v>3625</v>
      </c>
      <c r="K996" t="s">
        <v>44</v>
      </c>
      <c r="L996" t="s">
        <v>53</v>
      </c>
      <c r="M996" t="s">
        <v>53</v>
      </c>
      <c r="N996" t="s">
        <v>553</v>
      </c>
      <c r="O996">
        <v>0.56</v>
      </c>
      <c r="P996">
        <v>33</v>
      </c>
      <c r="Q996">
        <v>18.48</v>
      </c>
      <c r="R996">
        <v>40.74</v>
      </c>
      <c r="S996">
        <v>0.45360824742268</v>
      </c>
      <c r="T996">
        <v>0</v>
      </c>
    </row>
    <row r="997" spans="1:20">
      <c r="A997">
        <v>5228122</v>
      </c>
      <c r="B997" t="s">
        <v>109</v>
      </c>
      <c r="C997" t="s">
        <v>20</v>
      </c>
      <c r="D997" t="s">
        <v>3626</v>
      </c>
      <c r="E997" t="s">
        <v>6803</v>
      </c>
      <c r="F997" t="s">
        <v>2031</v>
      </c>
      <c r="G997" t="s">
        <v>40</v>
      </c>
      <c r="H997" t="s">
        <v>58</v>
      </c>
      <c r="I997" t="s">
        <v>3627</v>
      </c>
      <c r="J997" t="s">
        <v>3628</v>
      </c>
      <c r="K997" t="s">
        <v>52</v>
      </c>
      <c r="L997" t="s">
        <v>53</v>
      </c>
      <c r="M997" t="s">
        <v>53</v>
      </c>
      <c r="N997" t="s">
        <v>464</v>
      </c>
      <c r="O997">
        <v>0.28</v>
      </c>
      <c r="P997">
        <v>33</v>
      </c>
      <c r="Q997">
        <v>9.24</v>
      </c>
      <c r="R997">
        <v>21.6</v>
      </c>
      <c r="S997">
        <v>0.427777777777778</v>
      </c>
      <c r="T997">
        <v>0</v>
      </c>
    </row>
    <row r="998" spans="1:20">
      <c r="A998">
        <v>5228108</v>
      </c>
      <c r="B998" t="s">
        <v>55</v>
      </c>
      <c r="C998" t="s">
        <v>20</v>
      </c>
      <c r="D998" t="s">
        <v>3629</v>
      </c>
      <c r="E998" t="s">
        <v>6804</v>
      </c>
      <c r="F998" t="s">
        <v>2031</v>
      </c>
      <c r="G998" t="s">
        <v>40</v>
      </c>
      <c r="H998" t="s">
        <v>2363</v>
      </c>
      <c r="I998" t="s">
        <v>3630</v>
      </c>
      <c r="J998" t="s">
        <v>3631</v>
      </c>
      <c r="K998" t="s">
        <v>186</v>
      </c>
      <c r="L998" t="s">
        <v>53</v>
      </c>
      <c r="M998" t="s">
        <v>53</v>
      </c>
      <c r="N998" t="s">
        <v>285</v>
      </c>
      <c r="O998">
        <v>0.52</v>
      </c>
      <c r="P998">
        <v>33</v>
      </c>
      <c r="Q998">
        <v>17.16</v>
      </c>
      <c r="R998">
        <v>46</v>
      </c>
      <c r="S998">
        <v>0.37304347826087</v>
      </c>
      <c r="T998">
        <v>0</v>
      </c>
    </row>
    <row r="999" spans="1:20">
      <c r="A999">
        <v>5228107</v>
      </c>
      <c r="B999" t="s">
        <v>79</v>
      </c>
      <c r="C999" t="s">
        <v>20</v>
      </c>
      <c r="D999" t="s">
        <v>3632</v>
      </c>
      <c r="E999" t="s">
        <v>6805</v>
      </c>
      <c r="F999" t="s">
        <v>2031</v>
      </c>
      <c r="G999" t="s">
        <v>40</v>
      </c>
      <c r="H999" t="s">
        <v>41</v>
      </c>
      <c r="I999" t="s">
        <v>3633</v>
      </c>
      <c r="J999" t="s">
        <v>3634</v>
      </c>
      <c r="K999" t="s">
        <v>35</v>
      </c>
      <c r="L999" t="s">
        <v>1891</v>
      </c>
      <c r="M999" t="s">
        <v>1891</v>
      </c>
      <c r="N999" t="s">
        <v>3635</v>
      </c>
      <c r="O999">
        <v>0.42</v>
      </c>
      <c r="P999">
        <v>33</v>
      </c>
      <c r="Q999">
        <v>13.86</v>
      </c>
      <c r="R999">
        <v>30.03</v>
      </c>
      <c r="S999">
        <v>0.461538461538462</v>
      </c>
      <c r="T999">
        <v>0</v>
      </c>
    </row>
    <row r="1000" spans="1:20">
      <c r="A1000">
        <v>5228102</v>
      </c>
      <c r="B1000" t="s">
        <v>776</v>
      </c>
      <c r="C1000" t="s">
        <v>20</v>
      </c>
      <c r="D1000" t="s">
        <v>3636</v>
      </c>
      <c r="E1000" t="s">
        <v>6806</v>
      </c>
      <c r="F1000" t="s">
        <v>2031</v>
      </c>
      <c r="G1000" t="s">
        <v>40</v>
      </c>
      <c r="H1000" t="s">
        <v>32</v>
      </c>
      <c r="I1000" t="s">
        <v>3637</v>
      </c>
      <c r="J1000" t="s">
        <v>3638</v>
      </c>
      <c r="K1000" t="s">
        <v>145</v>
      </c>
      <c r="L1000" t="s">
        <v>53</v>
      </c>
      <c r="M1000" t="s">
        <v>53</v>
      </c>
      <c r="N1000" t="s">
        <v>172</v>
      </c>
      <c r="O1000">
        <v>0.36</v>
      </c>
      <c r="P1000">
        <v>33</v>
      </c>
      <c r="Q1000">
        <v>11.88</v>
      </c>
      <c r="R1000">
        <v>28.8</v>
      </c>
      <c r="S1000">
        <v>0.4125</v>
      </c>
      <c r="T1000">
        <v>0</v>
      </c>
    </row>
    <row r="1001" spans="1:20">
      <c r="A1001">
        <v>5228097</v>
      </c>
      <c r="B1001" t="s">
        <v>2652</v>
      </c>
      <c r="C1001" t="s">
        <v>20</v>
      </c>
      <c r="D1001" t="s">
        <v>3639</v>
      </c>
      <c r="E1001" t="s">
        <v>6807</v>
      </c>
      <c r="F1001" t="s">
        <v>2031</v>
      </c>
      <c r="G1001" t="s">
        <v>40</v>
      </c>
      <c r="H1001" t="s">
        <v>58</v>
      </c>
      <c r="I1001" t="s">
        <v>3640</v>
      </c>
      <c r="J1001" t="s">
        <v>3641</v>
      </c>
      <c r="K1001" t="s">
        <v>100</v>
      </c>
      <c r="L1001" t="s">
        <v>53</v>
      </c>
      <c r="M1001" t="s">
        <v>53</v>
      </c>
      <c r="N1001" t="s">
        <v>1167</v>
      </c>
      <c r="O1001">
        <v>0.96</v>
      </c>
      <c r="P1001">
        <v>33</v>
      </c>
      <c r="Q1001">
        <v>31.68</v>
      </c>
      <c r="R1001">
        <v>83.2</v>
      </c>
      <c r="S1001">
        <v>0.380769230769231</v>
      </c>
      <c r="T1001">
        <v>0</v>
      </c>
    </row>
    <row r="1002" spans="1:20">
      <c r="A1002">
        <v>5228096</v>
      </c>
      <c r="B1002" t="s">
        <v>19</v>
      </c>
      <c r="C1002" t="s">
        <v>20</v>
      </c>
      <c r="D1002" t="s">
        <v>3642</v>
      </c>
      <c r="E1002" t="s">
        <v>6808</v>
      </c>
      <c r="F1002" t="s">
        <v>2031</v>
      </c>
      <c r="G1002" t="s">
        <v>40</v>
      </c>
      <c r="H1002" t="s">
        <v>87</v>
      </c>
      <c r="I1002" t="s">
        <v>3643</v>
      </c>
      <c r="J1002" t="s">
        <v>3644</v>
      </c>
      <c r="K1002" t="s">
        <v>106</v>
      </c>
      <c r="L1002" t="s">
        <v>107</v>
      </c>
      <c r="M1002" t="s">
        <v>107</v>
      </c>
      <c r="N1002" t="s">
        <v>363</v>
      </c>
      <c r="O1002">
        <v>0.44</v>
      </c>
      <c r="P1002">
        <v>33</v>
      </c>
      <c r="Q1002">
        <v>14.52</v>
      </c>
      <c r="R1002">
        <v>40.74</v>
      </c>
      <c r="S1002">
        <v>0.35640648011782</v>
      </c>
      <c r="T1002">
        <v>0</v>
      </c>
    </row>
    <row r="1003" spans="1:20">
      <c r="A1003">
        <v>5228094</v>
      </c>
      <c r="B1003" t="s">
        <v>102</v>
      </c>
      <c r="C1003" t="s">
        <v>20</v>
      </c>
      <c r="D1003" t="s">
        <v>3645</v>
      </c>
      <c r="E1003" t="s">
        <v>6809</v>
      </c>
      <c r="F1003" t="s">
        <v>2031</v>
      </c>
      <c r="G1003" t="s">
        <v>40</v>
      </c>
      <c r="H1003" t="s">
        <v>593</v>
      </c>
      <c r="I1003" t="s">
        <v>3646</v>
      </c>
      <c r="J1003" t="s">
        <v>3647</v>
      </c>
      <c r="K1003" t="s">
        <v>118</v>
      </c>
      <c r="L1003" t="s">
        <v>176</v>
      </c>
      <c r="M1003" t="s">
        <v>176</v>
      </c>
      <c r="N1003" t="s">
        <v>146</v>
      </c>
      <c r="O1003">
        <v>1</v>
      </c>
      <c r="P1003">
        <v>33</v>
      </c>
      <c r="Q1003">
        <v>33</v>
      </c>
      <c r="R1003">
        <v>83</v>
      </c>
      <c r="S1003">
        <v>0.397590361445783</v>
      </c>
      <c r="T1003">
        <v>0</v>
      </c>
    </row>
    <row r="1004" spans="1:20">
      <c r="A1004">
        <v>5228093</v>
      </c>
      <c r="B1004" t="s">
        <v>79</v>
      </c>
      <c r="C1004" t="s">
        <v>20</v>
      </c>
      <c r="D1004" t="s">
        <v>3648</v>
      </c>
      <c r="E1004" t="s">
        <v>6805</v>
      </c>
      <c r="F1004" t="s">
        <v>2031</v>
      </c>
      <c r="G1004" t="s">
        <v>40</v>
      </c>
      <c r="H1004" t="s">
        <v>41</v>
      </c>
      <c r="I1004" t="s">
        <v>3649</v>
      </c>
      <c r="J1004" t="s">
        <v>3650</v>
      </c>
      <c r="K1004" t="s">
        <v>35</v>
      </c>
      <c r="L1004" t="s">
        <v>618</v>
      </c>
      <c r="M1004" t="s">
        <v>618</v>
      </c>
      <c r="N1004" t="s">
        <v>1772</v>
      </c>
      <c r="O1004">
        <v>0.84</v>
      </c>
      <c r="P1004">
        <v>33</v>
      </c>
      <c r="Q1004">
        <v>27.72</v>
      </c>
      <c r="R1004">
        <v>53.9</v>
      </c>
      <c r="S1004">
        <v>0.514285714285714</v>
      </c>
      <c r="T1004">
        <v>0</v>
      </c>
    </row>
    <row r="1005" spans="1:20">
      <c r="A1005">
        <v>5228091</v>
      </c>
      <c r="B1005" t="s">
        <v>356</v>
      </c>
      <c r="C1005" t="s">
        <v>20</v>
      </c>
      <c r="D1005" t="s">
        <v>3651</v>
      </c>
      <c r="E1005" t="s">
        <v>6803</v>
      </c>
      <c r="F1005" t="s">
        <v>2031</v>
      </c>
      <c r="G1005" t="s">
        <v>40</v>
      </c>
      <c r="H1005" t="s">
        <v>58</v>
      </c>
      <c r="I1005" t="s">
        <v>3652</v>
      </c>
      <c r="J1005" t="s">
        <v>3653</v>
      </c>
      <c r="K1005" t="s">
        <v>52</v>
      </c>
      <c r="L1005" t="s">
        <v>53</v>
      </c>
      <c r="M1005" t="s">
        <v>53</v>
      </c>
      <c r="N1005" t="s">
        <v>2328</v>
      </c>
      <c r="O1005">
        <v>0.8</v>
      </c>
      <c r="P1005">
        <v>33</v>
      </c>
      <c r="Q1005">
        <v>26.4</v>
      </c>
      <c r="R1005">
        <v>52.6</v>
      </c>
      <c r="S1005">
        <v>0.501901140684411</v>
      </c>
      <c r="T1005">
        <v>0</v>
      </c>
    </row>
    <row r="1006" spans="1:20">
      <c r="A1006">
        <v>5228081</v>
      </c>
      <c r="B1006" t="s">
        <v>121</v>
      </c>
      <c r="C1006" t="s">
        <v>20</v>
      </c>
      <c r="D1006" t="s">
        <v>3654</v>
      </c>
      <c r="E1006" t="s">
        <v>6810</v>
      </c>
      <c r="F1006" t="s">
        <v>2031</v>
      </c>
      <c r="G1006" t="s">
        <v>40</v>
      </c>
      <c r="H1006" t="s">
        <v>58</v>
      </c>
      <c r="I1006" t="s">
        <v>3655</v>
      </c>
      <c r="J1006" t="s">
        <v>3656</v>
      </c>
      <c r="K1006" t="s">
        <v>352</v>
      </c>
      <c r="L1006" t="s">
        <v>53</v>
      </c>
      <c r="M1006" t="s">
        <v>53</v>
      </c>
      <c r="N1006" t="s">
        <v>1246</v>
      </c>
      <c r="O1006">
        <v>0.76</v>
      </c>
      <c r="P1006">
        <v>33</v>
      </c>
      <c r="Q1006">
        <v>25.08</v>
      </c>
      <c r="R1006">
        <v>56.7</v>
      </c>
      <c r="S1006">
        <v>0.442328042328042</v>
      </c>
      <c r="T1006">
        <v>0</v>
      </c>
    </row>
    <row r="1007" spans="1:20">
      <c r="A1007">
        <v>5228078</v>
      </c>
      <c r="B1007" t="s">
        <v>55</v>
      </c>
      <c r="C1007" t="s">
        <v>20</v>
      </c>
      <c r="D1007" t="s">
        <v>3657</v>
      </c>
      <c r="E1007" t="s">
        <v>6811</v>
      </c>
      <c r="F1007" t="s">
        <v>2031</v>
      </c>
      <c r="G1007" t="s">
        <v>40</v>
      </c>
      <c r="H1007" t="s">
        <v>2363</v>
      </c>
      <c r="I1007" t="s">
        <v>3658</v>
      </c>
      <c r="J1007" t="s">
        <v>3659</v>
      </c>
      <c r="K1007" t="s">
        <v>474</v>
      </c>
      <c r="L1007" t="s">
        <v>53</v>
      </c>
      <c r="M1007" t="s">
        <v>53</v>
      </c>
      <c r="N1007" t="s">
        <v>113</v>
      </c>
      <c r="O1007">
        <v>0.48</v>
      </c>
      <c r="P1007">
        <v>33</v>
      </c>
      <c r="Q1007">
        <v>15.84</v>
      </c>
      <c r="R1007">
        <v>49</v>
      </c>
      <c r="S1007">
        <v>0.323265306122449</v>
      </c>
      <c r="T1007">
        <v>0</v>
      </c>
    </row>
    <row r="1008" spans="1:20">
      <c r="A1008">
        <v>5228069</v>
      </c>
      <c r="B1008" t="s">
        <v>55</v>
      </c>
      <c r="C1008" t="s">
        <v>20</v>
      </c>
      <c r="D1008" t="s">
        <v>3660</v>
      </c>
      <c r="E1008" t="s">
        <v>6812</v>
      </c>
      <c r="F1008" t="s">
        <v>2031</v>
      </c>
      <c r="G1008" t="s">
        <v>40</v>
      </c>
      <c r="H1008" t="s">
        <v>418</v>
      </c>
      <c r="I1008" t="s">
        <v>3661</v>
      </c>
      <c r="J1008" t="s">
        <v>3662</v>
      </c>
      <c r="K1008" t="s">
        <v>259</v>
      </c>
      <c r="L1008" t="s">
        <v>851</v>
      </c>
      <c r="M1008" t="s">
        <v>851</v>
      </c>
      <c r="N1008" t="s">
        <v>663</v>
      </c>
      <c r="O1008">
        <v>0.2</v>
      </c>
      <c r="P1008">
        <v>33</v>
      </c>
      <c r="Q1008">
        <v>6.6</v>
      </c>
      <c r="R1008">
        <v>20</v>
      </c>
      <c r="S1008">
        <v>0.33</v>
      </c>
      <c r="T1008">
        <v>0</v>
      </c>
    </row>
    <row r="1009" spans="1:20">
      <c r="A1009">
        <v>5228067</v>
      </c>
      <c r="B1009" t="s">
        <v>74</v>
      </c>
      <c r="C1009" t="s">
        <v>20</v>
      </c>
      <c r="D1009" t="s">
        <v>3663</v>
      </c>
      <c r="E1009" t="s">
        <v>6813</v>
      </c>
      <c r="F1009" t="s">
        <v>2031</v>
      </c>
      <c r="G1009" t="s">
        <v>40</v>
      </c>
      <c r="H1009" t="s">
        <v>32</v>
      </c>
      <c r="I1009" t="s">
        <v>3664</v>
      </c>
      <c r="J1009" t="s">
        <v>3665</v>
      </c>
      <c r="K1009" t="s">
        <v>35</v>
      </c>
      <c r="L1009" t="s">
        <v>53</v>
      </c>
      <c r="M1009" t="s">
        <v>53</v>
      </c>
      <c r="N1009" t="s">
        <v>800</v>
      </c>
      <c r="O1009">
        <v>0.81</v>
      </c>
      <c r="P1009">
        <v>33</v>
      </c>
      <c r="Q1009">
        <v>26.73</v>
      </c>
      <c r="R1009">
        <v>72.9</v>
      </c>
      <c r="S1009">
        <v>0.366666666666667</v>
      </c>
      <c r="T1009">
        <v>0</v>
      </c>
    </row>
    <row r="1010" spans="1:20">
      <c r="A1010">
        <v>5228066</v>
      </c>
      <c r="B1010" t="s">
        <v>55</v>
      </c>
      <c r="C1010" t="s">
        <v>20</v>
      </c>
      <c r="D1010" t="s">
        <v>3666</v>
      </c>
      <c r="E1010" t="s">
        <v>6814</v>
      </c>
      <c r="F1010" t="s">
        <v>2031</v>
      </c>
      <c r="G1010" t="s">
        <v>40</v>
      </c>
      <c r="H1010" t="s">
        <v>2363</v>
      </c>
      <c r="I1010" t="s">
        <v>3667</v>
      </c>
      <c r="J1010" t="s">
        <v>3668</v>
      </c>
      <c r="K1010" t="s">
        <v>186</v>
      </c>
      <c r="L1010" t="s">
        <v>53</v>
      </c>
      <c r="M1010" t="s">
        <v>53</v>
      </c>
      <c r="N1010" t="s">
        <v>120</v>
      </c>
      <c r="O1010">
        <v>0.55</v>
      </c>
      <c r="P1010">
        <v>33</v>
      </c>
      <c r="Q1010">
        <v>18.15</v>
      </c>
      <c r="R1010">
        <v>55</v>
      </c>
      <c r="S1010">
        <v>0.33</v>
      </c>
      <c r="T1010">
        <v>0</v>
      </c>
    </row>
    <row r="1011" spans="1:20">
      <c r="A1011">
        <v>5228065</v>
      </c>
      <c r="B1011" t="s">
        <v>55</v>
      </c>
      <c r="C1011" t="s">
        <v>20</v>
      </c>
      <c r="D1011" t="s">
        <v>3669</v>
      </c>
      <c r="E1011" t="s">
        <v>6815</v>
      </c>
      <c r="F1011" t="s">
        <v>2031</v>
      </c>
      <c r="G1011" t="s">
        <v>23</v>
      </c>
      <c r="H1011" t="s">
        <v>418</v>
      </c>
      <c r="I1011" t="s">
        <v>3670</v>
      </c>
      <c r="J1011" t="s">
        <v>3671</v>
      </c>
      <c r="K1011" t="s">
        <v>259</v>
      </c>
      <c r="L1011" t="s">
        <v>53</v>
      </c>
      <c r="M1011" t="s">
        <v>53</v>
      </c>
      <c r="N1011" t="s">
        <v>3496</v>
      </c>
      <c r="O1011">
        <v>0.3</v>
      </c>
      <c r="P1011">
        <v>33</v>
      </c>
      <c r="Q1011">
        <v>9.9</v>
      </c>
      <c r="R1011">
        <v>30</v>
      </c>
      <c r="S1011">
        <v>0.33</v>
      </c>
      <c r="T1011">
        <v>0</v>
      </c>
    </row>
    <row r="1012" spans="1:20">
      <c r="A1012">
        <v>5228062</v>
      </c>
      <c r="B1012" t="s">
        <v>3449</v>
      </c>
      <c r="C1012" t="s">
        <v>20</v>
      </c>
      <c r="D1012" t="s">
        <v>3672</v>
      </c>
      <c r="E1012" t="s">
        <v>6816</v>
      </c>
      <c r="F1012" t="s">
        <v>2031</v>
      </c>
      <c r="G1012" t="s">
        <v>40</v>
      </c>
      <c r="H1012" t="s">
        <v>32</v>
      </c>
      <c r="I1012" t="s">
        <v>3673</v>
      </c>
      <c r="J1012" t="s">
        <v>3674</v>
      </c>
      <c r="K1012" t="s">
        <v>145</v>
      </c>
      <c r="L1012" t="s">
        <v>53</v>
      </c>
      <c r="M1012" t="s">
        <v>53</v>
      </c>
      <c r="N1012" t="s">
        <v>881</v>
      </c>
      <c r="O1012">
        <v>0.36</v>
      </c>
      <c r="P1012">
        <v>33</v>
      </c>
      <c r="Q1012">
        <v>11.88</v>
      </c>
      <c r="R1012">
        <v>32.4</v>
      </c>
      <c r="S1012">
        <v>0.366666666666667</v>
      </c>
      <c r="T1012">
        <v>0</v>
      </c>
    </row>
    <row r="1013" spans="1:20">
      <c r="A1013">
        <v>5228061</v>
      </c>
      <c r="B1013" t="s">
        <v>1704</v>
      </c>
      <c r="C1013" t="s">
        <v>20</v>
      </c>
      <c r="D1013" t="s">
        <v>3675</v>
      </c>
      <c r="E1013" t="s">
        <v>6817</v>
      </c>
      <c r="F1013" t="s">
        <v>2031</v>
      </c>
      <c r="G1013" t="s">
        <v>40</v>
      </c>
      <c r="H1013" t="s">
        <v>32</v>
      </c>
      <c r="I1013" t="s">
        <v>3676</v>
      </c>
      <c r="J1013" t="s">
        <v>3677</v>
      </c>
      <c r="K1013" t="s">
        <v>35</v>
      </c>
      <c r="L1013" t="s">
        <v>53</v>
      </c>
      <c r="M1013" t="s">
        <v>53</v>
      </c>
      <c r="N1013" t="s">
        <v>3678</v>
      </c>
      <c r="O1013">
        <v>1.24</v>
      </c>
      <c r="P1013">
        <v>33</v>
      </c>
      <c r="Q1013">
        <v>40.92</v>
      </c>
      <c r="R1013">
        <v>98.1</v>
      </c>
      <c r="S1013">
        <v>0.417125382262997</v>
      </c>
      <c r="T1013">
        <v>0</v>
      </c>
    </row>
    <row r="1014" spans="1:20">
      <c r="A1014">
        <v>5228060</v>
      </c>
      <c r="B1014" t="s">
        <v>19</v>
      </c>
      <c r="C1014" t="s">
        <v>20</v>
      </c>
      <c r="D1014" t="s">
        <v>3679</v>
      </c>
      <c r="E1014" t="s">
        <v>6818</v>
      </c>
      <c r="F1014" t="s">
        <v>22</v>
      </c>
      <c r="G1014" t="s">
        <v>40</v>
      </c>
      <c r="H1014" t="s">
        <v>87</v>
      </c>
      <c r="I1014" t="s">
        <v>3680</v>
      </c>
      <c r="J1014" t="s">
        <v>3681</v>
      </c>
      <c r="K1014" t="s">
        <v>106</v>
      </c>
      <c r="L1014" t="s">
        <v>437</v>
      </c>
      <c r="M1014" t="s">
        <v>437</v>
      </c>
      <c r="N1014" t="s">
        <v>306</v>
      </c>
      <c r="O1014">
        <v>0.78</v>
      </c>
      <c r="P1014">
        <v>33</v>
      </c>
      <c r="Q1014">
        <v>25.74</v>
      </c>
      <c r="R1014">
        <v>55.44</v>
      </c>
      <c r="S1014">
        <v>0.464285714285714</v>
      </c>
      <c r="T1014">
        <v>0</v>
      </c>
    </row>
    <row r="1015" spans="1:20">
      <c r="A1015">
        <v>5228058</v>
      </c>
      <c r="B1015" t="s">
        <v>1704</v>
      </c>
      <c r="C1015" t="s">
        <v>20</v>
      </c>
      <c r="D1015" t="s">
        <v>3682</v>
      </c>
      <c r="E1015" t="s">
        <v>6819</v>
      </c>
      <c r="F1015" t="s">
        <v>2031</v>
      </c>
      <c r="G1015" t="s">
        <v>40</v>
      </c>
      <c r="H1015" t="s">
        <v>32</v>
      </c>
      <c r="I1015" t="s">
        <v>3683</v>
      </c>
      <c r="J1015" t="s">
        <v>3684</v>
      </c>
      <c r="K1015" t="s">
        <v>35</v>
      </c>
      <c r="L1015" t="s">
        <v>53</v>
      </c>
      <c r="M1015" t="s">
        <v>53</v>
      </c>
      <c r="N1015" t="s">
        <v>2584</v>
      </c>
      <c r="O1015">
        <v>0.54</v>
      </c>
      <c r="P1015">
        <v>33</v>
      </c>
      <c r="Q1015">
        <v>17.82</v>
      </c>
      <c r="R1015">
        <v>48.6</v>
      </c>
      <c r="S1015">
        <v>0.366666666666667</v>
      </c>
      <c r="T1015">
        <v>0</v>
      </c>
    </row>
    <row r="1016" spans="1:20">
      <c r="A1016">
        <v>5228057</v>
      </c>
      <c r="B1016" t="s">
        <v>30</v>
      </c>
      <c r="C1016" t="s">
        <v>20</v>
      </c>
      <c r="D1016" t="s">
        <v>3685</v>
      </c>
      <c r="E1016" t="s">
        <v>6820</v>
      </c>
      <c r="F1016" t="s">
        <v>22</v>
      </c>
      <c r="G1016" t="s">
        <v>40</v>
      </c>
      <c r="H1016" t="s">
        <v>32</v>
      </c>
      <c r="I1016" t="s">
        <v>3686</v>
      </c>
      <c r="J1016" t="s">
        <v>3687</v>
      </c>
      <c r="K1016" t="s">
        <v>44</v>
      </c>
      <c r="L1016" t="s">
        <v>334</v>
      </c>
      <c r="M1016" t="s">
        <v>334</v>
      </c>
      <c r="N1016" t="s">
        <v>1038</v>
      </c>
      <c r="O1016">
        <v>1.82</v>
      </c>
      <c r="P1016">
        <v>34</v>
      </c>
      <c r="Q1016">
        <v>61.88</v>
      </c>
      <c r="R1016">
        <v>125.1</v>
      </c>
      <c r="S1016">
        <v>0.494644284572342</v>
      </c>
      <c r="T1016">
        <v>0</v>
      </c>
    </row>
    <row r="1017" spans="1:20">
      <c r="A1017">
        <v>5228055</v>
      </c>
      <c r="B1017" t="s">
        <v>430</v>
      </c>
      <c r="C1017" t="s">
        <v>20</v>
      </c>
      <c r="D1017" t="s">
        <v>3688</v>
      </c>
      <c r="E1017" t="s">
        <v>6821</v>
      </c>
      <c r="F1017" t="s">
        <v>22</v>
      </c>
      <c r="G1017" t="s">
        <v>40</v>
      </c>
      <c r="H1017" t="s">
        <v>32</v>
      </c>
      <c r="I1017" t="s">
        <v>3689</v>
      </c>
      <c r="J1017" t="s">
        <v>3690</v>
      </c>
      <c r="K1017" t="s">
        <v>474</v>
      </c>
      <c r="L1017" t="s">
        <v>53</v>
      </c>
      <c r="M1017" t="s">
        <v>53</v>
      </c>
      <c r="N1017" t="s">
        <v>425</v>
      </c>
      <c r="O1017">
        <v>0.91</v>
      </c>
      <c r="P1017">
        <v>33</v>
      </c>
      <c r="Q1017">
        <v>30.03</v>
      </c>
      <c r="R1017">
        <v>81.9</v>
      </c>
      <c r="S1017">
        <v>0.366666666666667</v>
      </c>
      <c r="T1017">
        <v>0</v>
      </c>
    </row>
    <row r="1018" spans="1:20">
      <c r="A1018">
        <v>5228052</v>
      </c>
      <c r="B1018" t="s">
        <v>1704</v>
      </c>
      <c r="C1018" t="s">
        <v>20</v>
      </c>
      <c r="D1018" t="s">
        <v>3691</v>
      </c>
      <c r="E1018" t="s">
        <v>5936</v>
      </c>
      <c r="F1018" t="s">
        <v>22</v>
      </c>
      <c r="G1018" t="s">
        <v>40</v>
      </c>
      <c r="H1018" t="s">
        <v>32</v>
      </c>
      <c r="I1018" t="s">
        <v>3692</v>
      </c>
      <c r="J1018" t="s">
        <v>3693</v>
      </c>
      <c r="K1018" t="s">
        <v>35</v>
      </c>
      <c r="L1018" t="s">
        <v>53</v>
      </c>
      <c r="M1018" t="s">
        <v>53</v>
      </c>
      <c r="N1018" t="s">
        <v>3694</v>
      </c>
      <c r="O1018">
        <v>0.32</v>
      </c>
      <c r="P1018">
        <v>33</v>
      </c>
      <c r="Q1018">
        <v>10.56</v>
      </c>
      <c r="R1018">
        <v>28.8</v>
      </c>
      <c r="S1018">
        <v>0.366666666666667</v>
      </c>
      <c r="T1018">
        <v>0</v>
      </c>
    </row>
    <row r="1019" spans="1:20">
      <c r="A1019">
        <v>5228051</v>
      </c>
      <c r="B1019" t="s">
        <v>396</v>
      </c>
      <c r="C1019" t="s">
        <v>20</v>
      </c>
      <c r="D1019" t="s">
        <v>3695</v>
      </c>
      <c r="E1019" t="s">
        <v>6261</v>
      </c>
      <c r="F1019" t="s">
        <v>22</v>
      </c>
      <c r="G1019" t="s">
        <v>40</v>
      </c>
      <c r="H1019" t="s">
        <v>32</v>
      </c>
      <c r="I1019" t="s">
        <v>3696</v>
      </c>
      <c r="J1019" t="s">
        <v>3697</v>
      </c>
      <c r="K1019" t="s">
        <v>52</v>
      </c>
      <c r="L1019" t="s">
        <v>53</v>
      </c>
      <c r="M1019" t="s">
        <v>53</v>
      </c>
      <c r="N1019" t="s">
        <v>464</v>
      </c>
      <c r="O1019">
        <v>0.28</v>
      </c>
      <c r="P1019">
        <v>33</v>
      </c>
      <c r="Q1019">
        <v>9.24</v>
      </c>
      <c r="R1019">
        <v>22.5</v>
      </c>
      <c r="S1019">
        <v>0.410666666666667</v>
      </c>
      <c r="T1019">
        <v>0</v>
      </c>
    </row>
    <row r="1020" spans="1:20">
      <c r="A1020">
        <v>5228049</v>
      </c>
      <c r="B1020" t="s">
        <v>79</v>
      </c>
      <c r="C1020" t="s">
        <v>20</v>
      </c>
      <c r="D1020" t="s">
        <v>3698</v>
      </c>
      <c r="E1020" t="s">
        <v>6822</v>
      </c>
      <c r="F1020" t="s">
        <v>22</v>
      </c>
      <c r="G1020" t="s">
        <v>23</v>
      </c>
      <c r="H1020" t="s">
        <v>24</v>
      </c>
      <c r="I1020" t="s">
        <v>3699</v>
      </c>
      <c r="J1020" t="s">
        <v>3700</v>
      </c>
      <c r="K1020" t="s">
        <v>106</v>
      </c>
      <c r="L1020" t="s">
        <v>970</v>
      </c>
      <c r="M1020" t="s">
        <v>970</v>
      </c>
      <c r="N1020" t="s">
        <v>2196</v>
      </c>
      <c r="O1020">
        <v>0.81</v>
      </c>
      <c r="P1020">
        <v>33</v>
      </c>
      <c r="Q1020">
        <v>26.73</v>
      </c>
      <c r="R1020">
        <v>56.2</v>
      </c>
      <c r="S1020">
        <v>0.475622775800712</v>
      </c>
      <c r="T1020">
        <v>0</v>
      </c>
    </row>
    <row r="1021" spans="1:20">
      <c r="A1021">
        <v>5228047</v>
      </c>
      <c r="B1021" t="s">
        <v>68</v>
      </c>
      <c r="C1021" t="s">
        <v>20</v>
      </c>
      <c r="D1021" t="s">
        <v>3701</v>
      </c>
      <c r="E1021" t="s">
        <v>6823</v>
      </c>
      <c r="F1021" t="s">
        <v>22</v>
      </c>
      <c r="G1021" t="s">
        <v>40</v>
      </c>
      <c r="H1021" t="s">
        <v>32</v>
      </c>
      <c r="I1021" t="s">
        <v>3702</v>
      </c>
      <c r="J1021" t="s">
        <v>3703</v>
      </c>
      <c r="K1021" t="s">
        <v>35</v>
      </c>
      <c r="L1021" t="s">
        <v>53</v>
      </c>
      <c r="M1021" t="s">
        <v>53</v>
      </c>
      <c r="N1021" t="s">
        <v>3704</v>
      </c>
      <c r="O1021">
        <v>0.39</v>
      </c>
      <c r="P1021">
        <v>33</v>
      </c>
      <c r="Q1021">
        <v>12.87</v>
      </c>
      <c r="R1021">
        <v>35.1</v>
      </c>
      <c r="S1021">
        <v>0.366666666666667</v>
      </c>
      <c r="T1021">
        <v>0</v>
      </c>
    </row>
    <row r="1022" spans="1:20">
      <c r="A1022">
        <v>5228045</v>
      </c>
      <c r="B1022" t="s">
        <v>55</v>
      </c>
      <c r="C1022" t="s">
        <v>20</v>
      </c>
      <c r="D1022" t="s">
        <v>3705</v>
      </c>
      <c r="E1022" t="s">
        <v>6824</v>
      </c>
      <c r="F1022" t="s">
        <v>22</v>
      </c>
      <c r="G1022" t="s">
        <v>40</v>
      </c>
      <c r="H1022" t="s">
        <v>2363</v>
      </c>
      <c r="I1022" t="s">
        <v>3706</v>
      </c>
      <c r="J1022" t="s">
        <v>3707</v>
      </c>
      <c r="K1022" t="s">
        <v>186</v>
      </c>
      <c r="L1022" t="s">
        <v>53</v>
      </c>
      <c r="M1022" t="s">
        <v>53</v>
      </c>
      <c r="N1022" t="s">
        <v>155</v>
      </c>
      <c r="O1022">
        <v>1</v>
      </c>
      <c r="P1022">
        <v>33</v>
      </c>
      <c r="Q1022">
        <v>33</v>
      </c>
      <c r="R1022">
        <v>102</v>
      </c>
      <c r="S1022">
        <v>0.323529411764706</v>
      </c>
      <c r="T1022">
        <v>0</v>
      </c>
    </row>
    <row r="1023" spans="1:20">
      <c r="A1023">
        <v>5228034</v>
      </c>
      <c r="B1023" t="s">
        <v>194</v>
      </c>
      <c r="C1023" t="s">
        <v>20</v>
      </c>
      <c r="D1023" t="s">
        <v>3708</v>
      </c>
      <c r="E1023" t="s">
        <v>6825</v>
      </c>
      <c r="F1023" t="s">
        <v>22</v>
      </c>
      <c r="G1023" t="s">
        <v>57</v>
      </c>
      <c r="H1023" t="s">
        <v>58</v>
      </c>
      <c r="I1023" t="s">
        <v>3709</v>
      </c>
      <c r="J1023" t="s">
        <v>3710</v>
      </c>
      <c r="K1023" t="s">
        <v>100</v>
      </c>
      <c r="L1023" t="s">
        <v>36</v>
      </c>
      <c r="M1023" t="s">
        <v>36</v>
      </c>
      <c r="N1023" t="s">
        <v>3711</v>
      </c>
      <c r="O1023">
        <v>1.52</v>
      </c>
      <c r="P1023">
        <v>33</v>
      </c>
      <c r="Q1023">
        <v>50.16</v>
      </c>
      <c r="R1023">
        <v>132.7</v>
      </c>
      <c r="S1023">
        <v>0.377995478522984</v>
      </c>
      <c r="T1023">
        <v>0</v>
      </c>
    </row>
    <row r="1024" spans="1:20">
      <c r="A1024">
        <v>5228032</v>
      </c>
      <c r="B1024" t="s">
        <v>121</v>
      </c>
      <c r="C1024" t="s">
        <v>20</v>
      </c>
      <c r="D1024" t="s">
        <v>3712</v>
      </c>
      <c r="E1024" t="s">
        <v>6826</v>
      </c>
      <c r="F1024" t="s">
        <v>22</v>
      </c>
      <c r="G1024" t="s">
        <v>40</v>
      </c>
      <c r="H1024" t="s">
        <v>58</v>
      </c>
      <c r="I1024" t="s">
        <v>3713</v>
      </c>
      <c r="J1024" t="s">
        <v>3714</v>
      </c>
      <c r="K1024" t="s">
        <v>352</v>
      </c>
      <c r="L1024" t="s">
        <v>53</v>
      </c>
      <c r="M1024" t="s">
        <v>53</v>
      </c>
      <c r="N1024" t="s">
        <v>363</v>
      </c>
      <c r="O1024">
        <v>0.44</v>
      </c>
      <c r="P1024">
        <v>33</v>
      </c>
      <c r="Q1024">
        <v>14.52</v>
      </c>
      <c r="R1024">
        <v>35.1</v>
      </c>
      <c r="S1024">
        <v>0.413675213675214</v>
      </c>
      <c r="T1024">
        <v>0</v>
      </c>
    </row>
    <row r="1025" spans="1:20">
      <c r="A1025">
        <v>5228031</v>
      </c>
      <c r="B1025" t="s">
        <v>55</v>
      </c>
      <c r="C1025" t="s">
        <v>20</v>
      </c>
      <c r="D1025" t="s">
        <v>3715</v>
      </c>
      <c r="E1025" t="s">
        <v>6827</v>
      </c>
      <c r="F1025" t="s">
        <v>22</v>
      </c>
      <c r="G1025" t="s">
        <v>40</v>
      </c>
      <c r="H1025" t="s">
        <v>58</v>
      </c>
      <c r="I1025" t="s">
        <v>3716</v>
      </c>
      <c r="J1025" t="s">
        <v>3717</v>
      </c>
      <c r="K1025" t="s">
        <v>394</v>
      </c>
      <c r="L1025" t="s">
        <v>36</v>
      </c>
      <c r="M1025" t="s">
        <v>36</v>
      </c>
      <c r="N1025" t="s">
        <v>3718</v>
      </c>
      <c r="O1025">
        <v>1.2</v>
      </c>
      <c r="P1025">
        <v>33</v>
      </c>
      <c r="Q1025">
        <v>39.6</v>
      </c>
      <c r="R1025">
        <v>94.5</v>
      </c>
      <c r="S1025">
        <v>0.419047619047619</v>
      </c>
      <c r="T1025">
        <v>0</v>
      </c>
    </row>
    <row r="1026" spans="1:20">
      <c r="A1026">
        <v>5228015</v>
      </c>
      <c r="B1026" t="s">
        <v>439</v>
      </c>
      <c r="C1026" t="s">
        <v>20</v>
      </c>
      <c r="D1026" t="s">
        <v>3719</v>
      </c>
      <c r="E1026" t="s">
        <v>6828</v>
      </c>
      <c r="F1026" t="s">
        <v>22</v>
      </c>
      <c r="G1026" t="s">
        <v>40</v>
      </c>
      <c r="H1026" t="s">
        <v>593</v>
      </c>
      <c r="I1026" t="s">
        <v>3720</v>
      </c>
      <c r="J1026" t="s">
        <v>3721</v>
      </c>
      <c r="K1026" t="s">
        <v>118</v>
      </c>
      <c r="L1026" t="s">
        <v>176</v>
      </c>
      <c r="M1026" t="s">
        <v>176</v>
      </c>
      <c r="N1026" t="s">
        <v>596</v>
      </c>
      <c r="O1026">
        <v>1.32</v>
      </c>
      <c r="P1026">
        <v>33</v>
      </c>
      <c r="Q1026">
        <v>43.56</v>
      </c>
      <c r="R1026">
        <v>97</v>
      </c>
      <c r="S1026">
        <v>0.449072164948454</v>
      </c>
      <c r="T1026">
        <v>0</v>
      </c>
    </row>
    <row r="1027" spans="1:20">
      <c r="A1027">
        <v>5228014</v>
      </c>
      <c r="B1027" t="s">
        <v>137</v>
      </c>
      <c r="C1027" t="s">
        <v>20</v>
      </c>
      <c r="D1027" t="s">
        <v>3722</v>
      </c>
      <c r="E1027" t="s">
        <v>5921</v>
      </c>
      <c r="F1027" t="s">
        <v>22</v>
      </c>
      <c r="G1027" t="s">
        <v>40</v>
      </c>
      <c r="H1027" t="s">
        <v>32</v>
      </c>
      <c r="I1027" t="s">
        <v>3723</v>
      </c>
      <c r="J1027" t="s">
        <v>3724</v>
      </c>
      <c r="K1027" t="s">
        <v>27</v>
      </c>
      <c r="L1027" t="s">
        <v>36</v>
      </c>
      <c r="M1027" t="s">
        <v>36</v>
      </c>
      <c r="N1027" t="s">
        <v>131</v>
      </c>
      <c r="O1027">
        <v>1.04</v>
      </c>
      <c r="P1027">
        <v>33</v>
      </c>
      <c r="Q1027">
        <v>34.32</v>
      </c>
      <c r="R1027">
        <v>94.5</v>
      </c>
      <c r="S1027">
        <v>0.363174603174603</v>
      </c>
      <c r="T1027">
        <v>0</v>
      </c>
    </row>
    <row r="1028" spans="1:20">
      <c r="A1028">
        <v>5228012</v>
      </c>
      <c r="B1028" t="s">
        <v>3725</v>
      </c>
      <c r="C1028" t="s">
        <v>20</v>
      </c>
      <c r="D1028" t="s">
        <v>3726</v>
      </c>
      <c r="E1028" t="s">
        <v>6829</v>
      </c>
      <c r="F1028" t="s">
        <v>22</v>
      </c>
      <c r="G1028" t="s">
        <v>40</v>
      </c>
      <c r="H1028" t="s">
        <v>32</v>
      </c>
      <c r="I1028" t="s">
        <v>3727</v>
      </c>
      <c r="J1028" t="s">
        <v>3728</v>
      </c>
      <c r="K1028" t="s">
        <v>293</v>
      </c>
      <c r="L1028" t="s">
        <v>843</v>
      </c>
      <c r="M1028" t="s">
        <v>843</v>
      </c>
      <c r="N1028" t="s">
        <v>1195</v>
      </c>
      <c r="O1028">
        <v>1.28</v>
      </c>
      <c r="P1028">
        <v>33</v>
      </c>
      <c r="Q1028">
        <v>42.24</v>
      </c>
      <c r="R1028">
        <v>86.4</v>
      </c>
      <c r="S1028">
        <v>0.488888888888889</v>
      </c>
      <c r="T1028">
        <v>0</v>
      </c>
    </row>
    <row r="1029" spans="1:20">
      <c r="A1029">
        <v>5228007</v>
      </c>
      <c r="B1029" t="s">
        <v>1231</v>
      </c>
      <c r="C1029" t="s">
        <v>20</v>
      </c>
      <c r="D1029" t="s">
        <v>3729</v>
      </c>
      <c r="E1029" t="s">
        <v>6830</v>
      </c>
      <c r="F1029" t="s">
        <v>22</v>
      </c>
      <c r="G1029" t="s">
        <v>23</v>
      </c>
      <c r="H1029" t="s">
        <v>32</v>
      </c>
      <c r="I1029" t="s">
        <v>3730</v>
      </c>
      <c r="J1029" t="s">
        <v>3731</v>
      </c>
      <c r="K1029" t="s">
        <v>118</v>
      </c>
      <c r="L1029" t="s">
        <v>53</v>
      </c>
      <c r="M1029" t="s">
        <v>53</v>
      </c>
      <c r="N1029" t="s">
        <v>386</v>
      </c>
      <c r="O1029">
        <v>0.6</v>
      </c>
      <c r="P1029">
        <v>33</v>
      </c>
      <c r="Q1029">
        <v>19.8</v>
      </c>
      <c r="R1029">
        <v>54</v>
      </c>
      <c r="S1029">
        <v>0.366666666666667</v>
      </c>
      <c r="T1029">
        <v>0</v>
      </c>
    </row>
    <row r="1030" spans="1:20">
      <c r="A1030">
        <v>5228006</v>
      </c>
      <c r="B1030" t="s">
        <v>19</v>
      </c>
      <c r="C1030" t="s">
        <v>20</v>
      </c>
      <c r="D1030" t="s">
        <v>3732</v>
      </c>
      <c r="E1030" t="s">
        <v>6831</v>
      </c>
      <c r="F1030" t="s">
        <v>22</v>
      </c>
      <c r="G1030" t="s">
        <v>40</v>
      </c>
      <c r="H1030" t="s">
        <v>87</v>
      </c>
      <c r="I1030" t="s">
        <v>3733</v>
      </c>
      <c r="J1030" t="s">
        <v>3734</v>
      </c>
      <c r="K1030" t="s">
        <v>27</v>
      </c>
      <c r="L1030" t="s">
        <v>53</v>
      </c>
      <c r="M1030" t="s">
        <v>53</v>
      </c>
      <c r="N1030" t="s">
        <v>3735</v>
      </c>
      <c r="O1030">
        <v>1.2</v>
      </c>
      <c r="P1030">
        <v>33</v>
      </c>
      <c r="Q1030">
        <v>39.6</v>
      </c>
      <c r="R1030">
        <v>130</v>
      </c>
      <c r="S1030">
        <v>0.304615384615385</v>
      </c>
      <c r="T1030">
        <v>0</v>
      </c>
    </row>
    <row r="1031" spans="1:20">
      <c r="A1031">
        <v>5228003</v>
      </c>
      <c r="B1031" t="s">
        <v>3736</v>
      </c>
      <c r="C1031" t="s">
        <v>20</v>
      </c>
      <c r="D1031" t="s">
        <v>3737</v>
      </c>
      <c r="E1031" t="s">
        <v>6832</v>
      </c>
      <c r="F1031" t="s">
        <v>22</v>
      </c>
      <c r="G1031" t="s">
        <v>23</v>
      </c>
      <c r="H1031" t="s">
        <v>32</v>
      </c>
      <c r="I1031" t="s">
        <v>3738</v>
      </c>
      <c r="J1031" t="s">
        <v>3739</v>
      </c>
      <c r="K1031" t="s">
        <v>552</v>
      </c>
      <c r="L1031" t="s">
        <v>36</v>
      </c>
      <c r="M1031" t="s">
        <v>36</v>
      </c>
      <c r="N1031" t="s">
        <v>858</v>
      </c>
      <c r="O1031">
        <v>0.48</v>
      </c>
      <c r="P1031">
        <v>33</v>
      </c>
      <c r="Q1031">
        <v>15.84</v>
      </c>
      <c r="R1031">
        <v>43.2</v>
      </c>
      <c r="S1031">
        <v>0.366666666666667</v>
      </c>
      <c r="T1031">
        <v>0</v>
      </c>
    </row>
    <row r="1032" spans="1:20">
      <c r="A1032">
        <v>5227993</v>
      </c>
      <c r="B1032" t="s">
        <v>19</v>
      </c>
      <c r="C1032" t="s">
        <v>20</v>
      </c>
      <c r="D1032" t="s">
        <v>3740</v>
      </c>
      <c r="E1032" t="s">
        <v>6833</v>
      </c>
      <c r="F1032" t="s">
        <v>22</v>
      </c>
      <c r="G1032" t="s">
        <v>40</v>
      </c>
      <c r="H1032" t="s">
        <v>24</v>
      </c>
      <c r="I1032" t="s">
        <v>3741</v>
      </c>
      <c r="J1032" t="s">
        <v>3742</v>
      </c>
      <c r="K1032" t="s">
        <v>100</v>
      </c>
      <c r="L1032" t="s">
        <v>176</v>
      </c>
      <c r="M1032" t="s">
        <v>176</v>
      </c>
      <c r="N1032" t="s">
        <v>2247</v>
      </c>
      <c r="O1032">
        <v>0.68</v>
      </c>
      <c r="P1032">
        <v>33</v>
      </c>
      <c r="Q1032">
        <v>22.44</v>
      </c>
      <c r="R1032">
        <v>40.6</v>
      </c>
      <c r="S1032">
        <v>0.552709359605911</v>
      </c>
      <c r="T1032">
        <v>22</v>
      </c>
    </row>
    <row r="1033" spans="1:20">
      <c r="A1033">
        <v>5227981</v>
      </c>
      <c r="B1033" t="s">
        <v>859</v>
      </c>
      <c r="C1033" t="s">
        <v>20</v>
      </c>
      <c r="D1033" t="s">
        <v>3743</v>
      </c>
      <c r="E1033" t="s">
        <v>6834</v>
      </c>
      <c r="F1033" t="s">
        <v>3600</v>
      </c>
      <c r="G1033" t="s">
        <v>57</v>
      </c>
      <c r="H1033" t="s">
        <v>32</v>
      </c>
      <c r="I1033" t="s">
        <v>3744</v>
      </c>
      <c r="J1033" t="s">
        <v>3745</v>
      </c>
      <c r="K1033" t="s">
        <v>552</v>
      </c>
      <c r="L1033" t="s">
        <v>36</v>
      </c>
      <c r="M1033" t="s">
        <v>36</v>
      </c>
      <c r="N1033" t="s">
        <v>762</v>
      </c>
      <c r="O1033">
        <v>1.48</v>
      </c>
      <c r="P1033">
        <v>33</v>
      </c>
      <c r="Q1033">
        <v>48.84</v>
      </c>
      <c r="R1033">
        <v>117</v>
      </c>
      <c r="S1033">
        <v>0.417435897435897</v>
      </c>
      <c r="T1033">
        <v>0</v>
      </c>
    </row>
    <row r="1034" spans="1:20">
      <c r="A1034">
        <v>5227979</v>
      </c>
      <c r="B1034" t="s">
        <v>19</v>
      </c>
      <c r="C1034" t="s">
        <v>20</v>
      </c>
      <c r="D1034" t="s">
        <v>3746</v>
      </c>
      <c r="E1034" t="s">
        <v>6835</v>
      </c>
      <c r="F1034" t="s">
        <v>22</v>
      </c>
      <c r="G1034" t="s">
        <v>40</v>
      </c>
      <c r="H1034" t="s">
        <v>24</v>
      </c>
      <c r="I1034" t="s">
        <v>3747</v>
      </c>
      <c r="J1034" t="s">
        <v>3748</v>
      </c>
      <c r="K1034" t="s">
        <v>44</v>
      </c>
      <c r="L1034" t="s">
        <v>135</v>
      </c>
      <c r="M1034" t="s">
        <v>135</v>
      </c>
      <c r="N1034" t="s">
        <v>3678</v>
      </c>
      <c r="O1034">
        <v>1.24</v>
      </c>
      <c r="P1034">
        <v>33</v>
      </c>
      <c r="Q1034">
        <v>40.92</v>
      </c>
      <c r="R1034">
        <v>76</v>
      </c>
      <c r="S1034">
        <v>0.538421052631579</v>
      </c>
      <c r="T1034">
        <v>0</v>
      </c>
    </row>
    <row r="1035" spans="1:20">
      <c r="A1035">
        <v>5227977</v>
      </c>
      <c r="B1035" t="s">
        <v>737</v>
      </c>
      <c r="C1035" t="s">
        <v>20</v>
      </c>
      <c r="D1035" t="s">
        <v>3749</v>
      </c>
      <c r="E1035" t="s">
        <v>6836</v>
      </c>
      <c r="F1035" t="s">
        <v>22</v>
      </c>
      <c r="G1035" t="s">
        <v>40</v>
      </c>
      <c r="H1035" t="s">
        <v>58</v>
      </c>
      <c r="I1035" t="s">
        <v>3750</v>
      </c>
      <c r="J1035" t="s">
        <v>3751</v>
      </c>
      <c r="K1035" t="s">
        <v>35</v>
      </c>
      <c r="L1035" t="s">
        <v>851</v>
      </c>
      <c r="M1035" t="s">
        <v>851</v>
      </c>
      <c r="N1035" t="s">
        <v>663</v>
      </c>
      <c r="O1035">
        <v>0.2</v>
      </c>
      <c r="P1035">
        <v>33</v>
      </c>
      <c r="Q1035">
        <v>6.6</v>
      </c>
      <c r="R1035">
        <v>13</v>
      </c>
      <c r="S1035">
        <v>0.507692307692308</v>
      </c>
      <c r="T1035">
        <v>0</v>
      </c>
    </row>
    <row r="1036" spans="1:20">
      <c r="A1036">
        <v>5227959</v>
      </c>
      <c r="B1036" t="s">
        <v>55</v>
      </c>
      <c r="C1036" t="s">
        <v>20</v>
      </c>
      <c r="D1036" t="s">
        <v>3752</v>
      </c>
      <c r="E1036" t="s">
        <v>6837</v>
      </c>
      <c r="F1036" t="s">
        <v>22</v>
      </c>
      <c r="G1036" t="s">
        <v>40</v>
      </c>
      <c r="H1036" t="s">
        <v>58</v>
      </c>
      <c r="I1036" t="s">
        <v>3753</v>
      </c>
      <c r="J1036" t="s">
        <v>3754</v>
      </c>
      <c r="K1036" t="s">
        <v>100</v>
      </c>
      <c r="L1036" t="s">
        <v>53</v>
      </c>
      <c r="M1036" t="s">
        <v>53</v>
      </c>
      <c r="N1036" t="s">
        <v>1246</v>
      </c>
      <c r="O1036">
        <v>0.76</v>
      </c>
      <c r="P1036">
        <v>33</v>
      </c>
      <c r="Q1036">
        <v>25.08</v>
      </c>
      <c r="R1036">
        <v>59.4</v>
      </c>
      <c r="S1036">
        <v>0.422222222222222</v>
      </c>
      <c r="T1036">
        <v>0</v>
      </c>
    </row>
    <row r="1037" spans="1:20">
      <c r="A1037">
        <v>5227952</v>
      </c>
      <c r="B1037" t="s">
        <v>55</v>
      </c>
      <c r="C1037" t="s">
        <v>20</v>
      </c>
      <c r="D1037" t="s">
        <v>3755</v>
      </c>
      <c r="E1037" t="s">
        <v>6838</v>
      </c>
      <c r="F1037" t="s">
        <v>22</v>
      </c>
      <c r="G1037" t="s">
        <v>40</v>
      </c>
      <c r="H1037" t="s">
        <v>58</v>
      </c>
      <c r="I1037" t="s">
        <v>3756</v>
      </c>
      <c r="J1037" t="s">
        <v>3757</v>
      </c>
      <c r="K1037" t="s">
        <v>100</v>
      </c>
      <c r="L1037" t="s">
        <v>53</v>
      </c>
      <c r="M1037" t="s">
        <v>53</v>
      </c>
      <c r="N1037" t="s">
        <v>160</v>
      </c>
      <c r="O1037">
        <v>0.72</v>
      </c>
      <c r="P1037">
        <v>33</v>
      </c>
      <c r="Q1037">
        <v>23.76</v>
      </c>
      <c r="R1037">
        <v>56.7</v>
      </c>
      <c r="S1037">
        <v>0.419047619047619</v>
      </c>
      <c r="T1037">
        <v>0</v>
      </c>
    </row>
    <row r="1038" spans="1:20">
      <c r="A1038">
        <v>5227950</v>
      </c>
      <c r="B1038" t="s">
        <v>55</v>
      </c>
      <c r="C1038" t="s">
        <v>20</v>
      </c>
      <c r="D1038" t="s">
        <v>3758</v>
      </c>
      <c r="E1038" t="s">
        <v>6839</v>
      </c>
      <c r="F1038" t="s">
        <v>22</v>
      </c>
      <c r="G1038" t="s">
        <v>23</v>
      </c>
      <c r="H1038" t="s">
        <v>58</v>
      </c>
      <c r="I1038" t="s">
        <v>3759</v>
      </c>
      <c r="J1038" t="s">
        <v>3760</v>
      </c>
      <c r="K1038" t="s">
        <v>100</v>
      </c>
      <c r="L1038" t="s">
        <v>53</v>
      </c>
      <c r="M1038" t="s">
        <v>53</v>
      </c>
      <c r="N1038" t="s">
        <v>574</v>
      </c>
      <c r="O1038">
        <v>1.6</v>
      </c>
      <c r="P1038">
        <v>33</v>
      </c>
      <c r="Q1038">
        <v>52.8</v>
      </c>
      <c r="R1038">
        <v>126</v>
      </c>
      <c r="S1038">
        <v>0.419047619047619</v>
      </c>
      <c r="T1038">
        <v>0</v>
      </c>
    </row>
    <row r="1039" spans="1:20">
      <c r="A1039">
        <v>5227949</v>
      </c>
      <c r="B1039" t="s">
        <v>19</v>
      </c>
      <c r="C1039" t="s">
        <v>20</v>
      </c>
      <c r="D1039" t="s">
        <v>3761</v>
      </c>
      <c r="E1039" t="s">
        <v>6840</v>
      </c>
      <c r="F1039" t="s">
        <v>22</v>
      </c>
      <c r="G1039" t="s">
        <v>57</v>
      </c>
      <c r="H1039" t="s">
        <v>466</v>
      </c>
      <c r="I1039" t="s">
        <v>3762</v>
      </c>
      <c r="J1039" t="s">
        <v>3763</v>
      </c>
      <c r="K1039" t="s">
        <v>145</v>
      </c>
      <c r="L1039" t="s">
        <v>3282</v>
      </c>
      <c r="M1039" t="s">
        <v>3282</v>
      </c>
      <c r="N1039" t="s">
        <v>1018</v>
      </c>
      <c r="O1039">
        <v>0.57</v>
      </c>
      <c r="P1039">
        <v>33</v>
      </c>
      <c r="Q1039">
        <v>18.81</v>
      </c>
      <c r="R1039">
        <v>60</v>
      </c>
      <c r="S1039">
        <v>0.3135</v>
      </c>
      <c r="T1039">
        <v>0</v>
      </c>
    </row>
    <row r="1040" spans="1:20">
      <c r="A1040">
        <v>5227947</v>
      </c>
      <c r="B1040" t="s">
        <v>776</v>
      </c>
      <c r="C1040" t="s">
        <v>20</v>
      </c>
      <c r="D1040" t="s">
        <v>3764</v>
      </c>
      <c r="E1040" t="s">
        <v>6841</v>
      </c>
      <c r="F1040" t="s">
        <v>22</v>
      </c>
      <c r="G1040" t="s">
        <v>40</v>
      </c>
      <c r="H1040" t="s">
        <v>281</v>
      </c>
      <c r="I1040" t="s">
        <v>3765</v>
      </c>
      <c r="J1040" t="s">
        <v>3766</v>
      </c>
      <c r="K1040" t="s">
        <v>265</v>
      </c>
      <c r="L1040" t="s">
        <v>3767</v>
      </c>
      <c r="M1040" t="s">
        <v>3767</v>
      </c>
      <c r="N1040" t="s">
        <v>578</v>
      </c>
      <c r="O1040">
        <v>1.32</v>
      </c>
      <c r="P1040">
        <v>33</v>
      </c>
      <c r="Q1040">
        <v>43.56</v>
      </c>
      <c r="R1040">
        <v>108</v>
      </c>
      <c r="S1040">
        <v>0.403333333333333</v>
      </c>
      <c r="T1040">
        <v>0</v>
      </c>
    </row>
    <row r="1041" spans="1:20">
      <c r="A1041">
        <v>5227936</v>
      </c>
      <c r="B1041" t="s">
        <v>3768</v>
      </c>
      <c r="C1041" t="s">
        <v>20</v>
      </c>
      <c r="D1041" t="s">
        <v>3769</v>
      </c>
      <c r="E1041" t="s">
        <v>6842</v>
      </c>
      <c r="F1041" t="s">
        <v>22</v>
      </c>
      <c r="G1041" t="s">
        <v>40</v>
      </c>
      <c r="H1041" t="s">
        <v>58</v>
      </c>
      <c r="I1041" t="s">
        <v>3770</v>
      </c>
      <c r="J1041" t="s">
        <v>3771</v>
      </c>
      <c r="K1041" t="s">
        <v>535</v>
      </c>
      <c r="L1041" t="s">
        <v>3772</v>
      </c>
      <c r="M1041" t="s">
        <v>3772</v>
      </c>
      <c r="N1041" t="s">
        <v>3773</v>
      </c>
      <c r="O1041">
        <v>1.05</v>
      </c>
      <c r="P1041">
        <v>34</v>
      </c>
      <c r="Q1041">
        <v>35.7</v>
      </c>
      <c r="R1041">
        <v>74.2</v>
      </c>
      <c r="S1041">
        <v>0.481132075471698</v>
      </c>
      <c r="T1041">
        <v>0</v>
      </c>
    </row>
    <row r="1042" spans="1:20">
      <c r="A1042">
        <v>5227933</v>
      </c>
      <c r="B1042" t="s">
        <v>19</v>
      </c>
      <c r="C1042" t="s">
        <v>20</v>
      </c>
      <c r="D1042" t="s">
        <v>3774</v>
      </c>
      <c r="E1042" t="s">
        <v>6843</v>
      </c>
      <c r="F1042" t="s">
        <v>22</v>
      </c>
      <c r="G1042" t="s">
        <v>40</v>
      </c>
      <c r="H1042" t="s">
        <v>24</v>
      </c>
      <c r="I1042" t="s">
        <v>3775</v>
      </c>
      <c r="J1042" t="s">
        <v>3776</v>
      </c>
      <c r="K1042" t="s">
        <v>339</v>
      </c>
      <c r="L1042" t="s">
        <v>255</v>
      </c>
      <c r="M1042" t="s">
        <v>255</v>
      </c>
      <c r="N1042" t="s">
        <v>405</v>
      </c>
      <c r="O1042">
        <v>1.12</v>
      </c>
      <c r="P1042">
        <v>33</v>
      </c>
      <c r="Q1042">
        <v>36.96</v>
      </c>
      <c r="R1042">
        <v>62.6</v>
      </c>
      <c r="S1042">
        <v>0.590415335463259</v>
      </c>
      <c r="T1042">
        <v>44</v>
      </c>
    </row>
    <row r="1043" spans="1:20">
      <c r="A1043">
        <v>5227925</v>
      </c>
      <c r="B1043" t="s">
        <v>19</v>
      </c>
      <c r="C1043" t="s">
        <v>20</v>
      </c>
      <c r="D1043" t="s">
        <v>3777</v>
      </c>
      <c r="E1043" t="s">
        <v>5907</v>
      </c>
      <c r="F1043" t="s">
        <v>3600</v>
      </c>
      <c r="G1043" t="s">
        <v>3620</v>
      </c>
      <c r="H1043" t="s">
        <v>87</v>
      </c>
      <c r="I1043" t="s">
        <v>3778</v>
      </c>
      <c r="J1043" t="s">
        <v>3779</v>
      </c>
      <c r="K1043" t="s">
        <v>72</v>
      </c>
      <c r="L1043" t="s">
        <v>36</v>
      </c>
      <c r="M1043" t="s">
        <v>36</v>
      </c>
      <c r="N1043" t="s">
        <v>363</v>
      </c>
      <c r="O1043">
        <v>0.44</v>
      </c>
      <c r="P1043">
        <v>33</v>
      </c>
      <c r="Q1043">
        <v>14.52</v>
      </c>
      <c r="R1043">
        <v>36</v>
      </c>
      <c r="S1043">
        <v>0.403333333333333</v>
      </c>
      <c r="T1043">
        <v>0</v>
      </c>
    </row>
    <row r="1044" spans="1:20">
      <c r="A1044">
        <v>5227917</v>
      </c>
      <c r="B1044" t="s">
        <v>224</v>
      </c>
      <c r="C1044" t="s">
        <v>20</v>
      </c>
      <c r="D1044" t="s">
        <v>3780</v>
      </c>
      <c r="E1044" t="s">
        <v>6844</v>
      </c>
      <c r="F1044" t="s">
        <v>22</v>
      </c>
      <c r="G1044" t="s">
        <v>40</v>
      </c>
      <c r="H1044" t="s">
        <v>32</v>
      </c>
      <c r="I1044" t="s">
        <v>3781</v>
      </c>
      <c r="J1044" t="s">
        <v>3782</v>
      </c>
      <c r="K1044" t="s">
        <v>118</v>
      </c>
      <c r="L1044" t="s">
        <v>851</v>
      </c>
      <c r="M1044" t="s">
        <v>851</v>
      </c>
      <c r="N1044" t="s">
        <v>663</v>
      </c>
      <c r="O1044">
        <v>0.2</v>
      </c>
      <c r="P1044">
        <v>33</v>
      </c>
      <c r="Q1044">
        <v>6.6</v>
      </c>
      <c r="R1044">
        <v>18</v>
      </c>
      <c r="S1044">
        <v>0.366666666666667</v>
      </c>
      <c r="T1044">
        <v>0</v>
      </c>
    </row>
    <row r="1045" spans="1:20">
      <c r="A1045">
        <v>5227912</v>
      </c>
      <c r="B1045" t="s">
        <v>203</v>
      </c>
      <c r="C1045" t="s">
        <v>20</v>
      </c>
      <c r="D1045" t="s">
        <v>3783</v>
      </c>
      <c r="E1045" t="s">
        <v>6845</v>
      </c>
      <c r="F1045" t="s">
        <v>22</v>
      </c>
      <c r="G1045" t="s">
        <v>40</v>
      </c>
      <c r="H1045" t="s">
        <v>32</v>
      </c>
      <c r="I1045" t="s">
        <v>3784</v>
      </c>
      <c r="J1045" t="s">
        <v>3785</v>
      </c>
      <c r="K1045" t="s">
        <v>118</v>
      </c>
      <c r="L1045" t="s">
        <v>53</v>
      </c>
      <c r="M1045" t="s">
        <v>53</v>
      </c>
      <c r="N1045" t="s">
        <v>160</v>
      </c>
      <c r="O1045">
        <v>0.72</v>
      </c>
      <c r="P1045">
        <v>33</v>
      </c>
      <c r="Q1045">
        <v>23.76</v>
      </c>
      <c r="R1045">
        <v>56.7</v>
      </c>
      <c r="S1045">
        <v>0.419047619047619</v>
      </c>
      <c r="T1045">
        <v>0</v>
      </c>
    </row>
    <row r="1046" spans="1:20">
      <c r="A1046">
        <v>5227896</v>
      </c>
      <c r="B1046" t="s">
        <v>634</v>
      </c>
      <c r="C1046" t="s">
        <v>20</v>
      </c>
      <c r="D1046" t="s">
        <v>3786</v>
      </c>
      <c r="E1046" t="s">
        <v>6846</v>
      </c>
      <c r="F1046" t="s">
        <v>22</v>
      </c>
      <c r="G1046" t="s">
        <v>40</v>
      </c>
      <c r="H1046" t="s">
        <v>58</v>
      </c>
      <c r="I1046" t="s">
        <v>3787</v>
      </c>
      <c r="J1046" t="s">
        <v>3788</v>
      </c>
      <c r="K1046" t="s">
        <v>100</v>
      </c>
      <c r="L1046" t="s">
        <v>334</v>
      </c>
      <c r="M1046" t="s">
        <v>334</v>
      </c>
      <c r="N1046" t="s">
        <v>770</v>
      </c>
      <c r="O1046">
        <v>2.1</v>
      </c>
      <c r="P1046">
        <v>34</v>
      </c>
      <c r="Q1046">
        <v>71.4</v>
      </c>
      <c r="R1046">
        <v>165.1</v>
      </c>
      <c r="S1046">
        <v>0.432465172622653</v>
      </c>
      <c r="T1046">
        <v>0</v>
      </c>
    </row>
    <row r="1047" spans="1:20">
      <c r="A1047">
        <v>5227890</v>
      </c>
      <c r="B1047" t="s">
        <v>121</v>
      </c>
      <c r="C1047" t="s">
        <v>20</v>
      </c>
      <c r="D1047" t="s">
        <v>3789</v>
      </c>
      <c r="E1047" t="s">
        <v>6847</v>
      </c>
      <c r="F1047" t="s">
        <v>22</v>
      </c>
      <c r="G1047" t="s">
        <v>40</v>
      </c>
      <c r="H1047" t="s">
        <v>58</v>
      </c>
      <c r="I1047" t="s">
        <v>3790</v>
      </c>
      <c r="J1047" t="s">
        <v>3791</v>
      </c>
      <c r="K1047" t="s">
        <v>1309</v>
      </c>
      <c r="L1047" t="s">
        <v>53</v>
      </c>
      <c r="M1047" t="s">
        <v>53</v>
      </c>
      <c r="N1047" t="s">
        <v>217</v>
      </c>
      <c r="O1047">
        <v>0.63</v>
      </c>
      <c r="P1047">
        <v>33</v>
      </c>
      <c r="Q1047">
        <v>20.79</v>
      </c>
      <c r="R1047">
        <v>56.7</v>
      </c>
      <c r="S1047">
        <v>0.366666666666667</v>
      </c>
      <c r="T1047">
        <v>0</v>
      </c>
    </row>
    <row r="1048" spans="1:20">
      <c r="A1048">
        <v>5227889</v>
      </c>
      <c r="B1048" t="s">
        <v>121</v>
      </c>
      <c r="C1048" t="s">
        <v>20</v>
      </c>
      <c r="D1048" t="s">
        <v>3792</v>
      </c>
      <c r="E1048" t="s">
        <v>6848</v>
      </c>
      <c r="F1048" t="s">
        <v>22</v>
      </c>
      <c r="G1048" t="s">
        <v>40</v>
      </c>
      <c r="H1048" t="s">
        <v>58</v>
      </c>
      <c r="I1048" t="s">
        <v>3793</v>
      </c>
      <c r="J1048" t="s">
        <v>3794</v>
      </c>
      <c r="K1048" t="s">
        <v>1309</v>
      </c>
      <c r="L1048" t="s">
        <v>53</v>
      </c>
      <c r="M1048" t="s">
        <v>53</v>
      </c>
      <c r="N1048" t="s">
        <v>1581</v>
      </c>
      <c r="O1048">
        <v>0.39</v>
      </c>
      <c r="P1048">
        <v>33</v>
      </c>
      <c r="Q1048">
        <v>12.87</v>
      </c>
      <c r="R1048">
        <v>35.1</v>
      </c>
      <c r="S1048">
        <v>0.366666666666667</v>
      </c>
      <c r="T1048">
        <v>0</v>
      </c>
    </row>
    <row r="1049" spans="1:20">
      <c r="A1049">
        <v>5227880</v>
      </c>
      <c r="B1049" t="s">
        <v>203</v>
      </c>
      <c r="C1049" t="s">
        <v>20</v>
      </c>
      <c r="D1049" t="s">
        <v>3795</v>
      </c>
      <c r="E1049" t="s">
        <v>6849</v>
      </c>
      <c r="F1049" t="s">
        <v>22</v>
      </c>
      <c r="G1049" t="s">
        <v>40</v>
      </c>
      <c r="H1049" t="s">
        <v>32</v>
      </c>
      <c r="I1049" t="s">
        <v>3796</v>
      </c>
      <c r="J1049" t="s">
        <v>3797</v>
      </c>
      <c r="K1049" t="s">
        <v>494</v>
      </c>
      <c r="L1049" t="s">
        <v>53</v>
      </c>
      <c r="M1049" t="s">
        <v>53</v>
      </c>
      <c r="N1049" t="s">
        <v>67</v>
      </c>
      <c r="O1049">
        <v>1.16</v>
      </c>
      <c r="P1049">
        <v>33</v>
      </c>
      <c r="Q1049">
        <v>38.28</v>
      </c>
      <c r="R1049">
        <v>91.8</v>
      </c>
      <c r="S1049">
        <v>0.416993464052288</v>
      </c>
      <c r="T1049">
        <v>0</v>
      </c>
    </row>
    <row r="1050" spans="1:20">
      <c r="A1050">
        <v>5227878</v>
      </c>
      <c r="B1050" t="s">
        <v>19</v>
      </c>
      <c r="C1050" t="s">
        <v>20</v>
      </c>
      <c r="D1050" t="s">
        <v>3798</v>
      </c>
      <c r="E1050" t="s">
        <v>6850</v>
      </c>
      <c r="F1050" t="s">
        <v>22</v>
      </c>
      <c r="G1050" t="s">
        <v>40</v>
      </c>
      <c r="H1050" t="s">
        <v>87</v>
      </c>
      <c r="I1050" t="s">
        <v>3799</v>
      </c>
      <c r="J1050" t="s">
        <v>3800</v>
      </c>
      <c r="K1050" t="s">
        <v>474</v>
      </c>
      <c r="L1050" t="s">
        <v>53</v>
      </c>
      <c r="M1050" t="s">
        <v>53</v>
      </c>
      <c r="N1050" t="s">
        <v>260</v>
      </c>
      <c r="O1050">
        <v>0.54</v>
      </c>
      <c r="P1050">
        <v>33</v>
      </c>
      <c r="Q1050">
        <v>17.82</v>
      </c>
      <c r="R1050">
        <v>60</v>
      </c>
      <c r="S1050">
        <v>0.297</v>
      </c>
      <c r="T1050">
        <v>0</v>
      </c>
    </row>
    <row r="1051" spans="1:20">
      <c r="A1051">
        <v>5227871</v>
      </c>
      <c r="B1051" t="s">
        <v>109</v>
      </c>
      <c r="C1051" t="s">
        <v>20</v>
      </c>
      <c r="D1051" t="s">
        <v>3801</v>
      </c>
      <c r="E1051" t="s">
        <v>6851</v>
      </c>
      <c r="F1051" t="s">
        <v>22</v>
      </c>
      <c r="G1051" t="s">
        <v>40</v>
      </c>
      <c r="H1051" t="s">
        <v>58</v>
      </c>
      <c r="I1051" t="s">
        <v>3802</v>
      </c>
      <c r="J1051" t="s">
        <v>3803</v>
      </c>
      <c r="K1051" t="s">
        <v>52</v>
      </c>
      <c r="L1051" t="s">
        <v>53</v>
      </c>
      <c r="M1051" t="s">
        <v>53</v>
      </c>
      <c r="N1051" t="s">
        <v>113</v>
      </c>
      <c r="O1051">
        <v>0.48</v>
      </c>
      <c r="P1051">
        <v>33</v>
      </c>
      <c r="Q1051">
        <v>15.84</v>
      </c>
      <c r="R1051">
        <v>43.2</v>
      </c>
      <c r="S1051">
        <v>0.366666666666667</v>
      </c>
      <c r="T1051">
        <v>0</v>
      </c>
    </row>
    <row r="1052" spans="1:20">
      <c r="A1052">
        <v>5227862</v>
      </c>
      <c r="B1052" t="s">
        <v>3804</v>
      </c>
      <c r="C1052" t="s">
        <v>20</v>
      </c>
      <c r="D1052" t="s">
        <v>3805</v>
      </c>
      <c r="E1052" t="s">
        <v>6461</v>
      </c>
      <c r="F1052" t="s">
        <v>3600</v>
      </c>
      <c r="G1052" t="s">
        <v>57</v>
      </c>
      <c r="H1052" t="s">
        <v>32</v>
      </c>
      <c r="I1052" t="s">
        <v>3806</v>
      </c>
      <c r="J1052" t="s">
        <v>3807</v>
      </c>
      <c r="K1052" t="s">
        <v>145</v>
      </c>
      <c r="L1052" t="s">
        <v>36</v>
      </c>
      <c r="M1052" t="s">
        <v>36</v>
      </c>
      <c r="N1052" t="s">
        <v>2048</v>
      </c>
      <c r="O1052">
        <v>1.2</v>
      </c>
      <c r="P1052">
        <v>33</v>
      </c>
      <c r="Q1052">
        <v>39.6</v>
      </c>
      <c r="R1052">
        <v>94.5</v>
      </c>
      <c r="S1052">
        <v>0.419047619047619</v>
      </c>
      <c r="T1052">
        <v>0</v>
      </c>
    </row>
    <row r="1053" spans="1:20">
      <c r="A1053">
        <v>5227848</v>
      </c>
      <c r="B1053" t="s">
        <v>79</v>
      </c>
      <c r="C1053" t="s">
        <v>20</v>
      </c>
      <c r="D1053" t="s">
        <v>3808</v>
      </c>
      <c r="E1053" t="s">
        <v>6852</v>
      </c>
      <c r="F1053" t="s">
        <v>22</v>
      </c>
      <c r="G1053" t="s">
        <v>40</v>
      </c>
      <c r="H1053" t="s">
        <v>24</v>
      </c>
      <c r="I1053" t="s">
        <v>3809</v>
      </c>
      <c r="J1053" t="s">
        <v>3810</v>
      </c>
      <c r="K1053" t="s">
        <v>259</v>
      </c>
      <c r="L1053" t="s">
        <v>135</v>
      </c>
      <c r="M1053" t="s">
        <v>135</v>
      </c>
      <c r="N1053" t="s">
        <v>1022</v>
      </c>
      <c r="O1053">
        <v>1.44</v>
      </c>
      <c r="P1053">
        <v>33</v>
      </c>
      <c r="Q1053">
        <v>47.52</v>
      </c>
      <c r="R1053">
        <v>87</v>
      </c>
      <c r="S1053">
        <v>0.546206896551724</v>
      </c>
      <c r="T1053">
        <v>0</v>
      </c>
    </row>
    <row r="1054" spans="1:20">
      <c r="A1054">
        <v>5227843</v>
      </c>
      <c r="B1054" t="s">
        <v>19</v>
      </c>
      <c r="C1054" t="s">
        <v>20</v>
      </c>
      <c r="D1054" t="s">
        <v>3811</v>
      </c>
      <c r="E1054" t="s">
        <v>6853</v>
      </c>
      <c r="F1054" t="s">
        <v>22</v>
      </c>
      <c r="G1054" t="s">
        <v>40</v>
      </c>
      <c r="H1054" t="s">
        <v>24</v>
      </c>
      <c r="I1054" t="s">
        <v>3812</v>
      </c>
      <c r="J1054" t="s">
        <v>3813</v>
      </c>
      <c r="K1054" t="s">
        <v>100</v>
      </c>
      <c r="L1054" t="s">
        <v>84</v>
      </c>
      <c r="M1054" t="s">
        <v>84</v>
      </c>
      <c r="N1054" t="s">
        <v>67</v>
      </c>
      <c r="O1054">
        <v>1.16</v>
      </c>
      <c r="P1054">
        <v>33</v>
      </c>
      <c r="Q1054">
        <v>38.28</v>
      </c>
      <c r="R1054">
        <v>62.62</v>
      </c>
      <c r="S1054">
        <v>0.611306291919514</v>
      </c>
      <c r="T1054">
        <v>0</v>
      </c>
    </row>
    <row r="1055" spans="1:20">
      <c r="A1055">
        <v>5227841</v>
      </c>
      <c r="B1055" t="s">
        <v>121</v>
      </c>
      <c r="C1055" t="s">
        <v>20</v>
      </c>
      <c r="D1055" t="s">
        <v>3814</v>
      </c>
      <c r="E1055" t="s">
        <v>6854</v>
      </c>
      <c r="F1055" t="s">
        <v>22</v>
      </c>
      <c r="G1055" t="s">
        <v>23</v>
      </c>
      <c r="H1055" t="s">
        <v>58</v>
      </c>
      <c r="I1055" t="s">
        <v>3815</v>
      </c>
      <c r="J1055" t="s">
        <v>3816</v>
      </c>
      <c r="K1055" t="s">
        <v>352</v>
      </c>
      <c r="L1055" t="s">
        <v>36</v>
      </c>
      <c r="M1055" t="s">
        <v>36</v>
      </c>
      <c r="N1055" t="s">
        <v>1096</v>
      </c>
      <c r="O1055">
        <v>1.65</v>
      </c>
      <c r="P1055">
        <v>33</v>
      </c>
      <c r="Q1055">
        <v>54.45</v>
      </c>
      <c r="R1055">
        <v>129.6</v>
      </c>
      <c r="S1055">
        <v>0.420138888888889</v>
      </c>
      <c r="T1055">
        <v>0</v>
      </c>
    </row>
    <row r="1056" spans="1:20">
      <c r="A1056">
        <v>5227834</v>
      </c>
      <c r="B1056" t="s">
        <v>19</v>
      </c>
      <c r="C1056" t="s">
        <v>20</v>
      </c>
      <c r="D1056" t="s">
        <v>3817</v>
      </c>
      <c r="E1056" t="s">
        <v>6853</v>
      </c>
      <c r="F1056" t="s">
        <v>22</v>
      </c>
      <c r="G1056" t="s">
        <v>40</v>
      </c>
      <c r="H1056" t="s">
        <v>24</v>
      </c>
      <c r="I1056" t="s">
        <v>3818</v>
      </c>
      <c r="J1056" t="s">
        <v>3819</v>
      </c>
      <c r="K1056" t="s">
        <v>100</v>
      </c>
      <c r="L1056" t="s">
        <v>84</v>
      </c>
      <c r="M1056" t="s">
        <v>84</v>
      </c>
      <c r="N1056" t="s">
        <v>1045</v>
      </c>
      <c r="O1056">
        <v>0.88</v>
      </c>
      <c r="P1056">
        <v>33</v>
      </c>
      <c r="Q1056">
        <v>29.04</v>
      </c>
      <c r="R1056">
        <v>54.56</v>
      </c>
      <c r="S1056">
        <v>0.532258064516129</v>
      </c>
      <c r="T1056">
        <v>0</v>
      </c>
    </row>
    <row r="1057" spans="1:20">
      <c r="A1057">
        <v>5227831</v>
      </c>
      <c r="B1057" t="s">
        <v>19</v>
      </c>
      <c r="C1057" t="s">
        <v>20</v>
      </c>
      <c r="D1057" t="s">
        <v>3820</v>
      </c>
      <c r="E1057" t="s">
        <v>6855</v>
      </c>
      <c r="F1057" t="s">
        <v>22</v>
      </c>
      <c r="G1057" t="s">
        <v>40</v>
      </c>
      <c r="H1057" t="s">
        <v>41</v>
      </c>
      <c r="I1057" t="s">
        <v>3821</v>
      </c>
      <c r="J1057" t="s">
        <v>3822</v>
      </c>
      <c r="K1057" t="s">
        <v>44</v>
      </c>
      <c r="L1057" t="s">
        <v>3823</v>
      </c>
      <c r="M1057" t="s">
        <v>3823</v>
      </c>
      <c r="N1057" t="s">
        <v>1422</v>
      </c>
      <c r="O1057">
        <v>0.88</v>
      </c>
      <c r="P1057">
        <v>38</v>
      </c>
      <c r="Q1057">
        <v>33.44</v>
      </c>
      <c r="R1057">
        <v>55</v>
      </c>
      <c r="S1057">
        <v>0.608</v>
      </c>
      <c r="T1057">
        <v>0</v>
      </c>
    </row>
    <row r="1058" spans="1:20">
      <c r="A1058">
        <v>5227822</v>
      </c>
      <c r="B1058" t="s">
        <v>194</v>
      </c>
      <c r="C1058" t="s">
        <v>20</v>
      </c>
      <c r="D1058" t="s">
        <v>3824</v>
      </c>
      <c r="E1058" t="s">
        <v>6856</v>
      </c>
      <c r="F1058" t="s">
        <v>22</v>
      </c>
      <c r="G1058" t="s">
        <v>23</v>
      </c>
      <c r="H1058" t="s">
        <v>58</v>
      </c>
      <c r="I1058" t="s">
        <v>3825</v>
      </c>
      <c r="J1058" t="s">
        <v>3826</v>
      </c>
      <c r="K1058" t="s">
        <v>535</v>
      </c>
      <c r="L1058" t="s">
        <v>53</v>
      </c>
      <c r="M1058" t="s">
        <v>53</v>
      </c>
      <c r="N1058" t="s">
        <v>54</v>
      </c>
      <c r="O1058">
        <v>0.64</v>
      </c>
      <c r="P1058">
        <v>33</v>
      </c>
      <c r="Q1058">
        <v>21.12</v>
      </c>
      <c r="R1058">
        <v>45.4</v>
      </c>
      <c r="S1058">
        <v>0.465198237885463</v>
      </c>
      <c r="T1058">
        <v>0</v>
      </c>
    </row>
    <row r="1059" spans="1:20">
      <c r="A1059">
        <v>5227817</v>
      </c>
      <c r="B1059" t="s">
        <v>330</v>
      </c>
      <c r="C1059" t="s">
        <v>20</v>
      </c>
      <c r="D1059" t="s">
        <v>3827</v>
      </c>
      <c r="E1059" t="s">
        <v>6857</v>
      </c>
      <c r="F1059" t="s">
        <v>22</v>
      </c>
      <c r="G1059" t="s">
        <v>57</v>
      </c>
      <c r="H1059" t="s">
        <v>32</v>
      </c>
      <c r="I1059" t="s">
        <v>3828</v>
      </c>
      <c r="J1059" t="s">
        <v>3829</v>
      </c>
      <c r="K1059" t="s">
        <v>44</v>
      </c>
      <c r="L1059" t="s">
        <v>222</v>
      </c>
      <c r="M1059" t="s">
        <v>222</v>
      </c>
      <c r="N1059" t="s">
        <v>1509</v>
      </c>
      <c r="O1059">
        <v>1.8</v>
      </c>
      <c r="P1059">
        <v>34</v>
      </c>
      <c r="Q1059">
        <v>61.2</v>
      </c>
      <c r="R1059">
        <v>121.5</v>
      </c>
      <c r="S1059">
        <v>0.503703703703704</v>
      </c>
      <c r="T1059">
        <v>0</v>
      </c>
    </row>
    <row r="1060" spans="1:20">
      <c r="A1060">
        <v>5227815</v>
      </c>
      <c r="B1060" t="s">
        <v>121</v>
      </c>
      <c r="C1060" t="s">
        <v>20</v>
      </c>
      <c r="D1060" t="s">
        <v>3830</v>
      </c>
      <c r="E1060" t="s">
        <v>6854</v>
      </c>
      <c r="F1060" t="s">
        <v>3600</v>
      </c>
      <c r="G1060" t="s">
        <v>3620</v>
      </c>
      <c r="H1060" t="s">
        <v>58</v>
      </c>
      <c r="I1060" t="s">
        <v>3831</v>
      </c>
      <c r="J1060" t="s">
        <v>3832</v>
      </c>
      <c r="K1060" t="s">
        <v>352</v>
      </c>
      <c r="L1060" t="s">
        <v>36</v>
      </c>
      <c r="M1060" t="s">
        <v>36</v>
      </c>
      <c r="N1060" t="s">
        <v>54</v>
      </c>
      <c r="O1060">
        <v>0.64</v>
      </c>
      <c r="P1060">
        <v>33</v>
      </c>
      <c r="Q1060">
        <v>21.12</v>
      </c>
      <c r="R1060">
        <v>50.4</v>
      </c>
      <c r="S1060">
        <v>0.419047619047619</v>
      </c>
      <c r="T1060">
        <v>0</v>
      </c>
    </row>
    <row r="1061" spans="1:20">
      <c r="A1061">
        <v>5227811</v>
      </c>
      <c r="B1061" t="s">
        <v>74</v>
      </c>
      <c r="C1061" t="s">
        <v>20</v>
      </c>
      <c r="D1061" t="s">
        <v>3833</v>
      </c>
      <c r="E1061" t="s">
        <v>6858</v>
      </c>
      <c r="F1061" t="s">
        <v>3571</v>
      </c>
      <c r="G1061" t="s">
        <v>57</v>
      </c>
      <c r="H1061" t="s">
        <v>32</v>
      </c>
      <c r="I1061" t="s">
        <v>3834</v>
      </c>
      <c r="J1061" t="s">
        <v>3835</v>
      </c>
      <c r="K1061" t="s">
        <v>552</v>
      </c>
      <c r="L1061" t="s">
        <v>36</v>
      </c>
      <c r="M1061" t="s">
        <v>36</v>
      </c>
      <c r="N1061" t="s">
        <v>136</v>
      </c>
      <c r="O1061">
        <v>1.36</v>
      </c>
      <c r="P1061">
        <v>33</v>
      </c>
      <c r="Q1061">
        <v>44.88</v>
      </c>
      <c r="R1061">
        <v>107.1</v>
      </c>
      <c r="S1061">
        <v>0.419047619047619</v>
      </c>
      <c r="T1061">
        <v>0</v>
      </c>
    </row>
    <row r="1062" spans="1:20">
      <c r="A1062">
        <v>5227810</v>
      </c>
      <c r="B1062" t="s">
        <v>55</v>
      </c>
      <c r="C1062" t="s">
        <v>20</v>
      </c>
      <c r="D1062" t="s">
        <v>3836</v>
      </c>
      <c r="E1062" t="s">
        <v>6859</v>
      </c>
      <c r="F1062" t="s">
        <v>22</v>
      </c>
      <c r="G1062" t="s">
        <v>40</v>
      </c>
      <c r="H1062" t="s">
        <v>58</v>
      </c>
      <c r="I1062" t="s">
        <v>3837</v>
      </c>
      <c r="J1062" t="s">
        <v>3838</v>
      </c>
      <c r="K1062" t="s">
        <v>352</v>
      </c>
      <c r="L1062" t="s">
        <v>334</v>
      </c>
      <c r="M1062" t="s">
        <v>334</v>
      </c>
      <c r="N1062" t="s">
        <v>335</v>
      </c>
      <c r="O1062">
        <v>1.4</v>
      </c>
      <c r="P1062">
        <v>34</v>
      </c>
      <c r="Q1062">
        <v>47.6</v>
      </c>
      <c r="R1062">
        <v>101.2</v>
      </c>
      <c r="S1062">
        <v>0.470355731225296</v>
      </c>
      <c r="T1062">
        <v>0</v>
      </c>
    </row>
    <row r="1063" spans="1:20">
      <c r="A1063">
        <v>5227806</v>
      </c>
      <c r="B1063" t="s">
        <v>563</v>
      </c>
      <c r="C1063" t="s">
        <v>20</v>
      </c>
      <c r="D1063" t="s">
        <v>3839</v>
      </c>
      <c r="E1063" t="s">
        <v>6604</v>
      </c>
      <c r="F1063" t="s">
        <v>3600</v>
      </c>
      <c r="G1063" t="s">
        <v>3620</v>
      </c>
      <c r="H1063" t="s">
        <v>565</v>
      </c>
      <c r="I1063" t="s">
        <v>3840</v>
      </c>
      <c r="J1063" t="s">
        <v>3841</v>
      </c>
      <c r="K1063" t="s">
        <v>186</v>
      </c>
      <c r="L1063" t="s">
        <v>838</v>
      </c>
      <c r="M1063" t="s">
        <v>838</v>
      </c>
      <c r="N1063" t="s">
        <v>90</v>
      </c>
      <c r="O1063">
        <v>0.96</v>
      </c>
      <c r="P1063">
        <v>33</v>
      </c>
      <c r="Q1063">
        <v>31.68</v>
      </c>
      <c r="R1063">
        <v>64</v>
      </c>
      <c r="S1063">
        <v>0.495</v>
      </c>
      <c r="T1063">
        <v>0</v>
      </c>
    </row>
    <row r="1064" spans="1:20">
      <c r="A1064">
        <v>5227804</v>
      </c>
      <c r="B1064" t="s">
        <v>570</v>
      </c>
      <c r="C1064" t="s">
        <v>20</v>
      </c>
      <c r="D1064" t="s">
        <v>3842</v>
      </c>
      <c r="E1064" t="s">
        <v>6860</v>
      </c>
      <c r="F1064" t="s">
        <v>22</v>
      </c>
      <c r="G1064" t="s">
        <v>40</v>
      </c>
      <c r="H1064" t="s">
        <v>58</v>
      </c>
      <c r="I1064" t="s">
        <v>3843</v>
      </c>
      <c r="J1064" t="s">
        <v>3844</v>
      </c>
      <c r="K1064" t="s">
        <v>352</v>
      </c>
      <c r="L1064" t="s">
        <v>3845</v>
      </c>
      <c r="M1064" t="s">
        <v>3845</v>
      </c>
      <c r="N1064" t="s">
        <v>499</v>
      </c>
      <c r="O1064">
        <v>0.24</v>
      </c>
      <c r="P1064">
        <v>33</v>
      </c>
      <c r="Q1064">
        <v>7.92</v>
      </c>
      <c r="R1064">
        <v>13</v>
      </c>
      <c r="S1064">
        <v>0.609230769230769</v>
      </c>
      <c r="T1064">
        <v>0</v>
      </c>
    </row>
    <row r="1065" spans="1:20">
      <c r="A1065">
        <v>5227800</v>
      </c>
      <c r="B1065" t="s">
        <v>356</v>
      </c>
      <c r="C1065" t="s">
        <v>20</v>
      </c>
      <c r="D1065" t="s">
        <v>3846</v>
      </c>
      <c r="E1065" t="s">
        <v>6861</v>
      </c>
      <c r="F1065" t="s">
        <v>22</v>
      </c>
      <c r="G1065" t="s">
        <v>40</v>
      </c>
      <c r="H1065" t="s">
        <v>58</v>
      </c>
      <c r="I1065" t="s">
        <v>3847</v>
      </c>
      <c r="J1065" t="s">
        <v>3848</v>
      </c>
      <c r="K1065" t="s">
        <v>35</v>
      </c>
      <c r="L1065" t="s">
        <v>53</v>
      </c>
      <c r="M1065" t="s">
        <v>53</v>
      </c>
      <c r="N1065" t="s">
        <v>2449</v>
      </c>
      <c r="O1065">
        <v>0.2</v>
      </c>
      <c r="P1065">
        <v>33</v>
      </c>
      <c r="Q1065">
        <v>6.6</v>
      </c>
      <c r="R1065">
        <v>13</v>
      </c>
      <c r="S1065">
        <v>0.507692307692308</v>
      </c>
      <c r="T1065">
        <v>0</v>
      </c>
    </row>
    <row r="1066" spans="1:20">
      <c r="A1066">
        <v>5227795</v>
      </c>
      <c r="B1066" t="s">
        <v>79</v>
      </c>
      <c r="C1066" t="s">
        <v>20</v>
      </c>
      <c r="D1066" t="s">
        <v>3849</v>
      </c>
      <c r="E1066" t="s">
        <v>6862</v>
      </c>
      <c r="F1066" t="s">
        <v>22</v>
      </c>
      <c r="G1066" t="s">
        <v>40</v>
      </c>
      <c r="H1066" t="s">
        <v>24</v>
      </c>
      <c r="I1066" t="s">
        <v>3850</v>
      </c>
      <c r="J1066" t="s">
        <v>3851</v>
      </c>
      <c r="K1066" t="s">
        <v>106</v>
      </c>
      <c r="L1066" t="s">
        <v>84</v>
      </c>
      <c r="M1066" t="s">
        <v>84</v>
      </c>
      <c r="N1066" t="s">
        <v>160</v>
      </c>
      <c r="O1066">
        <v>0.72</v>
      </c>
      <c r="P1066">
        <v>33</v>
      </c>
      <c r="Q1066">
        <v>23.76</v>
      </c>
      <c r="R1066">
        <v>42</v>
      </c>
      <c r="S1066">
        <v>0.565714285714286</v>
      </c>
      <c r="T1066">
        <v>0</v>
      </c>
    </row>
    <row r="1067" spans="1:20">
      <c r="A1067">
        <v>5227793</v>
      </c>
      <c r="B1067" t="s">
        <v>30</v>
      </c>
      <c r="C1067" t="s">
        <v>20</v>
      </c>
      <c r="D1067" t="s">
        <v>3852</v>
      </c>
      <c r="E1067" t="s">
        <v>6863</v>
      </c>
      <c r="F1067" t="s">
        <v>22</v>
      </c>
      <c r="G1067" t="s">
        <v>40</v>
      </c>
      <c r="H1067" t="s">
        <v>32</v>
      </c>
      <c r="I1067" t="s">
        <v>3853</v>
      </c>
      <c r="J1067" t="s">
        <v>3854</v>
      </c>
      <c r="K1067" t="s">
        <v>44</v>
      </c>
      <c r="L1067" t="s">
        <v>53</v>
      </c>
      <c r="M1067" t="s">
        <v>53</v>
      </c>
      <c r="N1067" t="s">
        <v>285</v>
      </c>
      <c r="O1067">
        <v>0.52</v>
      </c>
      <c r="P1067">
        <v>33</v>
      </c>
      <c r="Q1067">
        <v>17.16</v>
      </c>
      <c r="R1067">
        <v>41.4</v>
      </c>
      <c r="S1067">
        <v>0.414492753623188</v>
      </c>
      <c r="T1067">
        <v>0</v>
      </c>
    </row>
    <row r="1068" spans="1:20">
      <c r="A1068">
        <v>5227792</v>
      </c>
      <c r="B1068" t="s">
        <v>19</v>
      </c>
      <c r="C1068" t="s">
        <v>20</v>
      </c>
      <c r="D1068" t="s">
        <v>3855</v>
      </c>
      <c r="E1068" t="s">
        <v>6864</v>
      </c>
      <c r="F1068" t="s">
        <v>22</v>
      </c>
      <c r="G1068" t="s">
        <v>40</v>
      </c>
      <c r="H1068" t="s">
        <v>87</v>
      </c>
      <c r="I1068" t="s">
        <v>3856</v>
      </c>
      <c r="J1068" t="s">
        <v>3857</v>
      </c>
      <c r="K1068" t="s">
        <v>106</v>
      </c>
      <c r="L1068" t="s">
        <v>53</v>
      </c>
      <c r="M1068" t="s">
        <v>53</v>
      </c>
      <c r="N1068" t="s">
        <v>1593</v>
      </c>
      <c r="O1068">
        <v>0.35</v>
      </c>
      <c r="P1068">
        <v>33</v>
      </c>
      <c r="Q1068">
        <v>11.55</v>
      </c>
      <c r="R1068">
        <v>34.92</v>
      </c>
      <c r="S1068">
        <v>0.330756013745704</v>
      </c>
      <c r="T1068">
        <v>0</v>
      </c>
    </row>
    <row r="1069" spans="1:20">
      <c r="A1069">
        <v>5227788</v>
      </c>
      <c r="B1069" t="s">
        <v>3858</v>
      </c>
      <c r="C1069" t="s">
        <v>20</v>
      </c>
      <c r="D1069" t="s">
        <v>3859</v>
      </c>
      <c r="E1069" t="s">
        <v>6865</v>
      </c>
      <c r="F1069" t="s">
        <v>22</v>
      </c>
      <c r="G1069" t="s">
        <v>40</v>
      </c>
      <c r="H1069" t="s">
        <v>32</v>
      </c>
      <c r="I1069" t="s">
        <v>3860</v>
      </c>
      <c r="J1069" t="s">
        <v>3861</v>
      </c>
      <c r="K1069" t="s">
        <v>150</v>
      </c>
      <c r="L1069" t="s">
        <v>813</v>
      </c>
      <c r="M1069" t="s">
        <v>813</v>
      </c>
      <c r="N1069" t="s">
        <v>3862</v>
      </c>
      <c r="O1069">
        <v>2.08</v>
      </c>
      <c r="P1069">
        <v>34</v>
      </c>
      <c r="Q1069">
        <v>70.72</v>
      </c>
      <c r="R1069">
        <v>171.72</v>
      </c>
      <c r="S1069">
        <v>0.411833216864663</v>
      </c>
      <c r="T1069">
        <v>0</v>
      </c>
    </row>
    <row r="1070" spans="1:20">
      <c r="A1070">
        <v>5227787</v>
      </c>
      <c r="B1070" t="s">
        <v>79</v>
      </c>
      <c r="C1070" t="s">
        <v>20</v>
      </c>
      <c r="D1070" t="s">
        <v>3863</v>
      </c>
      <c r="E1070" t="s">
        <v>6866</v>
      </c>
      <c r="F1070" t="s">
        <v>22</v>
      </c>
      <c r="G1070" t="s">
        <v>40</v>
      </c>
      <c r="H1070" t="s">
        <v>24</v>
      </c>
      <c r="I1070" t="s">
        <v>3864</v>
      </c>
      <c r="J1070" t="s">
        <v>3865</v>
      </c>
      <c r="K1070" t="s">
        <v>72</v>
      </c>
      <c r="L1070" t="s">
        <v>95</v>
      </c>
      <c r="M1070" t="s">
        <v>95</v>
      </c>
      <c r="N1070" t="s">
        <v>251</v>
      </c>
      <c r="O1070">
        <v>0.28</v>
      </c>
      <c r="P1070">
        <v>33</v>
      </c>
      <c r="Q1070">
        <v>9.24</v>
      </c>
      <c r="R1070">
        <v>17</v>
      </c>
      <c r="S1070">
        <v>0.543529411764706</v>
      </c>
      <c r="T1070">
        <v>0</v>
      </c>
    </row>
    <row r="1071" spans="1:20">
      <c r="A1071">
        <v>5227777</v>
      </c>
      <c r="B1071" t="s">
        <v>3866</v>
      </c>
      <c r="C1071" t="s">
        <v>20</v>
      </c>
      <c r="D1071" t="s">
        <v>3867</v>
      </c>
      <c r="E1071" t="s">
        <v>6867</v>
      </c>
      <c r="F1071" t="s">
        <v>22</v>
      </c>
      <c r="G1071" t="s">
        <v>57</v>
      </c>
      <c r="H1071" t="s">
        <v>32</v>
      </c>
      <c r="I1071" t="s">
        <v>3868</v>
      </c>
      <c r="J1071" t="s">
        <v>3869</v>
      </c>
      <c r="K1071" t="s">
        <v>35</v>
      </c>
      <c r="L1071" t="s">
        <v>334</v>
      </c>
      <c r="M1071" t="s">
        <v>334</v>
      </c>
      <c r="N1071" t="s">
        <v>1011</v>
      </c>
      <c r="O1071">
        <v>2.76</v>
      </c>
      <c r="P1071">
        <v>34</v>
      </c>
      <c r="Q1071">
        <v>93.84</v>
      </c>
      <c r="R1071">
        <v>211.5</v>
      </c>
      <c r="S1071">
        <v>0.443687943262411</v>
      </c>
      <c r="T1071">
        <v>0</v>
      </c>
    </row>
    <row r="1072" spans="1:20">
      <c r="A1072">
        <v>5227775</v>
      </c>
      <c r="B1072" t="s">
        <v>79</v>
      </c>
      <c r="C1072" t="s">
        <v>20</v>
      </c>
      <c r="D1072" t="s">
        <v>3870</v>
      </c>
      <c r="E1072" t="s">
        <v>6868</v>
      </c>
      <c r="F1072" t="s">
        <v>22</v>
      </c>
      <c r="G1072" t="s">
        <v>40</v>
      </c>
      <c r="H1072" t="s">
        <v>24</v>
      </c>
      <c r="I1072" t="s">
        <v>3871</v>
      </c>
      <c r="J1072" t="s">
        <v>3872</v>
      </c>
      <c r="K1072" t="s">
        <v>145</v>
      </c>
      <c r="L1072" t="s">
        <v>236</v>
      </c>
      <c r="M1072" t="s">
        <v>236</v>
      </c>
      <c r="N1072" t="s">
        <v>736</v>
      </c>
      <c r="O1072">
        <v>0.42</v>
      </c>
      <c r="P1072">
        <v>33</v>
      </c>
      <c r="Q1072">
        <v>13.86</v>
      </c>
      <c r="R1072">
        <v>25.35</v>
      </c>
      <c r="S1072">
        <v>0.546745562130177</v>
      </c>
      <c r="T1072">
        <v>0</v>
      </c>
    </row>
    <row r="1073" spans="1:20">
      <c r="A1073">
        <v>5227771</v>
      </c>
      <c r="B1073" t="s">
        <v>3482</v>
      </c>
      <c r="C1073" t="s">
        <v>20</v>
      </c>
      <c r="D1073" t="s">
        <v>3873</v>
      </c>
      <c r="E1073" t="s">
        <v>6869</v>
      </c>
      <c r="F1073" t="s">
        <v>22</v>
      </c>
      <c r="G1073" t="s">
        <v>40</v>
      </c>
      <c r="H1073" t="s">
        <v>32</v>
      </c>
      <c r="I1073" t="s">
        <v>3874</v>
      </c>
      <c r="J1073" t="s">
        <v>3875</v>
      </c>
      <c r="K1073" t="s">
        <v>27</v>
      </c>
      <c r="L1073" t="s">
        <v>53</v>
      </c>
      <c r="M1073" t="s">
        <v>53</v>
      </c>
      <c r="N1073" t="s">
        <v>839</v>
      </c>
      <c r="O1073">
        <v>0.4</v>
      </c>
      <c r="P1073">
        <v>33</v>
      </c>
      <c r="Q1073">
        <v>13.2</v>
      </c>
      <c r="R1073">
        <v>36</v>
      </c>
      <c r="S1073">
        <v>0.366666666666667</v>
      </c>
      <c r="T1073">
        <v>0</v>
      </c>
    </row>
    <row r="1074" spans="1:20">
      <c r="A1074">
        <v>5227764</v>
      </c>
      <c r="B1074" t="s">
        <v>3482</v>
      </c>
      <c r="C1074" t="s">
        <v>20</v>
      </c>
      <c r="D1074" t="s">
        <v>3876</v>
      </c>
      <c r="E1074" t="s">
        <v>6870</v>
      </c>
      <c r="F1074" t="s">
        <v>22</v>
      </c>
      <c r="G1074" t="s">
        <v>40</v>
      </c>
      <c r="H1074" t="s">
        <v>32</v>
      </c>
      <c r="I1074" t="s">
        <v>3877</v>
      </c>
      <c r="J1074" t="s">
        <v>3878</v>
      </c>
      <c r="K1074" t="s">
        <v>27</v>
      </c>
      <c r="L1074" t="s">
        <v>53</v>
      </c>
      <c r="M1074" t="s">
        <v>53</v>
      </c>
      <c r="N1074" t="s">
        <v>369</v>
      </c>
      <c r="O1074">
        <v>0.68</v>
      </c>
      <c r="P1074">
        <v>33</v>
      </c>
      <c r="Q1074">
        <v>22.44</v>
      </c>
      <c r="R1074">
        <v>61.2</v>
      </c>
      <c r="S1074">
        <v>0.366666666666667</v>
      </c>
      <c r="T1074">
        <v>0</v>
      </c>
    </row>
    <row r="1075" spans="1:20">
      <c r="A1075">
        <v>5227761</v>
      </c>
      <c r="B1075" t="s">
        <v>1242</v>
      </c>
      <c r="C1075" t="s">
        <v>20</v>
      </c>
      <c r="D1075" t="s">
        <v>3879</v>
      </c>
      <c r="E1075" t="s">
        <v>6664</v>
      </c>
      <c r="F1075" t="s">
        <v>22</v>
      </c>
      <c r="G1075" t="s">
        <v>23</v>
      </c>
      <c r="H1075" t="s">
        <v>2363</v>
      </c>
      <c r="I1075" t="s">
        <v>3880</v>
      </c>
      <c r="J1075" t="s">
        <v>3881</v>
      </c>
      <c r="K1075" t="s">
        <v>293</v>
      </c>
      <c r="L1075" t="s">
        <v>53</v>
      </c>
      <c r="M1075" t="s">
        <v>53</v>
      </c>
      <c r="N1075" t="s">
        <v>395</v>
      </c>
      <c r="O1075">
        <v>1.24</v>
      </c>
      <c r="P1075">
        <v>33</v>
      </c>
      <c r="Q1075">
        <v>40.92</v>
      </c>
      <c r="R1075">
        <v>130</v>
      </c>
      <c r="S1075">
        <v>0.314769230769231</v>
      </c>
      <c r="T1075">
        <v>0</v>
      </c>
    </row>
    <row r="1076" spans="1:20">
      <c r="A1076">
        <v>5227758</v>
      </c>
      <c r="B1076" t="s">
        <v>224</v>
      </c>
      <c r="C1076" t="s">
        <v>20</v>
      </c>
      <c r="D1076" t="s">
        <v>3882</v>
      </c>
      <c r="E1076" t="s">
        <v>6871</v>
      </c>
      <c r="F1076" t="s">
        <v>3600</v>
      </c>
      <c r="G1076" t="s">
        <v>57</v>
      </c>
      <c r="H1076" t="s">
        <v>32</v>
      </c>
      <c r="I1076" t="s">
        <v>3883</v>
      </c>
      <c r="J1076" t="s">
        <v>3884</v>
      </c>
      <c r="K1076" t="s">
        <v>52</v>
      </c>
      <c r="L1076" t="s">
        <v>36</v>
      </c>
      <c r="M1076" t="s">
        <v>36</v>
      </c>
      <c r="N1076" t="s">
        <v>113</v>
      </c>
      <c r="O1076">
        <v>0.48</v>
      </c>
      <c r="P1076">
        <v>33</v>
      </c>
      <c r="Q1076">
        <v>15.84</v>
      </c>
      <c r="R1076">
        <v>37.8</v>
      </c>
      <c r="S1076">
        <v>0.419047619047619</v>
      </c>
      <c r="T1076">
        <v>0</v>
      </c>
    </row>
    <row r="1077" spans="1:20">
      <c r="A1077">
        <v>5227754</v>
      </c>
      <c r="B1077" t="s">
        <v>3511</v>
      </c>
      <c r="C1077" t="s">
        <v>20</v>
      </c>
      <c r="D1077" t="s">
        <v>3885</v>
      </c>
      <c r="E1077" t="s">
        <v>6872</v>
      </c>
      <c r="F1077" t="s">
        <v>22</v>
      </c>
      <c r="G1077" t="s">
        <v>40</v>
      </c>
      <c r="H1077" t="s">
        <v>32</v>
      </c>
      <c r="I1077" t="s">
        <v>3886</v>
      </c>
      <c r="J1077" t="s">
        <v>3887</v>
      </c>
      <c r="K1077" t="s">
        <v>27</v>
      </c>
      <c r="L1077" t="s">
        <v>53</v>
      </c>
      <c r="M1077" t="s">
        <v>53</v>
      </c>
      <c r="N1077" t="s">
        <v>67</v>
      </c>
      <c r="O1077">
        <v>1.16</v>
      </c>
      <c r="P1077">
        <v>33</v>
      </c>
      <c r="Q1077">
        <v>38.28</v>
      </c>
      <c r="R1077">
        <v>91.8</v>
      </c>
      <c r="S1077">
        <v>0.416993464052288</v>
      </c>
      <c r="T1077">
        <v>0</v>
      </c>
    </row>
    <row r="1078" spans="1:20">
      <c r="A1078">
        <v>5227753</v>
      </c>
      <c r="B1078" t="s">
        <v>3888</v>
      </c>
      <c r="C1078" t="s">
        <v>20</v>
      </c>
      <c r="D1078" t="s">
        <v>3889</v>
      </c>
      <c r="E1078" t="s">
        <v>6873</v>
      </c>
      <c r="F1078" t="s">
        <v>22</v>
      </c>
      <c r="G1078" t="s">
        <v>40</v>
      </c>
      <c r="H1078" t="s">
        <v>2363</v>
      </c>
      <c r="I1078" t="s">
        <v>3890</v>
      </c>
      <c r="J1078" t="s">
        <v>3891</v>
      </c>
      <c r="K1078" t="s">
        <v>27</v>
      </c>
      <c r="L1078" t="s">
        <v>107</v>
      </c>
      <c r="M1078" t="s">
        <v>107</v>
      </c>
      <c r="N1078" t="s">
        <v>113</v>
      </c>
      <c r="O1078">
        <v>0.48</v>
      </c>
      <c r="P1078">
        <v>33</v>
      </c>
      <c r="Q1078">
        <v>15.84</v>
      </c>
      <c r="R1078">
        <v>42</v>
      </c>
      <c r="S1078">
        <v>0.377142857142857</v>
      </c>
      <c r="T1078">
        <v>0</v>
      </c>
    </row>
    <row r="1079" spans="1:20">
      <c r="A1079">
        <v>5227749</v>
      </c>
      <c r="B1079" t="s">
        <v>19</v>
      </c>
      <c r="C1079" t="s">
        <v>20</v>
      </c>
      <c r="D1079" t="s">
        <v>3892</v>
      </c>
      <c r="E1079" t="s">
        <v>6874</v>
      </c>
      <c r="F1079" t="s">
        <v>22</v>
      </c>
      <c r="G1079" t="s">
        <v>40</v>
      </c>
      <c r="H1079" t="s">
        <v>41</v>
      </c>
      <c r="I1079" t="s">
        <v>3893</v>
      </c>
      <c r="J1079" t="s">
        <v>3894</v>
      </c>
      <c r="K1079" t="s">
        <v>44</v>
      </c>
      <c r="L1079" t="s">
        <v>1937</v>
      </c>
      <c r="M1079" t="s">
        <v>1937</v>
      </c>
      <c r="N1079" t="s">
        <v>317</v>
      </c>
      <c r="O1079">
        <v>0.92</v>
      </c>
      <c r="P1079">
        <v>33</v>
      </c>
      <c r="Q1079">
        <v>30.36</v>
      </c>
      <c r="R1079">
        <v>77</v>
      </c>
      <c r="S1079">
        <v>0.394285714285714</v>
      </c>
      <c r="T1079">
        <v>0</v>
      </c>
    </row>
    <row r="1080" spans="1:20">
      <c r="A1080">
        <v>5227738</v>
      </c>
      <c r="B1080" t="s">
        <v>19</v>
      </c>
      <c r="C1080" t="s">
        <v>20</v>
      </c>
      <c r="D1080" t="s">
        <v>3895</v>
      </c>
      <c r="E1080" t="s">
        <v>6875</v>
      </c>
      <c r="F1080" t="s">
        <v>22</v>
      </c>
      <c r="G1080" t="s">
        <v>40</v>
      </c>
      <c r="H1080" t="s">
        <v>87</v>
      </c>
      <c r="I1080" t="s">
        <v>3896</v>
      </c>
      <c r="J1080" t="s">
        <v>3897</v>
      </c>
      <c r="K1080" t="s">
        <v>44</v>
      </c>
      <c r="L1080" t="s">
        <v>53</v>
      </c>
      <c r="M1080" t="s">
        <v>53</v>
      </c>
      <c r="N1080" t="s">
        <v>1965</v>
      </c>
      <c r="O1080">
        <v>1.16</v>
      </c>
      <c r="P1080">
        <v>33</v>
      </c>
      <c r="Q1080">
        <v>38.28</v>
      </c>
      <c r="R1080">
        <v>58.2</v>
      </c>
      <c r="S1080">
        <v>0.657731958762886</v>
      </c>
      <c r="T1080">
        <v>0</v>
      </c>
    </row>
    <row r="1081" spans="1:20">
      <c r="A1081">
        <v>5227734</v>
      </c>
      <c r="B1081" t="s">
        <v>3888</v>
      </c>
      <c r="C1081" t="s">
        <v>20</v>
      </c>
      <c r="D1081" t="s">
        <v>3898</v>
      </c>
      <c r="E1081" t="s">
        <v>6876</v>
      </c>
      <c r="F1081" t="s">
        <v>22</v>
      </c>
      <c r="G1081" t="s">
        <v>40</v>
      </c>
      <c r="H1081" t="s">
        <v>2363</v>
      </c>
      <c r="I1081" t="s">
        <v>3899</v>
      </c>
      <c r="J1081" t="s">
        <v>3900</v>
      </c>
      <c r="K1081" t="s">
        <v>27</v>
      </c>
      <c r="L1081" t="s">
        <v>53</v>
      </c>
      <c r="M1081" t="s">
        <v>53</v>
      </c>
      <c r="N1081" t="s">
        <v>141</v>
      </c>
      <c r="O1081">
        <v>1.12</v>
      </c>
      <c r="P1081">
        <v>33</v>
      </c>
      <c r="Q1081">
        <v>36.96</v>
      </c>
      <c r="R1081">
        <v>98</v>
      </c>
      <c r="S1081">
        <v>0.377142857142857</v>
      </c>
      <c r="T1081">
        <v>0</v>
      </c>
    </row>
    <row r="1082" spans="1:20">
      <c r="A1082">
        <v>5227731</v>
      </c>
      <c r="B1082" t="s">
        <v>232</v>
      </c>
      <c r="C1082" t="s">
        <v>20</v>
      </c>
      <c r="D1082" t="s">
        <v>3901</v>
      </c>
      <c r="E1082" t="s">
        <v>6877</v>
      </c>
      <c r="F1082" t="s">
        <v>22</v>
      </c>
      <c r="G1082" t="s">
        <v>40</v>
      </c>
      <c r="H1082" t="s">
        <v>24</v>
      </c>
      <c r="I1082" t="s">
        <v>3902</v>
      </c>
      <c r="J1082" t="s">
        <v>3903</v>
      </c>
      <c r="K1082" t="s">
        <v>72</v>
      </c>
      <c r="L1082" t="s">
        <v>135</v>
      </c>
      <c r="M1082" t="s">
        <v>135</v>
      </c>
      <c r="N1082" t="s">
        <v>2026</v>
      </c>
      <c r="O1082">
        <v>0.44</v>
      </c>
      <c r="P1082">
        <v>33</v>
      </c>
      <c r="Q1082">
        <v>14.52</v>
      </c>
      <c r="R1082">
        <v>30</v>
      </c>
      <c r="S1082">
        <v>0.484</v>
      </c>
      <c r="T1082">
        <v>0</v>
      </c>
    </row>
    <row r="1083" spans="1:20">
      <c r="A1083">
        <v>5227720</v>
      </c>
      <c r="B1083" t="s">
        <v>3904</v>
      </c>
      <c r="C1083" t="s">
        <v>20</v>
      </c>
      <c r="D1083" t="s">
        <v>3905</v>
      </c>
      <c r="E1083" t="s">
        <v>6878</v>
      </c>
      <c r="F1083" t="s">
        <v>22</v>
      </c>
      <c r="G1083" t="s">
        <v>40</v>
      </c>
      <c r="H1083" t="s">
        <v>32</v>
      </c>
      <c r="I1083" t="s">
        <v>3906</v>
      </c>
      <c r="J1083" t="s">
        <v>3907</v>
      </c>
      <c r="K1083" t="s">
        <v>474</v>
      </c>
      <c r="L1083" t="s">
        <v>3908</v>
      </c>
      <c r="M1083" t="s">
        <v>3908</v>
      </c>
      <c r="N1083" t="s">
        <v>3270</v>
      </c>
      <c r="O1083">
        <v>0.7</v>
      </c>
      <c r="P1083">
        <v>38</v>
      </c>
      <c r="Q1083">
        <v>26.6</v>
      </c>
      <c r="R1083">
        <v>102</v>
      </c>
      <c r="S1083">
        <v>0.26078431372549</v>
      </c>
      <c r="T1083">
        <v>0</v>
      </c>
    </row>
    <row r="1084" spans="1:20">
      <c r="A1084">
        <v>5227713</v>
      </c>
      <c r="B1084" t="s">
        <v>3909</v>
      </c>
      <c r="C1084" t="s">
        <v>20</v>
      </c>
      <c r="D1084" t="s">
        <v>3910</v>
      </c>
      <c r="E1084" t="s">
        <v>6879</v>
      </c>
      <c r="F1084" t="s">
        <v>22</v>
      </c>
      <c r="G1084" t="s">
        <v>40</v>
      </c>
      <c r="H1084" t="s">
        <v>32</v>
      </c>
      <c r="I1084" t="s">
        <v>3911</v>
      </c>
      <c r="J1084" t="s">
        <v>3912</v>
      </c>
      <c r="K1084" t="s">
        <v>293</v>
      </c>
      <c r="L1084" t="s">
        <v>53</v>
      </c>
      <c r="M1084" t="s">
        <v>53</v>
      </c>
      <c r="N1084" t="s">
        <v>113</v>
      </c>
      <c r="O1084">
        <v>0.48</v>
      </c>
      <c r="P1084">
        <v>33</v>
      </c>
      <c r="Q1084">
        <v>15.84</v>
      </c>
      <c r="R1084">
        <v>39.6</v>
      </c>
      <c r="S1084">
        <v>0.4</v>
      </c>
      <c r="T1084">
        <v>0</v>
      </c>
    </row>
    <row r="1085" spans="1:20">
      <c r="A1085">
        <v>5227708</v>
      </c>
      <c r="B1085" t="s">
        <v>79</v>
      </c>
      <c r="C1085" t="s">
        <v>20</v>
      </c>
      <c r="D1085" t="s">
        <v>3913</v>
      </c>
      <c r="E1085" t="s">
        <v>6868</v>
      </c>
      <c r="F1085" t="s">
        <v>22</v>
      </c>
      <c r="G1085" t="s">
        <v>40</v>
      </c>
      <c r="H1085" t="s">
        <v>24</v>
      </c>
      <c r="I1085" t="s">
        <v>3914</v>
      </c>
      <c r="J1085" t="s">
        <v>3915</v>
      </c>
      <c r="K1085" t="s">
        <v>145</v>
      </c>
      <c r="L1085" t="s">
        <v>316</v>
      </c>
      <c r="M1085" t="s">
        <v>316</v>
      </c>
      <c r="N1085" t="s">
        <v>902</v>
      </c>
      <c r="O1085">
        <v>1.4</v>
      </c>
      <c r="P1085">
        <v>33</v>
      </c>
      <c r="Q1085">
        <v>46.2</v>
      </c>
      <c r="R1085">
        <v>79.3</v>
      </c>
      <c r="S1085">
        <v>0.582597730138714</v>
      </c>
      <c r="T1085">
        <v>0</v>
      </c>
    </row>
    <row r="1086" spans="1:20">
      <c r="A1086">
        <v>5227705</v>
      </c>
      <c r="B1086" t="s">
        <v>203</v>
      </c>
      <c r="C1086" t="s">
        <v>20</v>
      </c>
      <c r="D1086" t="s">
        <v>3916</v>
      </c>
      <c r="E1086" t="s">
        <v>6880</v>
      </c>
      <c r="F1086" t="s">
        <v>3600</v>
      </c>
      <c r="G1086" t="s">
        <v>57</v>
      </c>
      <c r="H1086" t="s">
        <v>32</v>
      </c>
      <c r="I1086" t="s">
        <v>3917</v>
      </c>
      <c r="J1086" t="s">
        <v>3918</v>
      </c>
      <c r="K1086" t="s">
        <v>52</v>
      </c>
      <c r="L1086" t="s">
        <v>36</v>
      </c>
      <c r="M1086" t="s">
        <v>36</v>
      </c>
      <c r="N1086" t="s">
        <v>596</v>
      </c>
      <c r="O1086">
        <v>1.32</v>
      </c>
      <c r="P1086">
        <v>33</v>
      </c>
      <c r="Q1086">
        <v>43.56</v>
      </c>
      <c r="R1086">
        <v>104.4</v>
      </c>
      <c r="S1086">
        <v>0.417241379310345</v>
      </c>
      <c r="T1086">
        <v>0</v>
      </c>
    </row>
    <row r="1087" spans="1:20">
      <c r="A1087">
        <v>5227700</v>
      </c>
      <c r="B1087" t="s">
        <v>121</v>
      </c>
      <c r="C1087" t="s">
        <v>20</v>
      </c>
      <c r="D1087" t="s">
        <v>3919</v>
      </c>
      <c r="E1087" t="s">
        <v>6881</v>
      </c>
      <c r="F1087" t="s">
        <v>22</v>
      </c>
      <c r="G1087" t="s">
        <v>40</v>
      </c>
      <c r="H1087" t="s">
        <v>58</v>
      </c>
      <c r="I1087" t="s">
        <v>3920</v>
      </c>
      <c r="J1087" t="s">
        <v>3921</v>
      </c>
      <c r="K1087" t="s">
        <v>44</v>
      </c>
      <c r="L1087" t="s">
        <v>53</v>
      </c>
      <c r="M1087" t="s">
        <v>53</v>
      </c>
      <c r="N1087" t="s">
        <v>155</v>
      </c>
      <c r="O1087">
        <v>1</v>
      </c>
      <c r="P1087">
        <v>33</v>
      </c>
      <c r="Q1087">
        <v>33</v>
      </c>
      <c r="R1087">
        <v>86.4</v>
      </c>
      <c r="S1087">
        <v>0.381944444444444</v>
      </c>
      <c r="T1087">
        <v>0</v>
      </c>
    </row>
    <row r="1088" spans="1:20">
      <c r="A1088">
        <v>5227699</v>
      </c>
      <c r="B1088" t="s">
        <v>79</v>
      </c>
      <c r="C1088" t="s">
        <v>20</v>
      </c>
      <c r="D1088" t="s">
        <v>3922</v>
      </c>
      <c r="E1088" t="s">
        <v>6882</v>
      </c>
      <c r="F1088" t="s">
        <v>22</v>
      </c>
      <c r="G1088" t="s">
        <v>40</v>
      </c>
      <c r="H1088" t="s">
        <v>41</v>
      </c>
      <c r="I1088" t="s">
        <v>3923</v>
      </c>
      <c r="J1088" t="s">
        <v>3924</v>
      </c>
      <c r="K1088" t="s">
        <v>259</v>
      </c>
      <c r="L1088" t="s">
        <v>135</v>
      </c>
      <c r="M1088" t="s">
        <v>135</v>
      </c>
      <c r="N1088" t="s">
        <v>682</v>
      </c>
      <c r="O1088">
        <v>1.28</v>
      </c>
      <c r="P1088">
        <v>33</v>
      </c>
      <c r="Q1088">
        <v>42.24</v>
      </c>
      <c r="R1088">
        <v>93.1</v>
      </c>
      <c r="S1088">
        <v>0.453705692803437</v>
      </c>
      <c r="T1088">
        <v>70</v>
      </c>
    </row>
    <row r="1089" spans="1:20">
      <c r="A1089">
        <v>5227692</v>
      </c>
      <c r="B1089" t="s">
        <v>3586</v>
      </c>
      <c r="C1089" t="s">
        <v>20</v>
      </c>
      <c r="D1089" t="s">
        <v>3925</v>
      </c>
      <c r="E1089" t="s">
        <v>6883</v>
      </c>
      <c r="F1089" t="s">
        <v>22</v>
      </c>
      <c r="G1089" t="s">
        <v>40</v>
      </c>
      <c r="H1089" t="s">
        <v>32</v>
      </c>
      <c r="I1089" t="s">
        <v>3926</v>
      </c>
      <c r="J1089" t="s">
        <v>3927</v>
      </c>
      <c r="K1089" t="s">
        <v>552</v>
      </c>
      <c r="L1089" t="s">
        <v>437</v>
      </c>
      <c r="M1089" t="s">
        <v>437</v>
      </c>
      <c r="N1089" t="s">
        <v>1519</v>
      </c>
      <c r="O1089">
        <v>1</v>
      </c>
      <c r="P1089">
        <v>33</v>
      </c>
      <c r="Q1089">
        <v>33</v>
      </c>
      <c r="R1089">
        <v>90</v>
      </c>
      <c r="S1089">
        <v>0.366666666666667</v>
      </c>
      <c r="T1089">
        <v>0</v>
      </c>
    </row>
    <row r="1090" spans="1:20">
      <c r="A1090">
        <v>5227690</v>
      </c>
      <c r="B1090" t="s">
        <v>121</v>
      </c>
      <c r="C1090" t="s">
        <v>20</v>
      </c>
      <c r="D1090" t="s">
        <v>3928</v>
      </c>
      <c r="E1090" t="s">
        <v>6881</v>
      </c>
      <c r="F1090" t="s">
        <v>22</v>
      </c>
      <c r="G1090" t="s">
        <v>40</v>
      </c>
      <c r="H1090" t="s">
        <v>58</v>
      </c>
      <c r="I1090" t="s">
        <v>3929</v>
      </c>
      <c r="J1090" t="s">
        <v>3930</v>
      </c>
      <c r="K1090" t="s">
        <v>44</v>
      </c>
      <c r="L1090" t="s">
        <v>53</v>
      </c>
      <c r="M1090" t="s">
        <v>53</v>
      </c>
      <c r="N1090" t="s">
        <v>1109</v>
      </c>
      <c r="O1090">
        <v>0.6</v>
      </c>
      <c r="P1090">
        <v>33</v>
      </c>
      <c r="Q1090">
        <v>19.8</v>
      </c>
      <c r="R1090">
        <v>50.4</v>
      </c>
      <c r="S1090">
        <v>0.392857142857143</v>
      </c>
      <c r="T1090">
        <v>0</v>
      </c>
    </row>
    <row r="1091" spans="1:20">
      <c r="A1091">
        <v>5227688</v>
      </c>
      <c r="B1091" t="s">
        <v>742</v>
      </c>
      <c r="C1091" t="s">
        <v>20</v>
      </c>
      <c r="D1091" t="s">
        <v>3931</v>
      </c>
      <c r="E1091" t="s">
        <v>6884</v>
      </c>
      <c r="F1091" t="s">
        <v>22</v>
      </c>
      <c r="G1091" t="s">
        <v>40</v>
      </c>
      <c r="H1091" t="s">
        <v>32</v>
      </c>
      <c r="I1091" t="s">
        <v>3932</v>
      </c>
      <c r="J1091" t="s">
        <v>3933</v>
      </c>
      <c r="K1091" t="s">
        <v>118</v>
      </c>
      <c r="L1091" t="s">
        <v>53</v>
      </c>
      <c r="M1091" t="s">
        <v>53</v>
      </c>
      <c r="N1091" t="s">
        <v>1022</v>
      </c>
      <c r="O1091">
        <v>1.44</v>
      </c>
      <c r="P1091">
        <v>33</v>
      </c>
      <c r="Q1091">
        <v>47.52</v>
      </c>
      <c r="R1091">
        <v>113.4</v>
      </c>
      <c r="S1091">
        <v>0.419047619047619</v>
      </c>
      <c r="T1091">
        <v>0</v>
      </c>
    </row>
    <row r="1092" spans="1:20">
      <c r="A1092">
        <v>5227684</v>
      </c>
      <c r="B1092" t="s">
        <v>121</v>
      </c>
      <c r="C1092" t="s">
        <v>20</v>
      </c>
      <c r="D1092" t="s">
        <v>3934</v>
      </c>
      <c r="E1092" t="s">
        <v>6885</v>
      </c>
      <c r="F1092" t="s">
        <v>22</v>
      </c>
      <c r="G1092" t="s">
        <v>40</v>
      </c>
      <c r="H1092" t="s">
        <v>58</v>
      </c>
      <c r="I1092" t="s">
        <v>3935</v>
      </c>
      <c r="J1092" t="s">
        <v>3936</v>
      </c>
      <c r="K1092" t="s">
        <v>44</v>
      </c>
      <c r="L1092" t="s">
        <v>53</v>
      </c>
      <c r="M1092" t="s">
        <v>53</v>
      </c>
      <c r="N1092" t="s">
        <v>1109</v>
      </c>
      <c r="O1092">
        <v>0.6</v>
      </c>
      <c r="P1092">
        <v>33</v>
      </c>
      <c r="Q1092">
        <v>19.8</v>
      </c>
      <c r="R1092">
        <v>47.7</v>
      </c>
      <c r="S1092">
        <v>0.415094339622641</v>
      </c>
      <c r="T1092">
        <v>0</v>
      </c>
    </row>
    <row r="1093" spans="1:20">
      <c r="A1093">
        <v>5227678</v>
      </c>
      <c r="B1093" t="s">
        <v>55</v>
      </c>
      <c r="C1093" t="s">
        <v>20</v>
      </c>
      <c r="D1093" t="s">
        <v>3937</v>
      </c>
      <c r="E1093" t="s">
        <v>6886</v>
      </c>
      <c r="F1093" t="s">
        <v>22</v>
      </c>
      <c r="G1093" t="s">
        <v>40</v>
      </c>
      <c r="H1093" t="s">
        <v>2363</v>
      </c>
      <c r="I1093" t="s">
        <v>3938</v>
      </c>
      <c r="J1093" t="s">
        <v>3939</v>
      </c>
      <c r="K1093" t="s">
        <v>106</v>
      </c>
      <c r="L1093" t="s">
        <v>53</v>
      </c>
      <c r="M1093" t="s">
        <v>53</v>
      </c>
      <c r="N1093" t="s">
        <v>495</v>
      </c>
      <c r="O1093">
        <v>0.84</v>
      </c>
      <c r="P1093">
        <v>33</v>
      </c>
      <c r="Q1093">
        <v>27.72</v>
      </c>
      <c r="R1093">
        <v>88</v>
      </c>
      <c r="S1093">
        <v>0.315</v>
      </c>
      <c r="T1093">
        <v>0</v>
      </c>
    </row>
    <row r="1094" spans="1:20">
      <c r="A1094">
        <v>5227675</v>
      </c>
      <c r="B1094" t="s">
        <v>121</v>
      </c>
      <c r="C1094" t="s">
        <v>20</v>
      </c>
      <c r="D1094" t="s">
        <v>3940</v>
      </c>
      <c r="E1094" t="s">
        <v>6881</v>
      </c>
      <c r="F1094" t="s">
        <v>22</v>
      </c>
      <c r="G1094" t="s">
        <v>40</v>
      </c>
      <c r="H1094" t="s">
        <v>58</v>
      </c>
      <c r="I1094" t="s">
        <v>3941</v>
      </c>
      <c r="J1094" t="s">
        <v>3942</v>
      </c>
      <c r="K1094" t="s">
        <v>44</v>
      </c>
      <c r="L1094" t="s">
        <v>53</v>
      </c>
      <c r="M1094" t="s">
        <v>53</v>
      </c>
      <c r="N1094" t="s">
        <v>131</v>
      </c>
      <c r="O1094">
        <v>1.04</v>
      </c>
      <c r="P1094">
        <v>33</v>
      </c>
      <c r="Q1094">
        <v>34.32</v>
      </c>
      <c r="R1094">
        <v>93.6</v>
      </c>
      <c r="S1094">
        <v>0.366666666666667</v>
      </c>
      <c r="T1094">
        <v>0</v>
      </c>
    </row>
    <row r="1095" spans="1:20">
      <c r="A1095">
        <v>5227668</v>
      </c>
      <c r="B1095" t="s">
        <v>194</v>
      </c>
      <c r="C1095" t="s">
        <v>20</v>
      </c>
      <c r="D1095" t="s">
        <v>3943</v>
      </c>
      <c r="E1095" t="s">
        <v>6887</v>
      </c>
      <c r="F1095" t="s">
        <v>22</v>
      </c>
      <c r="G1095" t="s">
        <v>40</v>
      </c>
      <c r="H1095" t="s">
        <v>58</v>
      </c>
      <c r="I1095" t="s">
        <v>3944</v>
      </c>
      <c r="J1095" t="s">
        <v>3945</v>
      </c>
      <c r="K1095" t="s">
        <v>44</v>
      </c>
      <c r="L1095" t="s">
        <v>53</v>
      </c>
      <c r="M1095" t="s">
        <v>53</v>
      </c>
      <c r="N1095" t="s">
        <v>800</v>
      </c>
      <c r="O1095">
        <v>0.81</v>
      </c>
      <c r="P1095">
        <v>33</v>
      </c>
      <c r="Q1095">
        <v>26.73</v>
      </c>
      <c r="R1095">
        <v>67.9</v>
      </c>
      <c r="S1095">
        <v>0.393667157584683</v>
      </c>
      <c r="T1095">
        <v>0</v>
      </c>
    </row>
    <row r="1096" spans="1:20">
      <c r="A1096">
        <v>5227667</v>
      </c>
      <c r="B1096" t="s">
        <v>570</v>
      </c>
      <c r="C1096" t="s">
        <v>20</v>
      </c>
      <c r="D1096" t="s">
        <v>3946</v>
      </c>
      <c r="E1096" t="s">
        <v>6888</v>
      </c>
      <c r="F1096" t="s">
        <v>3600</v>
      </c>
      <c r="G1096" t="s">
        <v>3620</v>
      </c>
      <c r="H1096" t="s">
        <v>58</v>
      </c>
      <c r="I1096" t="s">
        <v>3947</v>
      </c>
      <c r="J1096" t="s">
        <v>3948</v>
      </c>
      <c r="K1096" t="s">
        <v>118</v>
      </c>
      <c r="L1096" t="s">
        <v>36</v>
      </c>
      <c r="M1096" t="s">
        <v>36</v>
      </c>
      <c r="N1096" t="s">
        <v>160</v>
      </c>
      <c r="O1096">
        <v>0.72</v>
      </c>
      <c r="P1096">
        <v>33</v>
      </c>
      <c r="Q1096">
        <v>23.76</v>
      </c>
      <c r="R1096">
        <v>51.7</v>
      </c>
      <c r="S1096">
        <v>0.459574468085106</v>
      </c>
      <c r="T1096">
        <v>0</v>
      </c>
    </row>
    <row r="1097" spans="1:20">
      <c r="A1097">
        <v>5227661</v>
      </c>
      <c r="B1097" t="s">
        <v>1113</v>
      </c>
      <c r="C1097" t="s">
        <v>20</v>
      </c>
      <c r="D1097" t="s">
        <v>3949</v>
      </c>
      <c r="E1097" t="s">
        <v>6889</v>
      </c>
      <c r="F1097" t="s">
        <v>3571</v>
      </c>
      <c r="G1097" t="s">
        <v>57</v>
      </c>
      <c r="H1097" t="s">
        <v>32</v>
      </c>
      <c r="I1097" t="s">
        <v>3950</v>
      </c>
      <c r="J1097" t="s">
        <v>3951</v>
      </c>
      <c r="K1097" t="s">
        <v>145</v>
      </c>
      <c r="L1097" t="s">
        <v>3952</v>
      </c>
      <c r="M1097" t="s">
        <v>3952</v>
      </c>
      <c r="N1097" t="s">
        <v>1105</v>
      </c>
      <c r="O1097">
        <v>0.72</v>
      </c>
      <c r="P1097">
        <v>46</v>
      </c>
      <c r="Q1097">
        <v>33.12</v>
      </c>
      <c r="R1097">
        <v>103.5</v>
      </c>
      <c r="S1097">
        <v>0.32</v>
      </c>
      <c r="T1097">
        <v>0</v>
      </c>
    </row>
    <row r="1098" spans="1:20">
      <c r="A1098">
        <v>5227659</v>
      </c>
      <c r="B1098" t="s">
        <v>121</v>
      </c>
      <c r="C1098" t="s">
        <v>20</v>
      </c>
      <c r="D1098" t="s">
        <v>3953</v>
      </c>
      <c r="E1098" t="s">
        <v>6890</v>
      </c>
      <c r="F1098" t="s">
        <v>22</v>
      </c>
      <c r="G1098" t="s">
        <v>40</v>
      </c>
      <c r="H1098" t="s">
        <v>58</v>
      </c>
      <c r="I1098" t="s">
        <v>3954</v>
      </c>
      <c r="J1098" t="s">
        <v>3955</v>
      </c>
      <c r="K1098" t="s">
        <v>535</v>
      </c>
      <c r="L1098" t="s">
        <v>36</v>
      </c>
      <c r="M1098" t="s">
        <v>36</v>
      </c>
      <c r="N1098" t="s">
        <v>2480</v>
      </c>
      <c r="O1098">
        <v>0.9</v>
      </c>
      <c r="P1098">
        <v>33</v>
      </c>
      <c r="Q1098">
        <v>29.7</v>
      </c>
      <c r="R1098">
        <v>76</v>
      </c>
      <c r="S1098">
        <v>0.390789473684211</v>
      </c>
      <c r="T1098">
        <v>0</v>
      </c>
    </row>
    <row r="1099" spans="1:20">
      <c r="A1099">
        <v>5227651</v>
      </c>
      <c r="B1099" t="s">
        <v>19</v>
      </c>
      <c r="C1099" t="s">
        <v>20</v>
      </c>
      <c r="D1099" t="s">
        <v>3956</v>
      </c>
      <c r="E1099" t="s">
        <v>6891</v>
      </c>
      <c r="F1099" t="s">
        <v>3600</v>
      </c>
      <c r="G1099" t="s">
        <v>3620</v>
      </c>
      <c r="H1099" t="s">
        <v>87</v>
      </c>
      <c r="I1099" t="s">
        <v>3957</v>
      </c>
      <c r="J1099" t="s">
        <v>3958</v>
      </c>
      <c r="K1099" t="s">
        <v>130</v>
      </c>
      <c r="L1099" t="s">
        <v>36</v>
      </c>
      <c r="M1099" t="s">
        <v>36</v>
      </c>
      <c r="N1099" t="s">
        <v>3580</v>
      </c>
      <c r="O1099">
        <v>0.63</v>
      </c>
      <c r="P1099">
        <v>33</v>
      </c>
      <c r="Q1099">
        <v>20.79</v>
      </c>
      <c r="R1099">
        <v>58.2</v>
      </c>
      <c r="S1099">
        <v>0.357216494845361</v>
      </c>
      <c r="T1099">
        <v>0</v>
      </c>
    </row>
    <row r="1100" spans="1:20">
      <c r="A1100">
        <v>5227635</v>
      </c>
      <c r="B1100" t="s">
        <v>3959</v>
      </c>
      <c r="C1100" t="s">
        <v>20</v>
      </c>
      <c r="D1100" t="s">
        <v>3960</v>
      </c>
      <c r="E1100" t="s">
        <v>6892</v>
      </c>
      <c r="F1100" t="s">
        <v>22</v>
      </c>
      <c r="G1100" t="s">
        <v>40</v>
      </c>
      <c r="H1100" t="s">
        <v>32</v>
      </c>
      <c r="I1100" t="s">
        <v>3961</v>
      </c>
      <c r="J1100" t="s">
        <v>3962</v>
      </c>
      <c r="K1100" t="s">
        <v>52</v>
      </c>
      <c r="L1100" t="s">
        <v>53</v>
      </c>
      <c r="M1100" t="s">
        <v>53</v>
      </c>
      <c r="N1100" t="s">
        <v>366</v>
      </c>
      <c r="O1100">
        <v>1.04</v>
      </c>
      <c r="P1100">
        <v>33</v>
      </c>
      <c r="Q1100">
        <v>34.32</v>
      </c>
      <c r="R1100">
        <v>81.9</v>
      </c>
      <c r="S1100">
        <v>0.419047619047619</v>
      </c>
      <c r="T1100">
        <v>0</v>
      </c>
    </row>
    <row r="1101" spans="1:20">
      <c r="A1101">
        <v>5227634</v>
      </c>
      <c r="B1101" t="s">
        <v>19</v>
      </c>
      <c r="C1101" t="s">
        <v>20</v>
      </c>
      <c r="D1101" t="s">
        <v>3963</v>
      </c>
      <c r="E1101" t="s">
        <v>6893</v>
      </c>
      <c r="F1101" t="s">
        <v>22</v>
      </c>
      <c r="G1101" t="s">
        <v>40</v>
      </c>
      <c r="H1101" t="s">
        <v>24</v>
      </c>
      <c r="I1101" t="s">
        <v>3964</v>
      </c>
      <c r="J1101" t="s">
        <v>3965</v>
      </c>
      <c r="K1101" t="s">
        <v>322</v>
      </c>
      <c r="L1101" t="s">
        <v>95</v>
      </c>
      <c r="M1101" t="s">
        <v>95</v>
      </c>
      <c r="N1101" t="s">
        <v>120</v>
      </c>
      <c r="O1101">
        <v>0.55</v>
      </c>
      <c r="P1101">
        <v>33</v>
      </c>
      <c r="Q1101">
        <v>18.15</v>
      </c>
      <c r="R1101">
        <v>35</v>
      </c>
      <c r="S1101">
        <v>0.518571428571429</v>
      </c>
      <c r="T1101">
        <v>0</v>
      </c>
    </row>
    <row r="1102" spans="1:20">
      <c r="A1102">
        <v>5227631</v>
      </c>
      <c r="B1102" t="s">
        <v>1242</v>
      </c>
      <c r="C1102" t="s">
        <v>20</v>
      </c>
      <c r="D1102" t="s">
        <v>3966</v>
      </c>
      <c r="E1102" t="s">
        <v>6894</v>
      </c>
      <c r="F1102" t="s">
        <v>22</v>
      </c>
      <c r="G1102" t="s">
        <v>40</v>
      </c>
      <c r="H1102" t="s">
        <v>418</v>
      </c>
      <c r="I1102" t="s">
        <v>3967</v>
      </c>
      <c r="J1102" t="s">
        <v>3968</v>
      </c>
      <c r="K1102" t="s">
        <v>265</v>
      </c>
      <c r="L1102" t="s">
        <v>53</v>
      </c>
      <c r="M1102" t="s">
        <v>53</v>
      </c>
      <c r="N1102" t="s">
        <v>85</v>
      </c>
      <c r="O1102">
        <v>0.96</v>
      </c>
      <c r="P1102">
        <v>33</v>
      </c>
      <c r="Q1102">
        <v>31.68</v>
      </c>
      <c r="R1102">
        <v>84</v>
      </c>
      <c r="S1102">
        <v>0.377142857142857</v>
      </c>
      <c r="T1102">
        <v>0</v>
      </c>
    </row>
    <row r="1103" spans="1:20">
      <c r="A1103">
        <v>5227602</v>
      </c>
      <c r="B1103" t="s">
        <v>261</v>
      </c>
      <c r="C1103" t="s">
        <v>20</v>
      </c>
      <c r="D1103" t="s">
        <v>3969</v>
      </c>
      <c r="E1103" t="s">
        <v>6895</v>
      </c>
      <c r="F1103" t="s">
        <v>22</v>
      </c>
      <c r="G1103" t="s">
        <v>40</v>
      </c>
      <c r="H1103" t="s">
        <v>32</v>
      </c>
      <c r="I1103" t="s">
        <v>3970</v>
      </c>
      <c r="J1103" t="s">
        <v>3971</v>
      </c>
      <c r="K1103" t="s">
        <v>106</v>
      </c>
      <c r="L1103" t="s">
        <v>53</v>
      </c>
      <c r="M1103" t="s">
        <v>53</v>
      </c>
      <c r="N1103" t="s">
        <v>847</v>
      </c>
      <c r="O1103">
        <v>1.26</v>
      </c>
      <c r="P1103">
        <v>33</v>
      </c>
      <c r="Q1103">
        <v>41.58</v>
      </c>
      <c r="R1103">
        <v>103.5</v>
      </c>
      <c r="S1103">
        <v>0.401739130434783</v>
      </c>
      <c r="T1103">
        <v>0</v>
      </c>
    </row>
    <row r="1104" spans="1:20">
      <c r="A1104">
        <v>5227595</v>
      </c>
      <c r="B1104" t="s">
        <v>19</v>
      </c>
      <c r="C1104" t="s">
        <v>20</v>
      </c>
      <c r="D1104" t="s">
        <v>3972</v>
      </c>
      <c r="E1104" t="s">
        <v>6896</v>
      </c>
      <c r="F1104" t="s">
        <v>22</v>
      </c>
      <c r="G1104" t="s">
        <v>40</v>
      </c>
      <c r="H1104" t="s">
        <v>87</v>
      </c>
      <c r="I1104" t="s">
        <v>3973</v>
      </c>
      <c r="J1104" t="s">
        <v>3974</v>
      </c>
      <c r="K1104" t="s">
        <v>94</v>
      </c>
      <c r="L1104" t="s">
        <v>3975</v>
      </c>
      <c r="M1104" t="s">
        <v>3975</v>
      </c>
      <c r="N1104" t="s">
        <v>73</v>
      </c>
      <c r="O1104">
        <v>0.95</v>
      </c>
      <c r="P1104">
        <v>38</v>
      </c>
      <c r="Q1104">
        <v>36.1</v>
      </c>
      <c r="R1104">
        <v>80</v>
      </c>
      <c r="S1104">
        <v>0.45125</v>
      </c>
      <c r="T1104">
        <v>0</v>
      </c>
    </row>
    <row r="1105" spans="1:20">
      <c r="A1105">
        <v>5227590</v>
      </c>
      <c r="B1105" t="s">
        <v>3976</v>
      </c>
      <c r="C1105" t="s">
        <v>20</v>
      </c>
      <c r="D1105" t="s">
        <v>3977</v>
      </c>
      <c r="E1105" t="s">
        <v>6897</v>
      </c>
      <c r="F1105" t="s">
        <v>22</v>
      </c>
      <c r="G1105" t="s">
        <v>40</v>
      </c>
      <c r="H1105" t="s">
        <v>2363</v>
      </c>
      <c r="I1105" t="s">
        <v>3978</v>
      </c>
      <c r="J1105" t="s">
        <v>3979</v>
      </c>
      <c r="K1105" t="s">
        <v>145</v>
      </c>
      <c r="L1105" t="s">
        <v>53</v>
      </c>
      <c r="M1105" t="s">
        <v>53</v>
      </c>
      <c r="N1105" t="s">
        <v>678</v>
      </c>
      <c r="O1105">
        <v>0.54</v>
      </c>
      <c r="P1105">
        <v>33</v>
      </c>
      <c r="Q1105">
        <v>17.82</v>
      </c>
      <c r="R1105">
        <v>60</v>
      </c>
      <c r="S1105">
        <v>0.297</v>
      </c>
      <c r="T1105">
        <v>0</v>
      </c>
    </row>
    <row r="1106" spans="1:20">
      <c r="A1106">
        <v>5227587</v>
      </c>
      <c r="B1106" t="s">
        <v>1113</v>
      </c>
      <c r="C1106" t="s">
        <v>20</v>
      </c>
      <c r="D1106" t="s">
        <v>3980</v>
      </c>
      <c r="E1106" t="s">
        <v>6898</v>
      </c>
      <c r="F1106" t="s">
        <v>22</v>
      </c>
      <c r="G1106" t="s">
        <v>40</v>
      </c>
      <c r="H1106" t="s">
        <v>32</v>
      </c>
      <c r="I1106" t="s">
        <v>3981</v>
      </c>
      <c r="J1106" t="s">
        <v>3982</v>
      </c>
      <c r="K1106" t="s">
        <v>145</v>
      </c>
      <c r="L1106" t="s">
        <v>53</v>
      </c>
      <c r="M1106" t="s">
        <v>53</v>
      </c>
      <c r="N1106" t="s">
        <v>363</v>
      </c>
      <c r="O1106">
        <v>0.44</v>
      </c>
      <c r="P1106">
        <v>33</v>
      </c>
      <c r="Q1106">
        <v>14.52</v>
      </c>
      <c r="R1106">
        <v>35.1</v>
      </c>
      <c r="S1106">
        <v>0.413675213675214</v>
      </c>
      <c r="T1106">
        <v>0</v>
      </c>
    </row>
    <row r="1107" spans="1:20">
      <c r="A1107">
        <v>5227581</v>
      </c>
      <c r="B1107" t="s">
        <v>19</v>
      </c>
      <c r="C1107" t="s">
        <v>20</v>
      </c>
      <c r="D1107" t="s">
        <v>3983</v>
      </c>
      <c r="E1107" t="s">
        <v>6899</v>
      </c>
      <c r="F1107" t="s">
        <v>22</v>
      </c>
      <c r="G1107" t="s">
        <v>40</v>
      </c>
      <c r="H1107" t="s">
        <v>87</v>
      </c>
      <c r="I1107" t="s">
        <v>3984</v>
      </c>
      <c r="J1107" t="s">
        <v>3985</v>
      </c>
      <c r="K1107" t="s">
        <v>44</v>
      </c>
      <c r="L1107" t="s">
        <v>1723</v>
      </c>
      <c r="M1107" t="s">
        <v>1723</v>
      </c>
      <c r="N1107" t="s">
        <v>2313</v>
      </c>
      <c r="O1107">
        <v>1.44</v>
      </c>
      <c r="P1107">
        <v>33</v>
      </c>
      <c r="Q1107">
        <v>47.52</v>
      </c>
      <c r="R1107">
        <v>96</v>
      </c>
      <c r="S1107">
        <v>0.495</v>
      </c>
      <c r="T1107">
        <v>0</v>
      </c>
    </row>
    <row r="1108" spans="1:20">
      <c r="A1108">
        <v>5227574</v>
      </c>
      <c r="B1108" t="s">
        <v>3253</v>
      </c>
      <c r="C1108" t="s">
        <v>20</v>
      </c>
      <c r="D1108" t="s">
        <v>3986</v>
      </c>
      <c r="E1108" t="s">
        <v>6900</v>
      </c>
      <c r="F1108" t="s">
        <v>22</v>
      </c>
      <c r="G1108" t="s">
        <v>40</v>
      </c>
      <c r="H1108" t="s">
        <v>32</v>
      </c>
      <c r="I1108" t="s">
        <v>3987</v>
      </c>
      <c r="J1108" t="s">
        <v>3988</v>
      </c>
      <c r="K1108" t="s">
        <v>494</v>
      </c>
      <c r="L1108" t="s">
        <v>53</v>
      </c>
      <c r="M1108" t="s">
        <v>53</v>
      </c>
      <c r="N1108" t="s">
        <v>1275</v>
      </c>
      <c r="O1108">
        <v>0.6</v>
      </c>
      <c r="P1108">
        <v>33</v>
      </c>
      <c r="Q1108">
        <v>19.8</v>
      </c>
      <c r="R1108">
        <v>49.5</v>
      </c>
      <c r="S1108">
        <v>0.4</v>
      </c>
      <c r="T1108">
        <v>0</v>
      </c>
    </row>
    <row r="1109" spans="1:20">
      <c r="A1109">
        <v>5227571</v>
      </c>
      <c r="B1109" t="s">
        <v>68</v>
      </c>
      <c r="C1109" t="s">
        <v>20</v>
      </c>
      <c r="D1109" t="s">
        <v>3989</v>
      </c>
      <c r="E1109" t="s">
        <v>6901</v>
      </c>
      <c r="F1109" t="s">
        <v>22</v>
      </c>
      <c r="G1109" t="s">
        <v>40</v>
      </c>
      <c r="H1109" t="s">
        <v>32</v>
      </c>
      <c r="I1109" t="s">
        <v>3990</v>
      </c>
      <c r="J1109" t="s">
        <v>3991</v>
      </c>
      <c r="K1109" t="s">
        <v>106</v>
      </c>
      <c r="L1109" t="s">
        <v>53</v>
      </c>
      <c r="M1109" t="s">
        <v>53</v>
      </c>
      <c r="N1109" t="s">
        <v>483</v>
      </c>
      <c r="O1109">
        <v>1.08</v>
      </c>
      <c r="P1109">
        <v>33</v>
      </c>
      <c r="Q1109">
        <v>35.64</v>
      </c>
      <c r="R1109">
        <v>85.5</v>
      </c>
      <c r="S1109">
        <v>0.416842105263158</v>
      </c>
      <c r="T1109">
        <v>0</v>
      </c>
    </row>
    <row r="1110" spans="1:20">
      <c r="A1110">
        <v>5227570</v>
      </c>
      <c r="B1110" t="s">
        <v>3992</v>
      </c>
      <c r="C1110" t="s">
        <v>20</v>
      </c>
      <c r="D1110" t="s">
        <v>3993</v>
      </c>
      <c r="E1110" t="s">
        <v>6874</v>
      </c>
      <c r="F1110" t="s">
        <v>22</v>
      </c>
      <c r="G1110" t="s">
        <v>40</v>
      </c>
      <c r="H1110" t="s">
        <v>32</v>
      </c>
      <c r="I1110" t="s">
        <v>3994</v>
      </c>
      <c r="J1110" t="s">
        <v>3995</v>
      </c>
      <c r="K1110" t="s">
        <v>1133</v>
      </c>
      <c r="L1110" t="s">
        <v>947</v>
      </c>
      <c r="M1110" t="s">
        <v>947</v>
      </c>
      <c r="N1110" t="s">
        <v>483</v>
      </c>
      <c r="O1110">
        <v>1.08</v>
      </c>
      <c r="P1110">
        <v>33</v>
      </c>
      <c r="Q1110">
        <v>35.64</v>
      </c>
      <c r="R1110">
        <v>85.5</v>
      </c>
      <c r="S1110">
        <v>0.416842105263158</v>
      </c>
      <c r="T1110">
        <v>0</v>
      </c>
    </row>
    <row r="1111" spans="1:20">
      <c r="A1111">
        <v>5227567</v>
      </c>
      <c r="B1111" t="s">
        <v>19</v>
      </c>
      <c r="C1111" t="s">
        <v>20</v>
      </c>
      <c r="D1111" t="s">
        <v>3996</v>
      </c>
      <c r="E1111" t="s">
        <v>6902</v>
      </c>
      <c r="F1111" t="s">
        <v>22</v>
      </c>
      <c r="G1111" t="s">
        <v>40</v>
      </c>
      <c r="H1111" t="s">
        <v>98</v>
      </c>
      <c r="I1111" t="s">
        <v>3997</v>
      </c>
      <c r="J1111" t="s">
        <v>3998</v>
      </c>
      <c r="K1111" t="s">
        <v>322</v>
      </c>
      <c r="L1111" t="s">
        <v>334</v>
      </c>
      <c r="M1111" t="s">
        <v>334</v>
      </c>
      <c r="N1111" t="s">
        <v>3999</v>
      </c>
      <c r="O1111">
        <v>1.6</v>
      </c>
      <c r="P1111">
        <v>34</v>
      </c>
      <c r="Q1111">
        <v>54.4</v>
      </c>
      <c r="R1111">
        <v>110</v>
      </c>
      <c r="S1111">
        <v>0.494545454545455</v>
      </c>
      <c r="T1111">
        <v>0</v>
      </c>
    </row>
    <row r="1112" spans="1:20">
      <c r="A1112">
        <v>5227563</v>
      </c>
      <c r="B1112" t="s">
        <v>48</v>
      </c>
      <c r="C1112" t="s">
        <v>20</v>
      </c>
      <c r="D1112" t="s">
        <v>4000</v>
      </c>
      <c r="E1112" t="s">
        <v>6903</v>
      </c>
      <c r="F1112" t="s">
        <v>22</v>
      </c>
      <c r="G1112" t="s">
        <v>57</v>
      </c>
      <c r="H1112" t="s">
        <v>32</v>
      </c>
      <c r="I1112" t="s">
        <v>4001</v>
      </c>
      <c r="J1112" t="s">
        <v>4002</v>
      </c>
      <c r="K1112" t="s">
        <v>118</v>
      </c>
      <c r="L1112" t="s">
        <v>53</v>
      </c>
      <c r="M1112" t="s">
        <v>53</v>
      </c>
      <c r="N1112" t="s">
        <v>1618</v>
      </c>
      <c r="O1112">
        <v>1.11</v>
      </c>
      <c r="P1112">
        <v>33</v>
      </c>
      <c r="Q1112">
        <v>36.63</v>
      </c>
      <c r="R1112">
        <v>99.9</v>
      </c>
      <c r="S1112">
        <v>0.366666666666667</v>
      </c>
      <c r="T1112">
        <v>0</v>
      </c>
    </row>
    <row r="1113" spans="1:20">
      <c r="A1113">
        <v>5227562</v>
      </c>
      <c r="B1113" t="s">
        <v>3253</v>
      </c>
      <c r="C1113" t="s">
        <v>20</v>
      </c>
      <c r="D1113" t="s">
        <v>4003</v>
      </c>
      <c r="E1113" t="s">
        <v>6904</v>
      </c>
      <c r="F1113" t="s">
        <v>22</v>
      </c>
      <c r="G1113" t="s">
        <v>40</v>
      </c>
      <c r="H1113" t="s">
        <v>32</v>
      </c>
      <c r="I1113" t="s">
        <v>4004</v>
      </c>
      <c r="J1113" t="s">
        <v>4005</v>
      </c>
      <c r="K1113" t="s">
        <v>494</v>
      </c>
      <c r="L1113" t="s">
        <v>53</v>
      </c>
      <c r="M1113" t="s">
        <v>53</v>
      </c>
      <c r="N1113" t="s">
        <v>1275</v>
      </c>
      <c r="O1113">
        <v>0.6</v>
      </c>
      <c r="P1113">
        <v>33</v>
      </c>
      <c r="Q1113">
        <v>19.8</v>
      </c>
      <c r="R1113">
        <v>49.5</v>
      </c>
      <c r="S1113">
        <v>0.4</v>
      </c>
      <c r="T1113">
        <v>0</v>
      </c>
    </row>
    <row r="1114" spans="1:20">
      <c r="A1114">
        <v>5227556</v>
      </c>
      <c r="B1114" t="s">
        <v>1558</v>
      </c>
      <c r="C1114" t="s">
        <v>20</v>
      </c>
      <c r="D1114" t="s">
        <v>4006</v>
      </c>
      <c r="E1114" t="s">
        <v>6905</v>
      </c>
      <c r="F1114" t="s">
        <v>22</v>
      </c>
      <c r="G1114" t="s">
        <v>40</v>
      </c>
      <c r="H1114" t="s">
        <v>593</v>
      </c>
      <c r="I1114" t="s">
        <v>4007</v>
      </c>
      <c r="J1114" t="s">
        <v>4008</v>
      </c>
      <c r="K1114" t="s">
        <v>145</v>
      </c>
      <c r="L1114" t="s">
        <v>176</v>
      </c>
      <c r="M1114" t="s">
        <v>176</v>
      </c>
      <c r="N1114" t="s">
        <v>1439</v>
      </c>
      <c r="O1114">
        <v>0.84</v>
      </c>
      <c r="P1114">
        <v>33</v>
      </c>
      <c r="Q1114">
        <v>27.72</v>
      </c>
      <c r="R1114">
        <v>82</v>
      </c>
      <c r="S1114">
        <v>0.338048780487805</v>
      </c>
      <c r="T1114">
        <v>0</v>
      </c>
    </row>
    <row r="1115" spans="1:20">
      <c r="A1115">
        <v>5227554</v>
      </c>
      <c r="B1115" t="s">
        <v>4009</v>
      </c>
      <c r="C1115" t="s">
        <v>20</v>
      </c>
      <c r="D1115" t="s">
        <v>4010</v>
      </c>
      <c r="E1115" t="s">
        <v>5996</v>
      </c>
      <c r="F1115" t="s">
        <v>22</v>
      </c>
      <c r="G1115" t="s">
        <v>40</v>
      </c>
      <c r="H1115" t="s">
        <v>32</v>
      </c>
      <c r="I1115" t="s">
        <v>4011</v>
      </c>
      <c r="J1115" t="s">
        <v>4012</v>
      </c>
      <c r="K1115" t="s">
        <v>35</v>
      </c>
      <c r="L1115" t="s">
        <v>53</v>
      </c>
      <c r="M1115" t="s">
        <v>53</v>
      </c>
      <c r="N1115" t="s">
        <v>1422</v>
      </c>
      <c r="O1115">
        <v>0.88</v>
      </c>
      <c r="P1115">
        <v>33</v>
      </c>
      <c r="Q1115">
        <v>29.04</v>
      </c>
      <c r="R1115">
        <v>86.4</v>
      </c>
      <c r="S1115">
        <v>0.336111111111111</v>
      </c>
      <c r="T1115">
        <v>0</v>
      </c>
    </row>
    <row r="1116" spans="1:20">
      <c r="A1116">
        <v>5227543</v>
      </c>
      <c r="B1116" t="s">
        <v>74</v>
      </c>
      <c r="C1116" t="s">
        <v>20</v>
      </c>
      <c r="D1116" t="s">
        <v>4013</v>
      </c>
      <c r="E1116" t="s">
        <v>6906</v>
      </c>
      <c r="F1116" t="s">
        <v>22</v>
      </c>
      <c r="G1116" t="s">
        <v>40</v>
      </c>
      <c r="H1116" t="s">
        <v>32</v>
      </c>
      <c r="I1116" t="s">
        <v>4014</v>
      </c>
      <c r="J1116" t="s">
        <v>4015</v>
      </c>
      <c r="K1116" t="s">
        <v>552</v>
      </c>
      <c r="L1116" t="s">
        <v>53</v>
      </c>
      <c r="M1116" t="s">
        <v>53</v>
      </c>
      <c r="N1116" t="s">
        <v>696</v>
      </c>
      <c r="O1116">
        <v>0.99</v>
      </c>
      <c r="P1116">
        <v>33</v>
      </c>
      <c r="Q1116">
        <v>32.67</v>
      </c>
      <c r="R1116">
        <v>89.1</v>
      </c>
      <c r="S1116">
        <v>0.366666666666667</v>
      </c>
      <c r="T1116">
        <v>0</v>
      </c>
    </row>
    <row r="1117" spans="1:20">
      <c r="A1117">
        <v>5227542</v>
      </c>
      <c r="B1117" t="s">
        <v>307</v>
      </c>
      <c r="C1117" t="s">
        <v>20</v>
      </c>
      <c r="D1117" t="s">
        <v>4016</v>
      </c>
      <c r="E1117" t="s">
        <v>6907</v>
      </c>
      <c r="F1117" t="s">
        <v>22</v>
      </c>
      <c r="G1117" t="s">
        <v>40</v>
      </c>
      <c r="H1117" t="s">
        <v>41</v>
      </c>
      <c r="I1117" t="s">
        <v>4017</v>
      </c>
      <c r="J1117" t="s">
        <v>4018</v>
      </c>
      <c r="K1117" t="s">
        <v>52</v>
      </c>
      <c r="L1117" t="s">
        <v>176</v>
      </c>
      <c r="M1117" t="s">
        <v>176</v>
      </c>
      <c r="N1117" t="s">
        <v>578</v>
      </c>
      <c r="O1117">
        <v>1.32</v>
      </c>
      <c r="P1117">
        <v>33</v>
      </c>
      <c r="Q1117">
        <v>43.56</v>
      </c>
      <c r="R1117">
        <v>110</v>
      </c>
      <c r="S1117">
        <v>0.396</v>
      </c>
      <c r="T1117">
        <v>80</v>
      </c>
    </row>
    <row r="1118" spans="1:20">
      <c r="A1118">
        <v>5227541</v>
      </c>
      <c r="B1118" t="s">
        <v>1242</v>
      </c>
      <c r="C1118" t="s">
        <v>20</v>
      </c>
      <c r="D1118" t="s">
        <v>4019</v>
      </c>
      <c r="E1118" t="s">
        <v>6908</v>
      </c>
      <c r="F1118" t="s">
        <v>22</v>
      </c>
      <c r="G1118" t="s">
        <v>23</v>
      </c>
      <c r="H1118" t="s">
        <v>2363</v>
      </c>
      <c r="I1118" t="s">
        <v>4020</v>
      </c>
      <c r="J1118" t="s">
        <v>4021</v>
      </c>
      <c r="K1118" t="s">
        <v>145</v>
      </c>
      <c r="L1118" t="s">
        <v>53</v>
      </c>
      <c r="M1118" t="s">
        <v>53</v>
      </c>
      <c r="N1118" t="s">
        <v>1238</v>
      </c>
      <c r="O1118">
        <v>1.2</v>
      </c>
      <c r="P1118">
        <v>33</v>
      </c>
      <c r="Q1118">
        <v>39.6</v>
      </c>
      <c r="R1118">
        <v>120</v>
      </c>
      <c r="S1118">
        <v>0.33</v>
      </c>
      <c r="T1118">
        <v>0</v>
      </c>
    </row>
    <row r="1119" spans="1:20">
      <c r="A1119">
        <v>5227539</v>
      </c>
      <c r="B1119" t="s">
        <v>830</v>
      </c>
      <c r="C1119" t="s">
        <v>20</v>
      </c>
      <c r="D1119" t="s">
        <v>4022</v>
      </c>
      <c r="E1119" t="s">
        <v>6602</v>
      </c>
      <c r="F1119" t="s">
        <v>22</v>
      </c>
      <c r="G1119" t="s">
        <v>40</v>
      </c>
      <c r="H1119" t="s">
        <v>32</v>
      </c>
      <c r="I1119" t="s">
        <v>4023</v>
      </c>
      <c r="J1119" t="s">
        <v>4024</v>
      </c>
      <c r="K1119" t="s">
        <v>145</v>
      </c>
      <c r="L1119" t="s">
        <v>672</v>
      </c>
      <c r="M1119" t="s">
        <v>672</v>
      </c>
      <c r="N1119" t="s">
        <v>3216</v>
      </c>
      <c r="O1119">
        <v>0.72</v>
      </c>
      <c r="P1119">
        <v>34</v>
      </c>
      <c r="Q1119">
        <v>24.48</v>
      </c>
      <c r="R1119">
        <v>61</v>
      </c>
      <c r="S1119">
        <v>0.401311475409836</v>
      </c>
      <c r="T1119">
        <v>0</v>
      </c>
    </row>
    <row r="1120" spans="1:20">
      <c r="A1120">
        <v>5227537</v>
      </c>
      <c r="B1120" t="s">
        <v>19</v>
      </c>
      <c r="C1120" t="s">
        <v>20</v>
      </c>
      <c r="D1120" t="s">
        <v>4025</v>
      </c>
      <c r="E1120" t="s">
        <v>6909</v>
      </c>
      <c r="F1120" t="s">
        <v>22</v>
      </c>
      <c r="G1120" t="s">
        <v>40</v>
      </c>
      <c r="H1120" t="s">
        <v>24</v>
      </c>
      <c r="I1120" t="s">
        <v>4026</v>
      </c>
      <c r="J1120" t="s">
        <v>4027</v>
      </c>
      <c r="K1120" t="s">
        <v>44</v>
      </c>
      <c r="L1120" t="s">
        <v>84</v>
      </c>
      <c r="M1120" t="s">
        <v>84</v>
      </c>
      <c r="N1120" t="s">
        <v>1069</v>
      </c>
      <c r="O1120">
        <v>0.48</v>
      </c>
      <c r="P1120">
        <v>33</v>
      </c>
      <c r="Q1120">
        <v>15.84</v>
      </c>
      <c r="R1120">
        <v>29.76</v>
      </c>
      <c r="S1120">
        <v>0.532258064516129</v>
      </c>
      <c r="T1120">
        <v>0</v>
      </c>
    </row>
    <row r="1121" spans="1:20">
      <c r="A1121">
        <v>5227528</v>
      </c>
      <c r="B1121" t="s">
        <v>4028</v>
      </c>
      <c r="C1121" t="s">
        <v>20</v>
      </c>
      <c r="D1121" t="s">
        <v>4029</v>
      </c>
      <c r="E1121" t="s">
        <v>6910</v>
      </c>
      <c r="F1121" t="s">
        <v>22</v>
      </c>
      <c r="G1121" t="s">
        <v>40</v>
      </c>
      <c r="H1121" t="s">
        <v>32</v>
      </c>
      <c r="I1121" t="s">
        <v>4030</v>
      </c>
      <c r="J1121" t="s">
        <v>4031</v>
      </c>
      <c r="K1121" t="s">
        <v>44</v>
      </c>
      <c r="L1121" t="s">
        <v>53</v>
      </c>
      <c r="M1121" t="s">
        <v>53</v>
      </c>
      <c r="N1121" t="s">
        <v>155</v>
      </c>
      <c r="O1121">
        <v>1</v>
      </c>
      <c r="P1121">
        <v>33</v>
      </c>
      <c r="Q1121">
        <v>33</v>
      </c>
      <c r="R1121">
        <v>90</v>
      </c>
      <c r="S1121">
        <v>0.366666666666667</v>
      </c>
      <c r="T1121">
        <v>0</v>
      </c>
    </row>
    <row r="1122" spans="1:20">
      <c r="A1122">
        <v>5227527</v>
      </c>
      <c r="B1122" t="s">
        <v>4032</v>
      </c>
      <c r="C1122" t="s">
        <v>20</v>
      </c>
      <c r="D1122" t="s">
        <v>4033</v>
      </c>
      <c r="E1122" t="s">
        <v>6911</v>
      </c>
      <c r="F1122" t="s">
        <v>22</v>
      </c>
      <c r="G1122" t="s">
        <v>57</v>
      </c>
      <c r="H1122" t="s">
        <v>58</v>
      </c>
      <c r="I1122" t="s">
        <v>4034</v>
      </c>
      <c r="J1122" t="s">
        <v>4035</v>
      </c>
      <c r="K1122" t="s">
        <v>35</v>
      </c>
      <c r="L1122" t="s">
        <v>334</v>
      </c>
      <c r="M1122" t="s">
        <v>334</v>
      </c>
      <c r="N1122" t="s">
        <v>4036</v>
      </c>
      <c r="O1122">
        <v>3.2</v>
      </c>
      <c r="P1122">
        <v>34</v>
      </c>
      <c r="Q1122">
        <v>108.8</v>
      </c>
      <c r="R1122">
        <v>239.8</v>
      </c>
      <c r="S1122">
        <v>0.45371142618849</v>
      </c>
      <c r="T1122">
        <v>0</v>
      </c>
    </row>
    <row r="1123" spans="1:20">
      <c r="A1123">
        <v>5227516</v>
      </c>
      <c r="B1123" t="s">
        <v>1242</v>
      </c>
      <c r="C1123" t="s">
        <v>20</v>
      </c>
      <c r="D1123" t="s">
        <v>4037</v>
      </c>
      <c r="E1123" t="s">
        <v>6034</v>
      </c>
      <c r="F1123" t="s">
        <v>22</v>
      </c>
      <c r="G1123" t="s">
        <v>40</v>
      </c>
      <c r="H1123" t="s">
        <v>2363</v>
      </c>
      <c r="I1123" t="s">
        <v>4038</v>
      </c>
      <c r="J1123" t="s">
        <v>4039</v>
      </c>
      <c r="K1123" t="s">
        <v>145</v>
      </c>
      <c r="L1123" t="s">
        <v>53</v>
      </c>
      <c r="M1123" t="s">
        <v>53</v>
      </c>
      <c r="N1123" t="s">
        <v>64</v>
      </c>
      <c r="O1123">
        <v>0.8</v>
      </c>
      <c r="P1123">
        <v>33</v>
      </c>
      <c r="Q1123">
        <v>26.4</v>
      </c>
      <c r="R1123">
        <v>70</v>
      </c>
      <c r="S1123">
        <v>0.377142857142857</v>
      </c>
      <c r="T1123">
        <v>0</v>
      </c>
    </row>
    <row r="1124" spans="1:20">
      <c r="A1124">
        <v>5227512</v>
      </c>
      <c r="B1124" t="s">
        <v>3253</v>
      </c>
      <c r="C1124" t="s">
        <v>20</v>
      </c>
      <c r="D1124" t="s">
        <v>4040</v>
      </c>
      <c r="E1124" t="s">
        <v>6912</v>
      </c>
      <c r="F1124" t="s">
        <v>22</v>
      </c>
      <c r="G1124" t="s">
        <v>40</v>
      </c>
      <c r="H1124" t="s">
        <v>32</v>
      </c>
      <c r="I1124" t="s">
        <v>4041</v>
      </c>
      <c r="J1124" t="s">
        <v>4042</v>
      </c>
      <c r="K1124" t="s">
        <v>494</v>
      </c>
      <c r="L1124" t="s">
        <v>53</v>
      </c>
      <c r="M1124" t="s">
        <v>53</v>
      </c>
      <c r="N1124" t="s">
        <v>2818</v>
      </c>
      <c r="O1124">
        <v>0.35</v>
      </c>
      <c r="P1124">
        <v>33</v>
      </c>
      <c r="Q1124">
        <v>11.55</v>
      </c>
      <c r="R1124">
        <v>28.8</v>
      </c>
      <c r="S1124">
        <v>0.401041666666667</v>
      </c>
      <c r="T1124">
        <v>0</v>
      </c>
    </row>
    <row r="1125" spans="1:20">
      <c r="A1125">
        <v>5227509</v>
      </c>
      <c r="B1125" t="s">
        <v>48</v>
      </c>
      <c r="C1125" t="s">
        <v>20</v>
      </c>
      <c r="D1125" t="s">
        <v>4043</v>
      </c>
      <c r="E1125" t="s">
        <v>6723</v>
      </c>
      <c r="F1125" t="s">
        <v>3571</v>
      </c>
      <c r="G1125" t="s">
        <v>57</v>
      </c>
      <c r="H1125" t="s">
        <v>32</v>
      </c>
      <c r="I1125" t="s">
        <v>4044</v>
      </c>
      <c r="J1125" t="s">
        <v>4045</v>
      </c>
      <c r="K1125" t="s">
        <v>52</v>
      </c>
      <c r="L1125" t="s">
        <v>36</v>
      </c>
      <c r="M1125" t="s">
        <v>36</v>
      </c>
      <c r="N1125" t="s">
        <v>85</v>
      </c>
      <c r="O1125">
        <v>0.96</v>
      </c>
      <c r="P1125">
        <v>33</v>
      </c>
      <c r="Q1125">
        <v>31.68</v>
      </c>
      <c r="R1125">
        <v>86.4</v>
      </c>
      <c r="S1125">
        <v>0.366666666666667</v>
      </c>
      <c r="T1125">
        <v>0</v>
      </c>
    </row>
    <row r="1126" spans="1:20">
      <c r="A1126">
        <v>5227507</v>
      </c>
      <c r="B1126" t="s">
        <v>4046</v>
      </c>
      <c r="C1126" t="s">
        <v>20</v>
      </c>
      <c r="D1126" t="s">
        <v>4047</v>
      </c>
      <c r="E1126" t="s">
        <v>6913</v>
      </c>
      <c r="F1126" t="s">
        <v>22</v>
      </c>
      <c r="G1126" t="s">
        <v>40</v>
      </c>
      <c r="H1126" t="s">
        <v>32</v>
      </c>
      <c r="I1126" t="s">
        <v>4048</v>
      </c>
      <c r="J1126" t="s">
        <v>4049</v>
      </c>
      <c r="K1126" t="s">
        <v>44</v>
      </c>
      <c r="L1126" t="s">
        <v>53</v>
      </c>
      <c r="M1126" t="s">
        <v>53</v>
      </c>
      <c r="N1126" t="s">
        <v>187</v>
      </c>
      <c r="O1126">
        <v>1.25</v>
      </c>
      <c r="P1126">
        <v>33</v>
      </c>
      <c r="Q1126">
        <v>41.25</v>
      </c>
      <c r="R1126">
        <v>97.2</v>
      </c>
      <c r="S1126">
        <v>0.424382716049383</v>
      </c>
      <c r="T1126">
        <v>0</v>
      </c>
    </row>
    <row r="1127" spans="1:20">
      <c r="A1127">
        <v>5227506</v>
      </c>
      <c r="B1127" t="s">
        <v>1231</v>
      </c>
      <c r="C1127" t="s">
        <v>20</v>
      </c>
      <c r="D1127" t="s">
        <v>4050</v>
      </c>
      <c r="E1127" t="s">
        <v>6914</v>
      </c>
      <c r="F1127" t="s">
        <v>22</v>
      </c>
      <c r="G1127" t="s">
        <v>40</v>
      </c>
      <c r="H1127" t="s">
        <v>32</v>
      </c>
      <c r="I1127" t="s">
        <v>4051</v>
      </c>
      <c r="J1127" t="s">
        <v>4052</v>
      </c>
      <c r="K1127" t="s">
        <v>106</v>
      </c>
      <c r="L1127" t="s">
        <v>53</v>
      </c>
      <c r="M1127" t="s">
        <v>53</v>
      </c>
      <c r="N1127" t="s">
        <v>168</v>
      </c>
      <c r="O1127">
        <v>0.36</v>
      </c>
      <c r="P1127">
        <v>33</v>
      </c>
      <c r="Q1127">
        <v>11.88</v>
      </c>
      <c r="R1127">
        <v>28.8</v>
      </c>
      <c r="S1127">
        <v>0.4125</v>
      </c>
      <c r="T1127">
        <v>0</v>
      </c>
    </row>
    <row r="1128" spans="1:20">
      <c r="A1128">
        <v>5227502</v>
      </c>
      <c r="B1128" t="s">
        <v>79</v>
      </c>
      <c r="C1128" t="s">
        <v>20</v>
      </c>
      <c r="D1128" t="s">
        <v>4053</v>
      </c>
      <c r="E1128" t="s">
        <v>6915</v>
      </c>
      <c r="F1128" t="s">
        <v>22</v>
      </c>
      <c r="G1128" t="s">
        <v>40</v>
      </c>
      <c r="H1128" t="s">
        <v>24</v>
      </c>
      <c r="I1128" t="s">
        <v>4054</v>
      </c>
      <c r="J1128" t="s">
        <v>4055</v>
      </c>
      <c r="K1128" t="s">
        <v>106</v>
      </c>
      <c r="L1128" t="s">
        <v>255</v>
      </c>
      <c r="M1128" t="s">
        <v>255</v>
      </c>
      <c r="N1128" t="s">
        <v>285</v>
      </c>
      <c r="O1128">
        <v>0.52</v>
      </c>
      <c r="P1128">
        <v>33</v>
      </c>
      <c r="Q1128">
        <v>17.16</v>
      </c>
      <c r="R1128">
        <v>38</v>
      </c>
      <c r="S1128">
        <v>0.451578947368421</v>
      </c>
      <c r="T1128">
        <v>0</v>
      </c>
    </row>
    <row r="1129" spans="1:20">
      <c r="A1129">
        <v>5227497</v>
      </c>
      <c r="B1129" t="s">
        <v>4056</v>
      </c>
      <c r="C1129" t="s">
        <v>20</v>
      </c>
      <c r="D1129" t="s">
        <v>4057</v>
      </c>
      <c r="E1129" t="s">
        <v>6916</v>
      </c>
      <c r="F1129" t="s">
        <v>22</v>
      </c>
      <c r="G1129" t="s">
        <v>40</v>
      </c>
      <c r="H1129" t="s">
        <v>24</v>
      </c>
      <c r="I1129" t="s">
        <v>4058</v>
      </c>
      <c r="J1129" t="s">
        <v>4059</v>
      </c>
      <c r="K1129" t="s">
        <v>35</v>
      </c>
      <c r="L1129" t="s">
        <v>4060</v>
      </c>
      <c r="M1129" t="s">
        <v>4060</v>
      </c>
      <c r="N1129" t="s">
        <v>2818</v>
      </c>
      <c r="O1129">
        <v>0.35</v>
      </c>
      <c r="P1129">
        <v>34</v>
      </c>
      <c r="Q1129">
        <v>11.9</v>
      </c>
      <c r="R1129">
        <v>47.6</v>
      </c>
      <c r="S1129">
        <v>0.25</v>
      </c>
      <c r="T1129">
        <v>0</v>
      </c>
    </row>
    <row r="1130" spans="1:20">
      <c r="A1130">
        <v>5227492</v>
      </c>
      <c r="B1130" t="s">
        <v>55</v>
      </c>
      <c r="C1130" t="s">
        <v>20</v>
      </c>
      <c r="D1130" t="s">
        <v>4061</v>
      </c>
      <c r="E1130" t="s">
        <v>6085</v>
      </c>
      <c r="F1130" t="s">
        <v>22</v>
      </c>
      <c r="G1130" t="s">
        <v>40</v>
      </c>
      <c r="H1130" t="s">
        <v>2363</v>
      </c>
      <c r="I1130" t="s">
        <v>4062</v>
      </c>
      <c r="J1130" t="s">
        <v>4063</v>
      </c>
      <c r="K1130" t="s">
        <v>552</v>
      </c>
      <c r="L1130" t="s">
        <v>53</v>
      </c>
      <c r="M1130" t="s">
        <v>53</v>
      </c>
      <c r="N1130" t="s">
        <v>1045</v>
      </c>
      <c r="O1130">
        <v>0.88</v>
      </c>
      <c r="P1130">
        <v>33</v>
      </c>
      <c r="Q1130">
        <v>29.04</v>
      </c>
      <c r="R1130">
        <v>77</v>
      </c>
      <c r="S1130">
        <v>0.377142857142857</v>
      </c>
      <c r="T1130">
        <v>0</v>
      </c>
    </row>
    <row r="1131" spans="1:20">
      <c r="A1131">
        <v>5227490</v>
      </c>
      <c r="B1131" t="s">
        <v>1231</v>
      </c>
      <c r="C1131" t="s">
        <v>20</v>
      </c>
      <c r="D1131" t="s">
        <v>4064</v>
      </c>
      <c r="E1131" t="s">
        <v>6917</v>
      </c>
      <c r="F1131" t="s">
        <v>22</v>
      </c>
      <c r="G1131" t="s">
        <v>40</v>
      </c>
      <c r="H1131" t="s">
        <v>32</v>
      </c>
      <c r="I1131" t="s">
        <v>4065</v>
      </c>
      <c r="J1131" t="s">
        <v>4066</v>
      </c>
      <c r="K1131" t="s">
        <v>106</v>
      </c>
      <c r="L1131" t="s">
        <v>53</v>
      </c>
      <c r="M1131" t="s">
        <v>53</v>
      </c>
      <c r="N1131" t="s">
        <v>2247</v>
      </c>
      <c r="O1131">
        <v>0.68</v>
      </c>
      <c r="P1131">
        <v>33</v>
      </c>
      <c r="Q1131">
        <v>22.44</v>
      </c>
      <c r="R1131">
        <v>54</v>
      </c>
      <c r="S1131">
        <v>0.415555555555556</v>
      </c>
      <c r="T1131">
        <v>0</v>
      </c>
    </row>
    <row r="1132" spans="1:20">
      <c r="A1132">
        <v>5227487</v>
      </c>
      <c r="B1132" t="s">
        <v>241</v>
      </c>
      <c r="C1132" t="s">
        <v>20</v>
      </c>
      <c r="D1132" t="s">
        <v>4067</v>
      </c>
      <c r="E1132" t="s">
        <v>6539</v>
      </c>
      <c r="F1132" t="s">
        <v>22</v>
      </c>
      <c r="G1132" t="s">
        <v>40</v>
      </c>
      <c r="H1132" t="s">
        <v>32</v>
      </c>
      <c r="I1132" t="s">
        <v>4068</v>
      </c>
      <c r="J1132" t="s">
        <v>4069</v>
      </c>
      <c r="K1132" t="s">
        <v>494</v>
      </c>
      <c r="L1132" t="s">
        <v>53</v>
      </c>
      <c r="M1132" t="s">
        <v>53</v>
      </c>
      <c r="N1132" t="s">
        <v>622</v>
      </c>
      <c r="O1132">
        <v>1.52</v>
      </c>
      <c r="P1132">
        <v>33</v>
      </c>
      <c r="Q1132">
        <v>50.16</v>
      </c>
      <c r="R1132">
        <v>117</v>
      </c>
      <c r="S1132">
        <v>0.428717948717949</v>
      </c>
      <c r="T1132">
        <v>0</v>
      </c>
    </row>
    <row r="1133" spans="1:20">
      <c r="A1133">
        <v>5227476</v>
      </c>
      <c r="B1133" t="s">
        <v>74</v>
      </c>
      <c r="C1133" t="s">
        <v>20</v>
      </c>
      <c r="D1133" t="s">
        <v>4070</v>
      </c>
      <c r="E1133" t="s">
        <v>6918</v>
      </c>
      <c r="F1133" t="s">
        <v>22</v>
      </c>
      <c r="G1133" t="s">
        <v>57</v>
      </c>
      <c r="H1133" t="s">
        <v>32</v>
      </c>
      <c r="I1133" t="s">
        <v>4071</v>
      </c>
      <c r="J1133" t="s">
        <v>4072</v>
      </c>
      <c r="K1133" t="s">
        <v>259</v>
      </c>
      <c r="L1133" t="s">
        <v>53</v>
      </c>
      <c r="M1133" t="s">
        <v>53</v>
      </c>
      <c r="N1133" t="s">
        <v>3678</v>
      </c>
      <c r="O1133">
        <v>1.24</v>
      </c>
      <c r="P1133">
        <v>33</v>
      </c>
      <c r="Q1133">
        <v>40.92</v>
      </c>
      <c r="R1133">
        <v>83.7</v>
      </c>
      <c r="S1133">
        <v>0.488888888888889</v>
      </c>
      <c r="T1133">
        <v>0</v>
      </c>
    </row>
    <row r="1134" spans="1:20">
      <c r="A1134">
        <v>5227464</v>
      </c>
      <c r="B1134" t="s">
        <v>74</v>
      </c>
      <c r="C1134" t="s">
        <v>20</v>
      </c>
      <c r="D1134" t="s">
        <v>4073</v>
      </c>
      <c r="E1134" t="s">
        <v>6919</v>
      </c>
      <c r="F1134" t="s">
        <v>22</v>
      </c>
      <c r="G1134" t="s">
        <v>40</v>
      </c>
      <c r="H1134" t="s">
        <v>32</v>
      </c>
      <c r="I1134" t="s">
        <v>4074</v>
      </c>
      <c r="J1134" t="s">
        <v>4075</v>
      </c>
      <c r="K1134" t="s">
        <v>259</v>
      </c>
      <c r="L1134" t="s">
        <v>53</v>
      </c>
      <c r="M1134" t="s">
        <v>53</v>
      </c>
      <c r="N1134" t="s">
        <v>495</v>
      </c>
      <c r="O1134">
        <v>0.84</v>
      </c>
      <c r="P1134">
        <v>33</v>
      </c>
      <c r="Q1134">
        <v>27.72</v>
      </c>
      <c r="R1134">
        <v>66.6</v>
      </c>
      <c r="S1134">
        <v>0.416216216216216</v>
      </c>
      <c r="T1134">
        <v>0</v>
      </c>
    </row>
    <row r="1135" spans="1:20">
      <c r="A1135">
        <v>5227463</v>
      </c>
      <c r="B1135" t="s">
        <v>1231</v>
      </c>
      <c r="C1135" t="s">
        <v>20</v>
      </c>
      <c r="D1135" t="s">
        <v>4076</v>
      </c>
      <c r="E1135" t="s">
        <v>6920</v>
      </c>
      <c r="F1135" t="s">
        <v>22</v>
      </c>
      <c r="G1135" t="s">
        <v>40</v>
      </c>
      <c r="H1135" t="s">
        <v>32</v>
      </c>
      <c r="I1135" t="s">
        <v>4077</v>
      </c>
      <c r="J1135" t="s">
        <v>4078</v>
      </c>
      <c r="K1135" t="s">
        <v>106</v>
      </c>
      <c r="L1135" t="s">
        <v>53</v>
      </c>
      <c r="M1135" t="s">
        <v>53</v>
      </c>
      <c r="N1135" t="s">
        <v>2048</v>
      </c>
      <c r="O1135">
        <v>1.2</v>
      </c>
      <c r="P1135">
        <v>33</v>
      </c>
      <c r="Q1135">
        <v>39.6</v>
      </c>
      <c r="R1135">
        <v>94.5</v>
      </c>
      <c r="S1135">
        <v>0.419047619047619</v>
      </c>
      <c r="T1135">
        <v>0</v>
      </c>
    </row>
    <row r="1136" spans="1:20">
      <c r="A1136">
        <v>5227461</v>
      </c>
      <c r="B1136" t="s">
        <v>19</v>
      </c>
      <c r="C1136" t="s">
        <v>20</v>
      </c>
      <c r="D1136" t="s">
        <v>4079</v>
      </c>
      <c r="E1136" t="s">
        <v>6921</v>
      </c>
      <c r="F1136" t="s">
        <v>22</v>
      </c>
      <c r="G1136" t="s">
        <v>40</v>
      </c>
      <c r="H1136" t="s">
        <v>87</v>
      </c>
      <c r="I1136" t="s">
        <v>4080</v>
      </c>
      <c r="J1136" t="s">
        <v>4081</v>
      </c>
      <c r="K1136" t="s">
        <v>106</v>
      </c>
      <c r="L1136" t="s">
        <v>53</v>
      </c>
      <c r="M1136" t="s">
        <v>53</v>
      </c>
      <c r="N1136" t="s">
        <v>1439</v>
      </c>
      <c r="O1136">
        <v>0.84</v>
      </c>
      <c r="P1136">
        <v>33</v>
      </c>
      <c r="Q1136">
        <v>27.72</v>
      </c>
      <c r="R1136">
        <v>85</v>
      </c>
      <c r="S1136">
        <v>0.326117647058824</v>
      </c>
      <c r="T1136">
        <v>0</v>
      </c>
    </row>
    <row r="1137" spans="1:20">
      <c r="A1137">
        <v>5227457</v>
      </c>
      <c r="B1137" t="s">
        <v>55</v>
      </c>
      <c r="C1137" t="s">
        <v>20</v>
      </c>
      <c r="D1137" t="s">
        <v>4082</v>
      </c>
      <c r="E1137" t="s">
        <v>6922</v>
      </c>
      <c r="F1137" t="s">
        <v>22</v>
      </c>
      <c r="G1137" t="s">
        <v>40</v>
      </c>
      <c r="H1137" t="s">
        <v>2363</v>
      </c>
      <c r="I1137" t="s">
        <v>4083</v>
      </c>
      <c r="J1137" t="s">
        <v>4084</v>
      </c>
      <c r="K1137" t="s">
        <v>552</v>
      </c>
      <c r="L1137" t="s">
        <v>53</v>
      </c>
      <c r="M1137" t="s">
        <v>53</v>
      </c>
      <c r="N1137" t="s">
        <v>1537</v>
      </c>
      <c r="O1137">
        <v>0.98</v>
      </c>
      <c r="P1137">
        <v>33</v>
      </c>
      <c r="Q1137">
        <v>32.34</v>
      </c>
      <c r="R1137">
        <v>98</v>
      </c>
      <c r="S1137">
        <v>0.33</v>
      </c>
      <c r="T1137">
        <v>0</v>
      </c>
    </row>
    <row r="1138" spans="1:20">
      <c r="A1138">
        <v>5227455</v>
      </c>
      <c r="B1138" t="s">
        <v>114</v>
      </c>
      <c r="C1138" t="s">
        <v>20</v>
      </c>
      <c r="D1138" t="s">
        <v>4085</v>
      </c>
      <c r="E1138" t="s">
        <v>6923</v>
      </c>
      <c r="F1138" t="s">
        <v>22</v>
      </c>
      <c r="G1138" t="s">
        <v>40</v>
      </c>
      <c r="H1138" t="s">
        <v>32</v>
      </c>
      <c r="I1138" t="s">
        <v>4086</v>
      </c>
      <c r="J1138" t="s">
        <v>4087</v>
      </c>
      <c r="K1138" t="s">
        <v>293</v>
      </c>
      <c r="L1138" t="s">
        <v>334</v>
      </c>
      <c r="M1138" t="s">
        <v>334</v>
      </c>
      <c r="N1138" t="s">
        <v>4088</v>
      </c>
      <c r="O1138">
        <v>3.96</v>
      </c>
      <c r="P1138">
        <v>38</v>
      </c>
      <c r="Q1138">
        <v>150.48</v>
      </c>
      <c r="R1138">
        <v>293.4</v>
      </c>
      <c r="S1138">
        <v>0.512883435582822</v>
      </c>
      <c r="T1138">
        <v>0</v>
      </c>
    </row>
    <row r="1139" spans="1:20">
      <c r="A1139">
        <v>5227452</v>
      </c>
      <c r="B1139" t="s">
        <v>55</v>
      </c>
      <c r="C1139" t="s">
        <v>20</v>
      </c>
      <c r="D1139" t="s">
        <v>4089</v>
      </c>
      <c r="E1139" t="s">
        <v>6924</v>
      </c>
      <c r="F1139" t="s">
        <v>22</v>
      </c>
      <c r="G1139" t="s">
        <v>40</v>
      </c>
      <c r="H1139" t="s">
        <v>2363</v>
      </c>
      <c r="I1139" t="s">
        <v>4090</v>
      </c>
      <c r="J1139" t="s">
        <v>4091</v>
      </c>
      <c r="K1139" t="s">
        <v>150</v>
      </c>
      <c r="L1139" t="s">
        <v>53</v>
      </c>
      <c r="M1139" t="s">
        <v>53</v>
      </c>
      <c r="N1139" t="s">
        <v>369</v>
      </c>
      <c r="O1139">
        <v>0.68</v>
      </c>
      <c r="P1139">
        <v>33</v>
      </c>
      <c r="Q1139">
        <v>22.44</v>
      </c>
      <c r="R1139">
        <v>68</v>
      </c>
      <c r="S1139">
        <v>0.33</v>
      </c>
      <c r="T1139">
        <v>0</v>
      </c>
    </row>
    <row r="1140" spans="1:20">
      <c r="A1140">
        <v>5227446</v>
      </c>
      <c r="B1140" t="s">
        <v>4092</v>
      </c>
      <c r="C1140" t="s">
        <v>20</v>
      </c>
      <c r="D1140" t="s">
        <v>4093</v>
      </c>
      <c r="E1140" t="s">
        <v>6925</v>
      </c>
      <c r="F1140" t="s">
        <v>22</v>
      </c>
      <c r="G1140" t="s">
        <v>40</v>
      </c>
      <c r="H1140" t="s">
        <v>32</v>
      </c>
      <c r="I1140" t="s">
        <v>4094</v>
      </c>
      <c r="J1140" t="s">
        <v>4095</v>
      </c>
      <c r="K1140" t="s">
        <v>100</v>
      </c>
      <c r="L1140" t="s">
        <v>53</v>
      </c>
      <c r="M1140" t="s">
        <v>53</v>
      </c>
      <c r="N1140" t="s">
        <v>536</v>
      </c>
      <c r="O1140">
        <v>0.75</v>
      </c>
      <c r="P1140">
        <v>33</v>
      </c>
      <c r="Q1140">
        <v>24.75</v>
      </c>
      <c r="R1140">
        <v>67.5</v>
      </c>
      <c r="S1140">
        <v>0.366666666666667</v>
      </c>
      <c r="T1140">
        <v>0</v>
      </c>
    </row>
    <row r="1141" spans="1:20">
      <c r="A1141">
        <v>5227435</v>
      </c>
      <c r="B1141" t="s">
        <v>79</v>
      </c>
      <c r="C1141" t="s">
        <v>20</v>
      </c>
      <c r="D1141" t="s">
        <v>4096</v>
      </c>
      <c r="E1141" t="s">
        <v>6926</v>
      </c>
      <c r="F1141" t="s">
        <v>22</v>
      </c>
      <c r="G1141" t="s">
        <v>40</v>
      </c>
      <c r="H1141" t="s">
        <v>189</v>
      </c>
      <c r="I1141" t="s">
        <v>4097</v>
      </c>
      <c r="J1141" t="s">
        <v>4098</v>
      </c>
      <c r="K1141" t="s">
        <v>494</v>
      </c>
      <c r="L1141" t="s">
        <v>4099</v>
      </c>
      <c r="M1141" t="s">
        <v>4099</v>
      </c>
      <c r="N1141" t="s">
        <v>1618</v>
      </c>
      <c r="O1141">
        <v>1.11</v>
      </c>
      <c r="P1141">
        <v>33</v>
      </c>
      <c r="Q1141">
        <v>36.63</v>
      </c>
      <c r="R1141">
        <v>77</v>
      </c>
      <c r="S1141">
        <v>0.475714285714286</v>
      </c>
      <c r="T1141">
        <v>0</v>
      </c>
    </row>
    <row r="1142" spans="1:20">
      <c r="A1142">
        <v>5227429</v>
      </c>
      <c r="B1142" t="s">
        <v>30</v>
      </c>
      <c r="C1142" t="s">
        <v>20</v>
      </c>
      <c r="D1142" t="s">
        <v>4100</v>
      </c>
      <c r="E1142" t="s">
        <v>6927</v>
      </c>
      <c r="F1142" t="s">
        <v>22</v>
      </c>
      <c r="G1142" t="s">
        <v>23</v>
      </c>
      <c r="H1142" t="s">
        <v>32</v>
      </c>
      <c r="I1142" t="s">
        <v>4101</v>
      </c>
      <c r="J1142" t="s">
        <v>4102</v>
      </c>
      <c r="K1142" t="s">
        <v>52</v>
      </c>
      <c r="L1142" t="s">
        <v>53</v>
      </c>
      <c r="M1142" t="s">
        <v>53</v>
      </c>
      <c r="N1142" t="s">
        <v>231</v>
      </c>
      <c r="O1142">
        <v>0.4</v>
      </c>
      <c r="P1142">
        <v>33</v>
      </c>
      <c r="Q1142">
        <v>13.2</v>
      </c>
      <c r="R1142">
        <v>27</v>
      </c>
      <c r="S1142">
        <v>0.488888888888889</v>
      </c>
      <c r="T1142">
        <v>0</v>
      </c>
    </row>
    <row r="1143" spans="1:20">
      <c r="A1143">
        <v>5227412</v>
      </c>
      <c r="B1143" t="s">
        <v>114</v>
      </c>
      <c r="C1143" t="s">
        <v>20</v>
      </c>
      <c r="D1143" t="s">
        <v>4103</v>
      </c>
      <c r="E1143" t="s">
        <v>6928</v>
      </c>
      <c r="F1143" t="s">
        <v>22</v>
      </c>
      <c r="G1143" t="s">
        <v>40</v>
      </c>
      <c r="H1143" t="s">
        <v>32</v>
      </c>
      <c r="I1143" t="s">
        <v>4104</v>
      </c>
      <c r="J1143" t="s">
        <v>4105</v>
      </c>
      <c r="K1143" t="s">
        <v>552</v>
      </c>
      <c r="L1143" t="s">
        <v>4106</v>
      </c>
      <c r="M1143" t="s">
        <v>4106</v>
      </c>
      <c r="N1143" t="s">
        <v>131</v>
      </c>
      <c r="O1143">
        <v>1.04</v>
      </c>
      <c r="P1143">
        <v>33</v>
      </c>
      <c r="Q1143">
        <v>34.32</v>
      </c>
      <c r="R1143">
        <v>91.8</v>
      </c>
      <c r="S1143">
        <v>0.373856209150327</v>
      </c>
      <c r="T1143">
        <v>0</v>
      </c>
    </row>
    <row r="1144" spans="1:20">
      <c r="A1144">
        <v>5227410</v>
      </c>
      <c r="B1144" t="s">
        <v>19</v>
      </c>
      <c r="C1144" t="s">
        <v>20</v>
      </c>
      <c r="D1144" t="s">
        <v>4107</v>
      </c>
      <c r="E1144" t="s">
        <v>6929</v>
      </c>
      <c r="F1144" t="s">
        <v>22</v>
      </c>
      <c r="G1144" t="s">
        <v>57</v>
      </c>
      <c r="H1144" t="s">
        <v>466</v>
      </c>
      <c r="I1144" t="s">
        <v>4108</v>
      </c>
      <c r="J1144" t="s">
        <v>4109</v>
      </c>
      <c r="K1144" t="s">
        <v>100</v>
      </c>
      <c r="L1144" t="s">
        <v>2035</v>
      </c>
      <c r="M1144" t="s">
        <v>2035</v>
      </c>
      <c r="N1144" t="s">
        <v>113</v>
      </c>
      <c r="O1144">
        <v>0.48</v>
      </c>
      <c r="P1144">
        <v>33</v>
      </c>
      <c r="Q1144">
        <v>15.84</v>
      </c>
      <c r="R1144">
        <v>43</v>
      </c>
      <c r="S1144">
        <v>0.368372093023256</v>
      </c>
      <c r="T1144">
        <v>0</v>
      </c>
    </row>
    <row r="1145" spans="1:20">
      <c r="A1145">
        <v>5227407</v>
      </c>
      <c r="B1145" t="s">
        <v>1242</v>
      </c>
      <c r="C1145" t="s">
        <v>20</v>
      </c>
      <c r="D1145" t="s">
        <v>4110</v>
      </c>
      <c r="E1145" t="s">
        <v>6930</v>
      </c>
      <c r="F1145" t="s">
        <v>22</v>
      </c>
      <c r="G1145" t="s">
        <v>40</v>
      </c>
      <c r="H1145" t="s">
        <v>2363</v>
      </c>
      <c r="I1145" t="s">
        <v>4111</v>
      </c>
      <c r="J1145" t="s">
        <v>4112</v>
      </c>
      <c r="K1145" t="s">
        <v>322</v>
      </c>
      <c r="L1145" t="s">
        <v>53</v>
      </c>
      <c r="M1145" t="s">
        <v>53</v>
      </c>
      <c r="N1145" t="s">
        <v>736</v>
      </c>
      <c r="O1145">
        <v>0.42</v>
      </c>
      <c r="P1145">
        <v>33</v>
      </c>
      <c r="Q1145">
        <v>13.86</v>
      </c>
      <c r="R1145">
        <v>42</v>
      </c>
      <c r="S1145">
        <v>0.33</v>
      </c>
      <c r="T1145">
        <v>0</v>
      </c>
    </row>
    <row r="1146" spans="1:20">
      <c r="A1146">
        <v>5227406</v>
      </c>
      <c r="B1146" t="s">
        <v>1242</v>
      </c>
      <c r="C1146" t="s">
        <v>20</v>
      </c>
      <c r="D1146" t="s">
        <v>4113</v>
      </c>
      <c r="E1146" t="s">
        <v>6931</v>
      </c>
      <c r="F1146" t="s">
        <v>3600</v>
      </c>
      <c r="G1146" t="s">
        <v>23</v>
      </c>
      <c r="H1146" t="s">
        <v>418</v>
      </c>
      <c r="I1146" t="s">
        <v>4114</v>
      </c>
      <c r="J1146" t="s">
        <v>4115</v>
      </c>
      <c r="K1146" t="s">
        <v>52</v>
      </c>
      <c r="L1146" t="s">
        <v>53</v>
      </c>
      <c r="M1146" t="s">
        <v>53</v>
      </c>
      <c r="N1146" t="s">
        <v>2354</v>
      </c>
      <c r="O1146">
        <v>1.64</v>
      </c>
      <c r="P1146">
        <v>33</v>
      </c>
      <c r="Q1146">
        <v>54.12</v>
      </c>
      <c r="R1146">
        <v>133.2</v>
      </c>
      <c r="S1146">
        <v>0.406306306306306</v>
      </c>
      <c r="T1146">
        <v>0</v>
      </c>
    </row>
    <row r="1147" spans="1:20">
      <c r="A1147">
        <v>5227386</v>
      </c>
      <c r="B1147" t="s">
        <v>55</v>
      </c>
      <c r="C1147" t="s">
        <v>20</v>
      </c>
      <c r="D1147" t="s">
        <v>4116</v>
      </c>
      <c r="E1147" t="s">
        <v>6932</v>
      </c>
      <c r="F1147" t="s">
        <v>22</v>
      </c>
      <c r="G1147" t="s">
        <v>40</v>
      </c>
      <c r="H1147" t="s">
        <v>2363</v>
      </c>
      <c r="I1147" t="s">
        <v>4117</v>
      </c>
      <c r="J1147" t="s">
        <v>4118</v>
      </c>
      <c r="K1147" t="s">
        <v>552</v>
      </c>
      <c r="L1147" t="s">
        <v>53</v>
      </c>
      <c r="M1147" t="s">
        <v>53</v>
      </c>
      <c r="N1147" t="s">
        <v>155</v>
      </c>
      <c r="O1147">
        <v>1</v>
      </c>
      <c r="P1147">
        <v>33</v>
      </c>
      <c r="Q1147">
        <v>33</v>
      </c>
      <c r="R1147">
        <v>88</v>
      </c>
      <c r="S1147">
        <v>0.375</v>
      </c>
      <c r="T1147">
        <v>0</v>
      </c>
    </row>
    <row r="1148" spans="1:20">
      <c r="A1148">
        <v>5227381</v>
      </c>
      <c r="B1148" t="s">
        <v>74</v>
      </c>
      <c r="C1148" t="s">
        <v>20</v>
      </c>
      <c r="D1148" t="s">
        <v>4119</v>
      </c>
      <c r="E1148" t="s">
        <v>6933</v>
      </c>
      <c r="F1148" t="s">
        <v>22</v>
      </c>
      <c r="G1148" t="s">
        <v>40</v>
      </c>
      <c r="H1148" t="s">
        <v>32</v>
      </c>
      <c r="I1148" t="s">
        <v>4120</v>
      </c>
      <c r="J1148" t="s">
        <v>4121</v>
      </c>
      <c r="K1148" t="s">
        <v>44</v>
      </c>
      <c r="L1148" t="s">
        <v>53</v>
      </c>
      <c r="M1148" t="s">
        <v>53</v>
      </c>
      <c r="N1148" t="s">
        <v>460</v>
      </c>
      <c r="O1148">
        <v>0.5</v>
      </c>
      <c r="P1148">
        <v>33</v>
      </c>
      <c r="Q1148">
        <v>16.5</v>
      </c>
      <c r="R1148">
        <v>36</v>
      </c>
      <c r="S1148">
        <v>0.458333333333333</v>
      </c>
      <c r="T1148">
        <v>0</v>
      </c>
    </row>
    <row r="1149" spans="1:20">
      <c r="A1149">
        <v>5227377</v>
      </c>
      <c r="B1149" t="s">
        <v>19</v>
      </c>
      <c r="C1149" t="s">
        <v>20</v>
      </c>
      <c r="D1149" t="s">
        <v>4122</v>
      </c>
      <c r="E1149" t="s">
        <v>6934</v>
      </c>
      <c r="F1149" t="s">
        <v>22</v>
      </c>
      <c r="G1149" t="s">
        <v>40</v>
      </c>
      <c r="H1149" t="s">
        <v>87</v>
      </c>
      <c r="I1149" t="s">
        <v>4123</v>
      </c>
      <c r="J1149" t="s">
        <v>4124</v>
      </c>
      <c r="K1149" t="s">
        <v>106</v>
      </c>
      <c r="L1149" t="s">
        <v>469</v>
      </c>
      <c r="M1149" t="s">
        <v>469</v>
      </c>
      <c r="N1149" t="s">
        <v>2671</v>
      </c>
      <c r="O1149">
        <v>1.44</v>
      </c>
      <c r="P1149">
        <v>34</v>
      </c>
      <c r="Q1149">
        <v>48.96</v>
      </c>
      <c r="R1149">
        <v>69.3</v>
      </c>
      <c r="S1149">
        <v>0.706493506493507</v>
      </c>
      <c r="T1149">
        <v>0</v>
      </c>
    </row>
    <row r="1150" spans="1:20">
      <c r="A1150">
        <v>5227375</v>
      </c>
      <c r="B1150" t="s">
        <v>776</v>
      </c>
      <c r="C1150" t="s">
        <v>20</v>
      </c>
      <c r="D1150" t="s">
        <v>4125</v>
      </c>
      <c r="E1150" t="s">
        <v>6935</v>
      </c>
      <c r="F1150" t="s">
        <v>22</v>
      </c>
      <c r="G1150" t="s">
        <v>40</v>
      </c>
      <c r="H1150" t="s">
        <v>593</v>
      </c>
      <c r="I1150" t="s">
        <v>4126</v>
      </c>
      <c r="J1150" t="s">
        <v>4127</v>
      </c>
      <c r="K1150" t="s">
        <v>118</v>
      </c>
      <c r="L1150" t="s">
        <v>4128</v>
      </c>
      <c r="M1150" t="s">
        <v>4128</v>
      </c>
      <c r="N1150" t="s">
        <v>1022</v>
      </c>
      <c r="O1150">
        <v>1.44</v>
      </c>
      <c r="P1150">
        <v>33</v>
      </c>
      <c r="Q1150">
        <v>47.52</v>
      </c>
      <c r="R1150">
        <v>129.5</v>
      </c>
      <c r="S1150">
        <v>0.366949806949807</v>
      </c>
      <c r="T1150">
        <v>0</v>
      </c>
    </row>
    <row r="1151" spans="1:20">
      <c r="A1151">
        <v>5227372</v>
      </c>
      <c r="B1151" t="s">
        <v>19</v>
      </c>
      <c r="C1151" t="s">
        <v>20</v>
      </c>
      <c r="D1151" t="s">
        <v>4129</v>
      </c>
      <c r="E1151" t="s">
        <v>6936</v>
      </c>
      <c r="F1151" t="s">
        <v>22</v>
      </c>
      <c r="G1151" t="s">
        <v>40</v>
      </c>
      <c r="H1151" t="s">
        <v>24</v>
      </c>
      <c r="I1151" t="s">
        <v>4130</v>
      </c>
      <c r="J1151" t="s">
        <v>4131</v>
      </c>
      <c r="K1151" t="s">
        <v>94</v>
      </c>
      <c r="L1151" t="s">
        <v>84</v>
      </c>
      <c r="M1151" t="s">
        <v>84</v>
      </c>
      <c r="N1151" t="s">
        <v>2394</v>
      </c>
      <c r="O1151">
        <v>1.12</v>
      </c>
      <c r="P1151">
        <v>33</v>
      </c>
      <c r="Q1151">
        <v>36.96</v>
      </c>
      <c r="R1151">
        <v>72</v>
      </c>
      <c r="S1151">
        <v>0.513333333333333</v>
      </c>
      <c r="T1151">
        <v>0</v>
      </c>
    </row>
    <row r="1152" spans="1:20">
      <c r="A1152">
        <v>5227362</v>
      </c>
      <c r="B1152" t="s">
        <v>4132</v>
      </c>
      <c r="C1152" t="s">
        <v>20</v>
      </c>
      <c r="D1152" t="s">
        <v>4133</v>
      </c>
      <c r="E1152" t="s">
        <v>6744</v>
      </c>
      <c r="F1152" t="s">
        <v>22</v>
      </c>
      <c r="G1152" t="s">
        <v>40</v>
      </c>
      <c r="H1152" t="s">
        <v>32</v>
      </c>
      <c r="I1152" t="s">
        <v>4134</v>
      </c>
      <c r="J1152" t="s">
        <v>4135</v>
      </c>
      <c r="K1152" t="s">
        <v>322</v>
      </c>
      <c r="L1152" t="s">
        <v>53</v>
      </c>
      <c r="M1152" t="s">
        <v>53</v>
      </c>
      <c r="N1152" t="s">
        <v>187</v>
      </c>
      <c r="O1152">
        <v>1.25</v>
      </c>
      <c r="P1152">
        <v>33</v>
      </c>
      <c r="Q1152">
        <v>41.25</v>
      </c>
      <c r="R1152">
        <v>108</v>
      </c>
      <c r="S1152">
        <v>0.381944444444444</v>
      </c>
      <c r="T1152">
        <v>0</v>
      </c>
    </row>
    <row r="1153" spans="1:20">
      <c r="A1153">
        <v>5227360</v>
      </c>
      <c r="B1153" t="s">
        <v>79</v>
      </c>
      <c r="C1153" t="s">
        <v>20</v>
      </c>
      <c r="D1153" t="s">
        <v>4136</v>
      </c>
      <c r="E1153" t="s">
        <v>6937</v>
      </c>
      <c r="F1153" t="s">
        <v>22</v>
      </c>
      <c r="G1153" t="s">
        <v>40</v>
      </c>
      <c r="H1153" t="s">
        <v>41</v>
      </c>
      <c r="I1153" t="s">
        <v>4137</v>
      </c>
      <c r="J1153" t="s">
        <v>4138</v>
      </c>
      <c r="K1153" t="s">
        <v>474</v>
      </c>
      <c r="L1153" t="s">
        <v>4128</v>
      </c>
      <c r="M1153" t="s">
        <v>4128</v>
      </c>
      <c r="N1153" t="s">
        <v>1965</v>
      </c>
      <c r="O1153">
        <v>1.16</v>
      </c>
      <c r="P1153">
        <v>33</v>
      </c>
      <c r="Q1153">
        <v>38.28</v>
      </c>
      <c r="R1153">
        <v>112</v>
      </c>
      <c r="S1153">
        <v>0.341785714285714</v>
      </c>
      <c r="T1153">
        <v>0</v>
      </c>
    </row>
    <row r="1154" spans="1:20">
      <c r="A1154">
        <v>5227345</v>
      </c>
      <c r="B1154" t="s">
        <v>79</v>
      </c>
      <c r="C1154" t="s">
        <v>20</v>
      </c>
      <c r="D1154" t="s">
        <v>4139</v>
      </c>
      <c r="E1154" t="s">
        <v>6938</v>
      </c>
      <c r="F1154" t="s">
        <v>22</v>
      </c>
      <c r="G1154" t="s">
        <v>40</v>
      </c>
      <c r="H1154" t="s">
        <v>24</v>
      </c>
      <c r="I1154" t="s">
        <v>4140</v>
      </c>
      <c r="J1154" t="s">
        <v>4141</v>
      </c>
      <c r="K1154" t="s">
        <v>130</v>
      </c>
      <c r="L1154" t="s">
        <v>176</v>
      </c>
      <c r="M1154" t="s">
        <v>176</v>
      </c>
      <c r="N1154" t="s">
        <v>1226</v>
      </c>
      <c r="O1154">
        <v>1.28</v>
      </c>
      <c r="P1154">
        <v>33</v>
      </c>
      <c r="Q1154">
        <v>42.24</v>
      </c>
      <c r="R1154">
        <v>102</v>
      </c>
      <c r="S1154">
        <v>0.414117647058824</v>
      </c>
      <c r="T1154">
        <v>0</v>
      </c>
    </row>
    <row r="1155" spans="1:20">
      <c r="A1155">
        <v>5227344</v>
      </c>
      <c r="B1155" t="s">
        <v>19</v>
      </c>
      <c r="C1155" t="s">
        <v>20</v>
      </c>
      <c r="D1155" t="s">
        <v>4142</v>
      </c>
      <c r="E1155" t="s">
        <v>6525</v>
      </c>
      <c r="F1155" t="s">
        <v>22</v>
      </c>
      <c r="G1155" t="s">
        <v>40</v>
      </c>
      <c r="H1155" t="s">
        <v>87</v>
      </c>
      <c r="I1155" t="s">
        <v>4143</v>
      </c>
      <c r="J1155" t="s">
        <v>4144</v>
      </c>
      <c r="K1155" t="s">
        <v>100</v>
      </c>
      <c r="L1155" t="s">
        <v>36</v>
      </c>
      <c r="M1155" t="s">
        <v>36</v>
      </c>
      <c r="N1155" t="s">
        <v>3718</v>
      </c>
      <c r="O1155">
        <v>1.2</v>
      </c>
      <c r="P1155">
        <v>33</v>
      </c>
      <c r="Q1155">
        <v>39.6</v>
      </c>
      <c r="R1155">
        <v>110</v>
      </c>
      <c r="S1155">
        <v>0.36</v>
      </c>
      <c r="T1155">
        <v>0</v>
      </c>
    </row>
    <row r="1156" spans="1:20">
      <c r="A1156">
        <v>5227333</v>
      </c>
      <c r="B1156" t="s">
        <v>30</v>
      </c>
      <c r="C1156" t="s">
        <v>20</v>
      </c>
      <c r="D1156" t="s">
        <v>4145</v>
      </c>
      <c r="E1156" t="s">
        <v>6939</v>
      </c>
      <c r="F1156" t="s">
        <v>22</v>
      </c>
      <c r="G1156" t="s">
        <v>40</v>
      </c>
      <c r="H1156" t="s">
        <v>32</v>
      </c>
      <c r="I1156" t="s">
        <v>4146</v>
      </c>
      <c r="J1156" t="s">
        <v>4147</v>
      </c>
      <c r="K1156" t="s">
        <v>265</v>
      </c>
      <c r="L1156" t="s">
        <v>53</v>
      </c>
      <c r="M1156" t="s">
        <v>53</v>
      </c>
      <c r="N1156" t="s">
        <v>317</v>
      </c>
      <c r="O1156">
        <v>0.92</v>
      </c>
      <c r="P1156">
        <v>33</v>
      </c>
      <c r="Q1156">
        <v>30.36</v>
      </c>
      <c r="R1156">
        <v>72.9</v>
      </c>
      <c r="S1156">
        <v>0.416460905349794</v>
      </c>
      <c r="T1156">
        <v>0</v>
      </c>
    </row>
    <row r="1157" spans="1:20">
      <c r="A1157">
        <v>5227330</v>
      </c>
      <c r="B1157" t="s">
        <v>178</v>
      </c>
      <c r="C1157" t="s">
        <v>20</v>
      </c>
      <c r="D1157" t="s">
        <v>4148</v>
      </c>
      <c r="E1157" t="s">
        <v>6940</v>
      </c>
      <c r="F1157" t="s">
        <v>22</v>
      </c>
      <c r="G1157" t="s">
        <v>40</v>
      </c>
      <c r="H1157" t="s">
        <v>32</v>
      </c>
      <c r="I1157" t="s">
        <v>4149</v>
      </c>
      <c r="J1157" t="s">
        <v>4150</v>
      </c>
      <c r="K1157" t="s">
        <v>52</v>
      </c>
      <c r="L1157" t="s">
        <v>107</v>
      </c>
      <c r="M1157" t="s">
        <v>107</v>
      </c>
      <c r="N1157" t="s">
        <v>285</v>
      </c>
      <c r="O1157">
        <v>0.52</v>
      </c>
      <c r="P1157">
        <v>33</v>
      </c>
      <c r="Q1157">
        <v>17.16</v>
      </c>
      <c r="R1157">
        <v>41.4</v>
      </c>
      <c r="S1157">
        <v>0.414492753623188</v>
      </c>
      <c r="T1157">
        <v>0</v>
      </c>
    </row>
    <row r="1158" spans="1:20">
      <c r="A1158">
        <v>5227324</v>
      </c>
      <c r="B1158" t="s">
        <v>859</v>
      </c>
      <c r="C1158" t="s">
        <v>20</v>
      </c>
      <c r="D1158" t="s">
        <v>4151</v>
      </c>
      <c r="E1158" t="s">
        <v>6941</v>
      </c>
      <c r="F1158" t="s">
        <v>22</v>
      </c>
      <c r="G1158" t="s">
        <v>23</v>
      </c>
      <c r="H1158" t="s">
        <v>32</v>
      </c>
      <c r="I1158" t="s">
        <v>4152</v>
      </c>
      <c r="J1158" t="s">
        <v>4153</v>
      </c>
      <c r="K1158" t="s">
        <v>52</v>
      </c>
      <c r="L1158" t="s">
        <v>107</v>
      </c>
      <c r="M1158" t="s">
        <v>107</v>
      </c>
      <c r="N1158" t="s">
        <v>596</v>
      </c>
      <c r="O1158">
        <v>1.32</v>
      </c>
      <c r="P1158">
        <v>33</v>
      </c>
      <c r="Q1158">
        <v>43.56</v>
      </c>
      <c r="R1158">
        <v>122.4</v>
      </c>
      <c r="S1158">
        <v>0.355882352941176</v>
      </c>
      <c r="T1158">
        <v>0</v>
      </c>
    </row>
    <row r="1159" spans="1:20">
      <c r="A1159">
        <v>5227319</v>
      </c>
      <c r="B1159" t="s">
        <v>439</v>
      </c>
      <c r="C1159" t="s">
        <v>20</v>
      </c>
      <c r="D1159" t="s">
        <v>4154</v>
      </c>
      <c r="E1159" t="s">
        <v>6942</v>
      </c>
      <c r="F1159" t="s">
        <v>22</v>
      </c>
      <c r="G1159" t="s">
        <v>40</v>
      </c>
      <c r="H1159" t="s">
        <v>32</v>
      </c>
      <c r="I1159" t="s">
        <v>4155</v>
      </c>
      <c r="J1159" t="s">
        <v>4156</v>
      </c>
      <c r="K1159" t="s">
        <v>547</v>
      </c>
      <c r="L1159" t="s">
        <v>53</v>
      </c>
      <c r="M1159" t="s">
        <v>53</v>
      </c>
      <c r="N1159" t="s">
        <v>499</v>
      </c>
      <c r="O1159">
        <v>0.24</v>
      </c>
      <c r="P1159">
        <v>33</v>
      </c>
      <c r="Q1159">
        <v>7.92</v>
      </c>
      <c r="R1159">
        <v>21.6</v>
      </c>
      <c r="S1159">
        <v>0.366666666666667</v>
      </c>
      <c r="T1159">
        <v>0</v>
      </c>
    </row>
    <row r="1160" spans="1:20">
      <c r="A1160">
        <v>5227303</v>
      </c>
      <c r="B1160" t="s">
        <v>4157</v>
      </c>
      <c r="C1160" t="s">
        <v>20</v>
      </c>
      <c r="D1160" t="s">
        <v>4158</v>
      </c>
      <c r="E1160" t="s">
        <v>6943</v>
      </c>
      <c r="F1160" t="s">
        <v>22</v>
      </c>
      <c r="G1160" t="s">
        <v>40</v>
      </c>
      <c r="H1160" t="s">
        <v>593</v>
      </c>
      <c r="I1160" t="s">
        <v>4159</v>
      </c>
      <c r="J1160" t="s">
        <v>4160</v>
      </c>
      <c r="K1160" t="s">
        <v>52</v>
      </c>
      <c r="L1160" t="s">
        <v>84</v>
      </c>
      <c r="M1160" t="s">
        <v>84</v>
      </c>
      <c r="N1160" t="s">
        <v>125</v>
      </c>
      <c r="O1160">
        <v>1.2</v>
      </c>
      <c r="P1160">
        <v>33</v>
      </c>
      <c r="Q1160">
        <v>39.6</v>
      </c>
      <c r="R1160">
        <v>110</v>
      </c>
      <c r="S1160">
        <v>0.36</v>
      </c>
      <c r="T1160">
        <v>0</v>
      </c>
    </row>
    <row r="1161" spans="1:20">
      <c r="A1161">
        <v>5227300</v>
      </c>
      <c r="B1161" t="s">
        <v>563</v>
      </c>
      <c r="C1161" t="s">
        <v>20</v>
      </c>
      <c r="D1161" t="s">
        <v>4161</v>
      </c>
      <c r="E1161" t="s">
        <v>6944</v>
      </c>
      <c r="F1161" t="s">
        <v>22</v>
      </c>
      <c r="G1161" t="s">
        <v>23</v>
      </c>
      <c r="H1161" t="s">
        <v>602</v>
      </c>
      <c r="I1161" t="s">
        <v>4162</v>
      </c>
      <c r="J1161" t="s">
        <v>4163</v>
      </c>
      <c r="K1161" t="s">
        <v>35</v>
      </c>
      <c r="L1161" t="s">
        <v>1317</v>
      </c>
      <c r="M1161" t="s">
        <v>1317</v>
      </c>
      <c r="N1161" t="s">
        <v>4164</v>
      </c>
      <c r="O1161">
        <v>2.43</v>
      </c>
      <c r="P1161">
        <v>28</v>
      </c>
      <c r="Q1161">
        <v>68.04</v>
      </c>
      <c r="R1161">
        <v>160</v>
      </c>
      <c r="S1161">
        <v>0.42525</v>
      </c>
      <c r="T1161">
        <v>0</v>
      </c>
    </row>
    <row r="1162" spans="1:20">
      <c r="A1162">
        <v>5227299</v>
      </c>
      <c r="B1162" t="s">
        <v>30</v>
      </c>
      <c r="C1162" t="s">
        <v>20</v>
      </c>
      <c r="D1162" t="s">
        <v>4165</v>
      </c>
      <c r="E1162" t="s">
        <v>6945</v>
      </c>
      <c r="F1162" t="s">
        <v>3571</v>
      </c>
      <c r="G1162" t="s">
        <v>57</v>
      </c>
      <c r="H1162" t="s">
        <v>32</v>
      </c>
      <c r="I1162" t="s">
        <v>4166</v>
      </c>
      <c r="J1162" t="s">
        <v>4167</v>
      </c>
      <c r="K1162" t="s">
        <v>118</v>
      </c>
      <c r="L1162" t="s">
        <v>36</v>
      </c>
      <c r="M1162" t="s">
        <v>36</v>
      </c>
      <c r="N1162" t="s">
        <v>37</v>
      </c>
      <c r="O1162">
        <v>1.26</v>
      </c>
      <c r="P1162">
        <v>33</v>
      </c>
      <c r="Q1162">
        <v>41.58</v>
      </c>
      <c r="R1162">
        <v>113.4</v>
      </c>
      <c r="S1162">
        <v>0.366666666666667</v>
      </c>
      <c r="T1162">
        <v>0</v>
      </c>
    </row>
    <row r="1163" spans="1:20">
      <c r="A1163">
        <v>5227290</v>
      </c>
      <c r="B1163" t="s">
        <v>629</v>
      </c>
      <c r="C1163" t="s">
        <v>20</v>
      </c>
      <c r="D1163" t="s">
        <v>4168</v>
      </c>
      <c r="E1163" t="s">
        <v>6946</v>
      </c>
      <c r="F1163" t="s">
        <v>22</v>
      </c>
      <c r="G1163" t="s">
        <v>40</v>
      </c>
      <c r="H1163" t="s">
        <v>32</v>
      </c>
      <c r="I1163" t="s">
        <v>4169</v>
      </c>
      <c r="J1163" t="s">
        <v>4170</v>
      </c>
      <c r="K1163" t="s">
        <v>118</v>
      </c>
      <c r="L1163" t="s">
        <v>53</v>
      </c>
      <c r="M1163" t="s">
        <v>53</v>
      </c>
      <c r="N1163" t="s">
        <v>1179</v>
      </c>
      <c r="O1163">
        <v>0.91</v>
      </c>
      <c r="P1163">
        <v>33</v>
      </c>
      <c r="Q1163">
        <v>30.03</v>
      </c>
      <c r="R1163">
        <v>81.9</v>
      </c>
      <c r="S1163">
        <v>0.366666666666667</v>
      </c>
      <c r="T1163">
        <v>0</v>
      </c>
    </row>
    <row r="1164" spans="1:20">
      <c r="A1164">
        <v>5227284</v>
      </c>
      <c r="B1164" t="s">
        <v>19</v>
      </c>
      <c r="C1164" t="s">
        <v>20</v>
      </c>
      <c r="D1164" t="s">
        <v>4171</v>
      </c>
      <c r="E1164" t="s">
        <v>6947</v>
      </c>
      <c r="F1164" t="s">
        <v>22</v>
      </c>
      <c r="G1164" t="s">
        <v>40</v>
      </c>
      <c r="H1164" t="s">
        <v>87</v>
      </c>
      <c r="I1164" t="s">
        <v>4172</v>
      </c>
      <c r="J1164" t="s">
        <v>4173</v>
      </c>
      <c r="K1164" t="s">
        <v>145</v>
      </c>
      <c r="L1164" t="s">
        <v>516</v>
      </c>
      <c r="M1164" t="s">
        <v>516</v>
      </c>
      <c r="N1164" t="s">
        <v>329</v>
      </c>
      <c r="O1164">
        <v>2.08</v>
      </c>
      <c r="P1164">
        <v>34</v>
      </c>
      <c r="Q1164">
        <v>70.72</v>
      </c>
      <c r="R1164">
        <v>153</v>
      </c>
      <c r="S1164">
        <v>0.462222222222222</v>
      </c>
      <c r="T1164">
        <v>0</v>
      </c>
    </row>
    <row r="1165" spans="1:20">
      <c r="A1165">
        <v>5227281</v>
      </c>
      <c r="B1165" t="s">
        <v>307</v>
      </c>
      <c r="C1165" t="s">
        <v>20</v>
      </c>
      <c r="D1165" t="s">
        <v>4174</v>
      </c>
      <c r="E1165" t="s">
        <v>6948</v>
      </c>
      <c r="F1165" t="s">
        <v>22</v>
      </c>
      <c r="G1165" t="s">
        <v>40</v>
      </c>
      <c r="H1165" t="s">
        <v>41</v>
      </c>
      <c r="I1165" t="s">
        <v>4175</v>
      </c>
      <c r="J1165" t="s">
        <v>4176</v>
      </c>
      <c r="K1165" t="s">
        <v>35</v>
      </c>
      <c r="L1165" t="s">
        <v>4177</v>
      </c>
      <c r="M1165" t="s">
        <v>4177</v>
      </c>
      <c r="N1165" t="s">
        <v>3580</v>
      </c>
      <c r="O1165">
        <v>0.63</v>
      </c>
      <c r="P1165">
        <v>33</v>
      </c>
      <c r="Q1165">
        <v>20.79</v>
      </c>
      <c r="R1165">
        <v>59</v>
      </c>
      <c r="S1165">
        <v>0.352372881355932</v>
      </c>
      <c r="T1165">
        <v>0</v>
      </c>
    </row>
    <row r="1166" spans="1:20">
      <c r="A1166">
        <v>5227280</v>
      </c>
      <c r="B1166" t="s">
        <v>114</v>
      </c>
      <c r="C1166" t="s">
        <v>20</v>
      </c>
      <c r="D1166" t="s">
        <v>4178</v>
      </c>
      <c r="E1166" t="s">
        <v>6949</v>
      </c>
      <c r="F1166" t="s">
        <v>22</v>
      </c>
      <c r="G1166" t="s">
        <v>40</v>
      </c>
      <c r="H1166" t="s">
        <v>32</v>
      </c>
      <c r="I1166" t="s">
        <v>4179</v>
      </c>
      <c r="J1166" t="s">
        <v>4180</v>
      </c>
      <c r="K1166" t="s">
        <v>293</v>
      </c>
      <c r="L1166" t="s">
        <v>53</v>
      </c>
      <c r="M1166" t="s">
        <v>53</v>
      </c>
      <c r="N1166" t="s">
        <v>136</v>
      </c>
      <c r="O1166">
        <v>1.36</v>
      </c>
      <c r="P1166">
        <v>33</v>
      </c>
      <c r="Q1166">
        <v>44.88</v>
      </c>
      <c r="R1166">
        <v>107.1</v>
      </c>
      <c r="S1166">
        <v>0.419047619047619</v>
      </c>
      <c r="T1166">
        <v>0</v>
      </c>
    </row>
    <row r="1167" spans="1:20">
      <c r="A1167">
        <v>5227279</v>
      </c>
      <c r="B1167" t="s">
        <v>4181</v>
      </c>
      <c r="C1167" t="s">
        <v>20</v>
      </c>
      <c r="D1167" t="s">
        <v>4182</v>
      </c>
      <c r="E1167" t="s">
        <v>6459</v>
      </c>
      <c r="F1167" t="s">
        <v>22</v>
      </c>
      <c r="G1167" t="s">
        <v>23</v>
      </c>
      <c r="H1167" t="s">
        <v>32</v>
      </c>
      <c r="I1167" t="s">
        <v>4183</v>
      </c>
      <c r="J1167" t="s">
        <v>4184</v>
      </c>
      <c r="K1167" t="s">
        <v>52</v>
      </c>
      <c r="L1167" t="s">
        <v>851</v>
      </c>
      <c r="M1167" t="s">
        <v>851</v>
      </c>
      <c r="N1167" t="s">
        <v>898</v>
      </c>
      <c r="O1167">
        <v>0.4</v>
      </c>
      <c r="P1167">
        <v>33</v>
      </c>
      <c r="Q1167">
        <v>13.2</v>
      </c>
      <c r="R1167">
        <v>36</v>
      </c>
      <c r="S1167">
        <v>0.366666666666667</v>
      </c>
      <c r="T1167">
        <v>0</v>
      </c>
    </row>
    <row r="1168" spans="1:20">
      <c r="A1168">
        <v>5227276</v>
      </c>
      <c r="B1168" t="s">
        <v>194</v>
      </c>
      <c r="C1168" t="s">
        <v>20</v>
      </c>
      <c r="D1168" t="s">
        <v>4185</v>
      </c>
      <c r="E1168" t="s">
        <v>6950</v>
      </c>
      <c r="F1168" t="s">
        <v>22</v>
      </c>
      <c r="G1168" t="s">
        <v>23</v>
      </c>
      <c r="H1168" t="s">
        <v>58</v>
      </c>
      <c r="I1168" t="s">
        <v>4186</v>
      </c>
      <c r="J1168" t="s">
        <v>4187</v>
      </c>
      <c r="K1168" t="s">
        <v>27</v>
      </c>
      <c r="L1168" t="s">
        <v>53</v>
      </c>
      <c r="M1168" t="s">
        <v>53</v>
      </c>
      <c r="N1168" t="s">
        <v>700</v>
      </c>
      <c r="O1168">
        <v>1.84</v>
      </c>
      <c r="P1168">
        <v>33</v>
      </c>
      <c r="Q1168">
        <v>60.72</v>
      </c>
      <c r="R1168">
        <v>160.6</v>
      </c>
      <c r="S1168">
        <v>0.378082191780822</v>
      </c>
      <c r="T1168">
        <v>0</v>
      </c>
    </row>
    <row r="1169" spans="1:20">
      <c r="A1169">
        <v>5227264</v>
      </c>
      <c r="B1169" t="s">
        <v>742</v>
      </c>
      <c r="C1169" t="s">
        <v>20</v>
      </c>
      <c r="D1169" t="s">
        <v>4188</v>
      </c>
      <c r="E1169" t="s">
        <v>6951</v>
      </c>
      <c r="F1169" t="s">
        <v>3571</v>
      </c>
      <c r="G1169" t="s">
        <v>57</v>
      </c>
      <c r="H1169" t="s">
        <v>32</v>
      </c>
      <c r="I1169" t="s">
        <v>4189</v>
      </c>
      <c r="J1169" t="s">
        <v>4190</v>
      </c>
      <c r="K1169" t="s">
        <v>145</v>
      </c>
      <c r="L1169" t="s">
        <v>36</v>
      </c>
      <c r="M1169" t="s">
        <v>36</v>
      </c>
      <c r="N1169" t="s">
        <v>1045</v>
      </c>
      <c r="O1169">
        <v>0.88</v>
      </c>
      <c r="P1169">
        <v>33</v>
      </c>
      <c r="Q1169">
        <v>29.04</v>
      </c>
      <c r="R1169">
        <v>69.3</v>
      </c>
      <c r="S1169">
        <v>0.419047619047619</v>
      </c>
      <c r="T1169">
        <v>0</v>
      </c>
    </row>
    <row r="1170" spans="1:20">
      <c r="A1170">
        <v>5227263</v>
      </c>
      <c r="B1170" t="s">
        <v>79</v>
      </c>
      <c r="C1170" t="s">
        <v>20</v>
      </c>
      <c r="D1170" t="s">
        <v>4191</v>
      </c>
      <c r="E1170" t="s">
        <v>6952</v>
      </c>
      <c r="F1170" t="s">
        <v>22</v>
      </c>
      <c r="G1170" t="s">
        <v>40</v>
      </c>
      <c r="H1170" t="s">
        <v>24</v>
      </c>
      <c r="I1170" t="s">
        <v>4192</v>
      </c>
      <c r="J1170" t="s">
        <v>4193</v>
      </c>
      <c r="K1170" t="s">
        <v>494</v>
      </c>
      <c r="L1170" t="s">
        <v>2670</v>
      </c>
      <c r="M1170" t="s">
        <v>2670</v>
      </c>
      <c r="N1170" t="s">
        <v>1735</v>
      </c>
      <c r="O1170">
        <v>1.44</v>
      </c>
      <c r="P1170">
        <v>33</v>
      </c>
      <c r="Q1170">
        <v>47.52</v>
      </c>
      <c r="R1170">
        <v>104</v>
      </c>
      <c r="S1170">
        <v>0.456923076923077</v>
      </c>
      <c r="T1170">
        <v>0</v>
      </c>
    </row>
    <row r="1171" spans="1:20">
      <c r="A1171">
        <v>5227261</v>
      </c>
      <c r="B1171" t="s">
        <v>4194</v>
      </c>
      <c r="C1171" t="s">
        <v>20</v>
      </c>
      <c r="D1171" t="s">
        <v>4195</v>
      </c>
      <c r="E1171" t="s">
        <v>6953</v>
      </c>
      <c r="F1171" t="s">
        <v>3571</v>
      </c>
      <c r="G1171" t="s">
        <v>57</v>
      </c>
      <c r="H1171" t="s">
        <v>32</v>
      </c>
      <c r="I1171" t="s">
        <v>4196</v>
      </c>
      <c r="J1171" t="s">
        <v>4197</v>
      </c>
      <c r="K1171" t="s">
        <v>118</v>
      </c>
      <c r="L1171" t="s">
        <v>36</v>
      </c>
      <c r="M1171" t="s">
        <v>36</v>
      </c>
      <c r="N1171" t="s">
        <v>4198</v>
      </c>
      <c r="O1171">
        <v>1.29</v>
      </c>
      <c r="P1171">
        <v>33</v>
      </c>
      <c r="Q1171">
        <v>42.57</v>
      </c>
      <c r="R1171">
        <v>118.8</v>
      </c>
      <c r="S1171">
        <v>0.358333333333333</v>
      </c>
      <c r="T1171">
        <v>0</v>
      </c>
    </row>
    <row r="1172" spans="1:20">
      <c r="A1172">
        <v>5227244</v>
      </c>
      <c r="B1172" t="s">
        <v>629</v>
      </c>
      <c r="C1172" t="s">
        <v>20</v>
      </c>
      <c r="D1172" t="s">
        <v>4199</v>
      </c>
      <c r="E1172" t="s">
        <v>6954</v>
      </c>
      <c r="F1172" t="s">
        <v>3571</v>
      </c>
      <c r="G1172" t="s">
        <v>57</v>
      </c>
      <c r="H1172" t="s">
        <v>32</v>
      </c>
      <c r="I1172" t="s">
        <v>4200</v>
      </c>
      <c r="J1172" t="s">
        <v>4201</v>
      </c>
      <c r="K1172" t="s">
        <v>118</v>
      </c>
      <c r="L1172" t="s">
        <v>36</v>
      </c>
      <c r="M1172" t="s">
        <v>36</v>
      </c>
      <c r="N1172" t="s">
        <v>1045</v>
      </c>
      <c r="O1172">
        <v>0.88</v>
      </c>
      <c r="P1172">
        <v>33</v>
      </c>
      <c r="Q1172">
        <v>29.04</v>
      </c>
      <c r="R1172">
        <v>79.2</v>
      </c>
      <c r="S1172">
        <v>0.366666666666667</v>
      </c>
      <c r="T1172">
        <v>0</v>
      </c>
    </row>
    <row r="1173" spans="1:20">
      <c r="A1173">
        <v>5227226</v>
      </c>
      <c r="B1173" t="s">
        <v>19</v>
      </c>
      <c r="C1173" t="s">
        <v>20</v>
      </c>
      <c r="D1173" t="s">
        <v>4202</v>
      </c>
      <c r="E1173" t="s">
        <v>6955</v>
      </c>
      <c r="F1173" t="s">
        <v>22</v>
      </c>
      <c r="G1173" t="s">
        <v>40</v>
      </c>
      <c r="H1173" t="s">
        <v>87</v>
      </c>
      <c r="I1173" t="s">
        <v>4203</v>
      </c>
      <c r="J1173" t="s">
        <v>4204</v>
      </c>
      <c r="K1173" t="s">
        <v>44</v>
      </c>
      <c r="L1173" t="s">
        <v>53</v>
      </c>
      <c r="M1173" t="s">
        <v>53</v>
      </c>
      <c r="N1173" t="s">
        <v>1298</v>
      </c>
      <c r="O1173">
        <v>0.63</v>
      </c>
      <c r="P1173">
        <v>33</v>
      </c>
      <c r="Q1173">
        <v>20.79</v>
      </c>
      <c r="R1173">
        <v>69</v>
      </c>
      <c r="S1173">
        <v>0.301304347826087</v>
      </c>
      <c r="T1173">
        <v>0</v>
      </c>
    </row>
    <row r="1174" spans="1:20">
      <c r="A1174">
        <v>5227221</v>
      </c>
      <c r="B1174" t="s">
        <v>114</v>
      </c>
      <c r="C1174" t="s">
        <v>20</v>
      </c>
      <c r="D1174" t="s">
        <v>4205</v>
      </c>
      <c r="E1174" t="s">
        <v>6956</v>
      </c>
      <c r="F1174" t="s">
        <v>22</v>
      </c>
      <c r="G1174" t="s">
        <v>40</v>
      </c>
      <c r="H1174" t="s">
        <v>32</v>
      </c>
      <c r="I1174" t="s">
        <v>4206</v>
      </c>
      <c r="J1174" t="s">
        <v>4207</v>
      </c>
      <c r="K1174" t="s">
        <v>322</v>
      </c>
      <c r="L1174" t="s">
        <v>334</v>
      </c>
      <c r="M1174" t="s">
        <v>334</v>
      </c>
      <c r="N1174" t="s">
        <v>4208</v>
      </c>
      <c r="O1174">
        <v>1.53</v>
      </c>
      <c r="P1174">
        <v>34</v>
      </c>
      <c r="Q1174">
        <v>52.02</v>
      </c>
      <c r="R1174">
        <v>125.1</v>
      </c>
      <c r="S1174">
        <v>0.415827338129496</v>
      </c>
      <c r="T1174">
        <v>0</v>
      </c>
    </row>
    <row r="1175" spans="1:20">
      <c r="A1175">
        <v>5227219</v>
      </c>
      <c r="B1175" t="s">
        <v>416</v>
      </c>
      <c r="C1175" t="s">
        <v>20</v>
      </c>
      <c r="D1175" t="s">
        <v>4209</v>
      </c>
      <c r="E1175" t="s">
        <v>6957</v>
      </c>
      <c r="F1175" t="s">
        <v>3600</v>
      </c>
      <c r="G1175" t="s">
        <v>23</v>
      </c>
      <c r="H1175" t="s">
        <v>58</v>
      </c>
      <c r="I1175" t="s">
        <v>4210</v>
      </c>
      <c r="J1175" t="s">
        <v>4211</v>
      </c>
      <c r="K1175" t="s">
        <v>100</v>
      </c>
      <c r="L1175" t="s">
        <v>36</v>
      </c>
      <c r="M1175" t="s">
        <v>36</v>
      </c>
      <c r="N1175" t="s">
        <v>54</v>
      </c>
      <c r="O1175">
        <v>0.64</v>
      </c>
      <c r="P1175">
        <v>33</v>
      </c>
      <c r="Q1175">
        <v>21.12</v>
      </c>
      <c r="R1175">
        <v>43.2</v>
      </c>
      <c r="S1175">
        <v>0.488888888888889</v>
      </c>
      <c r="T1175">
        <v>0</v>
      </c>
    </row>
    <row r="1176" spans="1:20">
      <c r="A1176">
        <v>5227218</v>
      </c>
      <c r="B1176" t="s">
        <v>416</v>
      </c>
      <c r="C1176" t="s">
        <v>20</v>
      </c>
      <c r="D1176" t="s">
        <v>4212</v>
      </c>
      <c r="E1176" t="s">
        <v>6957</v>
      </c>
      <c r="F1176" t="s">
        <v>22</v>
      </c>
      <c r="G1176" t="s">
        <v>23</v>
      </c>
      <c r="H1176" t="s">
        <v>58</v>
      </c>
      <c r="I1176" t="s">
        <v>4213</v>
      </c>
      <c r="J1176" t="s">
        <v>4214</v>
      </c>
      <c r="K1176" t="s">
        <v>100</v>
      </c>
      <c r="L1176" t="s">
        <v>36</v>
      </c>
      <c r="M1176" t="s">
        <v>36</v>
      </c>
      <c r="N1176" t="s">
        <v>790</v>
      </c>
      <c r="O1176">
        <v>0.3</v>
      </c>
      <c r="P1176">
        <v>33</v>
      </c>
      <c r="Q1176">
        <v>9.9</v>
      </c>
      <c r="R1176">
        <v>17.5</v>
      </c>
      <c r="S1176">
        <v>0.565714285714286</v>
      </c>
      <c r="T1176">
        <v>0</v>
      </c>
    </row>
    <row r="1177" spans="1:20">
      <c r="A1177">
        <v>5227214</v>
      </c>
      <c r="B1177" t="s">
        <v>19</v>
      </c>
      <c r="C1177" t="s">
        <v>20</v>
      </c>
      <c r="D1177" t="s">
        <v>4215</v>
      </c>
      <c r="E1177" t="s">
        <v>6958</v>
      </c>
      <c r="F1177" t="s">
        <v>22</v>
      </c>
      <c r="G1177" t="s">
        <v>57</v>
      </c>
      <c r="H1177" t="s">
        <v>24</v>
      </c>
      <c r="I1177" t="s">
        <v>4216</v>
      </c>
      <c r="J1177" t="s">
        <v>4217</v>
      </c>
      <c r="K1177" t="s">
        <v>44</v>
      </c>
      <c r="L1177" t="s">
        <v>255</v>
      </c>
      <c r="M1177" t="s">
        <v>255</v>
      </c>
      <c r="N1177" t="s">
        <v>1238</v>
      </c>
      <c r="O1177">
        <v>1.2</v>
      </c>
      <c r="P1177">
        <v>33</v>
      </c>
      <c r="Q1177">
        <v>39.6</v>
      </c>
      <c r="R1177">
        <v>138.6</v>
      </c>
      <c r="S1177">
        <v>0.285714285714286</v>
      </c>
      <c r="T1177">
        <v>70</v>
      </c>
    </row>
    <row r="1178" spans="1:20">
      <c r="A1178">
        <v>5227211</v>
      </c>
      <c r="B1178" t="s">
        <v>30</v>
      </c>
      <c r="C1178" t="s">
        <v>20</v>
      </c>
      <c r="D1178" t="s">
        <v>4218</v>
      </c>
      <c r="E1178" t="s">
        <v>6959</v>
      </c>
      <c r="F1178" t="s">
        <v>22</v>
      </c>
      <c r="G1178" t="s">
        <v>40</v>
      </c>
      <c r="H1178" t="s">
        <v>593</v>
      </c>
      <c r="I1178" t="s">
        <v>4219</v>
      </c>
      <c r="J1178" t="s">
        <v>4220</v>
      </c>
      <c r="K1178" t="s">
        <v>100</v>
      </c>
      <c r="L1178" t="s">
        <v>84</v>
      </c>
      <c r="M1178" t="s">
        <v>84</v>
      </c>
      <c r="N1178" t="s">
        <v>155</v>
      </c>
      <c r="O1178">
        <v>1</v>
      </c>
      <c r="P1178">
        <v>33</v>
      </c>
      <c r="Q1178">
        <v>33</v>
      </c>
      <c r="R1178">
        <v>98</v>
      </c>
      <c r="S1178">
        <v>0.336734693877551</v>
      </c>
      <c r="T1178">
        <v>0</v>
      </c>
    </row>
    <row r="1179" spans="1:20">
      <c r="A1179">
        <v>5227205</v>
      </c>
      <c r="B1179" t="s">
        <v>79</v>
      </c>
      <c r="C1179" t="s">
        <v>20</v>
      </c>
      <c r="D1179" t="s">
        <v>4221</v>
      </c>
      <c r="E1179" t="s">
        <v>6960</v>
      </c>
      <c r="F1179" t="s">
        <v>22</v>
      </c>
      <c r="G1179" t="s">
        <v>40</v>
      </c>
      <c r="H1179" t="s">
        <v>41</v>
      </c>
      <c r="I1179" t="s">
        <v>4222</v>
      </c>
      <c r="J1179" t="s">
        <v>4223</v>
      </c>
      <c r="K1179" t="s">
        <v>293</v>
      </c>
      <c r="L1179" t="s">
        <v>1611</v>
      </c>
      <c r="M1179" t="s">
        <v>1611</v>
      </c>
      <c r="N1179" t="s">
        <v>4224</v>
      </c>
      <c r="O1179">
        <v>3.6</v>
      </c>
      <c r="P1179">
        <v>38</v>
      </c>
      <c r="Q1179">
        <v>136.8</v>
      </c>
      <c r="R1179">
        <v>242</v>
      </c>
      <c r="S1179">
        <v>0.565289256198347</v>
      </c>
      <c r="T1179">
        <v>0</v>
      </c>
    </row>
    <row r="1180" spans="1:20">
      <c r="A1180">
        <v>5227199</v>
      </c>
      <c r="B1180" t="s">
        <v>19</v>
      </c>
      <c r="C1180" t="s">
        <v>20</v>
      </c>
      <c r="D1180" t="s">
        <v>4225</v>
      </c>
      <c r="E1180" t="s">
        <v>6958</v>
      </c>
      <c r="F1180" t="s">
        <v>22</v>
      </c>
      <c r="G1180" t="s">
        <v>40</v>
      </c>
      <c r="H1180" t="s">
        <v>24</v>
      </c>
      <c r="I1180" t="s">
        <v>4226</v>
      </c>
      <c r="J1180" t="s">
        <v>4227</v>
      </c>
      <c r="K1180" t="s">
        <v>44</v>
      </c>
      <c r="L1180" t="s">
        <v>176</v>
      </c>
      <c r="M1180" t="s">
        <v>176</v>
      </c>
      <c r="N1180" t="s">
        <v>847</v>
      </c>
      <c r="O1180">
        <v>1.26</v>
      </c>
      <c r="P1180">
        <v>33</v>
      </c>
      <c r="Q1180">
        <v>41.58</v>
      </c>
      <c r="R1180">
        <v>89.43</v>
      </c>
      <c r="S1180">
        <v>0.464944649446494</v>
      </c>
      <c r="T1180">
        <v>70</v>
      </c>
    </row>
    <row r="1181" spans="1:20">
      <c r="A1181">
        <v>5227196</v>
      </c>
      <c r="B1181" t="s">
        <v>137</v>
      </c>
      <c r="C1181" t="s">
        <v>20</v>
      </c>
      <c r="D1181" t="s">
        <v>4228</v>
      </c>
      <c r="E1181" t="s">
        <v>6961</v>
      </c>
      <c r="F1181" t="s">
        <v>22</v>
      </c>
      <c r="G1181" t="s">
        <v>40</v>
      </c>
      <c r="H1181" t="s">
        <v>32</v>
      </c>
      <c r="I1181" t="s">
        <v>4229</v>
      </c>
      <c r="J1181" t="s">
        <v>4230</v>
      </c>
      <c r="K1181" t="s">
        <v>94</v>
      </c>
      <c r="L1181" t="s">
        <v>107</v>
      </c>
      <c r="M1181" t="s">
        <v>107</v>
      </c>
      <c r="N1181" t="s">
        <v>1781</v>
      </c>
      <c r="O1181">
        <v>0.48</v>
      </c>
      <c r="P1181">
        <v>33</v>
      </c>
      <c r="Q1181">
        <v>15.84</v>
      </c>
      <c r="R1181">
        <v>37.8</v>
      </c>
      <c r="S1181">
        <v>0.419047619047619</v>
      </c>
      <c r="T1181">
        <v>0</v>
      </c>
    </row>
    <row r="1182" spans="1:20">
      <c r="A1182">
        <v>5227192</v>
      </c>
      <c r="B1182" t="s">
        <v>137</v>
      </c>
      <c r="C1182" t="s">
        <v>20</v>
      </c>
      <c r="D1182" t="s">
        <v>4231</v>
      </c>
      <c r="E1182" t="s">
        <v>6962</v>
      </c>
      <c r="F1182" t="s">
        <v>22</v>
      </c>
      <c r="G1182" t="s">
        <v>40</v>
      </c>
      <c r="H1182" t="s">
        <v>32</v>
      </c>
      <c r="I1182" t="s">
        <v>4232</v>
      </c>
      <c r="J1182" t="s">
        <v>4233</v>
      </c>
      <c r="K1182" t="s">
        <v>94</v>
      </c>
      <c r="L1182" t="s">
        <v>53</v>
      </c>
      <c r="M1182" t="s">
        <v>53</v>
      </c>
      <c r="N1182" t="s">
        <v>4234</v>
      </c>
      <c r="O1182">
        <v>0.6</v>
      </c>
      <c r="P1182">
        <v>33</v>
      </c>
      <c r="Q1182">
        <v>19.8</v>
      </c>
      <c r="R1182">
        <v>54</v>
      </c>
      <c r="S1182">
        <v>0.366666666666667</v>
      </c>
      <c r="T1182">
        <v>0</v>
      </c>
    </row>
    <row r="1183" spans="1:20">
      <c r="A1183">
        <v>5227176</v>
      </c>
      <c r="B1183" t="s">
        <v>74</v>
      </c>
      <c r="C1183" t="s">
        <v>20</v>
      </c>
      <c r="D1183" t="s">
        <v>4235</v>
      </c>
      <c r="E1183" t="s">
        <v>6963</v>
      </c>
      <c r="F1183" t="s">
        <v>22</v>
      </c>
      <c r="G1183" t="s">
        <v>40</v>
      </c>
      <c r="H1183" t="s">
        <v>32</v>
      </c>
      <c r="I1183" t="s">
        <v>4236</v>
      </c>
      <c r="J1183" t="s">
        <v>4237</v>
      </c>
      <c r="K1183" t="s">
        <v>52</v>
      </c>
      <c r="L1183" t="s">
        <v>53</v>
      </c>
      <c r="M1183" t="s">
        <v>53</v>
      </c>
      <c r="N1183" t="s">
        <v>1426</v>
      </c>
      <c r="O1183">
        <v>0.75</v>
      </c>
      <c r="P1183">
        <v>33</v>
      </c>
      <c r="Q1183">
        <v>24.75</v>
      </c>
      <c r="R1183">
        <v>75.6</v>
      </c>
      <c r="S1183">
        <v>0.327380952380952</v>
      </c>
      <c r="T1183">
        <v>0</v>
      </c>
    </row>
    <row r="1184" spans="1:20">
      <c r="A1184">
        <v>5227173</v>
      </c>
      <c r="B1184" t="s">
        <v>19</v>
      </c>
      <c r="C1184" t="s">
        <v>20</v>
      </c>
      <c r="D1184" t="s">
        <v>4238</v>
      </c>
      <c r="E1184" t="s">
        <v>6964</v>
      </c>
      <c r="F1184" t="s">
        <v>22</v>
      </c>
      <c r="G1184" t="s">
        <v>40</v>
      </c>
      <c r="H1184" t="s">
        <v>87</v>
      </c>
      <c r="I1184" t="s">
        <v>4239</v>
      </c>
      <c r="J1184" t="s">
        <v>4240</v>
      </c>
      <c r="K1184" t="s">
        <v>72</v>
      </c>
      <c r="L1184" t="s">
        <v>53</v>
      </c>
      <c r="M1184" t="s">
        <v>53</v>
      </c>
      <c r="N1184" t="s">
        <v>212</v>
      </c>
      <c r="O1184">
        <v>0.52</v>
      </c>
      <c r="P1184">
        <v>33</v>
      </c>
      <c r="Q1184">
        <v>17.16</v>
      </c>
      <c r="R1184">
        <v>50</v>
      </c>
      <c r="S1184">
        <v>0.3432</v>
      </c>
      <c r="T1184">
        <v>0</v>
      </c>
    </row>
    <row r="1185" spans="1:20">
      <c r="A1185">
        <v>5227162</v>
      </c>
      <c r="B1185" t="s">
        <v>74</v>
      </c>
      <c r="C1185" t="s">
        <v>20</v>
      </c>
      <c r="D1185" t="s">
        <v>4241</v>
      </c>
      <c r="E1185" t="s">
        <v>6965</v>
      </c>
      <c r="F1185" t="s">
        <v>22</v>
      </c>
      <c r="G1185" t="s">
        <v>40</v>
      </c>
      <c r="H1185" t="s">
        <v>32</v>
      </c>
      <c r="I1185" t="s">
        <v>4242</v>
      </c>
      <c r="J1185" t="s">
        <v>4243</v>
      </c>
      <c r="K1185" t="s">
        <v>52</v>
      </c>
      <c r="L1185" t="s">
        <v>53</v>
      </c>
      <c r="M1185" t="s">
        <v>53</v>
      </c>
      <c r="N1185" t="s">
        <v>483</v>
      </c>
      <c r="O1185">
        <v>1.08</v>
      </c>
      <c r="P1185">
        <v>33</v>
      </c>
      <c r="Q1185">
        <v>35.64</v>
      </c>
      <c r="R1185">
        <v>94.5</v>
      </c>
      <c r="S1185">
        <v>0.377142857142857</v>
      </c>
      <c r="T1185">
        <v>0</v>
      </c>
    </row>
    <row r="1186" spans="1:20">
      <c r="A1186">
        <v>5227159</v>
      </c>
      <c r="B1186" t="s">
        <v>776</v>
      </c>
      <c r="C1186" t="s">
        <v>20</v>
      </c>
      <c r="D1186" t="s">
        <v>4244</v>
      </c>
      <c r="E1186" t="s">
        <v>6966</v>
      </c>
      <c r="F1186" t="s">
        <v>22</v>
      </c>
      <c r="G1186" t="s">
        <v>57</v>
      </c>
      <c r="H1186" t="s">
        <v>32</v>
      </c>
      <c r="I1186" t="s">
        <v>4245</v>
      </c>
      <c r="J1186" t="s">
        <v>4246</v>
      </c>
      <c r="K1186" t="s">
        <v>52</v>
      </c>
      <c r="L1186" t="s">
        <v>53</v>
      </c>
      <c r="M1186" t="s">
        <v>53</v>
      </c>
      <c r="N1186" t="s">
        <v>54</v>
      </c>
      <c r="O1186">
        <v>0.64</v>
      </c>
      <c r="P1186">
        <v>33</v>
      </c>
      <c r="Q1186">
        <v>21.12</v>
      </c>
      <c r="R1186">
        <v>58.5</v>
      </c>
      <c r="S1186">
        <v>0.361025641025641</v>
      </c>
      <c r="T1186">
        <v>0</v>
      </c>
    </row>
    <row r="1187" spans="1:20">
      <c r="A1187">
        <v>5227147</v>
      </c>
      <c r="B1187" t="s">
        <v>121</v>
      </c>
      <c r="C1187" t="s">
        <v>20</v>
      </c>
      <c r="D1187" t="s">
        <v>4247</v>
      </c>
      <c r="E1187" t="s">
        <v>6967</v>
      </c>
      <c r="F1187" t="s">
        <v>22</v>
      </c>
      <c r="G1187" t="s">
        <v>40</v>
      </c>
      <c r="H1187" t="s">
        <v>58</v>
      </c>
      <c r="I1187" t="s">
        <v>4248</v>
      </c>
      <c r="J1187" t="s">
        <v>4249</v>
      </c>
      <c r="K1187" t="s">
        <v>27</v>
      </c>
      <c r="L1187" t="s">
        <v>53</v>
      </c>
      <c r="M1187" t="s">
        <v>53</v>
      </c>
      <c r="N1187" t="s">
        <v>4250</v>
      </c>
      <c r="O1187">
        <v>0.7</v>
      </c>
      <c r="P1187">
        <v>33</v>
      </c>
      <c r="Q1187">
        <v>23.1</v>
      </c>
      <c r="R1187">
        <v>103</v>
      </c>
      <c r="S1187">
        <v>0.224271844660194</v>
      </c>
      <c r="T1187">
        <v>0</v>
      </c>
    </row>
    <row r="1188" spans="1:20">
      <c r="A1188">
        <v>5227138</v>
      </c>
      <c r="B1188" t="s">
        <v>439</v>
      </c>
      <c r="C1188" t="s">
        <v>20</v>
      </c>
      <c r="D1188" t="s">
        <v>4251</v>
      </c>
      <c r="E1188" t="s">
        <v>6968</v>
      </c>
      <c r="F1188" t="s">
        <v>22</v>
      </c>
      <c r="G1188" t="s">
        <v>23</v>
      </c>
      <c r="H1188" t="s">
        <v>32</v>
      </c>
      <c r="I1188" t="s">
        <v>4252</v>
      </c>
      <c r="J1188" t="s">
        <v>4253</v>
      </c>
      <c r="K1188" t="s">
        <v>52</v>
      </c>
      <c r="L1188" t="s">
        <v>53</v>
      </c>
      <c r="M1188" t="s">
        <v>53</v>
      </c>
      <c r="N1188" t="s">
        <v>113</v>
      </c>
      <c r="O1188">
        <v>0.48</v>
      </c>
      <c r="P1188">
        <v>33</v>
      </c>
      <c r="Q1188">
        <v>15.84</v>
      </c>
      <c r="R1188">
        <v>37.8</v>
      </c>
      <c r="S1188">
        <v>0.419047619047619</v>
      </c>
      <c r="T1188">
        <v>0</v>
      </c>
    </row>
    <row r="1189" spans="1:20">
      <c r="A1189">
        <v>5227137</v>
      </c>
      <c r="B1189" t="s">
        <v>4254</v>
      </c>
      <c r="C1189" t="s">
        <v>20</v>
      </c>
      <c r="D1189" t="s">
        <v>4255</v>
      </c>
      <c r="E1189" t="s">
        <v>6969</v>
      </c>
      <c r="F1189" t="s">
        <v>22</v>
      </c>
      <c r="G1189" t="s">
        <v>40</v>
      </c>
      <c r="H1189" t="s">
        <v>58</v>
      </c>
      <c r="I1189" t="s">
        <v>4256</v>
      </c>
      <c r="J1189" t="s">
        <v>4257</v>
      </c>
      <c r="K1189" t="s">
        <v>52</v>
      </c>
      <c r="L1189" t="s">
        <v>53</v>
      </c>
      <c r="M1189" t="s">
        <v>53</v>
      </c>
      <c r="N1189" t="s">
        <v>2818</v>
      </c>
      <c r="O1189">
        <v>0.35</v>
      </c>
      <c r="P1189">
        <v>33</v>
      </c>
      <c r="Q1189">
        <v>11.55</v>
      </c>
      <c r="R1189">
        <v>22</v>
      </c>
      <c r="S1189">
        <v>0.525</v>
      </c>
      <c r="T1189">
        <v>0</v>
      </c>
    </row>
    <row r="1190" spans="1:20">
      <c r="A1190">
        <v>5227131</v>
      </c>
      <c r="B1190" t="s">
        <v>79</v>
      </c>
      <c r="C1190" t="s">
        <v>20</v>
      </c>
      <c r="D1190" t="s">
        <v>4258</v>
      </c>
      <c r="E1190" t="s">
        <v>6970</v>
      </c>
      <c r="F1190" t="s">
        <v>22</v>
      </c>
      <c r="G1190" t="s">
        <v>40</v>
      </c>
      <c r="H1190" t="s">
        <v>41</v>
      </c>
      <c r="I1190" t="s">
        <v>4259</v>
      </c>
      <c r="J1190" t="s">
        <v>4260</v>
      </c>
      <c r="K1190" t="s">
        <v>118</v>
      </c>
      <c r="L1190" t="s">
        <v>135</v>
      </c>
      <c r="M1190" t="s">
        <v>135</v>
      </c>
      <c r="N1190" t="s">
        <v>29</v>
      </c>
      <c r="O1190">
        <v>1.72</v>
      </c>
      <c r="P1190">
        <v>33</v>
      </c>
      <c r="Q1190">
        <v>56.76</v>
      </c>
      <c r="R1190">
        <v>145</v>
      </c>
      <c r="S1190">
        <v>0.391448275862069</v>
      </c>
      <c r="T1190">
        <v>0</v>
      </c>
    </row>
    <row r="1191" spans="1:20">
      <c r="A1191">
        <v>5227107</v>
      </c>
      <c r="B1191" t="s">
        <v>178</v>
      </c>
      <c r="C1191" t="s">
        <v>20</v>
      </c>
      <c r="D1191" t="s">
        <v>4261</v>
      </c>
      <c r="E1191" t="s">
        <v>6971</v>
      </c>
      <c r="F1191" t="s">
        <v>22</v>
      </c>
      <c r="G1191" t="s">
        <v>40</v>
      </c>
      <c r="H1191" t="s">
        <v>773</v>
      </c>
      <c r="I1191" t="s">
        <v>4262</v>
      </c>
      <c r="J1191" t="s">
        <v>4263</v>
      </c>
      <c r="K1191" t="s">
        <v>52</v>
      </c>
      <c r="L1191" t="s">
        <v>135</v>
      </c>
      <c r="M1191" t="s">
        <v>135</v>
      </c>
      <c r="N1191" t="s">
        <v>4264</v>
      </c>
      <c r="O1191">
        <v>1.3</v>
      </c>
      <c r="P1191">
        <v>33</v>
      </c>
      <c r="Q1191">
        <v>42.9</v>
      </c>
      <c r="R1191">
        <v>118</v>
      </c>
      <c r="S1191">
        <v>0.363559322033898</v>
      </c>
      <c r="T1191">
        <v>0</v>
      </c>
    </row>
    <row r="1192" spans="1:20">
      <c r="A1192">
        <v>5227106</v>
      </c>
      <c r="B1192" t="s">
        <v>19</v>
      </c>
      <c r="C1192" t="s">
        <v>20</v>
      </c>
      <c r="D1192" t="s">
        <v>4265</v>
      </c>
      <c r="E1192" t="s">
        <v>6972</v>
      </c>
      <c r="F1192" t="s">
        <v>22</v>
      </c>
      <c r="G1192" t="s">
        <v>40</v>
      </c>
      <c r="H1192" t="s">
        <v>24</v>
      </c>
      <c r="I1192" t="s">
        <v>4266</v>
      </c>
      <c r="J1192" t="s">
        <v>4267</v>
      </c>
      <c r="K1192" t="s">
        <v>44</v>
      </c>
      <c r="L1192" t="s">
        <v>95</v>
      </c>
      <c r="M1192" t="s">
        <v>95</v>
      </c>
      <c r="N1192" t="s">
        <v>2006</v>
      </c>
      <c r="O1192">
        <v>0.72</v>
      </c>
      <c r="P1192">
        <v>33</v>
      </c>
      <c r="Q1192">
        <v>23.76</v>
      </c>
      <c r="R1192">
        <v>50</v>
      </c>
      <c r="S1192">
        <v>0.4752</v>
      </c>
      <c r="T1192">
        <v>0</v>
      </c>
    </row>
    <row r="1193" spans="1:20">
      <c r="A1193">
        <v>5227097</v>
      </c>
      <c r="B1193" t="s">
        <v>114</v>
      </c>
      <c r="C1193" t="s">
        <v>20</v>
      </c>
      <c r="D1193" t="s">
        <v>4268</v>
      </c>
      <c r="E1193" t="s">
        <v>6973</v>
      </c>
      <c r="F1193" t="s">
        <v>22</v>
      </c>
      <c r="G1193" t="s">
        <v>40</v>
      </c>
      <c r="H1193" t="s">
        <v>32</v>
      </c>
      <c r="I1193" t="s">
        <v>4269</v>
      </c>
      <c r="J1193" t="s">
        <v>4270</v>
      </c>
      <c r="K1193" t="s">
        <v>106</v>
      </c>
      <c r="L1193" t="s">
        <v>334</v>
      </c>
      <c r="M1193" t="s">
        <v>334</v>
      </c>
      <c r="N1193" t="s">
        <v>4271</v>
      </c>
      <c r="O1193">
        <v>1.92</v>
      </c>
      <c r="P1193">
        <v>34</v>
      </c>
      <c r="Q1193">
        <v>65.28</v>
      </c>
      <c r="R1193">
        <v>148.5</v>
      </c>
      <c r="S1193">
        <v>0.43959595959596</v>
      </c>
      <c r="T1193">
        <v>0</v>
      </c>
    </row>
    <row r="1194" spans="1:20">
      <c r="A1194">
        <v>5227084</v>
      </c>
      <c r="B1194" t="s">
        <v>307</v>
      </c>
      <c r="C1194" t="s">
        <v>20</v>
      </c>
      <c r="D1194" t="s">
        <v>4272</v>
      </c>
      <c r="E1194" t="s">
        <v>6974</v>
      </c>
      <c r="F1194" t="s">
        <v>22</v>
      </c>
      <c r="G1194" t="s">
        <v>40</v>
      </c>
      <c r="H1194" t="s">
        <v>24</v>
      </c>
      <c r="I1194" t="s">
        <v>4273</v>
      </c>
      <c r="J1194" t="s">
        <v>4274</v>
      </c>
      <c r="K1194" t="s">
        <v>145</v>
      </c>
      <c r="L1194" t="s">
        <v>28</v>
      </c>
      <c r="M1194" t="s">
        <v>28</v>
      </c>
      <c r="N1194" t="s">
        <v>1045</v>
      </c>
      <c r="O1194">
        <v>0.88</v>
      </c>
      <c r="P1194">
        <v>33</v>
      </c>
      <c r="Q1194">
        <v>29.04</v>
      </c>
      <c r="R1194">
        <v>56.5</v>
      </c>
      <c r="S1194">
        <v>0.513982300884956</v>
      </c>
      <c r="T1194">
        <v>37</v>
      </c>
    </row>
    <row r="1195" spans="1:20">
      <c r="A1195">
        <v>5227083</v>
      </c>
      <c r="B1195" t="s">
        <v>213</v>
      </c>
      <c r="C1195" t="s">
        <v>20</v>
      </c>
      <c r="D1195" t="s">
        <v>4275</v>
      </c>
      <c r="E1195" t="s">
        <v>6975</v>
      </c>
      <c r="F1195" t="s">
        <v>22</v>
      </c>
      <c r="G1195" t="s">
        <v>40</v>
      </c>
      <c r="H1195" t="s">
        <v>773</v>
      </c>
      <c r="I1195" t="s">
        <v>4276</v>
      </c>
      <c r="J1195" t="s">
        <v>4277</v>
      </c>
      <c r="K1195" t="s">
        <v>52</v>
      </c>
      <c r="L1195" t="s">
        <v>786</v>
      </c>
      <c r="M1195" t="s">
        <v>786</v>
      </c>
      <c r="N1195" t="s">
        <v>1781</v>
      </c>
      <c r="O1195">
        <v>0.48</v>
      </c>
      <c r="P1195">
        <v>33</v>
      </c>
      <c r="Q1195">
        <v>15.84</v>
      </c>
      <c r="R1195">
        <v>36</v>
      </c>
      <c r="S1195">
        <v>0.44</v>
      </c>
      <c r="T1195">
        <v>0</v>
      </c>
    </row>
    <row r="1196" spans="1:20">
      <c r="A1196">
        <v>5227078</v>
      </c>
      <c r="B1196" t="s">
        <v>137</v>
      </c>
      <c r="C1196" t="s">
        <v>20</v>
      </c>
      <c r="D1196" t="s">
        <v>4278</v>
      </c>
      <c r="E1196" t="s">
        <v>6976</v>
      </c>
      <c r="F1196" t="s">
        <v>22</v>
      </c>
      <c r="G1196" t="s">
        <v>40</v>
      </c>
      <c r="H1196" t="s">
        <v>32</v>
      </c>
      <c r="I1196" t="s">
        <v>4279</v>
      </c>
      <c r="J1196" t="s">
        <v>4280</v>
      </c>
      <c r="K1196" t="s">
        <v>72</v>
      </c>
      <c r="L1196" t="s">
        <v>53</v>
      </c>
      <c r="M1196" t="s">
        <v>53</v>
      </c>
      <c r="N1196" t="s">
        <v>590</v>
      </c>
      <c r="O1196">
        <v>0.96</v>
      </c>
      <c r="P1196">
        <v>33</v>
      </c>
      <c r="Q1196">
        <v>31.68</v>
      </c>
      <c r="R1196">
        <v>86.4</v>
      </c>
      <c r="S1196">
        <v>0.366666666666667</v>
      </c>
      <c r="T1196">
        <v>0</v>
      </c>
    </row>
    <row r="1197" spans="1:20">
      <c r="A1197">
        <v>5227074</v>
      </c>
      <c r="B1197" t="s">
        <v>19</v>
      </c>
      <c r="C1197" t="s">
        <v>20</v>
      </c>
      <c r="D1197" t="s">
        <v>4281</v>
      </c>
      <c r="E1197" t="s">
        <v>6977</v>
      </c>
      <c r="F1197" t="s">
        <v>22</v>
      </c>
      <c r="G1197" t="s">
        <v>40</v>
      </c>
      <c r="H1197" t="s">
        <v>87</v>
      </c>
      <c r="I1197" t="s">
        <v>4282</v>
      </c>
      <c r="J1197" t="s">
        <v>4283</v>
      </c>
      <c r="K1197" t="s">
        <v>322</v>
      </c>
      <c r="L1197" t="s">
        <v>53</v>
      </c>
      <c r="M1197" t="s">
        <v>53</v>
      </c>
      <c r="N1197" t="s">
        <v>952</v>
      </c>
      <c r="O1197">
        <v>0.72</v>
      </c>
      <c r="P1197">
        <v>33</v>
      </c>
      <c r="Q1197">
        <v>23.76</v>
      </c>
      <c r="R1197">
        <v>60</v>
      </c>
      <c r="S1197">
        <v>0.396</v>
      </c>
      <c r="T1197">
        <v>0</v>
      </c>
    </row>
    <row r="1198" spans="1:20">
      <c r="A1198">
        <v>5227069</v>
      </c>
      <c r="B1198" t="s">
        <v>4284</v>
      </c>
      <c r="C1198" t="s">
        <v>20</v>
      </c>
      <c r="D1198" t="s">
        <v>4285</v>
      </c>
      <c r="E1198" t="s">
        <v>6978</v>
      </c>
      <c r="F1198" t="s">
        <v>22</v>
      </c>
      <c r="G1198" t="s">
        <v>40</v>
      </c>
      <c r="H1198" t="s">
        <v>32</v>
      </c>
      <c r="I1198" t="s">
        <v>4286</v>
      </c>
      <c r="J1198" t="s">
        <v>4287</v>
      </c>
      <c r="K1198" t="s">
        <v>106</v>
      </c>
      <c r="L1198" t="s">
        <v>107</v>
      </c>
      <c r="M1198" t="s">
        <v>107</v>
      </c>
      <c r="N1198" t="s">
        <v>1781</v>
      </c>
      <c r="O1198">
        <v>0.48</v>
      </c>
      <c r="P1198">
        <v>33</v>
      </c>
      <c r="Q1198">
        <v>15.84</v>
      </c>
      <c r="R1198">
        <v>37.8</v>
      </c>
      <c r="S1198">
        <v>0.419047619047619</v>
      </c>
      <c r="T1198">
        <v>0</v>
      </c>
    </row>
    <row r="1199" spans="1:20">
      <c r="A1199">
        <v>5227068</v>
      </c>
      <c r="B1199" t="s">
        <v>79</v>
      </c>
      <c r="C1199" t="s">
        <v>20</v>
      </c>
      <c r="D1199" t="s">
        <v>4288</v>
      </c>
      <c r="E1199" t="s">
        <v>6979</v>
      </c>
      <c r="F1199" t="s">
        <v>22</v>
      </c>
      <c r="G1199" t="s">
        <v>40</v>
      </c>
      <c r="H1199" t="s">
        <v>24</v>
      </c>
      <c r="I1199" t="s">
        <v>4289</v>
      </c>
      <c r="J1199" t="s">
        <v>4290</v>
      </c>
      <c r="K1199" t="s">
        <v>52</v>
      </c>
      <c r="L1199" t="s">
        <v>4291</v>
      </c>
      <c r="M1199" t="s">
        <v>4291</v>
      </c>
      <c r="N1199" t="s">
        <v>4292</v>
      </c>
      <c r="O1199">
        <v>0.65</v>
      </c>
      <c r="P1199">
        <v>33</v>
      </c>
      <c r="Q1199">
        <v>21.45</v>
      </c>
      <c r="R1199">
        <v>48</v>
      </c>
      <c r="S1199">
        <v>0.446875</v>
      </c>
      <c r="T1199">
        <v>0</v>
      </c>
    </row>
    <row r="1200" spans="1:20">
      <c r="A1200">
        <v>5227054</v>
      </c>
      <c r="B1200" t="s">
        <v>208</v>
      </c>
      <c r="C1200" t="s">
        <v>20</v>
      </c>
      <c r="D1200" t="s">
        <v>4293</v>
      </c>
      <c r="E1200" t="s">
        <v>6980</v>
      </c>
      <c r="F1200" t="s">
        <v>22</v>
      </c>
      <c r="G1200" t="s">
        <v>40</v>
      </c>
      <c r="H1200" t="s">
        <v>87</v>
      </c>
      <c r="I1200" t="s">
        <v>4294</v>
      </c>
      <c r="J1200" t="s">
        <v>4295</v>
      </c>
      <c r="K1200" t="s">
        <v>35</v>
      </c>
      <c r="L1200" t="s">
        <v>53</v>
      </c>
      <c r="M1200" t="s">
        <v>53</v>
      </c>
      <c r="N1200" t="s">
        <v>596</v>
      </c>
      <c r="O1200">
        <v>1.32</v>
      </c>
      <c r="P1200">
        <v>33</v>
      </c>
      <c r="Q1200">
        <v>43.56</v>
      </c>
      <c r="R1200">
        <v>58.2</v>
      </c>
      <c r="S1200">
        <v>0.748453608247423</v>
      </c>
      <c r="T1200">
        <v>0</v>
      </c>
    </row>
    <row r="1201" spans="1:20">
      <c r="A1201">
        <v>5227051</v>
      </c>
      <c r="B1201" t="s">
        <v>4296</v>
      </c>
      <c r="C1201" t="s">
        <v>20</v>
      </c>
      <c r="D1201" t="s">
        <v>4297</v>
      </c>
      <c r="E1201" t="s">
        <v>6969</v>
      </c>
      <c r="F1201" t="s">
        <v>22</v>
      </c>
      <c r="G1201" t="s">
        <v>40</v>
      </c>
      <c r="H1201" t="s">
        <v>32</v>
      </c>
      <c r="I1201" t="s">
        <v>4298</v>
      </c>
      <c r="J1201" t="s">
        <v>4299</v>
      </c>
      <c r="K1201" t="s">
        <v>474</v>
      </c>
      <c r="L1201" t="s">
        <v>53</v>
      </c>
      <c r="M1201" t="s">
        <v>53</v>
      </c>
      <c r="N1201" t="s">
        <v>363</v>
      </c>
      <c r="O1201">
        <v>0.44</v>
      </c>
      <c r="P1201">
        <v>33</v>
      </c>
      <c r="Q1201">
        <v>14.52</v>
      </c>
      <c r="R1201">
        <v>31.5</v>
      </c>
      <c r="S1201">
        <v>0.460952380952381</v>
      </c>
      <c r="T1201">
        <v>0</v>
      </c>
    </row>
    <row r="1202" spans="1:20">
      <c r="A1202">
        <v>5227030</v>
      </c>
      <c r="B1202" t="s">
        <v>203</v>
      </c>
      <c r="C1202" t="s">
        <v>20</v>
      </c>
      <c r="D1202" t="s">
        <v>4300</v>
      </c>
      <c r="E1202" t="s">
        <v>6981</v>
      </c>
      <c r="F1202" t="s">
        <v>22</v>
      </c>
      <c r="G1202" t="s">
        <v>40</v>
      </c>
      <c r="H1202" t="s">
        <v>32</v>
      </c>
      <c r="I1202" t="s">
        <v>4301</v>
      </c>
      <c r="J1202" t="s">
        <v>4302</v>
      </c>
      <c r="K1202" t="s">
        <v>52</v>
      </c>
      <c r="L1202" t="s">
        <v>53</v>
      </c>
      <c r="M1202" t="s">
        <v>53</v>
      </c>
      <c r="N1202" t="s">
        <v>736</v>
      </c>
      <c r="O1202">
        <v>0.42</v>
      </c>
      <c r="P1202">
        <v>33</v>
      </c>
      <c r="Q1202">
        <v>13.86</v>
      </c>
      <c r="R1202">
        <v>37.8</v>
      </c>
      <c r="S1202">
        <v>0.366666666666667</v>
      </c>
      <c r="T1202">
        <v>0</v>
      </c>
    </row>
    <row r="1203" spans="1:20">
      <c r="A1203">
        <v>5227023</v>
      </c>
      <c r="B1203" t="s">
        <v>203</v>
      </c>
      <c r="C1203" t="s">
        <v>20</v>
      </c>
      <c r="D1203" t="s">
        <v>4303</v>
      </c>
      <c r="E1203" t="s">
        <v>6982</v>
      </c>
      <c r="F1203" t="s">
        <v>3571</v>
      </c>
      <c r="G1203" t="s">
        <v>57</v>
      </c>
      <c r="H1203" t="s">
        <v>32</v>
      </c>
      <c r="I1203" t="s">
        <v>4304</v>
      </c>
      <c r="J1203" t="s">
        <v>4305</v>
      </c>
      <c r="K1203" t="s">
        <v>44</v>
      </c>
      <c r="L1203" t="s">
        <v>36</v>
      </c>
      <c r="M1203" t="s">
        <v>36</v>
      </c>
      <c r="N1203" t="s">
        <v>4306</v>
      </c>
      <c r="O1203">
        <v>1.92</v>
      </c>
      <c r="P1203">
        <v>33</v>
      </c>
      <c r="Q1203">
        <v>63.36</v>
      </c>
      <c r="R1203">
        <v>151.2</v>
      </c>
      <c r="S1203">
        <v>0.419047619047619</v>
      </c>
      <c r="T1203">
        <v>0</v>
      </c>
    </row>
    <row r="1204" spans="1:20">
      <c r="A1204">
        <v>5227021</v>
      </c>
      <c r="B1204" t="s">
        <v>114</v>
      </c>
      <c r="C1204" t="s">
        <v>20</v>
      </c>
      <c r="D1204" t="s">
        <v>4307</v>
      </c>
      <c r="E1204" t="s">
        <v>6050</v>
      </c>
      <c r="F1204" t="s">
        <v>3571</v>
      </c>
      <c r="G1204" t="s">
        <v>57</v>
      </c>
      <c r="H1204" t="s">
        <v>32</v>
      </c>
      <c r="I1204" t="s">
        <v>4308</v>
      </c>
      <c r="J1204" t="s">
        <v>4309</v>
      </c>
      <c r="K1204" t="s">
        <v>52</v>
      </c>
      <c r="L1204" t="s">
        <v>36</v>
      </c>
      <c r="M1204" t="s">
        <v>36</v>
      </c>
      <c r="N1204" t="s">
        <v>217</v>
      </c>
      <c r="O1204">
        <v>0.63</v>
      </c>
      <c r="P1204">
        <v>33</v>
      </c>
      <c r="Q1204">
        <v>20.79</v>
      </c>
      <c r="R1204">
        <v>54</v>
      </c>
      <c r="S1204">
        <v>0.385</v>
      </c>
      <c r="T1204">
        <v>0</v>
      </c>
    </row>
    <row r="1205" spans="1:20">
      <c r="A1205">
        <v>5227011</v>
      </c>
      <c r="B1205" t="s">
        <v>19</v>
      </c>
      <c r="C1205" t="s">
        <v>20</v>
      </c>
      <c r="D1205" t="s">
        <v>4310</v>
      </c>
      <c r="E1205" t="s">
        <v>6983</v>
      </c>
      <c r="F1205" t="s">
        <v>22</v>
      </c>
      <c r="G1205" t="s">
        <v>40</v>
      </c>
      <c r="H1205" t="s">
        <v>466</v>
      </c>
      <c r="I1205" t="s">
        <v>4311</v>
      </c>
      <c r="J1205" t="s">
        <v>4312</v>
      </c>
      <c r="K1205" t="s">
        <v>186</v>
      </c>
      <c r="L1205" t="s">
        <v>107</v>
      </c>
      <c r="M1205" t="s">
        <v>107</v>
      </c>
      <c r="N1205" t="s">
        <v>363</v>
      </c>
      <c r="O1205">
        <v>0.44</v>
      </c>
      <c r="P1205">
        <v>33</v>
      </c>
      <c r="Q1205">
        <v>14.52</v>
      </c>
      <c r="R1205">
        <v>42</v>
      </c>
      <c r="S1205">
        <v>0.345714285714286</v>
      </c>
      <c r="T1205">
        <v>0</v>
      </c>
    </row>
    <row r="1206" spans="1:20">
      <c r="A1206">
        <v>5227010</v>
      </c>
      <c r="B1206" t="s">
        <v>19</v>
      </c>
      <c r="C1206" t="s">
        <v>20</v>
      </c>
      <c r="D1206" t="s">
        <v>4313</v>
      </c>
      <c r="E1206" t="s">
        <v>6984</v>
      </c>
      <c r="F1206" t="s">
        <v>22</v>
      </c>
      <c r="G1206" t="s">
        <v>40</v>
      </c>
      <c r="H1206" t="s">
        <v>24</v>
      </c>
      <c r="I1206" t="s">
        <v>4314</v>
      </c>
      <c r="J1206" t="s">
        <v>4315</v>
      </c>
      <c r="K1206" t="s">
        <v>44</v>
      </c>
      <c r="L1206" t="s">
        <v>4316</v>
      </c>
      <c r="M1206" t="s">
        <v>4316</v>
      </c>
      <c r="N1206" t="s">
        <v>596</v>
      </c>
      <c r="O1206">
        <v>1.32</v>
      </c>
      <c r="P1206">
        <v>33</v>
      </c>
      <c r="Q1206">
        <v>43.56</v>
      </c>
      <c r="R1206">
        <v>92</v>
      </c>
      <c r="S1206">
        <v>0.473478260869565</v>
      </c>
      <c r="T1206">
        <v>0</v>
      </c>
    </row>
    <row r="1207" spans="1:20">
      <c r="A1207">
        <v>5227002</v>
      </c>
      <c r="B1207" t="s">
        <v>19</v>
      </c>
      <c r="C1207" t="s">
        <v>20</v>
      </c>
      <c r="D1207" t="s">
        <v>4317</v>
      </c>
      <c r="E1207" t="s">
        <v>6985</v>
      </c>
      <c r="F1207" t="s">
        <v>22</v>
      </c>
      <c r="G1207" t="s">
        <v>40</v>
      </c>
      <c r="H1207" t="s">
        <v>87</v>
      </c>
      <c r="I1207" t="s">
        <v>4318</v>
      </c>
      <c r="J1207" t="s">
        <v>4319</v>
      </c>
      <c r="K1207" t="s">
        <v>130</v>
      </c>
      <c r="L1207" t="s">
        <v>469</v>
      </c>
      <c r="M1207" t="s">
        <v>469</v>
      </c>
      <c r="N1207" t="s">
        <v>131</v>
      </c>
      <c r="O1207">
        <v>1.04</v>
      </c>
      <c r="P1207">
        <v>34</v>
      </c>
      <c r="Q1207">
        <v>35.36</v>
      </c>
      <c r="R1207">
        <v>70.27</v>
      </c>
      <c r="S1207">
        <v>0.503201935392059</v>
      </c>
      <c r="T1207">
        <v>0</v>
      </c>
    </row>
    <row r="1208" spans="1:20">
      <c r="A1208">
        <v>5226996</v>
      </c>
      <c r="B1208" t="s">
        <v>74</v>
      </c>
      <c r="C1208" t="s">
        <v>20</v>
      </c>
      <c r="D1208" t="s">
        <v>4320</v>
      </c>
      <c r="E1208" t="s">
        <v>6986</v>
      </c>
      <c r="F1208" t="s">
        <v>22</v>
      </c>
      <c r="G1208" t="s">
        <v>40</v>
      </c>
      <c r="H1208" t="s">
        <v>3043</v>
      </c>
      <c r="I1208" t="s">
        <v>4321</v>
      </c>
      <c r="J1208" t="s">
        <v>4322</v>
      </c>
      <c r="K1208" t="s">
        <v>44</v>
      </c>
      <c r="L1208" t="s">
        <v>53</v>
      </c>
      <c r="M1208" t="s">
        <v>53</v>
      </c>
      <c r="N1208" t="s">
        <v>4323</v>
      </c>
      <c r="O1208">
        <v>0.18</v>
      </c>
      <c r="P1208">
        <v>33</v>
      </c>
      <c r="Q1208">
        <v>5.94</v>
      </c>
      <c r="R1208">
        <v>27</v>
      </c>
      <c r="S1208">
        <v>0.22</v>
      </c>
      <c r="T1208">
        <v>0</v>
      </c>
    </row>
    <row r="1209" spans="1:20">
      <c r="A1209">
        <v>5226987</v>
      </c>
      <c r="B1209" t="s">
        <v>121</v>
      </c>
      <c r="C1209" t="s">
        <v>20</v>
      </c>
      <c r="D1209" t="s">
        <v>4324</v>
      </c>
      <c r="E1209" t="s">
        <v>6987</v>
      </c>
      <c r="F1209" t="s">
        <v>22</v>
      </c>
      <c r="G1209" t="s">
        <v>40</v>
      </c>
      <c r="H1209" t="s">
        <v>58</v>
      </c>
      <c r="I1209" t="s">
        <v>4325</v>
      </c>
      <c r="J1209" t="s">
        <v>4326</v>
      </c>
      <c r="K1209" t="s">
        <v>35</v>
      </c>
      <c r="L1209" t="s">
        <v>334</v>
      </c>
      <c r="M1209" t="s">
        <v>334</v>
      </c>
      <c r="N1209" t="s">
        <v>1179</v>
      </c>
      <c r="O1209">
        <v>0.91</v>
      </c>
      <c r="P1209">
        <v>34</v>
      </c>
      <c r="Q1209">
        <v>30.94</v>
      </c>
      <c r="R1209">
        <v>64.12</v>
      </c>
      <c r="S1209">
        <v>0.482532751091703</v>
      </c>
      <c r="T1209">
        <v>0</v>
      </c>
    </row>
    <row r="1210" spans="1:20">
      <c r="A1210">
        <v>5226986</v>
      </c>
      <c r="B1210" t="s">
        <v>203</v>
      </c>
      <c r="C1210" t="s">
        <v>20</v>
      </c>
      <c r="D1210" t="s">
        <v>4327</v>
      </c>
      <c r="E1210" t="s">
        <v>6988</v>
      </c>
      <c r="F1210" t="s">
        <v>22</v>
      </c>
      <c r="G1210" t="s">
        <v>40</v>
      </c>
      <c r="H1210" t="s">
        <v>32</v>
      </c>
      <c r="I1210" t="s">
        <v>4328</v>
      </c>
      <c r="J1210" t="s">
        <v>4329</v>
      </c>
      <c r="K1210" t="s">
        <v>1309</v>
      </c>
      <c r="L1210" t="s">
        <v>53</v>
      </c>
      <c r="M1210" t="s">
        <v>53</v>
      </c>
      <c r="N1210" t="s">
        <v>1246</v>
      </c>
      <c r="O1210">
        <v>0.76</v>
      </c>
      <c r="P1210">
        <v>33</v>
      </c>
      <c r="Q1210">
        <v>25.08</v>
      </c>
      <c r="R1210">
        <v>56.7</v>
      </c>
      <c r="S1210">
        <v>0.442328042328042</v>
      </c>
      <c r="T1210">
        <v>0</v>
      </c>
    </row>
    <row r="1211" spans="1:20">
      <c r="A1211">
        <v>5226984</v>
      </c>
      <c r="B1211" t="s">
        <v>203</v>
      </c>
      <c r="C1211" t="s">
        <v>20</v>
      </c>
      <c r="D1211" t="s">
        <v>4330</v>
      </c>
      <c r="E1211" t="s">
        <v>6989</v>
      </c>
      <c r="F1211" t="s">
        <v>22</v>
      </c>
      <c r="G1211" t="s">
        <v>40</v>
      </c>
      <c r="H1211" t="s">
        <v>32</v>
      </c>
      <c r="I1211" t="s">
        <v>4331</v>
      </c>
      <c r="J1211" t="s">
        <v>4332</v>
      </c>
      <c r="K1211" t="s">
        <v>1309</v>
      </c>
      <c r="L1211" t="s">
        <v>53</v>
      </c>
      <c r="M1211" t="s">
        <v>53</v>
      </c>
      <c r="N1211" t="s">
        <v>369</v>
      </c>
      <c r="O1211">
        <v>0.68</v>
      </c>
      <c r="P1211">
        <v>33</v>
      </c>
      <c r="Q1211">
        <v>22.44</v>
      </c>
      <c r="R1211">
        <v>54</v>
      </c>
      <c r="S1211">
        <v>0.415555555555556</v>
      </c>
      <c r="T1211">
        <v>0</v>
      </c>
    </row>
    <row r="1212" spans="1:20">
      <c r="A1212">
        <v>5226976</v>
      </c>
      <c r="B1212" t="s">
        <v>114</v>
      </c>
      <c r="C1212" t="s">
        <v>20</v>
      </c>
      <c r="D1212" t="s">
        <v>4333</v>
      </c>
      <c r="E1212" t="s">
        <v>6990</v>
      </c>
      <c r="F1212" t="s">
        <v>22</v>
      </c>
      <c r="G1212" t="s">
        <v>23</v>
      </c>
      <c r="H1212" t="s">
        <v>32</v>
      </c>
      <c r="I1212" t="s">
        <v>4334</v>
      </c>
      <c r="J1212" t="s">
        <v>4335</v>
      </c>
      <c r="K1212" t="s">
        <v>1309</v>
      </c>
      <c r="L1212" t="s">
        <v>53</v>
      </c>
      <c r="M1212" t="s">
        <v>53</v>
      </c>
      <c r="N1212" t="s">
        <v>3081</v>
      </c>
      <c r="O1212">
        <v>1.76</v>
      </c>
      <c r="P1212">
        <v>33</v>
      </c>
      <c r="Q1212">
        <v>58.08</v>
      </c>
      <c r="R1212">
        <v>138.6</v>
      </c>
      <c r="S1212">
        <v>0.419047619047619</v>
      </c>
      <c r="T1212">
        <v>0</v>
      </c>
    </row>
    <row r="1213" spans="1:20">
      <c r="A1213">
        <v>5226974</v>
      </c>
      <c r="B1213" t="s">
        <v>74</v>
      </c>
      <c r="C1213" t="s">
        <v>20</v>
      </c>
      <c r="D1213" t="s">
        <v>4336</v>
      </c>
      <c r="E1213" t="s">
        <v>6991</v>
      </c>
      <c r="F1213" t="s">
        <v>22</v>
      </c>
      <c r="G1213" t="s">
        <v>23</v>
      </c>
      <c r="H1213" t="s">
        <v>3043</v>
      </c>
      <c r="I1213" t="s">
        <v>4337</v>
      </c>
      <c r="J1213" t="s">
        <v>4338</v>
      </c>
      <c r="K1213" t="s">
        <v>44</v>
      </c>
      <c r="L1213" t="s">
        <v>53</v>
      </c>
      <c r="M1213" t="s">
        <v>53</v>
      </c>
      <c r="N1213" t="s">
        <v>647</v>
      </c>
      <c r="O1213">
        <v>0.64</v>
      </c>
      <c r="P1213">
        <v>33</v>
      </c>
      <c r="Q1213">
        <v>21.12</v>
      </c>
      <c r="R1213">
        <v>51</v>
      </c>
      <c r="S1213">
        <v>0.414117647058824</v>
      </c>
      <c r="T1213">
        <v>0</v>
      </c>
    </row>
    <row r="1214" spans="1:20">
      <c r="A1214">
        <v>5226973</v>
      </c>
      <c r="B1214" t="s">
        <v>79</v>
      </c>
      <c r="C1214" t="s">
        <v>20</v>
      </c>
      <c r="D1214" t="s">
        <v>4339</v>
      </c>
      <c r="E1214" t="s">
        <v>6992</v>
      </c>
      <c r="F1214" t="s">
        <v>22</v>
      </c>
      <c r="G1214" t="s">
        <v>40</v>
      </c>
      <c r="H1214" t="s">
        <v>24</v>
      </c>
      <c r="I1214" t="s">
        <v>4340</v>
      </c>
      <c r="J1214" t="s">
        <v>4341</v>
      </c>
      <c r="K1214" t="s">
        <v>259</v>
      </c>
      <c r="L1214" t="s">
        <v>786</v>
      </c>
      <c r="M1214" t="s">
        <v>786</v>
      </c>
      <c r="N1214" t="s">
        <v>1045</v>
      </c>
      <c r="O1214">
        <v>0.88</v>
      </c>
      <c r="P1214">
        <v>33</v>
      </c>
      <c r="Q1214">
        <v>29.04</v>
      </c>
      <c r="R1214">
        <v>57.1</v>
      </c>
      <c r="S1214">
        <v>0.508581436077058</v>
      </c>
      <c r="T1214">
        <v>34</v>
      </c>
    </row>
    <row r="1215" spans="1:20">
      <c r="A1215">
        <v>5226972</v>
      </c>
      <c r="B1215" t="s">
        <v>4342</v>
      </c>
      <c r="C1215" t="s">
        <v>20</v>
      </c>
      <c r="D1215" t="s">
        <v>4343</v>
      </c>
      <c r="E1215" t="s">
        <v>6993</v>
      </c>
      <c r="F1215" t="s">
        <v>22</v>
      </c>
      <c r="G1215" t="s">
        <v>40</v>
      </c>
      <c r="H1215" t="s">
        <v>32</v>
      </c>
      <c r="I1215" t="s">
        <v>4344</v>
      </c>
      <c r="J1215" t="s">
        <v>4345</v>
      </c>
      <c r="K1215" t="s">
        <v>265</v>
      </c>
      <c r="L1215" t="s">
        <v>4346</v>
      </c>
      <c r="M1215" t="s">
        <v>4346</v>
      </c>
      <c r="N1215" t="s">
        <v>2022</v>
      </c>
      <c r="O1215">
        <v>0.55</v>
      </c>
      <c r="P1215">
        <v>34</v>
      </c>
      <c r="Q1215">
        <v>18.7</v>
      </c>
      <c r="R1215">
        <v>47</v>
      </c>
      <c r="S1215">
        <v>0.397872340425532</v>
      </c>
      <c r="T1215">
        <v>0</v>
      </c>
    </row>
    <row r="1216" spans="1:20">
      <c r="A1216">
        <v>5226960</v>
      </c>
      <c r="B1216" t="s">
        <v>79</v>
      </c>
      <c r="C1216" t="s">
        <v>20</v>
      </c>
      <c r="D1216" t="s">
        <v>4347</v>
      </c>
      <c r="E1216" t="s">
        <v>6994</v>
      </c>
      <c r="F1216" t="s">
        <v>22</v>
      </c>
      <c r="G1216" t="s">
        <v>40</v>
      </c>
      <c r="H1216" t="s">
        <v>24</v>
      </c>
      <c r="I1216" t="s">
        <v>4348</v>
      </c>
      <c r="J1216" t="s">
        <v>4349</v>
      </c>
      <c r="K1216" t="s">
        <v>35</v>
      </c>
      <c r="L1216" t="s">
        <v>1332</v>
      </c>
      <c r="M1216" t="s">
        <v>1332</v>
      </c>
      <c r="N1216" t="s">
        <v>4350</v>
      </c>
      <c r="O1216">
        <v>1.68</v>
      </c>
      <c r="P1216">
        <v>33</v>
      </c>
      <c r="Q1216">
        <v>55.44</v>
      </c>
      <c r="R1216">
        <v>132</v>
      </c>
      <c r="S1216">
        <v>0.42</v>
      </c>
      <c r="T1216">
        <v>0</v>
      </c>
    </row>
    <row r="1217" spans="1:20">
      <c r="A1217">
        <v>5226958</v>
      </c>
      <c r="B1217" t="s">
        <v>79</v>
      </c>
      <c r="C1217" t="s">
        <v>20</v>
      </c>
      <c r="D1217" t="s">
        <v>4351</v>
      </c>
      <c r="E1217" t="s">
        <v>6995</v>
      </c>
      <c r="F1217" t="s">
        <v>22</v>
      </c>
      <c r="G1217" t="s">
        <v>23</v>
      </c>
      <c r="H1217" t="s">
        <v>24</v>
      </c>
      <c r="I1217" t="s">
        <v>4352</v>
      </c>
      <c r="J1217" t="s">
        <v>4353</v>
      </c>
      <c r="K1217" t="s">
        <v>106</v>
      </c>
      <c r="L1217" t="s">
        <v>786</v>
      </c>
      <c r="M1217" t="s">
        <v>786</v>
      </c>
      <c r="N1217" t="s">
        <v>659</v>
      </c>
      <c r="O1217">
        <v>0.6</v>
      </c>
      <c r="P1217">
        <v>33</v>
      </c>
      <c r="Q1217">
        <v>19.8</v>
      </c>
      <c r="R1217">
        <v>33.2</v>
      </c>
      <c r="S1217">
        <v>0.596385542168675</v>
      </c>
      <c r="T1217">
        <v>0</v>
      </c>
    </row>
    <row r="1218" spans="1:20">
      <c r="A1218">
        <v>5226954</v>
      </c>
      <c r="B1218" t="s">
        <v>74</v>
      </c>
      <c r="C1218" t="s">
        <v>20</v>
      </c>
      <c r="D1218" t="s">
        <v>4354</v>
      </c>
      <c r="E1218" t="s">
        <v>6996</v>
      </c>
      <c r="F1218" t="s">
        <v>22</v>
      </c>
      <c r="G1218" t="s">
        <v>23</v>
      </c>
      <c r="H1218" t="s">
        <v>32</v>
      </c>
      <c r="I1218" t="s">
        <v>4355</v>
      </c>
      <c r="J1218" t="s">
        <v>4356</v>
      </c>
      <c r="K1218" t="s">
        <v>118</v>
      </c>
      <c r="L1218" t="s">
        <v>53</v>
      </c>
      <c r="M1218" t="s">
        <v>53</v>
      </c>
      <c r="N1218" t="s">
        <v>1190</v>
      </c>
      <c r="O1218">
        <v>0.9</v>
      </c>
      <c r="P1218">
        <v>33</v>
      </c>
      <c r="Q1218">
        <v>29.7</v>
      </c>
      <c r="R1218">
        <v>81</v>
      </c>
      <c r="S1218">
        <v>0.366666666666667</v>
      </c>
      <c r="T1218">
        <v>0</v>
      </c>
    </row>
    <row r="1219" spans="1:20">
      <c r="A1219">
        <v>5226946</v>
      </c>
      <c r="B1219" t="s">
        <v>109</v>
      </c>
      <c r="C1219" t="s">
        <v>20</v>
      </c>
      <c r="D1219" t="s">
        <v>4357</v>
      </c>
      <c r="E1219" t="s">
        <v>6997</v>
      </c>
      <c r="F1219" t="s">
        <v>22</v>
      </c>
      <c r="G1219" t="s">
        <v>40</v>
      </c>
      <c r="H1219" t="s">
        <v>58</v>
      </c>
      <c r="I1219" t="s">
        <v>4358</v>
      </c>
      <c r="J1219" t="s">
        <v>4359</v>
      </c>
      <c r="K1219" t="s">
        <v>35</v>
      </c>
      <c r="L1219" t="s">
        <v>53</v>
      </c>
      <c r="M1219" t="s">
        <v>53</v>
      </c>
      <c r="N1219" t="s">
        <v>4360</v>
      </c>
      <c r="O1219">
        <v>0.66</v>
      </c>
      <c r="P1219">
        <v>33</v>
      </c>
      <c r="Q1219">
        <v>21.78</v>
      </c>
      <c r="R1219">
        <v>54.9</v>
      </c>
      <c r="S1219">
        <v>0.39672131147541</v>
      </c>
      <c r="T1219">
        <v>0</v>
      </c>
    </row>
    <row r="1220" spans="1:20">
      <c r="A1220">
        <v>5226927</v>
      </c>
      <c r="B1220" t="s">
        <v>109</v>
      </c>
      <c r="C1220" t="s">
        <v>20</v>
      </c>
      <c r="D1220" t="s">
        <v>4361</v>
      </c>
      <c r="E1220" t="s">
        <v>6998</v>
      </c>
      <c r="F1220" t="s">
        <v>22</v>
      </c>
      <c r="G1220" t="s">
        <v>40</v>
      </c>
      <c r="H1220" t="s">
        <v>58</v>
      </c>
      <c r="I1220" t="s">
        <v>4362</v>
      </c>
      <c r="J1220" t="s">
        <v>4363</v>
      </c>
      <c r="K1220" t="s">
        <v>35</v>
      </c>
      <c r="L1220" t="s">
        <v>1646</v>
      </c>
      <c r="M1220" t="s">
        <v>1646</v>
      </c>
      <c r="N1220" t="s">
        <v>113</v>
      </c>
      <c r="O1220">
        <v>0.48</v>
      </c>
      <c r="P1220">
        <v>33</v>
      </c>
      <c r="Q1220">
        <v>15.84</v>
      </c>
      <c r="R1220">
        <v>37.8</v>
      </c>
      <c r="S1220">
        <v>0.419047619047619</v>
      </c>
      <c r="T1220">
        <v>0</v>
      </c>
    </row>
    <row r="1221" spans="1:20">
      <c r="A1221">
        <v>5226917</v>
      </c>
      <c r="B1221" t="s">
        <v>79</v>
      </c>
      <c r="C1221" t="s">
        <v>20</v>
      </c>
      <c r="D1221" t="s">
        <v>4364</v>
      </c>
      <c r="E1221" t="s">
        <v>6999</v>
      </c>
      <c r="F1221" t="s">
        <v>22</v>
      </c>
      <c r="G1221" t="s">
        <v>40</v>
      </c>
      <c r="H1221" t="s">
        <v>24</v>
      </c>
      <c r="I1221" t="s">
        <v>4365</v>
      </c>
      <c r="J1221" t="s">
        <v>4366</v>
      </c>
      <c r="K1221" t="s">
        <v>106</v>
      </c>
      <c r="L1221" t="s">
        <v>4367</v>
      </c>
      <c r="M1221" t="s">
        <v>4367</v>
      </c>
      <c r="N1221" t="s">
        <v>4368</v>
      </c>
      <c r="O1221">
        <v>1.1</v>
      </c>
      <c r="P1221">
        <v>34</v>
      </c>
      <c r="Q1221">
        <v>37.4</v>
      </c>
      <c r="R1221">
        <v>72.92</v>
      </c>
      <c r="S1221">
        <v>0.512890839275919</v>
      </c>
      <c r="T1221">
        <v>27</v>
      </c>
    </row>
    <row r="1222" spans="1:20">
      <c r="A1222">
        <v>5226916</v>
      </c>
      <c r="B1222" t="s">
        <v>55</v>
      </c>
      <c r="C1222" t="s">
        <v>20</v>
      </c>
      <c r="D1222" t="s">
        <v>4369</v>
      </c>
      <c r="E1222" t="s">
        <v>7000</v>
      </c>
      <c r="F1222" t="s">
        <v>22</v>
      </c>
      <c r="G1222" t="s">
        <v>40</v>
      </c>
      <c r="H1222" t="s">
        <v>58</v>
      </c>
      <c r="I1222" t="s">
        <v>4370</v>
      </c>
      <c r="J1222" t="s">
        <v>4371</v>
      </c>
      <c r="K1222" t="s">
        <v>394</v>
      </c>
      <c r="L1222" t="s">
        <v>53</v>
      </c>
      <c r="M1222" t="s">
        <v>53</v>
      </c>
      <c r="N1222" t="s">
        <v>4372</v>
      </c>
      <c r="O1222">
        <v>0.27</v>
      </c>
      <c r="P1222">
        <v>33</v>
      </c>
      <c r="Q1222">
        <v>8.91</v>
      </c>
      <c r="R1222">
        <v>24.3</v>
      </c>
      <c r="S1222">
        <v>0.366666666666667</v>
      </c>
      <c r="T1222">
        <v>0</v>
      </c>
    </row>
    <row r="1223" spans="1:20">
      <c r="A1223">
        <v>5226913</v>
      </c>
      <c r="B1223" t="s">
        <v>55</v>
      </c>
      <c r="C1223" t="s">
        <v>20</v>
      </c>
      <c r="D1223" t="s">
        <v>4373</v>
      </c>
      <c r="E1223" t="s">
        <v>7001</v>
      </c>
      <c r="F1223" t="s">
        <v>22</v>
      </c>
      <c r="G1223" t="s">
        <v>40</v>
      </c>
      <c r="H1223" t="s">
        <v>58</v>
      </c>
      <c r="I1223" t="s">
        <v>4374</v>
      </c>
      <c r="J1223" t="s">
        <v>4375</v>
      </c>
      <c r="K1223" t="s">
        <v>35</v>
      </c>
      <c r="L1223" t="s">
        <v>107</v>
      </c>
      <c r="M1223" t="s">
        <v>107</v>
      </c>
      <c r="N1223" t="s">
        <v>1105</v>
      </c>
      <c r="O1223">
        <v>0.72</v>
      </c>
      <c r="P1223">
        <v>33</v>
      </c>
      <c r="Q1223">
        <v>23.76</v>
      </c>
      <c r="R1223">
        <v>64.8</v>
      </c>
      <c r="S1223">
        <v>0.366666666666667</v>
      </c>
      <c r="T1223">
        <v>0</v>
      </c>
    </row>
    <row r="1224" spans="1:20">
      <c r="A1224">
        <v>5226912</v>
      </c>
      <c r="B1224" t="s">
        <v>634</v>
      </c>
      <c r="C1224" t="s">
        <v>20</v>
      </c>
      <c r="D1224" t="s">
        <v>4376</v>
      </c>
      <c r="E1224" t="s">
        <v>7002</v>
      </c>
      <c r="F1224" t="s">
        <v>22</v>
      </c>
      <c r="G1224" t="s">
        <v>40</v>
      </c>
      <c r="H1224" t="s">
        <v>58</v>
      </c>
      <c r="I1224" t="s">
        <v>4377</v>
      </c>
      <c r="J1224" t="s">
        <v>4378</v>
      </c>
      <c r="K1224" t="s">
        <v>394</v>
      </c>
      <c r="L1224" t="s">
        <v>53</v>
      </c>
      <c r="M1224" t="s">
        <v>53</v>
      </c>
      <c r="N1224" t="s">
        <v>3704</v>
      </c>
      <c r="O1224">
        <v>0.39</v>
      </c>
      <c r="P1224">
        <v>33</v>
      </c>
      <c r="Q1224">
        <v>12.87</v>
      </c>
      <c r="R1224">
        <v>30.1</v>
      </c>
      <c r="S1224">
        <v>0.427574750830565</v>
      </c>
      <c r="T1224">
        <v>0</v>
      </c>
    </row>
    <row r="1225" spans="1:20">
      <c r="A1225">
        <v>5226911</v>
      </c>
      <c r="B1225" t="s">
        <v>55</v>
      </c>
      <c r="C1225" t="s">
        <v>20</v>
      </c>
      <c r="D1225" t="s">
        <v>4379</v>
      </c>
      <c r="E1225" t="s">
        <v>7003</v>
      </c>
      <c r="F1225" t="s">
        <v>22</v>
      </c>
      <c r="G1225" t="s">
        <v>23</v>
      </c>
      <c r="H1225" t="s">
        <v>4380</v>
      </c>
      <c r="I1225" t="s">
        <v>4381</v>
      </c>
      <c r="J1225" t="s">
        <v>4382</v>
      </c>
      <c r="K1225" t="s">
        <v>547</v>
      </c>
      <c r="L1225" t="s">
        <v>36</v>
      </c>
      <c r="M1225" t="s">
        <v>36</v>
      </c>
      <c r="N1225" t="s">
        <v>306</v>
      </c>
      <c r="O1225">
        <v>0.78</v>
      </c>
      <c r="P1225">
        <v>33</v>
      </c>
      <c r="Q1225">
        <v>25.74</v>
      </c>
      <c r="R1225">
        <v>72</v>
      </c>
      <c r="S1225">
        <v>0.3575</v>
      </c>
      <c r="T1225">
        <v>0</v>
      </c>
    </row>
    <row r="1226" spans="1:20">
      <c r="A1226">
        <v>5226909</v>
      </c>
      <c r="B1226" t="s">
        <v>19</v>
      </c>
      <c r="C1226" t="s">
        <v>20</v>
      </c>
      <c r="D1226" t="s">
        <v>4383</v>
      </c>
      <c r="E1226" t="s">
        <v>7004</v>
      </c>
      <c r="F1226" t="s">
        <v>3600</v>
      </c>
      <c r="G1226" t="s">
        <v>3620</v>
      </c>
      <c r="H1226" t="s">
        <v>98</v>
      </c>
      <c r="I1226" t="s">
        <v>4384</v>
      </c>
      <c r="J1226" t="s">
        <v>4385</v>
      </c>
      <c r="K1226" t="s">
        <v>52</v>
      </c>
      <c r="L1226" t="s">
        <v>36</v>
      </c>
      <c r="M1226" t="s">
        <v>36</v>
      </c>
      <c r="N1226" t="s">
        <v>553</v>
      </c>
      <c r="O1226">
        <v>0.56</v>
      </c>
      <c r="P1226">
        <v>33</v>
      </c>
      <c r="Q1226">
        <v>18.48</v>
      </c>
      <c r="R1226">
        <v>39.2</v>
      </c>
      <c r="S1226">
        <v>0.471428571428571</v>
      </c>
      <c r="T1226">
        <v>0</v>
      </c>
    </row>
    <row r="1227" spans="1:20">
      <c r="A1227">
        <v>5226902</v>
      </c>
      <c r="B1227" t="s">
        <v>30</v>
      </c>
      <c r="C1227" t="s">
        <v>20</v>
      </c>
      <c r="D1227" t="s">
        <v>4386</v>
      </c>
      <c r="E1227" t="s">
        <v>7005</v>
      </c>
      <c r="F1227" t="s">
        <v>22</v>
      </c>
      <c r="G1227" t="s">
        <v>40</v>
      </c>
      <c r="H1227" t="s">
        <v>32</v>
      </c>
      <c r="I1227" t="s">
        <v>4387</v>
      </c>
      <c r="J1227" t="s">
        <v>4388</v>
      </c>
      <c r="K1227" t="s">
        <v>94</v>
      </c>
      <c r="L1227" t="s">
        <v>4389</v>
      </c>
      <c r="M1227" t="s">
        <v>4389</v>
      </c>
      <c r="N1227" t="s">
        <v>4390</v>
      </c>
      <c r="O1227">
        <v>1.62</v>
      </c>
      <c r="P1227">
        <v>34</v>
      </c>
      <c r="Q1227">
        <v>55.08</v>
      </c>
      <c r="R1227">
        <v>125.1</v>
      </c>
      <c r="S1227">
        <v>0.440287769784173</v>
      </c>
      <c r="T1227">
        <v>0</v>
      </c>
    </row>
    <row r="1228" spans="1:20">
      <c r="A1228">
        <v>5226896</v>
      </c>
      <c r="B1228" t="s">
        <v>55</v>
      </c>
      <c r="C1228" t="s">
        <v>20</v>
      </c>
      <c r="D1228" t="s">
        <v>4391</v>
      </c>
      <c r="E1228" t="s">
        <v>7006</v>
      </c>
      <c r="F1228" t="s">
        <v>3600</v>
      </c>
      <c r="G1228" t="s">
        <v>23</v>
      </c>
      <c r="H1228" t="s">
        <v>58</v>
      </c>
      <c r="I1228" t="s">
        <v>4392</v>
      </c>
      <c r="J1228" t="s">
        <v>4393</v>
      </c>
      <c r="K1228" t="s">
        <v>394</v>
      </c>
      <c r="L1228" t="s">
        <v>36</v>
      </c>
      <c r="M1228" t="s">
        <v>36</v>
      </c>
      <c r="N1228" t="s">
        <v>829</v>
      </c>
      <c r="O1228">
        <v>1.29</v>
      </c>
      <c r="P1228">
        <v>33</v>
      </c>
      <c r="Q1228">
        <v>42.57</v>
      </c>
      <c r="R1228">
        <v>108.4</v>
      </c>
      <c r="S1228">
        <v>0.392712177121771</v>
      </c>
      <c r="T1228">
        <v>0</v>
      </c>
    </row>
    <row r="1229" spans="1:20">
      <c r="A1229">
        <v>5226892</v>
      </c>
      <c r="B1229" t="s">
        <v>30</v>
      </c>
      <c r="C1229" t="s">
        <v>20</v>
      </c>
      <c r="D1229" t="s">
        <v>4394</v>
      </c>
      <c r="E1229" t="s">
        <v>7007</v>
      </c>
      <c r="F1229" t="s">
        <v>22</v>
      </c>
      <c r="G1229" t="s">
        <v>40</v>
      </c>
      <c r="H1229" t="s">
        <v>32</v>
      </c>
      <c r="I1229" t="s">
        <v>4395</v>
      </c>
      <c r="J1229" t="s">
        <v>4396</v>
      </c>
      <c r="K1229" t="s">
        <v>259</v>
      </c>
      <c r="L1229" t="s">
        <v>334</v>
      </c>
      <c r="M1229" t="s">
        <v>334</v>
      </c>
      <c r="N1229" t="s">
        <v>1422</v>
      </c>
      <c r="O1229">
        <v>0.88</v>
      </c>
      <c r="P1229">
        <v>34</v>
      </c>
      <c r="Q1229">
        <v>29.92</v>
      </c>
      <c r="R1229">
        <v>69.12</v>
      </c>
      <c r="S1229">
        <v>0.43287037037037</v>
      </c>
      <c r="T1229">
        <v>0</v>
      </c>
    </row>
    <row r="1230" spans="1:20">
      <c r="A1230">
        <v>5226891</v>
      </c>
      <c r="B1230" t="s">
        <v>55</v>
      </c>
      <c r="C1230" t="s">
        <v>20</v>
      </c>
      <c r="D1230" t="s">
        <v>4397</v>
      </c>
      <c r="E1230" t="s">
        <v>6945</v>
      </c>
      <c r="F1230" t="s">
        <v>22</v>
      </c>
      <c r="G1230" t="s">
        <v>40</v>
      </c>
      <c r="H1230" t="s">
        <v>58</v>
      </c>
      <c r="I1230" t="s">
        <v>4398</v>
      </c>
      <c r="J1230" t="s">
        <v>4399</v>
      </c>
      <c r="K1230" t="s">
        <v>1309</v>
      </c>
      <c r="L1230" t="s">
        <v>119</v>
      </c>
      <c r="M1230" t="s">
        <v>119</v>
      </c>
      <c r="N1230" t="s">
        <v>1018</v>
      </c>
      <c r="O1230">
        <v>0.57</v>
      </c>
      <c r="P1230">
        <v>33</v>
      </c>
      <c r="Q1230">
        <v>18.81</v>
      </c>
      <c r="R1230">
        <v>51.3</v>
      </c>
      <c r="S1230">
        <v>0.366666666666667</v>
      </c>
      <c r="T1230">
        <v>0</v>
      </c>
    </row>
    <row r="1231" spans="1:20">
      <c r="A1231">
        <v>5226889</v>
      </c>
      <c r="B1231" t="s">
        <v>79</v>
      </c>
      <c r="C1231" t="s">
        <v>20</v>
      </c>
      <c r="D1231" t="s">
        <v>4400</v>
      </c>
      <c r="E1231" t="s">
        <v>7008</v>
      </c>
      <c r="F1231" t="s">
        <v>22</v>
      </c>
      <c r="G1231" t="s">
        <v>40</v>
      </c>
      <c r="H1231" t="s">
        <v>41</v>
      </c>
      <c r="I1231" t="s">
        <v>4401</v>
      </c>
      <c r="J1231" t="s">
        <v>4402</v>
      </c>
      <c r="K1231" t="s">
        <v>293</v>
      </c>
      <c r="L1231" t="s">
        <v>568</v>
      </c>
      <c r="M1231" t="s">
        <v>568</v>
      </c>
      <c r="N1231" t="s">
        <v>54</v>
      </c>
      <c r="O1231">
        <v>0.64</v>
      </c>
      <c r="P1231">
        <v>33</v>
      </c>
      <c r="Q1231">
        <v>21.12</v>
      </c>
      <c r="R1231">
        <v>48</v>
      </c>
      <c r="S1231">
        <v>0.44</v>
      </c>
      <c r="T1231">
        <v>0</v>
      </c>
    </row>
    <row r="1232" spans="1:20">
      <c r="A1232">
        <v>5226888</v>
      </c>
      <c r="B1232" t="s">
        <v>1113</v>
      </c>
      <c r="C1232" t="s">
        <v>20</v>
      </c>
      <c r="D1232" t="s">
        <v>4403</v>
      </c>
      <c r="E1232" t="s">
        <v>7009</v>
      </c>
      <c r="F1232" t="s">
        <v>22</v>
      </c>
      <c r="G1232" t="s">
        <v>40</v>
      </c>
      <c r="H1232" t="s">
        <v>32</v>
      </c>
      <c r="I1232" t="s">
        <v>4404</v>
      </c>
      <c r="J1232" t="s">
        <v>4405</v>
      </c>
      <c r="K1232" t="s">
        <v>72</v>
      </c>
      <c r="L1232" t="s">
        <v>53</v>
      </c>
      <c r="M1232" t="s">
        <v>53</v>
      </c>
      <c r="N1232" t="s">
        <v>172</v>
      </c>
      <c r="O1232">
        <v>0.36</v>
      </c>
      <c r="P1232">
        <v>33</v>
      </c>
      <c r="Q1232">
        <v>11.88</v>
      </c>
      <c r="R1232">
        <v>32.4</v>
      </c>
      <c r="S1232">
        <v>0.366666666666667</v>
      </c>
      <c r="T1232">
        <v>0</v>
      </c>
    </row>
    <row r="1233" spans="1:20">
      <c r="A1233">
        <v>5226886</v>
      </c>
      <c r="B1233" t="s">
        <v>55</v>
      </c>
      <c r="C1233" t="s">
        <v>20</v>
      </c>
      <c r="D1233" t="s">
        <v>4406</v>
      </c>
      <c r="E1233" t="s">
        <v>7001</v>
      </c>
      <c r="F1233" t="s">
        <v>22</v>
      </c>
      <c r="G1233" t="s">
        <v>40</v>
      </c>
      <c r="H1233" t="s">
        <v>58</v>
      </c>
      <c r="I1233" t="s">
        <v>4407</v>
      </c>
      <c r="J1233" t="s">
        <v>4408</v>
      </c>
      <c r="K1233" t="s">
        <v>35</v>
      </c>
      <c r="L1233" t="s">
        <v>107</v>
      </c>
      <c r="M1233" t="s">
        <v>107</v>
      </c>
      <c r="N1233" t="s">
        <v>3496</v>
      </c>
      <c r="O1233">
        <v>0.3</v>
      </c>
      <c r="P1233">
        <v>33</v>
      </c>
      <c r="Q1233">
        <v>9.9</v>
      </c>
      <c r="R1233">
        <v>27</v>
      </c>
      <c r="S1233">
        <v>0.366666666666667</v>
      </c>
      <c r="T1233">
        <v>0</v>
      </c>
    </row>
    <row r="1234" spans="1:20">
      <c r="A1234">
        <v>5226885</v>
      </c>
      <c r="B1234" t="s">
        <v>1113</v>
      </c>
      <c r="C1234" t="s">
        <v>20</v>
      </c>
      <c r="D1234" t="s">
        <v>4409</v>
      </c>
      <c r="E1234" t="s">
        <v>7010</v>
      </c>
      <c r="F1234" t="s">
        <v>22</v>
      </c>
      <c r="G1234" t="s">
        <v>40</v>
      </c>
      <c r="H1234" t="s">
        <v>32</v>
      </c>
      <c r="I1234" t="s">
        <v>4410</v>
      </c>
      <c r="J1234" t="s">
        <v>4411</v>
      </c>
      <c r="K1234" t="s">
        <v>72</v>
      </c>
      <c r="L1234" t="s">
        <v>53</v>
      </c>
      <c r="M1234" t="s">
        <v>53</v>
      </c>
      <c r="N1234" t="s">
        <v>369</v>
      </c>
      <c r="O1234">
        <v>0.68</v>
      </c>
      <c r="P1234">
        <v>33</v>
      </c>
      <c r="Q1234">
        <v>22.44</v>
      </c>
      <c r="R1234">
        <v>54</v>
      </c>
      <c r="S1234">
        <v>0.415555555555556</v>
      </c>
      <c r="T1234">
        <v>0</v>
      </c>
    </row>
    <row r="1235" spans="1:20">
      <c r="A1235">
        <v>5226880</v>
      </c>
      <c r="B1235" t="s">
        <v>4412</v>
      </c>
      <c r="C1235" t="s">
        <v>20</v>
      </c>
      <c r="D1235" t="s">
        <v>4413</v>
      </c>
      <c r="E1235" t="s">
        <v>7011</v>
      </c>
      <c r="F1235" t="s">
        <v>22</v>
      </c>
      <c r="G1235" t="s">
        <v>40</v>
      </c>
      <c r="H1235" t="s">
        <v>32</v>
      </c>
      <c r="I1235" t="s">
        <v>4414</v>
      </c>
      <c r="J1235" t="s">
        <v>4415</v>
      </c>
      <c r="K1235" t="s">
        <v>44</v>
      </c>
      <c r="L1235" t="s">
        <v>53</v>
      </c>
      <c r="M1235" t="s">
        <v>53</v>
      </c>
      <c r="N1235" t="s">
        <v>1310</v>
      </c>
      <c r="O1235">
        <v>1.23</v>
      </c>
      <c r="P1235">
        <v>33</v>
      </c>
      <c r="Q1235">
        <v>40.59</v>
      </c>
      <c r="R1235">
        <v>110.7</v>
      </c>
      <c r="S1235">
        <v>0.366666666666667</v>
      </c>
      <c r="T1235">
        <v>0</v>
      </c>
    </row>
    <row r="1236" spans="1:20">
      <c r="A1236">
        <v>5226875</v>
      </c>
      <c r="B1236" t="s">
        <v>55</v>
      </c>
      <c r="C1236" t="s">
        <v>20</v>
      </c>
      <c r="D1236" t="s">
        <v>4416</v>
      </c>
      <c r="E1236" t="s">
        <v>7012</v>
      </c>
      <c r="F1236" t="s">
        <v>22</v>
      </c>
      <c r="G1236" t="s">
        <v>40</v>
      </c>
      <c r="H1236" t="s">
        <v>58</v>
      </c>
      <c r="I1236" t="s">
        <v>4417</v>
      </c>
      <c r="J1236" t="s">
        <v>4418</v>
      </c>
      <c r="K1236" t="s">
        <v>1309</v>
      </c>
      <c r="L1236" t="s">
        <v>119</v>
      </c>
      <c r="M1236" t="s">
        <v>119</v>
      </c>
      <c r="N1236" t="s">
        <v>4419</v>
      </c>
      <c r="O1236">
        <v>1.55</v>
      </c>
      <c r="P1236">
        <v>33</v>
      </c>
      <c r="Q1236">
        <v>51.15</v>
      </c>
      <c r="R1236">
        <v>117.4</v>
      </c>
      <c r="S1236">
        <v>0.435689948892675</v>
      </c>
      <c r="T1236">
        <v>0</v>
      </c>
    </row>
    <row r="1237" spans="1:20">
      <c r="A1237">
        <v>5226873</v>
      </c>
      <c r="B1237" t="s">
        <v>19</v>
      </c>
      <c r="C1237" t="s">
        <v>20</v>
      </c>
      <c r="D1237" t="s">
        <v>4420</v>
      </c>
      <c r="E1237" t="s">
        <v>7013</v>
      </c>
      <c r="F1237" t="s">
        <v>22</v>
      </c>
      <c r="G1237" t="s">
        <v>40</v>
      </c>
      <c r="H1237" t="s">
        <v>87</v>
      </c>
      <c r="I1237" t="s">
        <v>4421</v>
      </c>
      <c r="J1237" t="s">
        <v>4422</v>
      </c>
      <c r="K1237" t="s">
        <v>547</v>
      </c>
      <c r="L1237" t="s">
        <v>53</v>
      </c>
      <c r="M1237" t="s">
        <v>53</v>
      </c>
      <c r="N1237" t="s">
        <v>1965</v>
      </c>
      <c r="O1237">
        <v>1.16</v>
      </c>
      <c r="P1237">
        <v>33</v>
      </c>
      <c r="Q1237">
        <v>38.28</v>
      </c>
      <c r="R1237">
        <v>60</v>
      </c>
      <c r="S1237">
        <v>0.638</v>
      </c>
      <c r="T1237">
        <v>0</v>
      </c>
    </row>
    <row r="1238" spans="1:20">
      <c r="A1238">
        <v>5226871</v>
      </c>
      <c r="B1238" t="s">
        <v>79</v>
      </c>
      <c r="C1238" t="s">
        <v>20</v>
      </c>
      <c r="D1238" t="s">
        <v>4423</v>
      </c>
      <c r="E1238" t="s">
        <v>7014</v>
      </c>
      <c r="F1238" t="s">
        <v>22</v>
      </c>
      <c r="G1238" t="s">
        <v>23</v>
      </c>
      <c r="H1238" t="s">
        <v>98</v>
      </c>
      <c r="I1238" t="s">
        <v>4424</v>
      </c>
      <c r="J1238" t="s">
        <v>4425</v>
      </c>
      <c r="K1238" t="s">
        <v>72</v>
      </c>
      <c r="L1238" t="s">
        <v>3584</v>
      </c>
      <c r="M1238" t="s">
        <v>3584</v>
      </c>
      <c r="N1238" t="s">
        <v>647</v>
      </c>
      <c r="O1238">
        <v>0.64</v>
      </c>
      <c r="P1238">
        <v>33</v>
      </c>
      <c r="Q1238">
        <v>21.12</v>
      </c>
      <c r="R1238">
        <v>41</v>
      </c>
      <c r="S1238">
        <v>0.515121951219512</v>
      </c>
      <c r="T1238">
        <v>0</v>
      </c>
    </row>
    <row r="1239" spans="1:20">
      <c r="A1239">
        <v>5226870</v>
      </c>
      <c r="B1239" t="s">
        <v>629</v>
      </c>
      <c r="C1239" t="s">
        <v>20</v>
      </c>
      <c r="D1239" t="s">
        <v>4426</v>
      </c>
      <c r="E1239" t="s">
        <v>7015</v>
      </c>
      <c r="F1239" t="s">
        <v>22</v>
      </c>
      <c r="G1239" t="s">
        <v>40</v>
      </c>
      <c r="H1239" t="s">
        <v>593</v>
      </c>
      <c r="I1239" t="s">
        <v>4427</v>
      </c>
      <c r="J1239" t="s">
        <v>4428</v>
      </c>
      <c r="K1239" t="s">
        <v>100</v>
      </c>
      <c r="L1239" t="s">
        <v>970</v>
      </c>
      <c r="M1239" t="s">
        <v>970</v>
      </c>
      <c r="N1239" t="s">
        <v>113</v>
      </c>
      <c r="O1239">
        <v>0.48</v>
      </c>
      <c r="P1239">
        <v>33</v>
      </c>
      <c r="Q1239">
        <v>15.84</v>
      </c>
      <c r="R1239">
        <v>36</v>
      </c>
      <c r="S1239">
        <v>0.44</v>
      </c>
      <c r="T1239">
        <v>0</v>
      </c>
    </row>
    <row r="1240" spans="1:20">
      <c r="A1240">
        <v>5226866</v>
      </c>
      <c r="B1240" t="s">
        <v>356</v>
      </c>
      <c r="C1240" t="s">
        <v>20</v>
      </c>
      <c r="D1240" t="s">
        <v>4429</v>
      </c>
      <c r="E1240" t="s">
        <v>7016</v>
      </c>
      <c r="F1240" t="s">
        <v>3600</v>
      </c>
      <c r="G1240" t="s">
        <v>3620</v>
      </c>
      <c r="H1240" t="s">
        <v>58</v>
      </c>
      <c r="I1240" t="s">
        <v>4430</v>
      </c>
      <c r="J1240" t="s">
        <v>4431</v>
      </c>
      <c r="K1240" t="s">
        <v>35</v>
      </c>
      <c r="L1240" t="s">
        <v>36</v>
      </c>
      <c r="M1240" t="s">
        <v>36</v>
      </c>
      <c r="N1240" t="s">
        <v>285</v>
      </c>
      <c r="O1240">
        <v>0.52</v>
      </c>
      <c r="P1240">
        <v>33</v>
      </c>
      <c r="Q1240">
        <v>17.16</v>
      </c>
      <c r="R1240">
        <v>39.1</v>
      </c>
      <c r="S1240">
        <v>0.438874680306905</v>
      </c>
      <c r="T1240">
        <v>0</v>
      </c>
    </row>
    <row r="1241" spans="1:20">
      <c r="A1241">
        <v>5226865</v>
      </c>
      <c r="B1241" t="s">
        <v>79</v>
      </c>
      <c r="C1241" t="s">
        <v>20</v>
      </c>
      <c r="D1241" t="s">
        <v>4432</v>
      </c>
      <c r="E1241" t="s">
        <v>7017</v>
      </c>
      <c r="F1241" t="s">
        <v>22</v>
      </c>
      <c r="G1241" t="s">
        <v>40</v>
      </c>
      <c r="H1241" t="s">
        <v>24</v>
      </c>
      <c r="I1241" t="s">
        <v>4433</v>
      </c>
      <c r="J1241" t="s">
        <v>4434</v>
      </c>
      <c r="K1241" t="s">
        <v>130</v>
      </c>
      <c r="L1241" t="s">
        <v>176</v>
      </c>
      <c r="M1241" t="s">
        <v>176</v>
      </c>
      <c r="N1241" t="s">
        <v>1195</v>
      </c>
      <c r="O1241">
        <v>1.28</v>
      </c>
      <c r="P1241">
        <v>33</v>
      </c>
      <c r="Q1241">
        <v>42.24</v>
      </c>
      <c r="R1241">
        <v>84</v>
      </c>
      <c r="S1241">
        <v>0.502857142857143</v>
      </c>
      <c r="T1241">
        <v>0</v>
      </c>
    </row>
    <row r="1242" spans="1:20">
      <c r="A1242">
        <v>5226864</v>
      </c>
      <c r="B1242" t="s">
        <v>634</v>
      </c>
      <c r="C1242" t="s">
        <v>20</v>
      </c>
      <c r="D1242" t="s">
        <v>4435</v>
      </c>
      <c r="E1242" t="s">
        <v>7018</v>
      </c>
      <c r="F1242" t="s">
        <v>22</v>
      </c>
      <c r="G1242" t="s">
        <v>40</v>
      </c>
      <c r="H1242" t="s">
        <v>58</v>
      </c>
      <c r="I1242" t="s">
        <v>4436</v>
      </c>
      <c r="J1242" t="s">
        <v>4437</v>
      </c>
      <c r="K1242" t="s">
        <v>44</v>
      </c>
      <c r="L1242" t="s">
        <v>53</v>
      </c>
      <c r="M1242" t="s">
        <v>53</v>
      </c>
      <c r="N1242" t="s">
        <v>369</v>
      </c>
      <c r="O1242">
        <v>0.68</v>
      </c>
      <c r="P1242">
        <v>33</v>
      </c>
      <c r="Q1242">
        <v>22.44</v>
      </c>
      <c r="R1242">
        <v>40.9</v>
      </c>
      <c r="S1242">
        <v>0.548655256723716</v>
      </c>
      <c r="T1242">
        <v>0</v>
      </c>
    </row>
    <row r="1243" spans="1:20">
      <c r="A1243">
        <v>5226861</v>
      </c>
      <c r="B1243" t="s">
        <v>570</v>
      </c>
      <c r="C1243" t="s">
        <v>20</v>
      </c>
      <c r="D1243" t="s">
        <v>4438</v>
      </c>
      <c r="E1243" t="s">
        <v>7019</v>
      </c>
      <c r="F1243" t="s">
        <v>22</v>
      </c>
      <c r="G1243" t="s">
        <v>40</v>
      </c>
      <c r="H1243" t="s">
        <v>58</v>
      </c>
      <c r="I1243" t="s">
        <v>4439</v>
      </c>
      <c r="J1243" t="s">
        <v>4440</v>
      </c>
      <c r="K1243" t="s">
        <v>52</v>
      </c>
      <c r="L1243" t="s">
        <v>119</v>
      </c>
      <c r="M1243" t="s">
        <v>119</v>
      </c>
      <c r="N1243" t="s">
        <v>1735</v>
      </c>
      <c r="O1243">
        <v>1.44</v>
      </c>
      <c r="P1243">
        <v>33</v>
      </c>
      <c r="Q1243">
        <v>47.52</v>
      </c>
      <c r="R1243">
        <v>124.6</v>
      </c>
      <c r="S1243">
        <v>0.381380417335474</v>
      </c>
      <c r="T1243">
        <v>0</v>
      </c>
    </row>
    <row r="1244" spans="1:20">
      <c r="A1244">
        <v>5226860</v>
      </c>
      <c r="B1244" t="s">
        <v>4441</v>
      </c>
      <c r="C1244" t="s">
        <v>20</v>
      </c>
      <c r="D1244" t="s">
        <v>4442</v>
      </c>
      <c r="E1244" t="s">
        <v>7020</v>
      </c>
      <c r="F1244" t="s">
        <v>22</v>
      </c>
      <c r="G1244" t="s">
        <v>40</v>
      </c>
      <c r="H1244" t="s">
        <v>32</v>
      </c>
      <c r="I1244" t="s">
        <v>4443</v>
      </c>
      <c r="J1244" t="s">
        <v>4444</v>
      </c>
      <c r="K1244" t="s">
        <v>118</v>
      </c>
      <c r="L1244" t="s">
        <v>334</v>
      </c>
      <c r="M1244" t="s">
        <v>334</v>
      </c>
      <c r="N1244" t="s">
        <v>131</v>
      </c>
      <c r="O1244">
        <v>1.04</v>
      </c>
      <c r="P1244">
        <v>34</v>
      </c>
      <c r="Q1244">
        <v>35.36</v>
      </c>
      <c r="R1244">
        <v>69.12</v>
      </c>
      <c r="S1244">
        <v>0.511574074074074</v>
      </c>
      <c r="T1244">
        <v>0</v>
      </c>
    </row>
    <row r="1245" spans="1:20">
      <c r="A1245">
        <v>5226858</v>
      </c>
      <c r="B1245" t="s">
        <v>79</v>
      </c>
      <c r="C1245" t="s">
        <v>20</v>
      </c>
      <c r="D1245" t="s">
        <v>4445</v>
      </c>
      <c r="E1245" t="s">
        <v>7021</v>
      </c>
      <c r="F1245" t="s">
        <v>22</v>
      </c>
      <c r="G1245" t="s">
        <v>40</v>
      </c>
      <c r="H1245" t="s">
        <v>24</v>
      </c>
      <c r="I1245" t="s">
        <v>4446</v>
      </c>
      <c r="J1245" t="s">
        <v>4447</v>
      </c>
      <c r="K1245" t="s">
        <v>35</v>
      </c>
      <c r="L1245" t="s">
        <v>135</v>
      </c>
      <c r="M1245" t="s">
        <v>135</v>
      </c>
      <c r="N1245" t="s">
        <v>212</v>
      </c>
      <c r="O1245">
        <v>0.52</v>
      </c>
      <c r="P1245">
        <v>33</v>
      </c>
      <c r="Q1245">
        <v>17.16</v>
      </c>
      <c r="R1245">
        <v>36</v>
      </c>
      <c r="S1245">
        <v>0.476666666666667</v>
      </c>
      <c r="T1245">
        <v>0</v>
      </c>
    </row>
    <row r="1246" spans="1:20">
      <c r="A1246">
        <v>5226857</v>
      </c>
      <c r="B1246" t="s">
        <v>348</v>
      </c>
      <c r="C1246" t="s">
        <v>20</v>
      </c>
      <c r="D1246" t="s">
        <v>4448</v>
      </c>
      <c r="E1246" t="s">
        <v>7022</v>
      </c>
      <c r="F1246" t="s">
        <v>22</v>
      </c>
      <c r="G1246" t="s">
        <v>23</v>
      </c>
      <c r="H1246" t="s">
        <v>58</v>
      </c>
      <c r="I1246" t="s">
        <v>4449</v>
      </c>
      <c r="J1246" t="s">
        <v>4450</v>
      </c>
      <c r="K1246" t="s">
        <v>352</v>
      </c>
      <c r="L1246" t="s">
        <v>53</v>
      </c>
      <c r="M1246" t="s">
        <v>53</v>
      </c>
      <c r="N1246" t="s">
        <v>2689</v>
      </c>
      <c r="O1246">
        <v>1.14</v>
      </c>
      <c r="P1246">
        <v>33</v>
      </c>
      <c r="Q1246">
        <v>37.62</v>
      </c>
      <c r="R1246">
        <v>96.84</v>
      </c>
      <c r="S1246">
        <v>0.388475836431227</v>
      </c>
      <c r="T1246">
        <v>0</v>
      </c>
    </row>
    <row r="1247" spans="1:20">
      <c r="A1247">
        <v>5226851</v>
      </c>
      <c r="B1247" t="s">
        <v>634</v>
      </c>
      <c r="C1247" t="s">
        <v>20</v>
      </c>
      <c r="D1247" t="s">
        <v>4451</v>
      </c>
      <c r="E1247" t="s">
        <v>7023</v>
      </c>
      <c r="F1247" t="s">
        <v>22</v>
      </c>
      <c r="G1247" t="s">
        <v>40</v>
      </c>
      <c r="H1247" t="s">
        <v>58</v>
      </c>
      <c r="I1247" t="s">
        <v>4452</v>
      </c>
      <c r="J1247" t="s">
        <v>4453</v>
      </c>
      <c r="K1247" t="s">
        <v>35</v>
      </c>
      <c r="L1247" t="s">
        <v>53</v>
      </c>
      <c r="M1247" t="s">
        <v>53</v>
      </c>
      <c r="N1247" t="s">
        <v>323</v>
      </c>
      <c r="O1247">
        <v>0.93</v>
      </c>
      <c r="P1247">
        <v>33</v>
      </c>
      <c r="Q1247">
        <v>30.69</v>
      </c>
      <c r="R1247">
        <v>81.4</v>
      </c>
      <c r="S1247">
        <v>0.377027027027027</v>
      </c>
      <c r="T1247">
        <v>0</v>
      </c>
    </row>
    <row r="1248" spans="1:20">
      <c r="A1248">
        <v>5226837</v>
      </c>
      <c r="B1248" t="s">
        <v>121</v>
      </c>
      <c r="C1248" t="s">
        <v>20</v>
      </c>
      <c r="D1248" t="s">
        <v>4454</v>
      </c>
      <c r="E1248" t="s">
        <v>6676</v>
      </c>
      <c r="F1248" t="s">
        <v>22</v>
      </c>
      <c r="G1248" t="s">
        <v>40</v>
      </c>
      <c r="H1248" t="s">
        <v>58</v>
      </c>
      <c r="I1248" t="s">
        <v>4455</v>
      </c>
      <c r="J1248" t="s">
        <v>4450</v>
      </c>
      <c r="K1248" t="s">
        <v>352</v>
      </c>
      <c r="L1248" t="s">
        <v>53</v>
      </c>
      <c r="M1248" t="s">
        <v>53</v>
      </c>
      <c r="N1248" t="s">
        <v>1246</v>
      </c>
      <c r="O1248">
        <v>0.76</v>
      </c>
      <c r="P1248">
        <v>33</v>
      </c>
      <c r="Q1248">
        <v>25.08</v>
      </c>
      <c r="R1248">
        <v>61.06</v>
      </c>
      <c r="S1248">
        <v>0.410743530953161</v>
      </c>
      <c r="T1248">
        <v>0</v>
      </c>
    </row>
    <row r="1249" spans="1:20">
      <c r="A1249">
        <v>5226831</v>
      </c>
      <c r="B1249" t="s">
        <v>286</v>
      </c>
      <c r="C1249" t="s">
        <v>20</v>
      </c>
      <c r="D1249" t="s">
        <v>4456</v>
      </c>
      <c r="E1249" t="s">
        <v>7024</v>
      </c>
      <c r="F1249" t="s">
        <v>22</v>
      </c>
      <c r="G1249" t="s">
        <v>40</v>
      </c>
      <c r="H1249" t="s">
        <v>58</v>
      </c>
      <c r="I1249" t="s">
        <v>4457</v>
      </c>
      <c r="J1249" t="s">
        <v>4458</v>
      </c>
      <c r="K1249" t="s">
        <v>52</v>
      </c>
      <c r="L1249" t="s">
        <v>53</v>
      </c>
      <c r="M1249" t="s">
        <v>53</v>
      </c>
      <c r="N1249" t="s">
        <v>2818</v>
      </c>
      <c r="O1249">
        <v>0.35</v>
      </c>
      <c r="P1249">
        <v>33</v>
      </c>
      <c r="Q1249">
        <v>11.55</v>
      </c>
      <c r="R1249">
        <v>32.4</v>
      </c>
      <c r="S1249">
        <v>0.356481481481481</v>
      </c>
      <c r="T1249">
        <v>0</v>
      </c>
    </row>
    <row r="1250" spans="1:20">
      <c r="A1250">
        <v>5226828</v>
      </c>
      <c r="B1250" t="s">
        <v>79</v>
      </c>
      <c r="C1250" t="s">
        <v>20</v>
      </c>
      <c r="D1250" t="s">
        <v>4459</v>
      </c>
      <c r="E1250" t="s">
        <v>6999</v>
      </c>
      <c r="F1250" t="s">
        <v>22</v>
      </c>
      <c r="G1250" t="s">
        <v>40</v>
      </c>
      <c r="H1250" t="s">
        <v>24</v>
      </c>
      <c r="I1250" t="s">
        <v>4460</v>
      </c>
      <c r="J1250" t="s">
        <v>4461</v>
      </c>
      <c r="K1250" t="s">
        <v>106</v>
      </c>
      <c r="L1250" t="s">
        <v>4462</v>
      </c>
      <c r="M1250" t="s">
        <v>4462</v>
      </c>
      <c r="N1250" t="s">
        <v>164</v>
      </c>
      <c r="O1250">
        <v>0.32</v>
      </c>
      <c r="P1250">
        <v>33</v>
      </c>
      <c r="Q1250">
        <v>10.56</v>
      </c>
      <c r="R1250">
        <v>45.1</v>
      </c>
      <c r="S1250">
        <v>0.234146341463415</v>
      </c>
      <c r="T1250">
        <v>27</v>
      </c>
    </row>
    <row r="1251" spans="1:20">
      <c r="A1251">
        <v>5226825</v>
      </c>
      <c r="B1251" t="s">
        <v>1113</v>
      </c>
      <c r="C1251" t="s">
        <v>20</v>
      </c>
      <c r="D1251" t="s">
        <v>4463</v>
      </c>
      <c r="E1251" t="s">
        <v>7025</v>
      </c>
      <c r="F1251" t="s">
        <v>22</v>
      </c>
      <c r="G1251" t="s">
        <v>40</v>
      </c>
      <c r="H1251" t="s">
        <v>32</v>
      </c>
      <c r="I1251" t="s">
        <v>4464</v>
      </c>
      <c r="J1251" t="s">
        <v>4465</v>
      </c>
      <c r="K1251" t="s">
        <v>72</v>
      </c>
      <c r="L1251" t="s">
        <v>53</v>
      </c>
      <c r="M1251" t="s">
        <v>53</v>
      </c>
      <c r="N1251" t="s">
        <v>164</v>
      </c>
      <c r="O1251">
        <v>0.32</v>
      </c>
      <c r="P1251">
        <v>33</v>
      </c>
      <c r="Q1251">
        <v>10.56</v>
      </c>
      <c r="R1251">
        <v>27</v>
      </c>
      <c r="S1251">
        <v>0.391111111111111</v>
      </c>
      <c r="T1251">
        <v>0</v>
      </c>
    </row>
    <row r="1252" spans="1:20">
      <c r="A1252">
        <v>5226820</v>
      </c>
      <c r="B1252" t="s">
        <v>55</v>
      </c>
      <c r="C1252" t="s">
        <v>20</v>
      </c>
      <c r="D1252" t="s">
        <v>4466</v>
      </c>
      <c r="E1252" t="s">
        <v>7026</v>
      </c>
      <c r="F1252" t="s">
        <v>22</v>
      </c>
      <c r="G1252" t="s">
        <v>40</v>
      </c>
      <c r="H1252" t="s">
        <v>418</v>
      </c>
      <c r="I1252" t="s">
        <v>4467</v>
      </c>
      <c r="J1252" t="s">
        <v>4468</v>
      </c>
      <c r="K1252" t="s">
        <v>145</v>
      </c>
      <c r="L1252" t="s">
        <v>53</v>
      </c>
      <c r="M1252" t="s">
        <v>53</v>
      </c>
      <c r="N1252" t="s">
        <v>1238</v>
      </c>
      <c r="O1252">
        <v>1.2</v>
      </c>
      <c r="P1252">
        <v>33</v>
      </c>
      <c r="Q1252">
        <v>39.6</v>
      </c>
      <c r="R1252">
        <v>113</v>
      </c>
      <c r="S1252">
        <v>0.350442477876106</v>
      </c>
      <c r="T1252">
        <v>0</v>
      </c>
    </row>
    <row r="1253" spans="1:20">
      <c r="A1253">
        <v>5226816</v>
      </c>
      <c r="B1253" t="s">
        <v>1113</v>
      </c>
      <c r="C1253" t="s">
        <v>20</v>
      </c>
      <c r="D1253" t="s">
        <v>4469</v>
      </c>
      <c r="E1253" t="s">
        <v>7027</v>
      </c>
      <c r="F1253" t="s">
        <v>22</v>
      </c>
      <c r="G1253" t="s">
        <v>40</v>
      </c>
      <c r="H1253" t="s">
        <v>32</v>
      </c>
      <c r="I1253" t="s">
        <v>4470</v>
      </c>
      <c r="J1253" t="s">
        <v>4471</v>
      </c>
      <c r="K1253" t="s">
        <v>72</v>
      </c>
      <c r="L1253" t="s">
        <v>53</v>
      </c>
      <c r="M1253" t="s">
        <v>53</v>
      </c>
      <c r="N1253" t="s">
        <v>1305</v>
      </c>
      <c r="O1253">
        <v>0.66</v>
      </c>
      <c r="P1253">
        <v>33</v>
      </c>
      <c r="Q1253">
        <v>21.78</v>
      </c>
      <c r="R1253">
        <v>54.9</v>
      </c>
      <c r="S1253">
        <v>0.39672131147541</v>
      </c>
      <c r="T1253">
        <v>0</v>
      </c>
    </row>
    <row r="1254" spans="1:20">
      <c r="A1254">
        <v>5226812</v>
      </c>
      <c r="B1254" t="s">
        <v>348</v>
      </c>
      <c r="C1254" t="s">
        <v>20</v>
      </c>
      <c r="D1254" t="s">
        <v>4472</v>
      </c>
      <c r="E1254" t="s">
        <v>7028</v>
      </c>
      <c r="F1254" t="s">
        <v>22</v>
      </c>
      <c r="G1254" t="s">
        <v>40</v>
      </c>
      <c r="H1254" t="s">
        <v>58</v>
      </c>
      <c r="I1254" t="s">
        <v>4473</v>
      </c>
      <c r="J1254" t="s">
        <v>4474</v>
      </c>
      <c r="K1254" t="s">
        <v>35</v>
      </c>
      <c r="L1254" t="s">
        <v>107</v>
      </c>
      <c r="M1254" t="s">
        <v>107</v>
      </c>
      <c r="N1254" t="s">
        <v>1735</v>
      </c>
      <c r="O1254">
        <v>1.44</v>
      </c>
      <c r="P1254">
        <v>33</v>
      </c>
      <c r="Q1254">
        <v>47.52</v>
      </c>
      <c r="R1254">
        <v>124.6</v>
      </c>
      <c r="S1254">
        <v>0.381380417335474</v>
      </c>
      <c r="T1254">
        <v>0</v>
      </c>
    </row>
    <row r="1255" spans="1:20">
      <c r="A1255">
        <v>5226809</v>
      </c>
      <c r="B1255" t="s">
        <v>137</v>
      </c>
      <c r="C1255" t="s">
        <v>20</v>
      </c>
      <c r="D1255" t="s">
        <v>4475</v>
      </c>
      <c r="E1255" t="s">
        <v>7029</v>
      </c>
      <c r="F1255" t="s">
        <v>22</v>
      </c>
      <c r="G1255" t="s">
        <v>40</v>
      </c>
      <c r="H1255" t="s">
        <v>32</v>
      </c>
      <c r="I1255" t="s">
        <v>4476</v>
      </c>
      <c r="J1255" t="s">
        <v>4477</v>
      </c>
      <c r="K1255" t="s">
        <v>72</v>
      </c>
      <c r="L1255" t="s">
        <v>53</v>
      </c>
      <c r="M1255" t="s">
        <v>53</v>
      </c>
      <c r="N1255" t="s">
        <v>306</v>
      </c>
      <c r="O1255">
        <v>0.78</v>
      </c>
      <c r="P1255">
        <v>33</v>
      </c>
      <c r="Q1255">
        <v>25.74</v>
      </c>
      <c r="R1255">
        <v>64.8</v>
      </c>
      <c r="S1255">
        <v>0.397222222222222</v>
      </c>
      <c r="T1255">
        <v>0</v>
      </c>
    </row>
    <row r="1256" spans="1:20">
      <c r="A1256">
        <v>5226794</v>
      </c>
      <c r="B1256" t="s">
        <v>19</v>
      </c>
      <c r="C1256" t="s">
        <v>20</v>
      </c>
      <c r="D1256" t="s">
        <v>4478</v>
      </c>
      <c r="E1256" t="s">
        <v>7030</v>
      </c>
      <c r="F1256" t="s">
        <v>22</v>
      </c>
      <c r="G1256" t="s">
        <v>57</v>
      </c>
      <c r="H1256" t="s">
        <v>466</v>
      </c>
      <c r="I1256" t="s">
        <v>4479</v>
      </c>
      <c r="J1256" t="s">
        <v>4480</v>
      </c>
      <c r="K1256" t="s">
        <v>322</v>
      </c>
      <c r="L1256" t="s">
        <v>4481</v>
      </c>
      <c r="M1256" t="s">
        <v>4481</v>
      </c>
      <c r="N1256" t="s">
        <v>4164</v>
      </c>
      <c r="O1256">
        <v>2.43</v>
      </c>
      <c r="P1256">
        <v>28</v>
      </c>
      <c r="Q1256">
        <v>68.04</v>
      </c>
      <c r="R1256">
        <v>166</v>
      </c>
      <c r="S1256">
        <v>0.409879518072289</v>
      </c>
      <c r="T1256">
        <v>0</v>
      </c>
    </row>
    <row r="1257" spans="1:20">
      <c r="A1257">
        <v>5226787</v>
      </c>
      <c r="B1257" t="s">
        <v>55</v>
      </c>
      <c r="C1257" t="s">
        <v>20</v>
      </c>
      <c r="D1257" t="s">
        <v>4482</v>
      </c>
      <c r="E1257" t="s">
        <v>7031</v>
      </c>
      <c r="F1257" t="s">
        <v>22</v>
      </c>
      <c r="G1257" t="s">
        <v>40</v>
      </c>
      <c r="H1257" t="s">
        <v>58</v>
      </c>
      <c r="I1257" t="s">
        <v>4483</v>
      </c>
      <c r="J1257" t="s">
        <v>4484</v>
      </c>
      <c r="K1257" t="s">
        <v>106</v>
      </c>
      <c r="L1257" t="s">
        <v>53</v>
      </c>
      <c r="M1257" t="s">
        <v>53</v>
      </c>
      <c r="N1257" t="s">
        <v>317</v>
      </c>
      <c r="O1257">
        <v>0.92</v>
      </c>
      <c r="P1257">
        <v>33</v>
      </c>
      <c r="Q1257">
        <v>30.36</v>
      </c>
      <c r="R1257">
        <v>72.9</v>
      </c>
      <c r="S1257">
        <v>0.416460905349794</v>
      </c>
      <c r="T1257">
        <v>0</v>
      </c>
    </row>
    <row r="1258" spans="1:20">
      <c r="A1258">
        <v>5226779</v>
      </c>
      <c r="B1258" t="s">
        <v>19</v>
      </c>
      <c r="C1258" t="s">
        <v>20</v>
      </c>
      <c r="D1258" t="s">
        <v>4485</v>
      </c>
      <c r="E1258" t="s">
        <v>7032</v>
      </c>
      <c r="F1258" t="s">
        <v>22</v>
      </c>
      <c r="G1258" t="s">
        <v>40</v>
      </c>
      <c r="H1258" t="s">
        <v>87</v>
      </c>
      <c r="I1258" t="s">
        <v>4486</v>
      </c>
      <c r="J1258" t="s">
        <v>4487</v>
      </c>
      <c r="K1258" t="s">
        <v>44</v>
      </c>
      <c r="L1258" t="s">
        <v>53</v>
      </c>
      <c r="M1258" t="s">
        <v>53</v>
      </c>
      <c r="N1258" t="s">
        <v>285</v>
      </c>
      <c r="O1258">
        <v>0.52</v>
      </c>
      <c r="P1258">
        <v>33</v>
      </c>
      <c r="Q1258">
        <v>17.16</v>
      </c>
      <c r="R1258">
        <v>58.2</v>
      </c>
      <c r="S1258">
        <v>0.294845360824742</v>
      </c>
      <c r="T1258">
        <v>0</v>
      </c>
    </row>
    <row r="1259" spans="1:20">
      <c r="A1259">
        <v>5226775</v>
      </c>
      <c r="B1259" t="s">
        <v>286</v>
      </c>
      <c r="C1259" t="s">
        <v>20</v>
      </c>
      <c r="D1259" t="s">
        <v>4488</v>
      </c>
      <c r="E1259" t="s">
        <v>7033</v>
      </c>
      <c r="F1259" t="s">
        <v>3600</v>
      </c>
      <c r="G1259" t="s">
        <v>3620</v>
      </c>
      <c r="H1259" t="s">
        <v>58</v>
      </c>
      <c r="I1259" t="s">
        <v>4489</v>
      </c>
      <c r="J1259" t="s">
        <v>4490</v>
      </c>
      <c r="K1259" t="s">
        <v>35</v>
      </c>
      <c r="L1259" t="s">
        <v>36</v>
      </c>
      <c r="M1259" t="s">
        <v>36</v>
      </c>
      <c r="N1259" t="s">
        <v>54</v>
      </c>
      <c r="O1259">
        <v>0.64</v>
      </c>
      <c r="P1259">
        <v>33</v>
      </c>
      <c r="Q1259">
        <v>21.12</v>
      </c>
      <c r="R1259">
        <v>50.4</v>
      </c>
      <c r="S1259">
        <v>0.419047619047619</v>
      </c>
      <c r="T1259">
        <v>0</v>
      </c>
    </row>
    <row r="1260" spans="1:20">
      <c r="A1260">
        <v>5226772</v>
      </c>
      <c r="B1260" t="s">
        <v>121</v>
      </c>
      <c r="C1260" t="s">
        <v>20</v>
      </c>
      <c r="D1260" t="s">
        <v>4491</v>
      </c>
      <c r="E1260" t="s">
        <v>7034</v>
      </c>
      <c r="F1260" t="s">
        <v>22</v>
      </c>
      <c r="G1260" t="s">
        <v>57</v>
      </c>
      <c r="H1260" t="s">
        <v>58</v>
      </c>
      <c r="I1260" t="s">
        <v>4492</v>
      </c>
      <c r="J1260" t="s">
        <v>4493</v>
      </c>
      <c r="K1260" t="s">
        <v>52</v>
      </c>
      <c r="L1260" t="s">
        <v>53</v>
      </c>
      <c r="M1260" t="s">
        <v>53</v>
      </c>
      <c r="N1260" t="s">
        <v>1190</v>
      </c>
      <c r="O1260">
        <v>0.9</v>
      </c>
      <c r="P1260">
        <v>33</v>
      </c>
      <c r="Q1260">
        <v>29.7</v>
      </c>
      <c r="R1260">
        <v>83.7</v>
      </c>
      <c r="S1260">
        <v>0.354838709677419</v>
      </c>
      <c r="T1260">
        <v>0</v>
      </c>
    </row>
    <row r="1261" spans="1:20">
      <c r="A1261">
        <v>5226771</v>
      </c>
      <c r="B1261" t="s">
        <v>55</v>
      </c>
      <c r="C1261" t="s">
        <v>20</v>
      </c>
      <c r="D1261" t="s">
        <v>4494</v>
      </c>
      <c r="E1261" t="s">
        <v>7035</v>
      </c>
      <c r="F1261" t="s">
        <v>3600</v>
      </c>
      <c r="G1261" t="s">
        <v>3620</v>
      </c>
      <c r="H1261" t="s">
        <v>58</v>
      </c>
      <c r="I1261" t="s">
        <v>4495</v>
      </c>
      <c r="J1261" t="s">
        <v>4496</v>
      </c>
      <c r="K1261" t="s">
        <v>35</v>
      </c>
      <c r="L1261" t="s">
        <v>36</v>
      </c>
      <c r="M1261" t="s">
        <v>36</v>
      </c>
      <c r="N1261" t="s">
        <v>483</v>
      </c>
      <c r="O1261">
        <v>1.08</v>
      </c>
      <c r="P1261">
        <v>33</v>
      </c>
      <c r="Q1261">
        <v>35.64</v>
      </c>
      <c r="R1261">
        <v>80.5</v>
      </c>
      <c r="S1261">
        <v>0.442732919254658</v>
      </c>
      <c r="T1261">
        <v>0</v>
      </c>
    </row>
    <row r="1262" spans="1:20">
      <c r="A1262">
        <v>5226769</v>
      </c>
      <c r="B1262" t="s">
        <v>3295</v>
      </c>
      <c r="C1262" t="s">
        <v>20</v>
      </c>
      <c r="D1262" t="s">
        <v>4497</v>
      </c>
      <c r="E1262" t="s">
        <v>7036</v>
      </c>
      <c r="F1262" t="s">
        <v>22</v>
      </c>
      <c r="G1262" t="s">
        <v>40</v>
      </c>
      <c r="H1262" t="s">
        <v>32</v>
      </c>
      <c r="I1262" t="s">
        <v>4498</v>
      </c>
      <c r="J1262" t="s">
        <v>4499</v>
      </c>
      <c r="K1262" t="s">
        <v>118</v>
      </c>
      <c r="L1262" t="s">
        <v>53</v>
      </c>
      <c r="M1262" t="s">
        <v>53</v>
      </c>
      <c r="N1262" t="s">
        <v>711</v>
      </c>
      <c r="O1262">
        <v>0.45</v>
      </c>
      <c r="P1262">
        <v>33</v>
      </c>
      <c r="Q1262">
        <v>14.85</v>
      </c>
      <c r="R1262">
        <v>40.5</v>
      </c>
      <c r="S1262">
        <v>0.366666666666667</v>
      </c>
      <c r="T1262">
        <v>0</v>
      </c>
    </row>
    <row r="1263" spans="1:20">
      <c r="A1263">
        <v>5226765</v>
      </c>
      <c r="B1263" t="s">
        <v>79</v>
      </c>
      <c r="C1263" t="s">
        <v>20</v>
      </c>
      <c r="D1263" t="s">
        <v>4500</v>
      </c>
      <c r="E1263" t="s">
        <v>6999</v>
      </c>
      <c r="F1263" t="s">
        <v>22</v>
      </c>
      <c r="G1263" t="s">
        <v>40</v>
      </c>
      <c r="H1263" t="s">
        <v>24</v>
      </c>
      <c r="I1263" t="s">
        <v>4501</v>
      </c>
      <c r="J1263" t="s">
        <v>4502</v>
      </c>
      <c r="K1263" t="s">
        <v>106</v>
      </c>
      <c r="L1263" t="s">
        <v>618</v>
      </c>
      <c r="M1263" t="s">
        <v>618</v>
      </c>
      <c r="N1263" t="s">
        <v>369</v>
      </c>
      <c r="O1263">
        <v>0.68</v>
      </c>
      <c r="P1263">
        <v>33</v>
      </c>
      <c r="Q1263">
        <v>22.44</v>
      </c>
      <c r="R1263">
        <v>70</v>
      </c>
      <c r="S1263">
        <v>0.320571428571429</v>
      </c>
      <c r="T1263">
        <v>27</v>
      </c>
    </row>
    <row r="1264" spans="1:20">
      <c r="A1264">
        <v>5226761</v>
      </c>
      <c r="B1264" t="s">
        <v>19</v>
      </c>
      <c r="C1264" t="s">
        <v>20</v>
      </c>
      <c r="D1264" t="s">
        <v>4503</v>
      </c>
      <c r="E1264" t="s">
        <v>7037</v>
      </c>
      <c r="F1264" t="s">
        <v>22</v>
      </c>
      <c r="G1264" t="s">
        <v>40</v>
      </c>
      <c r="H1264" t="s">
        <v>87</v>
      </c>
      <c r="I1264" t="s">
        <v>4504</v>
      </c>
      <c r="J1264" t="s">
        <v>4505</v>
      </c>
      <c r="K1264" t="s">
        <v>52</v>
      </c>
      <c r="L1264" t="s">
        <v>334</v>
      </c>
      <c r="M1264" t="s">
        <v>334</v>
      </c>
      <c r="N1264" t="s">
        <v>4506</v>
      </c>
      <c r="O1264">
        <v>1.05</v>
      </c>
      <c r="P1264">
        <v>34</v>
      </c>
      <c r="Q1264">
        <v>35.7</v>
      </c>
      <c r="R1264">
        <v>69.88</v>
      </c>
      <c r="S1264">
        <v>0.510875787063538</v>
      </c>
      <c r="T1264">
        <v>36</v>
      </c>
    </row>
    <row r="1265" spans="1:20">
      <c r="A1265">
        <v>5226756</v>
      </c>
      <c r="B1265" t="s">
        <v>114</v>
      </c>
      <c r="C1265" t="s">
        <v>20</v>
      </c>
      <c r="D1265" t="s">
        <v>4507</v>
      </c>
      <c r="E1265" t="s">
        <v>7038</v>
      </c>
      <c r="F1265" t="s">
        <v>3600</v>
      </c>
      <c r="G1265" t="s">
        <v>57</v>
      </c>
      <c r="H1265" t="s">
        <v>281</v>
      </c>
      <c r="I1265" t="s">
        <v>4508</v>
      </c>
      <c r="J1265" t="s">
        <v>4509</v>
      </c>
      <c r="K1265" t="s">
        <v>44</v>
      </c>
      <c r="L1265" t="s">
        <v>4510</v>
      </c>
      <c r="M1265" t="s">
        <v>4510</v>
      </c>
      <c r="N1265" t="s">
        <v>3257</v>
      </c>
      <c r="O1265">
        <v>0.56</v>
      </c>
      <c r="P1265">
        <v>33</v>
      </c>
      <c r="Q1265">
        <v>18.48</v>
      </c>
      <c r="R1265">
        <v>45</v>
      </c>
      <c r="S1265">
        <v>0.410666666666667</v>
      </c>
      <c r="T1265">
        <v>0</v>
      </c>
    </row>
    <row r="1266" spans="1:20">
      <c r="A1266">
        <v>5226751</v>
      </c>
      <c r="B1266" t="s">
        <v>570</v>
      </c>
      <c r="C1266" t="s">
        <v>20</v>
      </c>
      <c r="D1266" t="s">
        <v>4511</v>
      </c>
      <c r="E1266" t="s">
        <v>7039</v>
      </c>
      <c r="F1266" t="s">
        <v>22</v>
      </c>
      <c r="G1266" t="s">
        <v>40</v>
      </c>
      <c r="H1266" t="s">
        <v>58</v>
      </c>
      <c r="I1266" t="s">
        <v>4512</v>
      </c>
      <c r="J1266" t="s">
        <v>4513</v>
      </c>
      <c r="K1266" t="s">
        <v>322</v>
      </c>
      <c r="L1266" t="s">
        <v>53</v>
      </c>
      <c r="M1266" t="s">
        <v>53</v>
      </c>
      <c r="N1266" t="s">
        <v>590</v>
      </c>
      <c r="O1266">
        <v>0.96</v>
      </c>
      <c r="P1266">
        <v>33</v>
      </c>
      <c r="Q1266">
        <v>31.68</v>
      </c>
      <c r="R1266">
        <v>81.4</v>
      </c>
      <c r="S1266">
        <v>0.389189189189189</v>
      </c>
      <c r="T1266">
        <v>0</v>
      </c>
    </row>
    <row r="1267" spans="1:20">
      <c r="A1267">
        <v>5226746</v>
      </c>
      <c r="B1267" t="s">
        <v>634</v>
      </c>
      <c r="C1267" t="s">
        <v>20</v>
      </c>
      <c r="D1267" t="s">
        <v>4514</v>
      </c>
      <c r="E1267" t="s">
        <v>7040</v>
      </c>
      <c r="F1267" t="s">
        <v>22</v>
      </c>
      <c r="G1267" t="s">
        <v>23</v>
      </c>
      <c r="H1267" t="s">
        <v>58</v>
      </c>
      <c r="I1267" t="s">
        <v>4515</v>
      </c>
      <c r="J1267" t="s">
        <v>4516</v>
      </c>
      <c r="K1267" t="s">
        <v>535</v>
      </c>
      <c r="L1267" t="s">
        <v>53</v>
      </c>
      <c r="M1267" t="s">
        <v>53</v>
      </c>
      <c r="N1267" t="s">
        <v>54</v>
      </c>
      <c r="O1267">
        <v>0.64</v>
      </c>
      <c r="P1267">
        <v>33</v>
      </c>
      <c r="Q1267">
        <v>21.12</v>
      </c>
      <c r="R1267">
        <v>45.4</v>
      </c>
      <c r="S1267">
        <v>0.465198237885463</v>
      </c>
      <c r="T1267">
        <v>0</v>
      </c>
    </row>
    <row r="1268" spans="1:20">
      <c r="A1268">
        <v>5226741</v>
      </c>
      <c r="B1268" t="s">
        <v>4517</v>
      </c>
      <c r="C1268" t="s">
        <v>20</v>
      </c>
      <c r="D1268" t="s">
        <v>4518</v>
      </c>
      <c r="E1268" t="s">
        <v>7041</v>
      </c>
      <c r="F1268" t="s">
        <v>22</v>
      </c>
      <c r="G1268" t="s">
        <v>40</v>
      </c>
      <c r="H1268" t="s">
        <v>58</v>
      </c>
      <c r="I1268" t="s">
        <v>4519</v>
      </c>
      <c r="J1268" t="s">
        <v>4520</v>
      </c>
      <c r="K1268" t="s">
        <v>83</v>
      </c>
      <c r="L1268" t="s">
        <v>1508</v>
      </c>
      <c r="M1268" t="s">
        <v>1508</v>
      </c>
      <c r="N1268" t="s">
        <v>1422</v>
      </c>
      <c r="O1268">
        <v>0.88</v>
      </c>
      <c r="P1268">
        <v>34</v>
      </c>
      <c r="Q1268">
        <v>29.92</v>
      </c>
      <c r="R1268">
        <v>84.3</v>
      </c>
      <c r="S1268">
        <v>0.354922894424674</v>
      </c>
      <c r="T1268">
        <v>0</v>
      </c>
    </row>
    <row r="1269" spans="1:20">
      <c r="A1269">
        <v>5226740</v>
      </c>
      <c r="B1269" t="s">
        <v>19</v>
      </c>
      <c r="C1269" t="s">
        <v>20</v>
      </c>
      <c r="D1269" t="s">
        <v>4521</v>
      </c>
      <c r="E1269" t="s">
        <v>7042</v>
      </c>
      <c r="F1269" t="s">
        <v>3600</v>
      </c>
      <c r="G1269" t="s">
        <v>3620</v>
      </c>
      <c r="H1269" t="s">
        <v>87</v>
      </c>
      <c r="I1269" t="s">
        <v>4522</v>
      </c>
      <c r="J1269" t="s">
        <v>4523</v>
      </c>
      <c r="K1269" t="s">
        <v>106</v>
      </c>
      <c r="L1269" t="s">
        <v>36</v>
      </c>
      <c r="M1269" t="s">
        <v>36</v>
      </c>
      <c r="N1269" t="s">
        <v>2247</v>
      </c>
      <c r="O1269">
        <v>0.68</v>
      </c>
      <c r="P1269">
        <v>33</v>
      </c>
      <c r="Q1269">
        <v>22.44</v>
      </c>
      <c r="R1269">
        <v>58.2</v>
      </c>
      <c r="S1269">
        <v>0.385567010309278</v>
      </c>
      <c r="T1269">
        <v>0</v>
      </c>
    </row>
    <row r="1270" spans="1:20">
      <c r="A1270">
        <v>5226738</v>
      </c>
      <c r="B1270" t="s">
        <v>776</v>
      </c>
      <c r="C1270" t="s">
        <v>20</v>
      </c>
      <c r="D1270" t="s">
        <v>4524</v>
      </c>
      <c r="E1270" t="s">
        <v>7043</v>
      </c>
      <c r="F1270" t="s">
        <v>22</v>
      </c>
      <c r="G1270" t="s">
        <v>23</v>
      </c>
      <c r="H1270" t="s">
        <v>32</v>
      </c>
      <c r="I1270" t="s">
        <v>4525</v>
      </c>
      <c r="J1270" t="s">
        <v>4526</v>
      </c>
      <c r="K1270" t="s">
        <v>35</v>
      </c>
      <c r="L1270" t="s">
        <v>53</v>
      </c>
      <c r="M1270" t="s">
        <v>53</v>
      </c>
      <c r="N1270" t="s">
        <v>1069</v>
      </c>
      <c r="O1270">
        <v>0.48</v>
      </c>
      <c r="P1270">
        <v>33</v>
      </c>
      <c r="Q1270">
        <v>15.84</v>
      </c>
      <c r="R1270">
        <v>43.2</v>
      </c>
      <c r="S1270">
        <v>0.366666666666667</v>
      </c>
      <c r="T1270">
        <v>0</v>
      </c>
    </row>
    <row r="1271" spans="1:20">
      <c r="A1271">
        <v>5226736</v>
      </c>
      <c r="B1271" t="s">
        <v>348</v>
      </c>
      <c r="C1271" t="s">
        <v>20</v>
      </c>
      <c r="D1271" t="s">
        <v>4527</v>
      </c>
      <c r="E1271" t="s">
        <v>7044</v>
      </c>
      <c r="F1271" t="s">
        <v>22</v>
      </c>
      <c r="G1271" t="s">
        <v>40</v>
      </c>
      <c r="H1271" t="s">
        <v>58</v>
      </c>
      <c r="I1271" t="s">
        <v>4528</v>
      </c>
      <c r="J1271" t="s">
        <v>4529</v>
      </c>
      <c r="K1271" t="s">
        <v>52</v>
      </c>
      <c r="L1271" t="s">
        <v>53</v>
      </c>
      <c r="M1271" t="s">
        <v>53</v>
      </c>
      <c r="N1271" t="s">
        <v>847</v>
      </c>
      <c r="O1271">
        <v>1.26</v>
      </c>
      <c r="P1271">
        <v>33</v>
      </c>
      <c r="Q1271">
        <v>41.58</v>
      </c>
      <c r="R1271">
        <v>92.2</v>
      </c>
      <c r="S1271">
        <v>0.450976138828633</v>
      </c>
      <c r="T1271">
        <v>0</v>
      </c>
    </row>
    <row r="1272" spans="1:20">
      <c r="A1272">
        <v>5226730</v>
      </c>
      <c r="B1272" t="s">
        <v>830</v>
      </c>
      <c r="C1272" t="s">
        <v>20</v>
      </c>
      <c r="D1272" t="s">
        <v>4530</v>
      </c>
      <c r="E1272" t="s">
        <v>7045</v>
      </c>
      <c r="F1272" t="s">
        <v>22</v>
      </c>
      <c r="G1272" t="s">
        <v>40</v>
      </c>
      <c r="H1272" t="s">
        <v>32</v>
      </c>
      <c r="I1272" t="s">
        <v>4531</v>
      </c>
      <c r="J1272" t="s">
        <v>4532</v>
      </c>
      <c r="K1272" t="s">
        <v>352</v>
      </c>
      <c r="L1272" t="s">
        <v>3269</v>
      </c>
      <c r="M1272" t="s">
        <v>3269</v>
      </c>
      <c r="N1272" t="s">
        <v>2328</v>
      </c>
      <c r="O1272">
        <v>0.8</v>
      </c>
      <c r="P1272">
        <v>34</v>
      </c>
      <c r="Q1272">
        <v>27.2</v>
      </c>
      <c r="R1272">
        <v>68.4</v>
      </c>
      <c r="S1272">
        <v>0.39766081871345</v>
      </c>
      <c r="T1272">
        <v>0</v>
      </c>
    </row>
    <row r="1273" spans="1:20">
      <c r="A1273">
        <v>5226725</v>
      </c>
      <c r="B1273" t="s">
        <v>1242</v>
      </c>
      <c r="C1273" t="s">
        <v>20</v>
      </c>
      <c r="D1273" t="s">
        <v>4533</v>
      </c>
      <c r="E1273" t="s">
        <v>7046</v>
      </c>
      <c r="F1273" t="s">
        <v>22</v>
      </c>
      <c r="G1273" t="s">
        <v>40</v>
      </c>
      <c r="H1273" t="s">
        <v>418</v>
      </c>
      <c r="I1273" t="s">
        <v>4534</v>
      </c>
      <c r="J1273" t="s">
        <v>4535</v>
      </c>
      <c r="K1273" t="s">
        <v>27</v>
      </c>
      <c r="L1273" t="s">
        <v>1491</v>
      </c>
      <c r="M1273" t="s">
        <v>1491</v>
      </c>
      <c r="N1273" t="s">
        <v>1238</v>
      </c>
      <c r="O1273">
        <v>1.2</v>
      </c>
      <c r="P1273">
        <v>34</v>
      </c>
      <c r="Q1273">
        <v>40.8</v>
      </c>
      <c r="R1273">
        <v>154</v>
      </c>
      <c r="S1273">
        <v>0.264935064935065</v>
      </c>
      <c r="T1273">
        <v>0</v>
      </c>
    </row>
    <row r="1274" spans="1:20">
      <c r="A1274">
        <v>5226717</v>
      </c>
      <c r="B1274" t="s">
        <v>4536</v>
      </c>
      <c r="C1274" t="s">
        <v>20</v>
      </c>
      <c r="D1274" t="s">
        <v>4537</v>
      </c>
      <c r="E1274" t="s">
        <v>7047</v>
      </c>
      <c r="F1274" t="s">
        <v>22</v>
      </c>
      <c r="G1274" t="s">
        <v>40</v>
      </c>
      <c r="H1274" t="s">
        <v>32</v>
      </c>
      <c r="I1274" t="s">
        <v>4538</v>
      </c>
      <c r="J1274" t="s">
        <v>4539</v>
      </c>
      <c r="K1274" t="s">
        <v>339</v>
      </c>
      <c r="L1274" t="s">
        <v>672</v>
      </c>
      <c r="M1274" t="s">
        <v>672</v>
      </c>
      <c r="N1274" t="s">
        <v>1952</v>
      </c>
      <c r="O1274">
        <v>1.32</v>
      </c>
      <c r="P1274">
        <v>34</v>
      </c>
      <c r="Q1274">
        <v>44.88</v>
      </c>
      <c r="R1274">
        <v>109.8</v>
      </c>
      <c r="S1274">
        <v>0.408743169398907</v>
      </c>
      <c r="T1274">
        <v>0</v>
      </c>
    </row>
    <row r="1275" spans="1:20">
      <c r="A1275">
        <v>5226714</v>
      </c>
      <c r="B1275" t="s">
        <v>634</v>
      </c>
      <c r="C1275" t="s">
        <v>20</v>
      </c>
      <c r="D1275" t="s">
        <v>4540</v>
      </c>
      <c r="E1275" t="s">
        <v>7048</v>
      </c>
      <c r="F1275" t="s">
        <v>22</v>
      </c>
      <c r="G1275" t="s">
        <v>40</v>
      </c>
      <c r="H1275" t="s">
        <v>58</v>
      </c>
      <c r="I1275" t="s">
        <v>4541</v>
      </c>
      <c r="J1275" t="s">
        <v>4542</v>
      </c>
      <c r="K1275" t="s">
        <v>94</v>
      </c>
      <c r="L1275" t="s">
        <v>851</v>
      </c>
      <c r="M1275" t="s">
        <v>851</v>
      </c>
      <c r="N1275" t="s">
        <v>1586</v>
      </c>
      <c r="O1275">
        <v>0.3</v>
      </c>
      <c r="P1275">
        <v>33</v>
      </c>
      <c r="Q1275">
        <v>9.9</v>
      </c>
      <c r="R1275">
        <v>22</v>
      </c>
      <c r="S1275">
        <v>0.45</v>
      </c>
      <c r="T1275">
        <v>0</v>
      </c>
    </row>
    <row r="1276" spans="1:20">
      <c r="A1276">
        <v>5226711</v>
      </c>
      <c r="B1276" t="s">
        <v>286</v>
      </c>
      <c r="C1276" t="s">
        <v>20</v>
      </c>
      <c r="D1276" t="s">
        <v>4543</v>
      </c>
      <c r="E1276" t="s">
        <v>6899</v>
      </c>
      <c r="F1276" t="s">
        <v>22</v>
      </c>
      <c r="G1276" t="s">
        <v>40</v>
      </c>
      <c r="H1276" t="s">
        <v>58</v>
      </c>
      <c r="I1276" t="s">
        <v>4544</v>
      </c>
      <c r="J1276" t="s">
        <v>4545</v>
      </c>
      <c r="K1276" t="s">
        <v>52</v>
      </c>
      <c r="L1276" t="s">
        <v>53</v>
      </c>
      <c r="M1276" t="s">
        <v>53</v>
      </c>
      <c r="N1276" t="s">
        <v>1105</v>
      </c>
      <c r="O1276">
        <v>0.72</v>
      </c>
      <c r="P1276">
        <v>33</v>
      </c>
      <c r="Q1276">
        <v>23.76</v>
      </c>
      <c r="R1276">
        <v>49</v>
      </c>
      <c r="S1276">
        <v>0.484897959183673</v>
      </c>
      <c r="T1276">
        <v>0</v>
      </c>
    </row>
    <row r="1277" spans="1:20">
      <c r="A1277">
        <v>5226709</v>
      </c>
      <c r="B1277" t="s">
        <v>74</v>
      </c>
      <c r="C1277" t="s">
        <v>20</v>
      </c>
      <c r="D1277" t="s">
        <v>4546</v>
      </c>
      <c r="E1277" t="s">
        <v>7049</v>
      </c>
      <c r="F1277" t="s">
        <v>22</v>
      </c>
      <c r="G1277" t="s">
        <v>57</v>
      </c>
      <c r="H1277" t="s">
        <v>32</v>
      </c>
      <c r="I1277" t="s">
        <v>4547</v>
      </c>
      <c r="J1277" t="s">
        <v>4548</v>
      </c>
      <c r="K1277" t="s">
        <v>265</v>
      </c>
      <c r="L1277" t="s">
        <v>469</v>
      </c>
      <c r="M1277" t="s">
        <v>469</v>
      </c>
      <c r="N1277" t="s">
        <v>4549</v>
      </c>
      <c r="O1277">
        <v>2.88</v>
      </c>
      <c r="P1277">
        <v>34</v>
      </c>
      <c r="Q1277">
        <v>97.92</v>
      </c>
      <c r="R1277">
        <v>211.5</v>
      </c>
      <c r="S1277">
        <v>0.462978723404255</v>
      </c>
      <c r="T1277">
        <v>0</v>
      </c>
    </row>
    <row r="1278" spans="1:20">
      <c r="A1278">
        <v>5226703</v>
      </c>
      <c r="B1278" t="s">
        <v>55</v>
      </c>
      <c r="C1278" t="s">
        <v>20</v>
      </c>
      <c r="D1278" t="s">
        <v>4550</v>
      </c>
      <c r="E1278" t="s">
        <v>7050</v>
      </c>
      <c r="F1278" t="s">
        <v>22</v>
      </c>
      <c r="G1278" t="s">
        <v>23</v>
      </c>
      <c r="H1278" t="s">
        <v>58</v>
      </c>
      <c r="I1278" t="s">
        <v>4551</v>
      </c>
      <c r="J1278" t="s">
        <v>4552</v>
      </c>
      <c r="K1278" t="s">
        <v>100</v>
      </c>
      <c r="L1278" t="s">
        <v>53</v>
      </c>
      <c r="M1278" t="s">
        <v>53</v>
      </c>
      <c r="N1278" t="s">
        <v>1069</v>
      </c>
      <c r="O1278">
        <v>0.48</v>
      </c>
      <c r="P1278">
        <v>33</v>
      </c>
      <c r="Q1278">
        <v>15.84</v>
      </c>
      <c r="R1278">
        <v>43.2</v>
      </c>
      <c r="S1278">
        <v>0.366666666666667</v>
      </c>
      <c r="T1278">
        <v>0</v>
      </c>
    </row>
    <row r="1279" spans="1:20">
      <c r="A1279">
        <v>5226699</v>
      </c>
      <c r="B1279" t="s">
        <v>1432</v>
      </c>
      <c r="C1279" t="s">
        <v>20</v>
      </c>
      <c r="D1279" t="s">
        <v>4553</v>
      </c>
      <c r="E1279" t="s">
        <v>7051</v>
      </c>
      <c r="F1279" t="s">
        <v>22</v>
      </c>
      <c r="G1279" t="s">
        <v>40</v>
      </c>
      <c r="H1279" t="s">
        <v>32</v>
      </c>
      <c r="I1279" t="s">
        <v>4554</v>
      </c>
      <c r="J1279" t="s">
        <v>4555</v>
      </c>
      <c r="K1279" t="s">
        <v>106</v>
      </c>
      <c r="L1279" t="s">
        <v>53</v>
      </c>
      <c r="M1279" t="s">
        <v>53</v>
      </c>
      <c r="N1279" t="s">
        <v>2247</v>
      </c>
      <c r="O1279">
        <v>0.68</v>
      </c>
      <c r="P1279">
        <v>33</v>
      </c>
      <c r="Q1279">
        <v>22.44</v>
      </c>
      <c r="R1279">
        <v>54</v>
      </c>
      <c r="S1279">
        <v>0.415555555555556</v>
      </c>
      <c r="T1279">
        <v>0</v>
      </c>
    </row>
    <row r="1280" spans="1:20">
      <c r="A1280">
        <v>5226692</v>
      </c>
      <c r="B1280" t="s">
        <v>634</v>
      </c>
      <c r="C1280" t="s">
        <v>20</v>
      </c>
      <c r="D1280" t="s">
        <v>4556</v>
      </c>
      <c r="E1280" t="s">
        <v>7052</v>
      </c>
      <c r="F1280" t="s">
        <v>22</v>
      </c>
      <c r="G1280" t="s">
        <v>40</v>
      </c>
      <c r="H1280" t="s">
        <v>58</v>
      </c>
      <c r="I1280" t="s">
        <v>4557</v>
      </c>
      <c r="J1280" t="s">
        <v>4558</v>
      </c>
      <c r="K1280" t="s">
        <v>100</v>
      </c>
      <c r="L1280" t="s">
        <v>53</v>
      </c>
      <c r="M1280" t="s">
        <v>53</v>
      </c>
      <c r="N1280" t="s">
        <v>1022</v>
      </c>
      <c r="O1280">
        <v>1.44</v>
      </c>
      <c r="P1280">
        <v>33</v>
      </c>
      <c r="Q1280">
        <v>47.52</v>
      </c>
      <c r="R1280">
        <v>108.4</v>
      </c>
      <c r="S1280">
        <v>0.438376383763838</v>
      </c>
      <c r="T1280">
        <v>0</v>
      </c>
    </row>
    <row r="1281" spans="1:20">
      <c r="A1281">
        <v>5226690</v>
      </c>
      <c r="B1281" t="s">
        <v>570</v>
      </c>
      <c r="C1281" t="s">
        <v>20</v>
      </c>
      <c r="D1281" t="s">
        <v>4559</v>
      </c>
      <c r="E1281" t="s">
        <v>7053</v>
      </c>
      <c r="F1281" t="s">
        <v>22</v>
      </c>
      <c r="G1281" t="s">
        <v>40</v>
      </c>
      <c r="H1281" t="s">
        <v>58</v>
      </c>
      <c r="I1281" t="s">
        <v>4560</v>
      </c>
      <c r="J1281" t="s">
        <v>4561</v>
      </c>
      <c r="K1281" t="s">
        <v>100</v>
      </c>
      <c r="L1281" t="s">
        <v>53</v>
      </c>
      <c r="M1281" t="s">
        <v>53</v>
      </c>
      <c r="N1281" t="s">
        <v>1195</v>
      </c>
      <c r="O1281">
        <v>1.28</v>
      </c>
      <c r="P1281">
        <v>33</v>
      </c>
      <c r="Q1281">
        <v>42.24</v>
      </c>
      <c r="R1281">
        <v>95.8</v>
      </c>
      <c r="S1281">
        <v>0.440918580375783</v>
      </c>
      <c r="T1281">
        <v>0</v>
      </c>
    </row>
    <row r="1282" spans="1:20">
      <c r="A1282">
        <v>5226682</v>
      </c>
      <c r="B1282" t="s">
        <v>4562</v>
      </c>
      <c r="C1282" t="s">
        <v>20</v>
      </c>
      <c r="D1282" t="s">
        <v>4563</v>
      </c>
      <c r="E1282" t="s">
        <v>6754</v>
      </c>
      <c r="F1282" t="s">
        <v>22</v>
      </c>
      <c r="G1282" t="s">
        <v>23</v>
      </c>
      <c r="H1282" t="s">
        <v>32</v>
      </c>
      <c r="I1282" t="s">
        <v>4564</v>
      </c>
      <c r="J1282" t="s">
        <v>4565</v>
      </c>
      <c r="K1282" t="s">
        <v>83</v>
      </c>
      <c r="L1282" t="s">
        <v>36</v>
      </c>
      <c r="M1282" t="s">
        <v>36</v>
      </c>
      <c r="N1282" t="s">
        <v>381</v>
      </c>
      <c r="O1282">
        <v>0.78</v>
      </c>
      <c r="P1282">
        <v>33</v>
      </c>
      <c r="Q1282">
        <v>25.74</v>
      </c>
      <c r="R1282">
        <v>84.8</v>
      </c>
      <c r="S1282">
        <v>0.303537735849057</v>
      </c>
      <c r="T1282">
        <v>0</v>
      </c>
    </row>
    <row r="1283" spans="1:20">
      <c r="A1283">
        <v>5226678</v>
      </c>
      <c r="B1283" t="s">
        <v>4566</v>
      </c>
      <c r="C1283" t="s">
        <v>20</v>
      </c>
      <c r="D1283" t="s">
        <v>4567</v>
      </c>
      <c r="E1283" t="s">
        <v>7054</v>
      </c>
      <c r="F1283" t="s">
        <v>22</v>
      </c>
      <c r="G1283" t="s">
        <v>40</v>
      </c>
      <c r="H1283" t="s">
        <v>32</v>
      </c>
      <c r="I1283" t="s">
        <v>4568</v>
      </c>
      <c r="J1283" t="s">
        <v>4569</v>
      </c>
      <c r="K1283" t="s">
        <v>293</v>
      </c>
      <c r="L1283" t="s">
        <v>53</v>
      </c>
      <c r="M1283" t="s">
        <v>53</v>
      </c>
      <c r="N1283" t="s">
        <v>160</v>
      </c>
      <c r="O1283">
        <v>0.72</v>
      </c>
      <c r="P1283">
        <v>33</v>
      </c>
      <c r="Q1283">
        <v>23.76</v>
      </c>
      <c r="R1283">
        <v>64.8</v>
      </c>
      <c r="S1283">
        <v>0.366666666666667</v>
      </c>
      <c r="T1283">
        <v>0</v>
      </c>
    </row>
    <row r="1284" spans="1:20">
      <c r="A1284">
        <v>5226672</v>
      </c>
      <c r="B1284" t="s">
        <v>4570</v>
      </c>
      <c r="C1284" t="s">
        <v>20</v>
      </c>
      <c r="D1284" t="s">
        <v>4571</v>
      </c>
      <c r="E1284" t="s">
        <v>7055</v>
      </c>
      <c r="F1284" t="s">
        <v>22</v>
      </c>
      <c r="G1284" t="s">
        <v>40</v>
      </c>
      <c r="H1284" t="s">
        <v>32</v>
      </c>
      <c r="I1284" t="s">
        <v>4572</v>
      </c>
      <c r="J1284" t="s">
        <v>4573</v>
      </c>
      <c r="K1284" t="s">
        <v>352</v>
      </c>
      <c r="L1284" t="s">
        <v>53</v>
      </c>
      <c r="M1284" t="s">
        <v>53</v>
      </c>
      <c r="N1284" t="s">
        <v>689</v>
      </c>
      <c r="O1284">
        <v>0.24</v>
      </c>
      <c r="P1284">
        <v>33</v>
      </c>
      <c r="Q1284">
        <v>7.92</v>
      </c>
      <c r="R1284">
        <v>19</v>
      </c>
      <c r="S1284">
        <v>0.416842105263158</v>
      </c>
      <c r="T1284">
        <v>0</v>
      </c>
    </row>
    <row r="1285" spans="1:20">
      <c r="A1285">
        <v>5226668</v>
      </c>
      <c r="B1285" t="s">
        <v>19</v>
      </c>
      <c r="C1285" t="s">
        <v>20</v>
      </c>
      <c r="D1285" t="s">
        <v>4574</v>
      </c>
      <c r="E1285" t="s">
        <v>7056</v>
      </c>
      <c r="F1285" t="s">
        <v>22</v>
      </c>
      <c r="G1285" t="s">
        <v>40</v>
      </c>
      <c r="H1285" t="s">
        <v>87</v>
      </c>
      <c r="I1285" t="s">
        <v>4575</v>
      </c>
      <c r="J1285" t="s">
        <v>4576</v>
      </c>
      <c r="K1285" t="s">
        <v>35</v>
      </c>
      <c r="L1285" t="s">
        <v>2254</v>
      </c>
      <c r="M1285" t="s">
        <v>2254</v>
      </c>
      <c r="N1285" t="s">
        <v>652</v>
      </c>
      <c r="O1285">
        <v>1.12</v>
      </c>
      <c r="P1285">
        <v>33</v>
      </c>
      <c r="Q1285">
        <v>36.96</v>
      </c>
      <c r="R1285">
        <v>66.14</v>
      </c>
      <c r="S1285">
        <v>0.558814635621409</v>
      </c>
      <c r="T1285">
        <v>0</v>
      </c>
    </row>
    <row r="1286" spans="1:20">
      <c r="A1286">
        <v>5226644</v>
      </c>
      <c r="B1286" t="s">
        <v>30</v>
      </c>
      <c r="C1286" t="s">
        <v>20</v>
      </c>
      <c r="D1286" t="s">
        <v>4577</v>
      </c>
      <c r="E1286" t="s">
        <v>7057</v>
      </c>
      <c r="F1286" t="s">
        <v>22</v>
      </c>
      <c r="G1286" t="s">
        <v>40</v>
      </c>
      <c r="H1286" t="s">
        <v>32</v>
      </c>
      <c r="I1286" t="s">
        <v>4578</v>
      </c>
      <c r="J1286" t="s">
        <v>4579</v>
      </c>
      <c r="K1286" t="s">
        <v>35</v>
      </c>
      <c r="L1286" t="s">
        <v>53</v>
      </c>
      <c r="M1286" t="s">
        <v>53</v>
      </c>
      <c r="N1286" t="s">
        <v>1045</v>
      </c>
      <c r="O1286">
        <v>0.88</v>
      </c>
      <c r="P1286">
        <v>33</v>
      </c>
      <c r="Q1286">
        <v>29.04</v>
      </c>
      <c r="R1286">
        <v>69.3</v>
      </c>
      <c r="S1286">
        <v>0.419047619047619</v>
      </c>
      <c r="T1286">
        <v>0</v>
      </c>
    </row>
    <row r="1287" spans="1:20">
      <c r="A1287">
        <v>5226639</v>
      </c>
      <c r="B1287" t="s">
        <v>79</v>
      </c>
      <c r="C1287" t="s">
        <v>20</v>
      </c>
      <c r="D1287" t="s">
        <v>4580</v>
      </c>
      <c r="E1287" t="s">
        <v>7058</v>
      </c>
      <c r="F1287" t="s">
        <v>22</v>
      </c>
      <c r="G1287" t="s">
        <v>40</v>
      </c>
      <c r="H1287" t="s">
        <v>41</v>
      </c>
      <c r="I1287" t="s">
        <v>4581</v>
      </c>
      <c r="J1287" t="s">
        <v>4582</v>
      </c>
      <c r="K1287" t="s">
        <v>474</v>
      </c>
      <c r="L1287" t="s">
        <v>4583</v>
      </c>
      <c r="M1287" t="s">
        <v>4583</v>
      </c>
      <c r="N1287" t="s">
        <v>839</v>
      </c>
      <c r="O1287">
        <v>0.4</v>
      </c>
      <c r="P1287">
        <v>33</v>
      </c>
      <c r="Q1287">
        <v>13.2</v>
      </c>
      <c r="R1287">
        <v>29</v>
      </c>
      <c r="S1287">
        <v>0.455172413793103</v>
      </c>
      <c r="T1287">
        <v>0</v>
      </c>
    </row>
    <row r="1288" spans="1:20">
      <c r="A1288">
        <v>5226629</v>
      </c>
      <c r="B1288" t="s">
        <v>634</v>
      </c>
      <c r="C1288" t="s">
        <v>20</v>
      </c>
      <c r="D1288" t="s">
        <v>4584</v>
      </c>
      <c r="E1288" t="s">
        <v>6161</v>
      </c>
      <c r="F1288" t="s">
        <v>22</v>
      </c>
      <c r="G1288" t="s">
        <v>40</v>
      </c>
      <c r="H1288" t="s">
        <v>58</v>
      </c>
      <c r="I1288" t="s">
        <v>4585</v>
      </c>
      <c r="J1288" t="s">
        <v>4586</v>
      </c>
      <c r="K1288" t="s">
        <v>322</v>
      </c>
      <c r="L1288" t="s">
        <v>469</v>
      </c>
      <c r="M1288" t="s">
        <v>469</v>
      </c>
      <c r="N1288" t="s">
        <v>1091</v>
      </c>
      <c r="O1288">
        <v>1.08</v>
      </c>
      <c r="P1288">
        <v>34</v>
      </c>
      <c r="Q1288">
        <v>36.72</v>
      </c>
      <c r="R1288">
        <v>84.1</v>
      </c>
      <c r="S1288">
        <v>0.436623067776457</v>
      </c>
      <c r="T1288">
        <v>0</v>
      </c>
    </row>
    <row r="1289" spans="1:20">
      <c r="A1289">
        <v>5226625</v>
      </c>
      <c r="B1289" t="s">
        <v>74</v>
      </c>
      <c r="C1289" t="s">
        <v>20</v>
      </c>
      <c r="D1289" t="s">
        <v>4587</v>
      </c>
      <c r="E1289" t="s">
        <v>6185</v>
      </c>
      <c r="F1289" t="s">
        <v>3600</v>
      </c>
      <c r="G1289" t="s">
        <v>57</v>
      </c>
      <c r="H1289" t="s">
        <v>32</v>
      </c>
      <c r="I1289" t="s">
        <v>4588</v>
      </c>
      <c r="J1289" t="s">
        <v>4589</v>
      </c>
      <c r="K1289" t="s">
        <v>130</v>
      </c>
      <c r="L1289" t="s">
        <v>36</v>
      </c>
      <c r="M1289" t="s">
        <v>36</v>
      </c>
      <c r="N1289" t="s">
        <v>952</v>
      </c>
      <c r="O1289">
        <v>0.72</v>
      </c>
      <c r="P1289">
        <v>33</v>
      </c>
      <c r="Q1289">
        <v>23.76</v>
      </c>
      <c r="R1289">
        <v>75.6</v>
      </c>
      <c r="S1289">
        <v>0.314285714285714</v>
      </c>
      <c r="T1289">
        <v>0</v>
      </c>
    </row>
    <row r="1290" spans="1:20">
      <c r="A1290">
        <v>5226621</v>
      </c>
      <c r="B1290" t="s">
        <v>55</v>
      </c>
      <c r="C1290" t="s">
        <v>20</v>
      </c>
      <c r="D1290" t="s">
        <v>4590</v>
      </c>
      <c r="E1290" t="s">
        <v>7059</v>
      </c>
      <c r="F1290" t="s">
        <v>22</v>
      </c>
      <c r="G1290" t="s">
        <v>40</v>
      </c>
      <c r="H1290" t="s">
        <v>58</v>
      </c>
      <c r="I1290" t="s">
        <v>4591</v>
      </c>
      <c r="J1290" t="s">
        <v>4592</v>
      </c>
      <c r="K1290" t="s">
        <v>352</v>
      </c>
      <c r="L1290" t="s">
        <v>469</v>
      </c>
      <c r="M1290" t="s">
        <v>469</v>
      </c>
      <c r="N1290" t="s">
        <v>673</v>
      </c>
      <c r="O1290">
        <v>0.99</v>
      </c>
      <c r="P1290">
        <v>34</v>
      </c>
      <c r="Q1290">
        <v>33.66</v>
      </c>
      <c r="R1290">
        <v>64.12</v>
      </c>
      <c r="S1290">
        <v>0.524953212726138</v>
      </c>
      <c r="T1290">
        <v>0</v>
      </c>
    </row>
    <row r="1291" spans="1:20">
      <c r="A1291">
        <v>5226613</v>
      </c>
      <c r="B1291" t="s">
        <v>1242</v>
      </c>
      <c r="C1291" t="s">
        <v>20</v>
      </c>
      <c r="D1291" t="s">
        <v>4593</v>
      </c>
      <c r="E1291" t="s">
        <v>6908</v>
      </c>
      <c r="F1291" t="s">
        <v>22</v>
      </c>
      <c r="G1291" t="s">
        <v>40</v>
      </c>
      <c r="H1291" t="s">
        <v>418</v>
      </c>
      <c r="I1291" t="s">
        <v>4594</v>
      </c>
      <c r="J1291" t="s">
        <v>4595</v>
      </c>
      <c r="K1291" t="s">
        <v>27</v>
      </c>
      <c r="L1291" t="s">
        <v>53</v>
      </c>
      <c r="M1291" t="s">
        <v>53</v>
      </c>
      <c r="N1291" t="s">
        <v>85</v>
      </c>
      <c r="O1291">
        <v>0.96</v>
      </c>
      <c r="P1291">
        <v>33</v>
      </c>
      <c r="Q1291">
        <v>31.68</v>
      </c>
      <c r="R1291">
        <v>86.4</v>
      </c>
      <c r="S1291">
        <v>0.366666666666667</v>
      </c>
      <c r="T1291">
        <v>0</v>
      </c>
    </row>
    <row r="1292" spans="1:20">
      <c r="A1292">
        <v>5226612</v>
      </c>
      <c r="B1292" t="s">
        <v>194</v>
      </c>
      <c r="C1292" t="s">
        <v>20</v>
      </c>
      <c r="D1292" t="s">
        <v>4596</v>
      </c>
      <c r="E1292" t="s">
        <v>7060</v>
      </c>
      <c r="F1292" t="s">
        <v>3600</v>
      </c>
      <c r="G1292" t="s">
        <v>3620</v>
      </c>
      <c r="H1292" t="s">
        <v>58</v>
      </c>
      <c r="I1292" t="s">
        <v>4597</v>
      </c>
      <c r="J1292" t="s">
        <v>4598</v>
      </c>
      <c r="K1292" t="s">
        <v>52</v>
      </c>
      <c r="L1292" t="s">
        <v>36</v>
      </c>
      <c r="M1292" t="s">
        <v>36</v>
      </c>
      <c r="N1292" t="s">
        <v>3161</v>
      </c>
      <c r="O1292">
        <v>0.87</v>
      </c>
      <c r="P1292">
        <v>33</v>
      </c>
      <c r="Q1292">
        <v>28.71</v>
      </c>
      <c r="R1292">
        <v>70.6</v>
      </c>
      <c r="S1292">
        <v>0.406657223796034</v>
      </c>
      <c r="T1292">
        <v>0</v>
      </c>
    </row>
    <row r="1293" spans="1:20">
      <c r="A1293">
        <v>5226608</v>
      </c>
      <c r="B1293" t="s">
        <v>74</v>
      </c>
      <c r="C1293" t="s">
        <v>20</v>
      </c>
      <c r="D1293" t="s">
        <v>4599</v>
      </c>
      <c r="E1293" t="s">
        <v>7061</v>
      </c>
      <c r="F1293" t="s">
        <v>22</v>
      </c>
      <c r="G1293" t="s">
        <v>40</v>
      </c>
      <c r="H1293" t="s">
        <v>32</v>
      </c>
      <c r="I1293" t="s">
        <v>4600</v>
      </c>
      <c r="J1293" t="s">
        <v>4601</v>
      </c>
      <c r="K1293" t="s">
        <v>474</v>
      </c>
      <c r="L1293" t="s">
        <v>334</v>
      </c>
      <c r="M1293" t="s">
        <v>334</v>
      </c>
      <c r="N1293" t="s">
        <v>1157</v>
      </c>
      <c r="O1293">
        <v>0.96</v>
      </c>
      <c r="P1293">
        <v>34</v>
      </c>
      <c r="Q1293">
        <v>32.64</v>
      </c>
      <c r="R1293">
        <v>69.12</v>
      </c>
      <c r="S1293">
        <v>0.472222222222222</v>
      </c>
      <c r="T1293">
        <v>0</v>
      </c>
    </row>
    <row r="1294" spans="1:20">
      <c r="A1294">
        <v>5226598</v>
      </c>
      <c r="B1294" t="s">
        <v>79</v>
      </c>
      <c r="C1294" t="s">
        <v>20</v>
      </c>
      <c r="D1294" t="s">
        <v>4602</v>
      </c>
      <c r="E1294" t="s">
        <v>7062</v>
      </c>
      <c r="F1294" t="s">
        <v>22</v>
      </c>
      <c r="G1294" t="s">
        <v>40</v>
      </c>
      <c r="H1294" t="s">
        <v>24</v>
      </c>
      <c r="I1294" t="s">
        <v>4603</v>
      </c>
      <c r="J1294" t="s">
        <v>4604</v>
      </c>
      <c r="K1294" t="s">
        <v>474</v>
      </c>
      <c r="L1294" t="s">
        <v>176</v>
      </c>
      <c r="M1294" t="s">
        <v>176</v>
      </c>
      <c r="N1294" t="s">
        <v>659</v>
      </c>
      <c r="O1294">
        <v>0.6</v>
      </c>
      <c r="P1294">
        <v>33</v>
      </c>
      <c r="Q1294">
        <v>19.8</v>
      </c>
      <c r="R1294">
        <v>36.4</v>
      </c>
      <c r="S1294">
        <v>0.543956043956044</v>
      </c>
      <c r="T1294">
        <v>0</v>
      </c>
    </row>
    <row r="1295" spans="1:20">
      <c r="A1295">
        <v>5226589</v>
      </c>
      <c r="B1295" t="s">
        <v>19</v>
      </c>
      <c r="C1295" t="s">
        <v>20</v>
      </c>
      <c r="D1295" t="s">
        <v>4605</v>
      </c>
      <c r="E1295" t="s">
        <v>7063</v>
      </c>
      <c r="F1295" t="s">
        <v>22</v>
      </c>
      <c r="G1295" t="s">
        <v>40</v>
      </c>
      <c r="H1295" t="s">
        <v>87</v>
      </c>
      <c r="I1295" t="s">
        <v>4606</v>
      </c>
      <c r="J1295" t="s">
        <v>4607</v>
      </c>
      <c r="K1295" t="s">
        <v>145</v>
      </c>
      <c r="L1295" t="s">
        <v>36</v>
      </c>
      <c r="M1295" t="s">
        <v>36</v>
      </c>
      <c r="N1295" t="s">
        <v>4608</v>
      </c>
      <c r="O1295">
        <v>1.35</v>
      </c>
      <c r="P1295">
        <v>33</v>
      </c>
      <c r="Q1295">
        <v>44.55</v>
      </c>
      <c r="R1295">
        <v>140</v>
      </c>
      <c r="S1295">
        <v>0.318214285714286</v>
      </c>
      <c r="T1295">
        <v>0</v>
      </c>
    </row>
    <row r="1296" spans="1:20">
      <c r="A1296">
        <v>5226579</v>
      </c>
      <c r="B1296" t="s">
        <v>634</v>
      </c>
      <c r="C1296" t="s">
        <v>20</v>
      </c>
      <c r="D1296" t="s">
        <v>4609</v>
      </c>
      <c r="E1296" t="s">
        <v>6979</v>
      </c>
      <c r="F1296" t="s">
        <v>22</v>
      </c>
      <c r="G1296" t="s">
        <v>40</v>
      </c>
      <c r="H1296" t="s">
        <v>58</v>
      </c>
      <c r="I1296" t="s">
        <v>4512</v>
      </c>
      <c r="J1296" t="s">
        <v>4610</v>
      </c>
      <c r="K1296" t="s">
        <v>322</v>
      </c>
      <c r="L1296" t="s">
        <v>53</v>
      </c>
      <c r="M1296" t="s">
        <v>53</v>
      </c>
      <c r="N1296" t="s">
        <v>590</v>
      </c>
      <c r="O1296">
        <v>0.96</v>
      </c>
      <c r="P1296">
        <v>33</v>
      </c>
      <c r="Q1296">
        <v>31.68</v>
      </c>
      <c r="R1296">
        <v>81.4</v>
      </c>
      <c r="S1296">
        <v>0.389189189189189</v>
      </c>
      <c r="T1296">
        <v>0</v>
      </c>
    </row>
    <row r="1297" spans="1:20">
      <c r="A1297">
        <v>5226577</v>
      </c>
      <c r="B1297" t="s">
        <v>79</v>
      </c>
      <c r="C1297" t="s">
        <v>20</v>
      </c>
      <c r="D1297" t="s">
        <v>4611</v>
      </c>
      <c r="E1297" t="s">
        <v>7064</v>
      </c>
      <c r="F1297" t="s">
        <v>22</v>
      </c>
      <c r="G1297" t="s">
        <v>40</v>
      </c>
      <c r="H1297" t="s">
        <v>24</v>
      </c>
      <c r="I1297" t="s">
        <v>4612</v>
      </c>
      <c r="J1297" t="s">
        <v>4613</v>
      </c>
      <c r="K1297" t="s">
        <v>552</v>
      </c>
      <c r="L1297" t="s">
        <v>4614</v>
      </c>
      <c r="M1297" t="s">
        <v>4614</v>
      </c>
      <c r="N1297" t="s">
        <v>141</v>
      </c>
      <c r="O1297">
        <v>1.12</v>
      </c>
      <c r="P1297">
        <v>33</v>
      </c>
      <c r="Q1297">
        <v>36.96</v>
      </c>
      <c r="R1297">
        <v>70</v>
      </c>
      <c r="S1297">
        <v>0.528</v>
      </c>
      <c r="T1297">
        <v>0</v>
      </c>
    </row>
    <row r="1298" spans="1:20">
      <c r="A1298">
        <v>5226567</v>
      </c>
      <c r="B1298" t="s">
        <v>79</v>
      </c>
      <c r="C1298" t="s">
        <v>20</v>
      </c>
      <c r="D1298" t="s">
        <v>4615</v>
      </c>
      <c r="E1298" t="s">
        <v>7058</v>
      </c>
      <c r="F1298" t="s">
        <v>3600</v>
      </c>
      <c r="G1298" t="s">
        <v>23</v>
      </c>
      <c r="H1298" t="s">
        <v>41</v>
      </c>
      <c r="I1298" t="s">
        <v>4616</v>
      </c>
      <c r="J1298" t="s">
        <v>4617</v>
      </c>
      <c r="K1298" t="s">
        <v>474</v>
      </c>
      <c r="L1298" t="s">
        <v>838</v>
      </c>
      <c r="M1298" t="s">
        <v>838</v>
      </c>
      <c r="N1298" t="s">
        <v>839</v>
      </c>
      <c r="O1298">
        <v>0.4</v>
      </c>
      <c r="P1298">
        <v>33</v>
      </c>
      <c r="Q1298">
        <v>13.2</v>
      </c>
      <c r="R1298">
        <v>30</v>
      </c>
      <c r="S1298">
        <v>0.44</v>
      </c>
      <c r="T1298">
        <v>0</v>
      </c>
    </row>
    <row r="1299" spans="1:20">
      <c r="A1299">
        <v>5226562</v>
      </c>
      <c r="B1299" t="s">
        <v>55</v>
      </c>
      <c r="C1299" t="s">
        <v>20</v>
      </c>
      <c r="D1299" t="s">
        <v>4618</v>
      </c>
      <c r="E1299" t="s">
        <v>7065</v>
      </c>
      <c r="F1299" t="s">
        <v>3600</v>
      </c>
      <c r="G1299" t="s">
        <v>23</v>
      </c>
      <c r="H1299" t="s">
        <v>58</v>
      </c>
      <c r="I1299" t="s">
        <v>4619</v>
      </c>
      <c r="J1299" t="s">
        <v>4620</v>
      </c>
      <c r="K1299" t="s">
        <v>535</v>
      </c>
      <c r="L1299" t="s">
        <v>119</v>
      </c>
      <c r="M1299" t="s">
        <v>119</v>
      </c>
      <c r="N1299" t="s">
        <v>37</v>
      </c>
      <c r="O1299">
        <v>1.26</v>
      </c>
      <c r="P1299">
        <v>33</v>
      </c>
      <c r="Q1299">
        <v>41.58</v>
      </c>
      <c r="R1299">
        <v>113.8</v>
      </c>
      <c r="S1299">
        <v>0.365377855887522</v>
      </c>
      <c r="T1299">
        <v>0</v>
      </c>
    </row>
    <row r="1300" spans="1:20">
      <c r="A1300">
        <v>5226558</v>
      </c>
      <c r="B1300" t="s">
        <v>74</v>
      </c>
      <c r="C1300" t="s">
        <v>20</v>
      </c>
      <c r="D1300" t="s">
        <v>4621</v>
      </c>
      <c r="E1300" t="s">
        <v>6025</v>
      </c>
      <c r="F1300" t="s">
        <v>3571</v>
      </c>
      <c r="G1300" t="s">
        <v>57</v>
      </c>
      <c r="H1300" t="s">
        <v>32</v>
      </c>
      <c r="I1300" t="s">
        <v>4622</v>
      </c>
      <c r="J1300" t="s">
        <v>4623</v>
      </c>
      <c r="K1300" t="s">
        <v>118</v>
      </c>
      <c r="L1300" t="s">
        <v>36</v>
      </c>
      <c r="M1300" t="s">
        <v>36</v>
      </c>
      <c r="N1300" t="s">
        <v>736</v>
      </c>
      <c r="O1300">
        <v>0.42</v>
      </c>
      <c r="P1300">
        <v>33</v>
      </c>
      <c r="Q1300">
        <v>13.86</v>
      </c>
      <c r="R1300">
        <v>37.8</v>
      </c>
      <c r="S1300">
        <v>0.366666666666667</v>
      </c>
      <c r="T1300">
        <v>0</v>
      </c>
    </row>
    <row r="1301" spans="1:20">
      <c r="A1301">
        <v>5226556</v>
      </c>
      <c r="B1301" t="s">
        <v>55</v>
      </c>
      <c r="C1301" t="s">
        <v>20</v>
      </c>
      <c r="D1301" t="s">
        <v>4624</v>
      </c>
      <c r="E1301" t="s">
        <v>7066</v>
      </c>
      <c r="F1301" t="s">
        <v>22</v>
      </c>
      <c r="G1301" t="s">
        <v>40</v>
      </c>
      <c r="H1301" t="s">
        <v>418</v>
      </c>
      <c r="I1301" t="s">
        <v>4625</v>
      </c>
      <c r="J1301" t="s">
        <v>4626</v>
      </c>
      <c r="K1301" t="s">
        <v>118</v>
      </c>
      <c r="L1301" t="s">
        <v>107</v>
      </c>
      <c r="M1301" t="s">
        <v>107</v>
      </c>
      <c r="N1301" t="s">
        <v>499</v>
      </c>
      <c r="O1301">
        <v>0.24</v>
      </c>
      <c r="P1301">
        <v>33</v>
      </c>
      <c r="Q1301">
        <v>7.92</v>
      </c>
      <c r="R1301">
        <v>24</v>
      </c>
      <c r="S1301">
        <v>0.33</v>
      </c>
      <c r="T1301">
        <v>0</v>
      </c>
    </row>
    <row r="1302" spans="1:20">
      <c r="A1302">
        <v>5226550</v>
      </c>
      <c r="B1302" t="s">
        <v>55</v>
      </c>
      <c r="C1302" t="s">
        <v>20</v>
      </c>
      <c r="D1302" t="s">
        <v>4627</v>
      </c>
      <c r="E1302" t="s">
        <v>7067</v>
      </c>
      <c r="F1302" t="s">
        <v>22</v>
      </c>
      <c r="G1302" t="s">
        <v>40</v>
      </c>
      <c r="H1302" t="s">
        <v>418</v>
      </c>
      <c r="I1302" t="s">
        <v>4628</v>
      </c>
      <c r="J1302" t="s">
        <v>4629</v>
      </c>
      <c r="K1302" t="s">
        <v>118</v>
      </c>
      <c r="L1302" t="s">
        <v>107</v>
      </c>
      <c r="M1302" t="s">
        <v>107</v>
      </c>
      <c r="N1302" t="s">
        <v>164</v>
      </c>
      <c r="O1302">
        <v>0.32</v>
      </c>
      <c r="P1302">
        <v>33</v>
      </c>
      <c r="Q1302">
        <v>10.56</v>
      </c>
      <c r="R1302">
        <v>28.8</v>
      </c>
      <c r="S1302">
        <v>0.366666666666667</v>
      </c>
      <c r="T1302">
        <v>0</v>
      </c>
    </row>
    <row r="1303" spans="1:20">
      <c r="A1303">
        <v>5226540</v>
      </c>
      <c r="B1303" t="s">
        <v>74</v>
      </c>
      <c r="C1303" t="s">
        <v>20</v>
      </c>
      <c r="D1303" t="s">
        <v>4630</v>
      </c>
      <c r="E1303" t="s">
        <v>6302</v>
      </c>
      <c r="F1303" t="s">
        <v>3600</v>
      </c>
      <c r="G1303" t="s">
        <v>57</v>
      </c>
      <c r="H1303" t="s">
        <v>32</v>
      </c>
      <c r="I1303" t="s">
        <v>4631</v>
      </c>
      <c r="J1303" t="s">
        <v>4632</v>
      </c>
      <c r="K1303" t="s">
        <v>118</v>
      </c>
      <c r="L1303" t="s">
        <v>36</v>
      </c>
      <c r="M1303" t="s">
        <v>36</v>
      </c>
      <c r="N1303" t="s">
        <v>1069</v>
      </c>
      <c r="O1303">
        <v>0.48</v>
      </c>
      <c r="P1303">
        <v>33</v>
      </c>
      <c r="Q1303">
        <v>15.84</v>
      </c>
      <c r="R1303">
        <v>43.2</v>
      </c>
      <c r="S1303">
        <v>0.366666666666667</v>
      </c>
      <c r="T1303">
        <v>0</v>
      </c>
    </row>
    <row r="1304" spans="1:20">
      <c r="A1304">
        <v>5226539</v>
      </c>
      <c r="B1304" t="s">
        <v>55</v>
      </c>
      <c r="C1304" t="s">
        <v>20</v>
      </c>
      <c r="D1304" t="s">
        <v>4633</v>
      </c>
      <c r="E1304" t="s">
        <v>7068</v>
      </c>
      <c r="F1304" t="s">
        <v>22</v>
      </c>
      <c r="G1304" t="s">
        <v>40</v>
      </c>
      <c r="H1304" t="s">
        <v>58</v>
      </c>
      <c r="I1304" t="s">
        <v>4634</v>
      </c>
      <c r="J1304" t="s">
        <v>4635</v>
      </c>
      <c r="K1304" t="s">
        <v>94</v>
      </c>
      <c r="L1304" t="s">
        <v>53</v>
      </c>
      <c r="M1304" t="s">
        <v>53</v>
      </c>
      <c r="N1304" t="s">
        <v>948</v>
      </c>
      <c r="O1304">
        <v>0.8</v>
      </c>
      <c r="P1304">
        <v>33</v>
      </c>
      <c r="Q1304">
        <v>26.4</v>
      </c>
      <c r="R1304">
        <v>56.2</v>
      </c>
      <c r="S1304">
        <v>0.469750889679715</v>
      </c>
      <c r="T1304">
        <v>0</v>
      </c>
    </row>
    <row r="1305" spans="1:20">
      <c r="A1305">
        <v>5226531</v>
      </c>
      <c r="B1305" t="s">
        <v>19</v>
      </c>
      <c r="C1305" t="s">
        <v>20</v>
      </c>
      <c r="D1305" t="s">
        <v>4636</v>
      </c>
      <c r="E1305" t="s">
        <v>6827</v>
      </c>
      <c r="F1305" t="s">
        <v>3600</v>
      </c>
      <c r="G1305" t="s">
        <v>23</v>
      </c>
      <c r="H1305" t="s">
        <v>98</v>
      </c>
      <c r="I1305" t="s">
        <v>4637</v>
      </c>
      <c r="J1305" t="s">
        <v>4638</v>
      </c>
      <c r="K1305" t="s">
        <v>100</v>
      </c>
      <c r="L1305" t="s">
        <v>36</v>
      </c>
      <c r="M1305" t="s">
        <v>36</v>
      </c>
      <c r="N1305" t="s">
        <v>160</v>
      </c>
      <c r="O1305">
        <v>0.72</v>
      </c>
      <c r="P1305">
        <v>33</v>
      </c>
      <c r="Q1305">
        <v>23.76</v>
      </c>
      <c r="R1305">
        <v>45</v>
      </c>
      <c r="S1305">
        <v>0.528</v>
      </c>
      <c r="T1305">
        <v>0</v>
      </c>
    </row>
    <row r="1306" spans="1:20">
      <c r="A1306">
        <v>5226530</v>
      </c>
      <c r="B1306" t="s">
        <v>776</v>
      </c>
      <c r="C1306" t="s">
        <v>20</v>
      </c>
      <c r="D1306" t="s">
        <v>4639</v>
      </c>
      <c r="E1306" t="s">
        <v>7069</v>
      </c>
      <c r="F1306" t="s">
        <v>22</v>
      </c>
      <c r="G1306" t="s">
        <v>40</v>
      </c>
      <c r="H1306" t="s">
        <v>32</v>
      </c>
      <c r="I1306" t="s">
        <v>4640</v>
      </c>
      <c r="J1306" t="s">
        <v>4641</v>
      </c>
      <c r="K1306" t="s">
        <v>552</v>
      </c>
      <c r="L1306" t="s">
        <v>53</v>
      </c>
      <c r="M1306" t="s">
        <v>53</v>
      </c>
      <c r="N1306" t="s">
        <v>172</v>
      </c>
      <c r="O1306">
        <v>0.36</v>
      </c>
      <c r="P1306">
        <v>33</v>
      </c>
      <c r="Q1306">
        <v>11.88</v>
      </c>
      <c r="R1306">
        <v>32.4</v>
      </c>
      <c r="S1306">
        <v>0.366666666666667</v>
      </c>
      <c r="T1306">
        <v>0</v>
      </c>
    </row>
    <row r="1307" spans="1:20">
      <c r="A1307">
        <v>5226526</v>
      </c>
      <c r="B1307" t="s">
        <v>776</v>
      </c>
      <c r="C1307" t="s">
        <v>20</v>
      </c>
      <c r="D1307" t="s">
        <v>4642</v>
      </c>
      <c r="E1307" t="s">
        <v>7070</v>
      </c>
      <c r="F1307" t="s">
        <v>22</v>
      </c>
      <c r="G1307" t="s">
        <v>40</v>
      </c>
      <c r="H1307" t="s">
        <v>32</v>
      </c>
      <c r="I1307" t="s">
        <v>4643</v>
      </c>
      <c r="J1307" t="s">
        <v>4644</v>
      </c>
      <c r="K1307" t="s">
        <v>552</v>
      </c>
      <c r="L1307" t="s">
        <v>53</v>
      </c>
      <c r="M1307" t="s">
        <v>53</v>
      </c>
      <c r="N1307" t="s">
        <v>663</v>
      </c>
      <c r="O1307">
        <v>0.2</v>
      </c>
      <c r="P1307">
        <v>33</v>
      </c>
      <c r="Q1307">
        <v>6.6</v>
      </c>
      <c r="R1307">
        <v>18</v>
      </c>
      <c r="S1307">
        <v>0.366666666666667</v>
      </c>
      <c r="T1307">
        <v>0</v>
      </c>
    </row>
    <row r="1308" spans="1:20">
      <c r="A1308">
        <v>5226525</v>
      </c>
      <c r="B1308" t="s">
        <v>74</v>
      </c>
      <c r="C1308" t="s">
        <v>20</v>
      </c>
      <c r="D1308" t="s">
        <v>4645</v>
      </c>
      <c r="E1308" t="s">
        <v>7071</v>
      </c>
      <c r="F1308" t="s">
        <v>22</v>
      </c>
      <c r="G1308" t="s">
        <v>40</v>
      </c>
      <c r="H1308" t="s">
        <v>32</v>
      </c>
      <c r="I1308" t="s">
        <v>4646</v>
      </c>
      <c r="J1308" t="s">
        <v>4647</v>
      </c>
      <c r="K1308" t="s">
        <v>52</v>
      </c>
      <c r="L1308" t="s">
        <v>53</v>
      </c>
      <c r="M1308" t="s">
        <v>53</v>
      </c>
      <c r="N1308" t="s">
        <v>1153</v>
      </c>
      <c r="O1308">
        <v>0.6</v>
      </c>
      <c r="P1308">
        <v>33</v>
      </c>
      <c r="Q1308">
        <v>19.8</v>
      </c>
      <c r="R1308">
        <v>54</v>
      </c>
      <c r="S1308">
        <v>0.366666666666667</v>
      </c>
      <c r="T1308">
        <v>0</v>
      </c>
    </row>
    <row r="1309" spans="1:20">
      <c r="A1309">
        <v>5226523</v>
      </c>
      <c r="B1309" t="s">
        <v>4648</v>
      </c>
      <c r="C1309" t="s">
        <v>20</v>
      </c>
      <c r="D1309" t="s">
        <v>4649</v>
      </c>
      <c r="E1309" t="s">
        <v>7072</v>
      </c>
      <c r="F1309" t="s">
        <v>3600</v>
      </c>
      <c r="G1309" t="s">
        <v>3620</v>
      </c>
      <c r="H1309" t="s">
        <v>58</v>
      </c>
      <c r="I1309" t="s">
        <v>4650</v>
      </c>
      <c r="J1309" t="s">
        <v>4651</v>
      </c>
      <c r="K1309" t="s">
        <v>35</v>
      </c>
      <c r="L1309" t="s">
        <v>36</v>
      </c>
      <c r="M1309" t="s">
        <v>36</v>
      </c>
      <c r="N1309" t="s">
        <v>113</v>
      </c>
      <c r="O1309">
        <v>0.48</v>
      </c>
      <c r="P1309">
        <v>33</v>
      </c>
      <c r="Q1309">
        <v>15.84</v>
      </c>
      <c r="R1309">
        <v>36.69</v>
      </c>
      <c r="S1309">
        <v>0.431725265739984</v>
      </c>
      <c r="T1309">
        <v>0</v>
      </c>
    </row>
    <row r="1310" spans="1:20">
      <c r="A1310">
        <v>5226522</v>
      </c>
      <c r="B1310" t="s">
        <v>943</v>
      </c>
      <c r="C1310" t="s">
        <v>20</v>
      </c>
      <c r="D1310" t="s">
        <v>4652</v>
      </c>
      <c r="E1310" t="s">
        <v>6316</v>
      </c>
      <c r="F1310" t="s">
        <v>3600</v>
      </c>
      <c r="G1310" t="s">
        <v>3620</v>
      </c>
      <c r="H1310" t="s">
        <v>58</v>
      </c>
      <c r="I1310" t="s">
        <v>4653</v>
      </c>
      <c r="J1310" t="s">
        <v>4651</v>
      </c>
      <c r="K1310" t="s">
        <v>35</v>
      </c>
      <c r="L1310" t="s">
        <v>36</v>
      </c>
      <c r="M1310" t="s">
        <v>36</v>
      </c>
      <c r="N1310" t="s">
        <v>64</v>
      </c>
      <c r="O1310">
        <v>0.8</v>
      </c>
      <c r="P1310">
        <v>33</v>
      </c>
      <c r="Q1310">
        <v>26.4</v>
      </c>
      <c r="R1310">
        <v>61.15</v>
      </c>
      <c r="S1310">
        <v>0.431725265739984</v>
      </c>
      <c r="T1310">
        <v>0</v>
      </c>
    </row>
    <row r="1311" spans="1:20">
      <c r="A1311">
        <v>5226521</v>
      </c>
      <c r="B1311" t="s">
        <v>4654</v>
      </c>
      <c r="C1311" t="s">
        <v>20</v>
      </c>
      <c r="D1311" t="s">
        <v>4655</v>
      </c>
      <c r="E1311" t="s">
        <v>7073</v>
      </c>
      <c r="F1311" t="s">
        <v>22</v>
      </c>
      <c r="G1311" t="s">
        <v>40</v>
      </c>
      <c r="H1311" t="s">
        <v>58</v>
      </c>
      <c r="I1311" t="s">
        <v>4656</v>
      </c>
      <c r="J1311" t="s">
        <v>4651</v>
      </c>
      <c r="K1311" t="s">
        <v>35</v>
      </c>
      <c r="L1311" t="s">
        <v>53</v>
      </c>
      <c r="M1311" t="s">
        <v>53</v>
      </c>
      <c r="N1311" t="s">
        <v>495</v>
      </c>
      <c r="O1311">
        <v>0.84</v>
      </c>
      <c r="P1311">
        <v>33</v>
      </c>
      <c r="Q1311">
        <v>27.72</v>
      </c>
      <c r="R1311">
        <v>67.26</v>
      </c>
      <c r="S1311">
        <v>0.412132024977698</v>
      </c>
      <c r="T1311">
        <v>0</v>
      </c>
    </row>
    <row r="1312" spans="1:20">
      <c r="A1312">
        <v>5226519</v>
      </c>
      <c r="B1312" t="s">
        <v>55</v>
      </c>
      <c r="C1312" t="s">
        <v>20</v>
      </c>
      <c r="D1312" t="s">
        <v>4657</v>
      </c>
      <c r="E1312" t="s">
        <v>7074</v>
      </c>
      <c r="F1312" t="s">
        <v>22</v>
      </c>
      <c r="G1312" t="s">
        <v>40</v>
      </c>
      <c r="H1312" t="s">
        <v>58</v>
      </c>
      <c r="I1312" t="s">
        <v>4658</v>
      </c>
      <c r="J1312" t="s">
        <v>4659</v>
      </c>
      <c r="K1312" t="s">
        <v>100</v>
      </c>
      <c r="L1312" t="s">
        <v>53</v>
      </c>
      <c r="M1312" t="s">
        <v>53</v>
      </c>
      <c r="N1312" t="s">
        <v>266</v>
      </c>
      <c r="O1312">
        <v>1.69</v>
      </c>
      <c r="P1312">
        <v>33</v>
      </c>
      <c r="Q1312">
        <v>55.77</v>
      </c>
      <c r="R1312">
        <v>171.4</v>
      </c>
      <c r="S1312">
        <v>0.325379229871645</v>
      </c>
      <c r="T1312">
        <v>0</v>
      </c>
    </row>
    <row r="1313" spans="1:20">
      <c r="A1313">
        <v>5226506</v>
      </c>
      <c r="B1313" t="s">
        <v>548</v>
      </c>
      <c r="C1313" t="s">
        <v>20</v>
      </c>
      <c r="D1313" t="s">
        <v>4660</v>
      </c>
      <c r="E1313" t="s">
        <v>7075</v>
      </c>
      <c r="F1313" t="s">
        <v>22</v>
      </c>
      <c r="G1313" t="s">
        <v>40</v>
      </c>
      <c r="H1313" t="s">
        <v>32</v>
      </c>
      <c r="I1313" t="s">
        <v>4661</v>
      </c>
      <c r="J1313" t="s">
        <v>4662</v>
      </c>
      <c r="K1313" t="s">
        <v>52</v>
      </c>
      <c r="L1313" t="s">
        <v>53</v>
      </c>
      <c r="M1313" t="s">
        <v>53</v>
      </c>
      <c r="N1313" t="s">
        <v>4663</v>
      </c>
      <c r="O1313">
        <v>1.05</v>
      </c>
      <c r="P1313">
        <v>33</v>
      </c>
      <c r="Q1313">
        <v>34.65</v>
      </c>
      <c r="R1313">
        <v>94.5</v>
      </c>
      <c r="S1313">
        <v>0.366666666666667</v>
      </c>
      <c r="T1313">
        <v>0</v>
      </c>
    </row>
    <row r="1314" spans="1:20">
      <c r="A1314">
        <v>5226502</v>
      </c>
      <c r="B1314" t="s">
        <v>776</v>
      </c>
      <c r="C1314" t="s">
        <v>20</v>
      </c>
      <c r="D1314" t="s">
        <v>4664</v>
      </c>
      <c r="E1314" t="s">
        <v>6860</v>
      </c>
      <c r="F1314" t="s">
        <v>22</v>
      </c>
      <c r="G1314" t="s">
        <v>23</v>
      </c>
      <c r="H1314" t="s">
        <v>32</v>
      </c>
      <c r="I1314" t="s">
        <v>4665</v>
      </c>
      <c r="J1314" t="s">
        <v>4666</v>
      </c>
      <c r="K1314" t="s">
        <v>72</v>
      </c>
      <c r="L1314" t="s">
        <v>53</v>
      </c>
      <c r="M1314" t="s">
        <v>53</v>
      </c>
      <c r="N1314" t="s">
        <v>113</v>
      </c>
      <c r="O1314">
        <v>0.48</v>
      </c>
      <c r="P1314">
        <v>33</v>
      </c>
      <c r="Q1314">
        <v>15.84</v>
      </c>
      <c r="R1314">
        <v>37.8</v>
      </c>
      <c r="S1314">
        <v>0.419047619047619</v>
      </c>
      <c r="T1314">
        <v>0</v>
      </c>
    </row>
    <row r="1315" spans="1:20">
      <c r="A1315">
        <v>5226494</v>
      </c>
      <c r="B1315" t="s">
        <v>4667</v>
      </c>
      <c r="C1315" t="s">
        <v>20</v>
      </c>
      <c r="D1315" t="s">
        <v>4668</v>
      </c>
      <c r="E1315" t="s">
        <v>7076</v>
      </c>
      <c r="F1315" t="s">
        <v>22</v>
      </c>
      <c r="G1315" t="s">
        <v>40</v>
      </c>
      <c r="H1315" t="s">
        <v>32</v>
      </c>
      <c r="I1315" t="s">
        <v>4669</v>
      </c>
      <c r="J1315" t="s">
        <v>4670</v>
      </c>
      <c r="K1315" t="s">
        <v>72</v>
      </c>
      <c r="L1315" t="s">
        <v>53</v>
      </c>
      <c r="M1315" t="s">
        <v>53</v>
      </c>
      <c r="N1315" t="s">
        <v>1179</v>
      </c>
      <c r="O1315">
        <v>0.91</v>
      </c>
      <c r="P1315">
        <v>33</v>
      </c>
      <c r="Q1315">
        <v>30.03</v>
      </c>
      <c r="R1315">
        <v>81.9</v>
      </c>
      <c r="S1315">
        <v>0.366666666666667</v>
      </c>
      <c r="T1315">
        <v>0</v>
      </c>
    </row>
    <row r="1316" spans="1:20">
      <c r="A1316">
        <v>5226469</v>
      </c>
      <c r="B1316" t="s">
        <v>19</v>
      </c>
      <c r="C1316" t="s">
        <v>20</v>
      </c>
      <c r="D1316" t="s">
        <v>4671</v>
      </c>
      <c r="E1316" t="s">
        <v>7077</v>
      </c>
      <c r="F1316" t="s">
        <v>22</v>
      </c>
      <c r="G1316" t="s">
        <v>40</v>
      </c>
      <c r="H1316" t="s">
        <v>466</v>
      </c>
      <c r="I1316" t="s">
        <v>4672</v>
      </c>
      <c r="J1316" t="s">
        <v>4673</v>
      </c>
      <c r="K1316" t="s">
        <v>265</v>
      </c>
      <c r="L1316" t="s">
        <v>2387</v>
      </c>
      <c r="M1316" t="s">
        <v>2387</v>
      </c>
      <c r="N1316" t="s">
        <v>1952</v>
      </c>
      <c r="O1316">
        <v>1.32</v>
      </c>
      <c r="P1316">
        <v>34</v>
      </c>
      <c r="Q1316">
        <v>44.88</v>
      </c>
      <c r="R1316">
        <v>72</v>
      </c>
      <c r="S1316">
        <v>0.623333333333333</v>
      </c>
      <c r="T1316">
        <v>0</v>
      </c>
    </row>
    <row r="1317" spans="1:20">
      <c r="A1317">
        <v>5226467</v>
      </c>
      <c r="B1317" t="s">
        <v>114</v>
      </c>
      <c r="C1317" t="s">
        <v>20</v>
      </c>
      <c r="D1317" t="s">
        <v>4674</v>
      </c>
      <c r="E1317" t="s">
        <v>7078</v>
      </c>
      <c r="F1317" t="s">
        <v>22</v>
      </c>
      <c r="G1317" t="s">
        <v>23</v>
      </c>
      <c r="H1317" t="s">
        <v>32</v>
      </c>
      <c r="I1317" t="s">
        <v>4077</v>
      </c>
      <c r="J1317" t="s">
        <v>4675</v>
      </c>
      <c r="K1317" t="s">
        <v>52</v>
      </c>
      <c r="L1317" t="s">
        <v>53</v>
      </c>
      <c r="M1317" t="s">
        <v>53</v>
      </c>
      <c r="N1317" t="s">
        <v>2048</v>
      </c>
      <c r="O1317">
        <v>1.2</v>
      </c>
      <c r="P1317">
        <v>33</v>
      </c>
      <c r="Q1317">
        <v>39.6</v>
      </c>
      <c r="R1317">
        <v>94.5</v>
      </c>
      <c r="S1317">
        <v>0.419047619047619</v>
      </c>
      <c r="T1317">
        <v>0</v>
      </c>
    </row>
    <row r="1318" spans="1:20">
      <c r="A1318">
        <v>5226466</v>
      </c>
      <c r="B1318" t="s">
        <v>19</v>
      </c>
      <c r="C1318" t="s">
        <v>20</v>
      </c>
      <c r="D1318" t="s">
        <v>4676</v>
      </c>
      <c r="E1318" t="s">
        <v>7079</v>
      </c>
      <c r="F1318" t="s">
        <v>22</v>
      </c>
      <c r="G1318" t="s">
        <v>57</v>
      </c>
      <c r="H1318" t="s">
        <v>24</v>
      </c>
      <c r="I1318" t="s">
        <v>4677</v>
      </c>
      <c r="J1318" t="s">
        <v>4678</v>
      </c>
      <c r="K1318" t="s">
        <v>94</v>
      </c>
      <c r="L1318" t="s">
        <v>84</v>
      </c>
      <c r="M1318" t="s">
        <v>84</v>
      </c>
      <c r="N1318" t="s">
        <v>678</v>
      </c>
      <c r="O1318">
        <v>0.54</v>
      </c>
      <c r="P1318">
        <v>33</v>
      </c>
      <c r="Q1318">
        <v>17.82</v>
      </c>
      <c r="R1318">
        <v>39</v>
      </c>
      <c r="S1318">
        <v>0.456923076923077</v>
      </c>
      <c r="T1318">
        <v>0</v>
      </c>
    </row>
    <row r="1319" spans="1:20">
      <c r="A1319">
        <v>5226465</v>
      </c>
      <c r="B1319" t="s">
        <v>55</v>
      </c>
      <c r="C1319" t="s">
        <v>20</v>
      </c>
      <c r="D1319" t="s">
        <v>4679</v>
      </c>
      <c r="E1319" t="s">
        <v>7080</v>
      </c>
      <c r="F1319" t="s">
        <v>22</v>
      </c>
      <c r="G1319" t="s">
        <v>23</v>
      </c>
      <c r="H1319" t="s">
        <v>58</v>
      </c>
      <c r="I1319" t="s">
        <v>4680</v>
      </c>
      <c r="J1319" t="s">
        <v>4681</v>
      </c>
      <c r="K1319" t="s">
        <v>145</v>
      </c>
      <c r="L1319" t="s">
        <v>36</v>
      </c>
      <c r="M1319" t="s">
        <v>36</v>
      </c>
      <c r="N1319" t="s">
        <v>2036</v>
      </c>
      <c r="O1319">
        <v>1.14</v>
      </c>
      <c r="P1319">
        <v>33</v>
      </c>
      <c r="Q1319">
        <v>37.62</v>
      </c>
      <c r="R1319">
        <v>103</v>
      </c>
      <c r="S1319">
        <v>0.365242718446602</v>
      </c>
      <c r="T1319">
        <v>0</v>
      </c>
    </row>
    <row r="1320" spans="1:20">
      <c r="A1320">
        <v>5226461</v>
      </c>
      <c r="B1320" t="s">
        <v>241</v>
      </c>
      <c r="C1320" t="s">
        <v>20</v>
      </c>
      <c r="D1320" t="s">
        <v>4682</v>
      </c>
      <c r="E1320" t="s">
        <v>7081</v>
      </c>
      <c r="F1320" t="s">
        <v>22</v>
      </c>
      <c r="G1320" t="s">
        <v>23</v>
      </c>
      <c r="H1320" t="s">
        <v>32</v>
      </c>
      <c r="I1320" t="s">
        <v>4683</v>
      </c>
      <c r="J1320" t="s">
        <v>4684</v>
      </c>
      <c r="K1320" t="s">
        <v>44</v>
      </c>
      <c r="L1320" t="s">
        <v>36</v>
      </c>
      <c r="M1320" t="s">
        <v>36</v>
      </c>
      <c r="N1320" t="s">
        <v>78</v>
      </c>
      <c r="O1320">
        <v>0.21</v>
      </c>
      <c r="P1320">
        <v>33</v>
      </c>
      <c r="Q1320">
        <v>6.93</v>
      </c>
      <c r="R1320">
        <v>22.5</v>
      </c>
      <c r="S1320">
        <v>0.308</v>
      </c>
      <c r="T1320">
        <v>0</v>
      </c>
    </row>
    <row r="1321" spans="1:20">
      <c r="A1321">
        <v>5226459</v>
      </c>
      <c r="B1321" t="s">
        <v>19</v>
      </c>
      <c r="C1321" t="s">
        <v>20</v>
      </c>
      <c r="D1321" t="s">
        <v>4685</v>
      </c>
      <c r="E1321" t="s">
        <v>7082</v>
      </c>
      <c r="F1321" t="s">
        <v>22</v>
      </c>
      <c r="G1321" t="s">
        <v>40</v>
      </c>
      <c r="H1321" t="s">
        <v>466</v>
      </c>
      <c r="I1321" t="s">
        <v>4686</v>
      </c>
      <c r="J1321" t="s">
        <v>4687</v>
      </c>
      <c r="K1321" t="s">
        <v>145</v>
      </c>
      <c r="L1321" t="s">
        <v>4688</v>
      </c>
      <c r="M1321" t="s">
        <v>4688</v>
      </c>
      <c r="N1321" t="s">
        <v>1246</v>
      </c>
      <c r="O1321">
        <v>0.76</v>
      </c>
      <c r="P1321">
        <v>33</v>
      </c>
      <c r="Q1321">
        <v>25.08</v>
      </c>
      <c r="R1321">
        <v>71</v>
      </c>
      <c r="S1321">
        <v>0.353239436619718</v>
      </c>
      <c r="T1321">
        <v>0</v>
      </c>
    </row>
    <row r="1322" spans="1:20">
      <c r="A1322">
        <v>5226447</v>
      </c>
      <c r="B1322" t="s">
        <v>30</v>
      </c>
      <c r="C1322" t="s">
        <v>20</v>
      </c>
      <c r="D1322" t="s">
        <v>4689</v>
      </c>
      <c r="E1322" t="s">
        <v>7083</v>
      </c>
      <c r="F1322" t="s">
        <v>22</v>
      </c>
      <c r="G1322" t="s">
        <v>40</v>
      </c>
      <c r="H1322" t="s">
        <v>32</v>
      </c>
      <c r="I1322" t="s">
        <v>4690</v>
      </c>
      <c r="J1322" t="s">
        <v>4691</v>
      </c>
      <c r="K1322" t="s">
        <v>130</v>
      </c>
      <c r="L1322" t="s">
        <v>469</v>
      </c>
      <c r="M1322" t="s">
        <v>469</v>
      </c>
      <c r="N1322" t="s">
        <v>2671</v>
      </c>
      <c r="O1322">
        <v>1.44</v>
      </c>
      <c r="P1322">
        <v>34</v>
      </c>
      <c r="Q1322">
        <v>48.96</v>
      </c>
      <c r="R1322">
        <v>109.8</v>
      </c>
      <c r="S1322">
        <v>0.445901639344262</v>
      </c>
      <c r="T1322">
        <v>0</v>
      </c>
    </row>
    <row r="1323" spans="1:20">
      <c r="A1323">
        <v>5226443</v>
      </c>
      <c r="B1323" t="s">
        <v>121</v>
      </c>
      <c r="C1323" t="s">
        <v>20</v>
      </c>
      <c r="D1323" t="s">
        <v>4692</v>
      </c>
      <c r="E1323" t="s">
        <v>7084</v>
      </c>
      <c r="F1323" t="s">
        <v>22</v>
      </c>
      <c r="G1323" t="s">
        <v>40</v>
      </c>
      <c r="H1323" t="s">
        <v>58</v>
      </c>
      <c r="I1323" t="s">
        <v>4693</v>
      </c>
      <c r="J1323" t="s">
        <v>4694</v>
      </c>
      <c r="K1323" t="s">
        <v>145</v>
      </c>
      <c r="L1323" t="s">
        <v>53</v>
      </c>
      <c r="M1323" t="s">
        <v>53</v>
      </c>
      <c r="N1323" t="s">
        <v>4695</v>
      </c>
      <c r="O1323">
        <v>0.85</v>
      </c>
      <c r="P1323">
        <v>33</v>
      </c>
      <c r="Q1323">
        <v>28.05</v>
      </c>
      <c r="R1323">
        <v>61.2</v>
      </c>
      <c r="S1323">
        <v>0.458333333333333</v>
      </c>
      <c r="T1323">
        <v>0</v>
      </c>
    </row>
    <row r="1324" spans="1:20">
      <c r="A1324">
        <v>5226438</v>
      </c>
      <c r="B1324" t="s">
        <v>121</v>
      </c>
      <c r="C1324" t="s">
        <v>20</v>
      </c>
      <c r="D1324" t="s">
        <v>4696</v>
      </c>
      <c r="E1324" t="s">
        <v>7085</v>
      </c>
      <c r="F1324" t="s">
        <v>22</v>
      </c>
      <c r="G1324" t="s">
        <v>40</v>
      </c>
      <c r="H1324" t="s">
        <v>58</v>
      </c>
      <c r="I1324" t="s">
        <v>4697</v>
      </c>
      <c r="J1324" t="s">
        <v>4698</v>
      </c>
      <c r="K1324" t="s">
        <v>72</v>
      </c>
      <c r="L1324" t="s">
        <v>53</v>
      </c>
      <c r="M1324" t="s">
        <v>53</v>
      </c>
      <c r="N1324" t="s">
        <v>1218</v>
      </c>
      <c r="O1324">
        <v>0.84</v>
      </c>
      <c r="P1324">
        <v>33</v>
      </c>
      <c r="Q1324">
        <v>27.72</v>
      </c>
      <c r="R1324">
        <v>65.2</v>
      </c>
      <c r="S1324">
        <v>0.425153374233129</v>
      </c>
      <c r="T1324">
        <v>0</v>
      </c>
    </row>
    <row r="1325" spans="1:20">
      <c r="A1325">
        <v>5226437</v>
      </c>
      <c r="B1325" t="s">
        <v>1046</v>
      </c>
      <c r="C1325" t="s">
        <v>20</v>
      </c>
      <c r="D1325" t="s">
        <v>4699</v>
      </c>
      <c r="E1325" t="s">
        <v>7086</v>
      </c>
      <c r="F1325" t="s">
        <v>3600</v>
      </c>
      <c r="G1325" t="s">
        <v>23</v>
      </c>
      <c r="H1325" t="s">
        <v>58</v>
      </c>
      <c r="I1325" t="s">
        <v>4700</v>
      </c>
      <c r="J1325" t="s">
        <v>4701</v>
      </c>
      <c r="K1325" t="s">
        <v>100</v>
      </c>
      <c r="L1325" t="s">
        <v>36</v>
      </c>
      <c r="M1325" t="s">
        <v>36</v>
      </c>
      <c r="N1325" t="s">
        <v>1358</v>
      </c>
      <c r="O1325">
        <v>0.27</v>
      </c>
      <c r="P1325">
        <v>33</v>
      </c>
      <c r="Q1325">
        <v>8.91</v>
      </c>
      <c r="R1325">
        <v>24.3</v>
      </c>
      <c r="S1325">
        <v>0.366666666666667</v>
      </c>
      <c r="T1325">
        <v>0</v>
      </c>
    </row>
    <row r="1326" spans="1:20">
      <c r="A1326">
        <v>5226425</v>
      </c>
      <c r="B1326" t="s">
        <v>30</v>
      </c>
      <c r="C1326" t="s">
        <v>20</v>
      </c>
      <c r="D1326" t="s">
        <v>4702</v>
      </c>
      <c r="E1326" t="s">
        <v>7087</v>
      </c>
      <c r="F1326" t="s">
        <v>22</v>
      </c>
      <c r="G1326" t="s">
        <v>40</v>
      </c>
      <c r="H1326" t="s">
        <v>32</v>
      </c>
      <c r="I1326" t="s">
        <v>4703</v>
      </c>
      <c r="J1326" t="s">
        <v>4704</v>
      </c>
      <c r="K1326" t="s">
        <v>72</v>
      </c>
      <c r="L1326" t="s">
        <v>53</v>
      </c>
      <c r="M1326" t="s">
        <v>53</v>
      </c>
      <c r="N1326" t="s">
        <v>1186</v>
      </c>
      <c r="O1326">
        <v>0.84</v>
      </c>
      <c r="P1326">
        <v>33</v>
      </c>
      <c r="Q1326">
        <v>27.72</v>
      </c>
      <c r="R1326">
        <v>75.6</v>
      </c>
      <c r="S1326">
        <v>0.366666666666667</v>
      </c>
      <c r="T1326">
        <v>0</v>
      </c>
    </row>
    <row r="1327" spans="1:20">
      <c r="A1327">
        <v>5226423</v>
      </c>
      <c r="B1327" t="s">
        <v>4705</v>
      </c>
      <c r="C1327" t="s">
        <v>20</v>
      </c>
      <c r="D1327" t="s">
        <v>4706</v>
      </c>
      <c r="E1327" t="s">
        <v>7088</v>
      </c>
      <c r="F1327" t="s">
        <v>22</v>
      </c>
      <c r="G1327" t="s">
        <v>40</v>
      </c>
      <c r="H1327" t="s">
        <v>32</v>
      </c>
      <c r="I1327" t="s">
        <v>4707</v>
      </c>
      <c r="J1327" t="s">
        <v>4708</v>
      </c>
      <c r="K1327" t="s">
        <v>293</v>
      </c>
      <c r="L1327" t="s">
        <v>4709</v>
      </c>
      <c r="M1327" t="s">
        <v>4709</v>
      </c>
      <c r="N1327" t="s">
        <v>4710</v>
      </c>
      <c r="O1327">
        <v>1.68</v>
      </c>
      <c r="P1327">
        <v>38</v>
      </c>
      <c r="Q1327">
        <v>63.84</v>
      </c>
      <c r="R1327">
        <v>135.9</v>
      </c>
      <c r="S1327">
        <v>0.469757174392936</v>
      </c>
      <c r="T1327">
        <v>0</v>
      </c>
    </row>
    <row r="1328" spans="1:20">
      <c r="A1328">
        <v>5226420</v>
      </c>
      <c r="B1328" t="s">
        <v>348</v>
      </c>
      <c r="C1328" t="s">
        <v>20</v>
      </c>
      <c r="D1328" t="s">
        <v>4711</v>
      </c>
      <c r="E1328" t="s">
        <v>7089</v>
      </c>
      <c r="F1328" t="s">
        <v>22</v>
      </c>
      <c r="G1328" t="s">
        <v>40</v>
      </c>
      <c r="H1328" t="s">
        <v>58</v>
      </c>
      <c r="I1328" t="s">
        <v>4712</v>
      </c>
      <c r="J1328" t="s">
        <v>4713</v>
      </c>
      <c r="K1328" t="s">
        <v>535</v>
      </c>
      <c r="L1328" t="s">
        <v>53</v>
      </c>
      <c r="M1328" t="s">
        <v>53</v>
      </c>
      <c r="N1328" t="s">
        <v>942</v>
      </c>
      <c r="O1328">
        <v>0.49</v>
      </c>
      <c r="P1328">
        <v>33</v>
      </c>
      <c r="Q1328">
        <v>16.17</v>
      </c>
      <c r="R1328">
        <v>39.1</v>
      </c>
      <c r="S1328">
        <v>0.413554987212276</v>
      </c>
      <c r="T1328">
        <v>0</v>
      </c>
    </row>
    <row r="1329" spans="1:20">
      <c r="A1329">
        <v>5226415</v>
      </c>
      <c r="B1329" t="s">
        <v>921</v>
      </c>
      <c r="C1329" t="s">
        <v>20</v>
      </c>
      <c r="D1329" t="s">
        <v>4714</v>
      </c>
      <c r="E1329" t="s">
        <v>7090</v>
      </c>
      <c r="F1329" t="s">
        <v>22</v>
      </c>
      <c r="G1329" t="s">
        <v>40</v>
      </c>
      <c r="H1329" t="s">
        <v>32</v>
      </c>
      <c r="I1329" t="s">
        <v>4715</v>
      </c>
      <c r="J1329" t="s">
        <v>4716</v>
      </c>
      <c r="K1329" t="s">
        <v>52</v>
      </c>
      <c r="L1329" t="s">
        <v>851</v>
      </c>
      <c r="M1329" t="s">
        <v>851</v>
      </c>
      <c r="N1329" t="s">
        <v>898</v>
      </c>
      <c r="O1329">
        <v>0.4</v>
      </c>
      <c r="P1329">
        <v>33</v>
      </c>
      <c r="Q1329">
        <v>13.2</v>
      </c>
      <c r="R1329">
        <v>33.3</v>
      </c>
      <c r="S1329">
        <v>0.396396396396396</v>
      </c>
      <c r="T1329">
        <v>0</v>
      </c>
    </row>
    <row r="1330" spans="1:20">
      <c r="A1330">
        <v>5226411</v>
      </c>
      <c r="B1330" t="s">
        <v>55</v>
      </c>
      <c r="C1330" t="s">
        <v>20</v>
      </c>
      <c r="D1330" t="s">
        <v>4717</v>
      </c>
      <c r="E1330" t="s">
        <v>7091</v>
      </c>
      <c r="F1330" t="s">
        <v>22</v>
      </c>
      <c r="G1330" t="s">
        <v>40</v>
      </c>
      <c r="H1330" t="s">
        <v>58</v>
      </c>
      <c r="I1330" t="s">
        <v>4718</v>
      </c>
      <c r="J1330" t="s">
        <v>4719</v>
      </c>
      <c r="K1330" t="s">
        <v>535</v>
      </c>
      <c r="L1330" t="s">
        <v>4720</v>
      </c>
      <c r="M1330" t="s">
        <v>4720</v>
      </c>
      <c r="N1330" t="s">
        <v>113</v>
      </c>
      <c r="O1330">
        <v>0.48</v>
      </c>
      <c r="P1330">
        <v>33</v>
      </c>
      <c r="Q1330">
        <v>15.84</v>
      </c>
      <c r="R1330">
        <v>39.1</v>
      </c>
      <c r="S1330">
        <v>0.405115089514066</v>
      </c>
      <c r="T1330">
        <v>0</v>
      </c>
    </row>
    <row r="1331" spans="1:20">
      <c r="A1331">
        <v>5226402</v>
      </c>
      <c r="B1331" t="s">
        <v>203</v>
      </c>
      <c r="C1331" t="s">
        <v>20</v>
      </c>
      <c r="D1331" t="s">
        <v>4721</v>
      </c>
      <c r="E1331" t="s">
        <v>5949</v>
      </c>
      <c r="F1331" t="s">
        <v>22</v>
      </c>
      <c r="G1331" t="s">
        <v>23</v>
      </c>
      <c r="H1331" t="s">
        <v>281</v>
      </c>
      <c r="I1331" t="s">
        <v>4722</v>
      </c>
      <c r="J1331" t="s">
        <v>4723</v>
      </c>
      <c r="K1331" t="s">
        <v>94</v>
      </c>
      <c r="L1331" t="s">
        <v>4724</v>
      </c>
      <c r="M1331" t="s">
        <v>4724</v>
      </c>
      <c r="N1331" t="s">
        <v>4725</v>
      </c>
      <c r="O1331">
        <v>2.52</v>
      </c>
      <c r="P1331">
        <v>34</v>
      </c>
      <c r="Q1331">
        <v>85.68</v>
      </c>
      <c r="R1331">
        <v>214</v>
      </c>
      <c r="S1331">
        <v>0.400373831775701</v>
      </c>
      <c r="T1331">
        <v>0</v>
      </c>
    </row>
    <row r="1332" spans="1:20">
      <c r="A1332">
        <v>5226397</v>
      </c>
      <c r="B1332" t="s">
        <v>137</v>
      </c>
      <c r="C1332" t="s">
        <v>20</v>
      </c>
      <c r="D1332" t="s">
        <v>4726</v>
      </c>
      <c r="E1332" t="s">
        <v>7092</v>
      </c>
      <c r="F1332" t="s">
        <v>22</v>
      </c>
      <c r="G1332" t="s">
        <v>40</v>
      </c>
      <c r="H1332" t="s">
        <v>32</v>
      </c>
      <c r="I1332" t="s">
        <v>4727</v>
      </c>
      <c r="J1332" t="s">
        <v>4728</v>
      </c>
      <c r="K1332" t="s">
        <v>259</v>
      </c>
      <c r="L1332" t="s">
        <v>53</v>
      </c>
      <c r="M1332" t="s">
        <v>53</v>
      </c>
      <c r="N1332" t="s">
        <v>366</v>
      </c>
      <c r="O1332">
        <v>1.04</v>
      </c>
      <c r="P1332">
        <v>33</v>
      </c>
      <c r="Q1332">
        <v>34.32</v>
      </c>
      <c r="R1332">
        <v>79.2</v>
      </c>
      <c r="S1332">
        <v>0.433333333333333</v>
      </c>
      <c r="T1332">
        <v>0</v>
      </c>
    </row>
    <row r="1333" spans="1:20">
      <c r="A1333">
        <v>5226385</v>
      </c>
      <c r="B1333" t="s">
        <v>55</v>
      </c>
      <c r="C1333" t="s">
        <v>20</v>
      </c>
      <c r="D1333" t="s">
        <v>4729</v>
      </c>
      <c r="E1333" t="s">
        <v>7093</v>
      </c>
      <c r="F1333" t="s">
        <v>22</v>
      </c>
      <c r="G1333" t="s">
        <v>57</v>
      </c>
      <c r="H1333" t="s">
        <v>58</v>
      </c>
      <c r="I1333" t="s">
        <v>4730</v>
      </c>
      <c r="J1333" t="s">
        <v>4731</v>
      </c>
      <c r="K1333" t="s">
        <v>394</v>
      </c>
      <c r="L1333" t="s">
        <v>53</v>
      </c>
      <c r="M1333" t="s">
        <v>53</v>
      </c>
      <c r="N1333" t="s">
        <v>1250</v>
      </c>
      <c r="O1333">
        <v>1.02</v>
      </c>
      <c r="P1333">
        <v>33</v>
      </c>
      <c r="Q1333">
        <v>33.66</v>
      </c>
      <c r="R1333">
        <v>94.5</v>
      </c>
      <c r="S1333">
        <v>0.356190476190476</v>
      </c>
      <c r="T1333">
        <v>0</v>
      </c>
    </row>
    <row r="1334" spans="1:20">
      <c r="A1334">
        <v>5226375</v>
      </c>
      <c r="B1334" t="s">
        <v>4732</v>
      </c>
      <c r="C1334" t="s">
        <v>20</v>
      </c>
      <c r="D1334" t="s">
        <v>4733</v>
      </c>
      <c r="E1334" t="s">
        <v>6739</v>
      </c>
      <c r="F1334" t="s">
        <v>22</v>
      </c>
      <c r="G1334" t="s">
        <v>23</v>
      </c>
      <c r="H1334" t="s">
        <v>32</v>
      </c>
      <c r="I1334" t="s">
        <v>4734</v>
      </c>
      <c r="J1334" t="s">
        <v>4735</v>
      </c>
      <c r="K1334" t="s">
        <v>1309</v>
      </c>
      <c r="L1334" t="s">
        <v>36</v>
      </c>
      <c r="M1334" t="s">
        <v>36</v>
      </c>
      <c r="N1334" t="s">
        <v>809</v>
      </c>
      <c r="O1334">
        <v>1.17</v>
      </c>
      <c r="P1334">
        <v>33</v>
      </c>
      <c r="Q1334">
        <v>38.61</v>
      </c>
      <c r="R1334">
        <v>88.1</v>
      </c>
      <c r="S1334">
        <v>0.438251986379115</v>
      </c>
      <c r="T1334">
        <v>0</v>
      </c>
    </row>
    <row r="1335" spans="1:20">
      <c r="A1335">
        <v>5226373</v>
      </c>
      <c r="B1335" t="s">
        <v>55</v>
      </c>
      <c r="C1335" t="s">
        <v>20</v>
      </c>
      <c r="D1335" t="s">
        <v>4736</v>
      </c>
      <c r="E1335" t="s">
        <v>6155</v>
      </c>
      <c r="F1335" t="s">
        <v>22</v>
      </c>
      <c r="G1335" t="s">
        <v>40</v>
      </c>
      <c r="H1335" t="s">
        <v>58</v>
      </c>
      <c r="I1335" t="s">
        <v>4737</v>
      </c>
      <c r="J1335" t="s">
        <v>4738</v>
      </c>
      <c r="K1335" t="s">
        <v>394</v>
      </c>
      <c r="L1335" t="s">
        <v>53</v>
      </c>
      <c r="M1335" t="s">
        <v>53</v>
      </c>
      <c r="N1335" t="s">
        <v>369</v>
      </c>
      <c r="O1335">
        <v>0.68</v>
      </c>
      <c r="P1335">
        <v>33</v>
      </c>
      <c r="Q1335">
        <v>22.44</v>
      </c>
      <c r="R1335">
        <v>49</v>
      </c>
      <c r="S1335">
        <v>0.457959183673469</v>
      </c>
      <c r="T1335">
        <v>0</v>
      </c>
    </row>
    <row r="1336" spans="1:20">
      <c r="A1336">
        <v>5226367</v>
      </c>
      <c r="B1336" t="s">
        <v>79</v>
      </c>
      <c r="C1336" t="s">
        <v>20</v>
      </c>
      <c r="D1336" t="s">
        <v>4739</v>
      </c>
      <c r="E1336" t="s">
        <v>6028</v>
      </c>
      <c r="F1336" t="s">
        <v>22</v>
      </c>
      <c r="G1336" t="s">
        <v>40</v>
      </c>
      <c r="H1336" t="s">
        <v>24</v>
      </c>
      <c r="I1336" t="s">
        <v>4740</v>
      </c>
      <c r="J1336" t="s">
        <v>4741</v>
      </c>
      <c r="K1336" t="s">
        <v>118</v>
      </c>
      <c r="L1336" t="s">
        <v>95</v>
      </c>
      <c r="M1336" t="s">
        <v>95</v>
      </c>
      <c r="N1336" t="s">
        <v>1853</v>
      </c>
      <c r="O1336">
        <v>0.45</v>
      </c>
      <c r="P1336">
        <v>33</v>
      </c>
      <c r="Q1336">
        <v>14.85</v>
      </c>
      <c r="R1336">
        <v>33</v>
      </c>
      <c r="S1336">
        <v>0.45</v>
      </c>
      <c r="T1336">
        <v>0</v>
      </c>
    </row>
    <row r="1337" spans="1:20">
      <c r="A1337">
        <v>5226362</v>
      </c>
      <c r="B1337" t="s">
        <v>4742</v>
      </c>
      <c r="C1337" t="s">
        <v>20</v>
      </c>
      <c r="D1337" t="s">
        <v>4743</v>
      </c>
      <c r="E1337" t="s">
        <v>6087</v>
      </c>
      <c r="F1337" t="s">
        <v>22</v>
      </c>
      <c r="G1337" t="s">
        <v>40</v>
      </c>
      <c r="H1337" t="s">
        <v>32</v>
      </c>
      <c r="I1337" t="s">
        <v>4744</v>
      </c>
      <c r="J1337" t="s">
        <v>4745</v>
      </c>
      <c r="K1337" t="s">
        <v>52</v>
      </c>
      <c r="L1337" t="s">
        <v>53</v>
      </c>
      <c r="M1337" t="s">
        <v>53</v>
      </c>
      <c r="N1337" t="s">
        <v>910</v>
      </c>
      <c r="O1337">
        <v>0.36</v>
      </c>
      <c r="P1337">
        <v>33</v>
      </c>
      <c r="Q1337">
        <v>11.88</v>
      </c>
      <c r="R1337">
        <v>32.4</v>
      </c>
      <c r="S1337">
        <v>0.366666666666667</v>
      </c>
      <c r="T1337">
        <v>0</v>
      </c>
    </row>
    <row r="1338" spans="1:20">
      <c r="A1338">
        <v>5226358</v>
      </c>
      <c r="B1338" t="s">
        <v>121</v>
      </c>
      <c r="C1338" t="s">
        <v>20</v>
      </c>
      <c r="D1338" t="s">
        <v>4746</v>
      </c>
      <c r="E1338" t="s">
        <v>7094</v>
      </c>
      <c r="F1338" t="s">
        <v>22</v>
      </c>
      <c r="G1338" t="s">
        <v>40</v>
      </c>
      <c r="H1338" t="s">
        <v>58</v>
      </c>
      <c r="I1338" t="s">
        <v>4747</v>
      </c>
      <c r="J1338" t="s">
        <v>4748</v>
      </c>
      <c r="K1338" t="s">
        <v>52</v>
      </c>
      <c r="L1338" t="s">
        <v>53</v>
      </c>
      <c r="M1338" t="s">
        <v>53</v>
      </c>
      <c r="N1338" t="s">
        <v>536</v>
      </c>
      <c r="O1338">
        <v>0.75</v>
      </c>
      <c r="P1338">
        <v>33</v>
      </c>
      <c r="Q1338">
        <v>24.75</v>
      </c>
      <c r="R1338">
        <v>59.8</v>
      </c>
      <c r="S1338">
        <v>0.413879598662207</v>
      </c>
      <c r="T1338">
        <v>0</v>
      </c>
    </row>
    <row r="1339" spans="1:20">
      <c r="A1339">
        <v>5226356</v>
      </c>
      <c r="B1339" t="s">
        <v>55</v>
      </c>
      <c r="C1339" t="s">
        <v>20</v>
      </c>
      <c r="D1339" t="s">
        <v>4749</v>
      </c>
      <c r="E1339" t="s">
        <v>7095</v>
      </c>
      <c r="F1339" t="s">
        <v>22</v>
      </c>
      <c r="G1339" t="s">
        <v>40</v>
      </c>
      <c r="H1339" t="s">
        <v>58</v>
      </c>
      <c r="I1339" t="s">
        <v>4750</v>
      </c>
      <c r="J1339" t="s">
        <v>4751</v>
      </c>
      <c r="K1339" t="s">
        <v>52</v>
      </c>
      <c r="L1339" t="s">
        <v>53</v>
      </c>
      <c r="M1339" t="s">
        <v>53</v>
      </c>
      <c r="N1339" t="s">
        <v>160</v>
      </c>
      <c r="O1339">
        <v>0.72</v>
      </c>
      <c r="P1339">
        <v>33</v>
      </c>
      <c r="Q1339">
        <v>23.76</v>
      </c>
      <c r="R1339">
        <v>61.2</v>
      </c>
      <c r="S1339">
        <v>0.388235294117647</v>
      </c>
      <c r="T1339">
        <v>0</v>
      </c>
    </row>
    <row r="1340" spans="1:20">
      <c r="A1340">
        <v>5226355</v>
      </c>
      <c r="B1340" t="s">
        <v>570</v>
      </c>
      <c r="C1340" t="s">
        <v>20</v>
      </c>
      <c r="D1340" t="s">
        <v>4752</v>
      </c>
      <c r="E1340" t="s">
        <v>7096</v>
      </c>
      <c r="F1340" t="s">
        <v>22</v>
      </c>
      <c r="G1340" t="s">
        <v>40</v>
      </c>
      <c r="H1340" t="s">
        <v>58</v>
      </c>
      <c r="I1340" t="s">
        <v>4753</v>
      </c>
      <c r="J1340" t="s">
        <v>4754</v>
      </c>
      <c r="K1340" t="s">
        <v>535</v>
      </c>
      <c r="L1340" t="s">
        <v>119</v>
      </c>
      <c r="M1340" t="s">
        <v>119</v>
      </c>
      <c r="N1340" t="s">
        <v>663</v>
      </c>
      <c r="O1340">
        <v>0.2</v>
      </c>
      <c r="P1340">
        <v>33</v>
      </c>
      <c r="Q1340">
        <v>6.6</v>
      </c>
      <c r="R1340">
        <v>13</v>
      </c>
      <c r="S1340">
        <v>0.507692307692308</v>
      </c>
      <c r="T1340">
        <v>0</v>
      </c>
    </row>
    <row r="1341" spans="1:20">
      <c r="A1341">
        <v>5226347</v>
      </c>
      <c r="B1341" t="s">
        <v>286</v>
      </c>
      <c r="C1341" t="s">
        <v>20</v>
      </c>
      <c r="D1341" t="s">
        <v>4755</v>
      </c>
      <c r="E1341" t="s">
        <v>7097</v>
      </c>
      <c r="F1341" t="s">
        <v>22</v>
      </c>
      <c r="G1341" t="s">
        <v>40</v>
      </c>
      <c r="H1341" t="s">
        <v>58</v>
      </c>
      <c r="I1341" t="s">
        <v>4756</v>
      </c>
      <c r="J1341" t="s">
        <v>4757</v>
      </c>
      <c r="K1341" t="s">
        <v>52</v>
      </c>
      <c r="L1341" t="s">
        <v>53</v>
      </c>
      <c r="M1341" t="s">
        <v>53</v>
      </c>
      <c r="N1341" t="s">
        <v>285</v>
      </c>
      <c r="O1341">
        <v>0.52</v>
      </c>
      <c r="P1341">
        <v>33</v>
      </c>
      <c r="Q1341">
        <v>17.16</v>
      </c>
      <c r="R1341">
        <v>36.4</v>
      </c>
      <c r="S1341">
        <v>0.471428571428571</v>
      </c>
      <c r="T1341">
        <v>0</v>
      </c>
    </row>
    <row r="1342" spans="1:20">
      <c r="A1342">
        <v>5226325</v>
      </c>
      <c r="B1342" t="s">
        <v>19</v>
      </c>
      <c r="C1342" t="s">
        <v>20</v>
      </c>
      <c r="D1342" t="s">
        <v>4758</v>
      </c>
      <c r="E1342" t="s">
        <v>7098</v>
      </c>
      <c r="F1342" t="s">
        <v>22</v>
      </c>
      <c r="G1342" t="s">
        <v>40</v>
      </c>
      <c r="H1342" t="s">
        <v>24</v>
      </c>
      <c r="I1342" t="s">
        <v>4759</v>
      </c>
      <c r="J1342" t="s">
        <v>4760</v>
      </c>
      <c r="K1342" t="s">
        <v>44</v>
      </c>
      <c r="L1342" t="s">
        <v>255</v>
      </c>
      <c r="M1342" t="s">
        <v>255</v>
      </c>
      <c r="N1342" t="s">
        <v>1179</v>
      </c>
      <c r="O1342">
        <v>0.91</v>
      </c>
      <c r="P1342">
        <v>33</v>
      </c>
      <c r="Q1342">
        <v>30.03</v>
      </c>
      <c r="R1342">
        <v>57</v>
      </c>
      <c r="S1342">
        <v>0.526842105263158</v>
      </c>
      <c r="T1342">
        <v>0</v>
      </c>
    </row>
    <row r="1343" spans="1:20">
      <c r="A1343">
        <v>5226304</v>
      </c>
      <c r="B1343" t="s">
        <v>634</v>
      </c>
      <c r="C1343" t="s">
        <v>20</v>
      </c>
      <c r="D1343" t="s">
        <v>4761</v>
      </c>
      <c r="E1343" t="s">
        <v>7099</v>
      </c>
      <c r="F1343" t="s">
        <v>3600</v>
      </c>
      <c r="G1343" t="s">
        <v>3620</v>
      </c>
      <c r="H1343" t="s">
        <v>58</v>
      </c>
      <c r="I1343" t="s">
        <v>4762</v>
      </c>
      <c r="J1343" t="s">
        <v>4763</v>
      </c>
      <c r="K1343" t="s">
        <v>35</v>
      </c>
      <c r="L1343" t="s">
        <v>36</v>
      </c>
      <c r="M1343" t="s">
        <v>36</v>
      </c>
      <c r="N1343" t="s">
        <v>141</v>
      </c>
      <c r="O1343">
        <v>1.12</v>
      </c>
      <c r="P1343">
        <v>33</v>
      </c>
      <c r="Q1343">
        <v>36.96</v>
      </c>
      <c r="R1343">
        <v>58</v>
      </c>
      <c r="S1343">
        <v>0.637241379310345</v>
      </c>
      <c r="T1343">
        <v>0</v>
      </c>
    </row>
    <row r="1344" spans="1:20">
      <c r="A1344">
        <v>5226297</v>
      </c>
      <c r="B1344" t="s">
        <v>109</v>
      </c>
      <c r="C1344" t="s">
        <v>20</v>
      </c>
      <c r="D1344" t="s">
        <v>4764</v>
      </c>
      <c r="E1344" t="s">
        <v>7100</v>
      </c>
      <c r="F1344" t="s">
        <v>22</v>
      </c>
      <c r="G1344" t="s">
        <v>23</v>
      </c>
      <c r="H1344" t="s">
        <v>58</v>
      </c>
      <c r="I1344" t="s">
        <v>4765</v>
      </c>
      <c r="J1344" t="s">
        <v>4766</v>
      </c>
      <c r="K1344" t="s">
        <v>52</v>
      </c>
      <c r="L1344" t="s">
        <v>53</v>
      </c>
      <c r="M1344" t="s">
        <v>53</v>
      </c>
      <c r="N1344" t="s">
        <v>1781</v>
      </c>
      <c r="O1344">
        <v>0.48</v>
      </c>
      <c r="P1344">
        <v>33</v>
      </c>
      <c r="Q1344">
        <v>15.84</v>
      </c>
      <c r="R1344">
        <v>37.8</v>
      </c>
      <c r="S1344">
        <v>0.419047619047619</v>
      </c>
      <c r="T1344">
        <v>0</v>
      </c>
    </row>
    <row r="1345" spans="1:20">
      <c r="A1345">
        <v>5226295</v>
      </c>
      <c r="B1345" t="s">
        <v>109</v>
      </c>
      <c r="C1345" t="s">
        <v>20</v>
      </c>
      <c r="D1345" t="s">
        <v>4767</v>
      </c>
      <c r="E1345" t="s">
        <v>7101</v>
      </c>
      <c r="F1345" t="s">
        <v>22</v>
      </c>
      <c r="G1345" t="s">
        <v>40</v>
      </c>
      <c r="H1345" t="s">
        <v>58</v>
      </c>
      <c r="I1345" t="s">
        <v>4768</v>
      </c>
      <c r="J1345" t="s">
        <v>4769</v>
      </c>
      <c r="K1345" t="s">
        <v>52</v>
      </c>
      <c r="L1345" t="s">
        <v>53</v>
      </c>
      <c r="M1345" t="s">
        <v>53</v>
      </c>
      <c r="N1345" t="s">
        <v>4770</v>
      </c>
      <c r="O1345">
        <v>0.36</v>
      </c>
      <c r="P1345">
        <v>33</v>
      </c>
      <c r="Q1345">
        <v>11.88</v>
      </c>
      <c r="R1345">
        <v>29.7</v>
      </c>
      <c r="S1345">
        <v>0.4</v>
      </c>
      <c r="T1345">
        <v>0</v>
      </c>
    </row>
    <row r="1346" spans="1:20">
      <c r="A1346">
        <v>5226293</v>
      </c>
      <c r="B1346" t="s">
        <v>121</v>
      </c>
      <c r="C1346" t="s">
        <v>20</v>
      </c>
      <c r="D1346" t="s">
        <v>4771</v>
      </c>
      <c r="E1346" t="s">
        <v>7100</v>
      </c>
      <c r="F1346" t="s">
        <v>22</v>
      </c>
      <c r="G1346" t="s">
        <v>40</v>
      </c>
      <c r="H1346" t="s">
        <v>58</v>
      </c>
      <c r="I1346" t="s">
        <v>4772</v>
      </c>
      <c r="J1346" t="s">
        <v>4773</v>
      </c>
      <c r="K1346" t="s">
        <v>52</v>
      </c>
      <c r="L1346" t="s">
        <v>53</v>
      </c>
      <c r="M1346" t="s">
        <v>53</v>
      </c>
      <c r="N1346" t="s">
        <v>2415</v>
      </c>
      <c r="O1346">
        <v>1.44</v>
      </c>
      <c r="P1346">
        <v>33</v>
      </c>
      <c r="Q1346">
        <v>47.52</v>
      </c>
      <c r="R1346">
        <v>108.4</v>
      </c>
      <c r="S1346">
        <v>0.438376383763838</v>
      </c>
      <c r="T1346">
        <v>0</v>
      </c>
    </row>
    <row r="1347" spans="1:20">
      <c r="A1347">
        <v>5226292</v>
      </c>
      <c r="B1347" t="s">
        <v>19</v>
      </c>
      <c r="C1347" t="s">
        <v>20</v>
      </c>
      <c r="D1347" t="s">
        <v>4774</v>
      </c>
      <c r="E1347" t="s">
        <v>7102</v>
      </c>
      <c r="F1347" t="s">
        <v>22</v>
      </c>
      <c r="G1347" t="s">
        <v>40</v>
      </c>
      <c r="H1347" t="s">
        <v>87</v>
      </c>
      <c r="I1347" t="s">
        <v>4775</v>
      </c>
      <c r="J1347" t="s">
        <v>4776</v>
      </c>
      <c r="K1347" t="s">
        <v>100</v>
      </c>
      <c r="L1347" t="s">
        <v>1317</v>
      </c>
      <c r="M1347" t="s">
        <v>1317</v>
      </c>
      <c r="N1347" t="s">
        <v>673</v>
      </c>
      <c r="O1347">
        <v>0.99</v>
      </c>
      <c r="P1347">
        <v>28</v>
      </c>
      <c r="Q1347">
        <v>27.72</v>
      </c>
      <c r="R1347">
        <v>64</v>
      </c>
      <c r="S1347">
        <v>0.433125</v>
      </c>
      <c r="T1347">
        <v>0</v>
      </c>
    </row>
    <row r="1348" spans="1:20">
      <c r="A1348">
        <v>5226291</v>
      </c>
      <c r="B1348" t="s">
        <v>55</v>
      </c>
      <c r="C1348" t="s">
        <v>20</v>
      </c>
      <c r="D1348" t="s">
        <v>4777</v>
      </c>
      <c r="E1348" t="s">
        <v>7103</v>
      </c>
      <c r="F1348" t="s">
        <v>22</v>
      </c>
      <c r="G1348" t="s">
        <v>40</v>
      </c>
      <c r="H1348" t="s">
        <v>58</v>
      </c>
      <c r="I1348" t="s">
        <v>4778</v>
      </c>
      <c r="J1348" t="s">
        <v>4779</v>
      </c>
      <c r="K1348" t="s">
        <v>72</v>
      </c>
      <c r="L1348" t="s">
        <v>851</v>
      </c>
      <c r="M1348" t="s">
        <v>851</v>
      </c>
      <c r="N1348" t="s">
        <v>499</v>
      </c>
      <c r="O1348">
        <v>0.24</v>
      </c>
      <c r="P1348">
        <v>33</v>
      </c>
      <c r="Q1348">
        <v>7.92</v>
      </c>
      <c r="R1348">
        <v>21.6</v>
      </c>
      <c r="S1348">
        <v>0.366666666666667</v>
      </c>
      <c r="T1348">
        <v>0</v>
      </c>
    </row>
    <row r="1349" spans="1:20">
      <c r="A1349">
        <v>5226289</v>
      </c>
      <c r="B1349" t="s">
        <v>4780</v>
      </c>
      <c r="C1349" t="s">
        <v>20</v>
      </c>
      <c r="D1349" t="s">
        <v>4781</v>
      </c>
      <c r="E1349" t="s">
        <v>7104</v>
      </c>
      <c r="F1349" t="s">
        <v>3571</v>
      </c>
      <c r="G1349" t="s">
        <v>57</v>
      </c>
      <c r="H1349" t="s">
        <v>32</v>
      </c>
      <c r="I1349" t="s">
        <v>4782</v>
      </c>
      <c r="J1349" t="s">
        <v>4783</v>
      </c>
      <c r="K1349" t="s">
        <v>83</v>
      </c>
      <c r="L1349" t="s">
        <v>36</v>
      </c>
      <c r="M1349" t="s">
        <v>36</v>
      </c>
      <c r="N1349" t="s">
        <v>155</v>
      </c>
      <c r="O1349">
        <v>1</v>
      </c>
      <c r="P1349">
        <v>33</v>
      </c>
      <c r="Q1349">
        <v>33</v>
      </c>
      <c r="R1349">
        <v>99.2</v>
      </c>
      <c r="S1349">
        <v>0.332661290322581</v>
      </c>
      <c r="T1349">
        <v>0</v>
      </c>
    </row>
    <row r="1350" spans="1:20">
      <c r="A1350">
        <v>5226278</v>
      </c>
      <c r="B1350" t="s">
        <v>79</v>
      </c>
      <c r="C1350" t="s">
        <v>20</v>
      </c>
      <c r="D1350" t="s">
        <v>4784</v>
      </c>
      <c r="E1350" t="s">
        <v>7105</v>
      </c>
      <c r="F1350" t="s">
        <v>22</v>
      </c>
      <c r="G1350" t="s">
        <v>40</v>
      </c>
      <c r="H1350" t="s">
        <v>41</v>
      </c>
      <c r="I1350" t="s">
        <v>4785</v>
      </c>
      <c r="J1350" t="s">
        <v>4786</v>
      </c>
      <c r="K1350" t="s">
        <v>52</v>
      </c>
      <c r="L1350" t="s">
        <v>4787</v>
      </c>
      <c r="M1350" t="s">
        <v>4787</v>
      </c>
      <c r="N1350" t="s">
        <v>1735</v>
      </c>
      <c r="O1350">
        <v>1.44</v>
      </c>
      <c r="P1350">
        <v>34</v>
      </c>
      <c r="Q1350">
        <v>48.96</v>
      </c>
      <c r="R1350">
        <v>100</v>
      </c>
      <c r="S1350">
        <v>0.4896</v>
      </c>
      <c r="T1350">
        <v>0</v>
      </c>
    </row>
    <row r="1351" spans="1:20">
      <c r="A1351">
        <v>5226277</v>
      </c>
      <c r="B1351" t="s">
        <v>19</v>
      </c>
      <c r="C1351" t="s">
        <v>20</v>
      </c>
      <c r="D1351" t="s">
        <v>4788</v>
      </c>
      <c r="E1351" t="s">
        <v>6090</v>
      </c>
      <c r="F1351" t="s">
        <v>22</v>
      </c>
      <c r="G1351" t="s">
        <v>23</v>
      </c>
      <c r="H1351" t="s">
        <v>87</v>
      </c>
      <c r="I1351" t="s">
        <v>4789</v>
      </c>
      <c r="J1351" t="s">
        <v>4790</v>
      </c>
      <c r="K1351" t="s">
        <v>100</v>
      </c>
      <c r="L1351" t="s">
        <v>53</v>
      </c>
      <c r="M1351" t="s">
        <v>53</v>
      </c>
      <c r="N1351" t="s">
        <v>108</v>
      </c>
      <c r="O1351">
        <v>0.33</v>
      </c>
      <c r="P1351">
        <v>33</v>
      </c>
      <c r="Q1351">
        <v>10.89</v>
      </c>
      <c r="R1351">
        <v>31</v>
      </c>
      <c r="S1351">
        <v>0.351290322580645</v>
      </c>
      <c r="T1351">
        <v>0</v>
      </c>
    </row>
    <row r="1352" spans="1:20">
      <c r="A1352">
        <v>5226275</v>
      </c>
      <c r="B1352" t="s">
        <v>4791</v>
      </c>
      <c r="C1352" t="s">
        <v>20</v>
      </c>
      <c r="D1352" t="s">
        <v>4792</v>
      </c>
      <c r="E1352" t="s">
        <v>7106</v>
      </c>
      <c r="F1352" t="s">
        <v>22</v>
      </c>
      <c r="G1352" t="s">
        <v>40</v>
      </c>
      <c r="H1352" t="s">
        <v>3043</v>
      </c>
      <c r="I1352" t="s">
        <v>4793</v>
      </c>
      <c r="J1352" t="s">
        <v>4794</v>
      </c>
      <c r="K1352" t="s">
        <v>52</v>
      </c>
      <c r="L1352" t="s">
        <v>53</v>
      </c>
      <c r="M1352" t="s">
        <v>53</v>
      </c>
      <c r="N1352" t="s">
        <v>164</v>
      </c>
      <c r="O1352">
        <v>0.32</v>
      </c>
      <c r="P1352">
        <v>33</v>
      </c>
      <c r="Q1352">
        <v>10.56</v>
      </c>
      <c r="R1352">
        <v>27</v>
      </c>
      <c r="S1352">
        <v>0.391111111111111</v>
      </c>
      <c r="T1352">
        <v>0</v>
      </c>
    </row>
    <row r="1353" spans="1:20">
      <c r="A1353">
        <v>5226261</v>
      </c>
      <c r="B1353" t="s">
        <v>19</v>
      </c>
      <c r="C1353" t="s">
        <v>20</v>
      </c>
      <c r="D1353" t="s">
        <v>4795</v>
      </c>
      <c r="E1353" t="s">
        <v>7107</v>
      </c>
      <c r="F1353" t="s">
        <v>22</v>
      </c>
      <c r="G1353" t="s">
        <v>40</v>
      </c>
      <c r="H1353" t="s">
        <v>87</v>
      </c>
      <c r="I1353" t="s">
        <v>4796</v>
      </c>
      <c r="J1353" t="s">
        <v>4797</v>
      </c>
      <c r="K1353" t="s">
        <v>1095</v>
      </c>
      <c r="L1353" t="s">
        <v>1317</v>
      </c>
      <c r="M1353" t="s">
        <v>1317</v>
      </c>
      <c r="N1353" t="s">
        <v>223</v>
      </c>
      <c r="O1353">
        <v>1.2</v>
      </c>
      <c r="P1353">
        <v>28</v>
      </c>
      <c r="Q1353">
        <v>33.6</v>
      </c>
      <c r="R1353">
        <v>61.6</v>
      </c>
      <c r="S1353">
        <v>0.545454545454545</v>
      </c>
      <c r="T1353">
        <v>0</v>
      </c>
    </row>
    <row r="1354" spans="1:20">
      <c r="A1354">
        <v>5226260</v>
      </c>
      <c r="B1354" t="s">
        <v>3295</v>
      </c>
      <c r="C1354" t="s">
        <v>20</v>
      </c>
      <c r="D1354" t="s">
        <v>4798</v>
      </c>
      <c r="E1354" t="s">
        <v>7108</v>
      </c>
      <c r="F1354" t="s">
        <v>22</v>
      </c>
      <c r="G1354" t="s">
        <v>40</v>
      </c>
      <c r="H1354" t="s">
        <v>32</v>
      </c>
      <c r="I1354" t="s">
        <v>4799</v>
      </c>
      <c r="J1354" t="s">
        <v>4800</v>
      </c>
      <c r="K1354" t="s">
        <v>52</v>
      </c>
      <c r="L1354" t="s">
        <v>53</v>
      </c>
      <c r="M1354" t="s">
        <v>53</v>
      </c>
      <c r="N1354" t="s">
        <v>1495</v>
      </c>
      <c r="O1354">
        <v>0.18</v>
      </c>
      <c r="P1354">
        <v>33</v>
      </c>
      <c r="Q1354">
        <v>5.94</v>
      </c>
      <c r="R1354">
        <v>21.6</v>
      </c>
      <c r="S1354">
        <v>0.275</v>
      </c>
      <c r="T1354">
        <v>0</v>
      </c>
    </row>
    <row r="1355" spans="1:20">
      <c r="A1355">
        <v>5226250</v>
      </c>
      <c r="B1355" t="s">
        <v>74</v>
      </c>
      <c r="C1355" t="s">
        <v>20</v>
      </c>
      <c r="D1355" t="s">
        <v>4801</v>
      </c>
      <c r="E1355" t="s">
        <v>7109</v>
      </c>
      <c r="F1355" t="s">
        <v>3571</v>
      </c>
      <c r="G1355" t="s">
        <v>57</v>
      </c>
      <c r="H1355" t="s">
        <v>32</v>
      </c>
      <c r="I1355" t="s">
        <v>4802</v>
      </c>
      <c r="J1355" t="s">
        <v>4803</v>
      </c>
      <c r="K1355" t="s">
        <v>547</v>
      </c>
      <c r="L1355" t="s">
        <v>36</v>
      </c>
      <c r="M1355" t="s">
        <v>36</v>
      </c>
      <c r="N1355" t="s">
        <v>1246</v>
      </c>
      <c r="O1355">
        <v>0.76</v>
      </c>
      <c r="P1355">
        <v>33</v>
      </c>
      <c r="Q1355">
        <v>25.08</v>
      </c>
      <c r="R1355">
        <v>56.7</v>
      </c>
      <c r="S1355">
        <v>0.442328042328042</v>
      </c>
      <c r="T1355">
        <v>0</v>
      </c>
    </row>
    <row r="1356" spans="1:20">
      <c r="A1356">
        <v>5226248</v>
      </c>
      <c r="B1356" t="s">
        <v>55</v>
      </c>
      <c r="C1356" t="s">
        <v>20</v>
      </c>
      <c r="D1356" t="s">
        <v>4804</v>
      </c>
      <c r="E1356" t="s">
        <v>7110</v>
      </c>
      <c r="F1356" t="s">
        <v>22</v>
      </c>
      <c r="G1356" t="s">
        <v>40</v>
      </c>
      <c r="H1356" t="s">
        <v>58</v>
      </c>
      <c r="I1356" t="s">
        <v>4805</v>
      </c>
      <c r="J1356" t="s">
        <v>4806</v>
      </c>
      <c r="K1356" t="s">
        <v>52</v>
      </c>
      <c r="L1356" t="s">
        <v>53</v>
      </c>
      <c r="M1356" t="s">
        <v>53</v>
      </c>
      <c r="N1356" t="s">
        <v>495</v>
      </c>
      <c r="O1356">
        <v>0.84</v>
      </c>
      <c r="P1356">
        <v>33</v>
      </c>
      <c r="Q1356">
        <v>27.72</v>
      </c>
      <c r="R1356">
        <v>63</v>
      </c>
      <c r="S1356">
        <v>0.44</v>
      </c>
      <c r="T1356">
        <v>0</v>
      </c>
    </row>
    <row r="1357" spans="1:20">
      <c r="A1357">
        <v>5226245</v>
      </c>
      <c r="B1357" t="s">
        <v>55</v>
      </c>
      <c r="C1357" t="s">
        <v>20</v>
      </c>
      <c r="D1357" t="s">
        <v>4807</v>
      </c>
      <c r="E1357" t="s">
        <v>7111</v>
      </c>
      <c r="F1357" t="s">
        <v>22</v>
      </c>
      <c r="G1357" t="s">
        <v>40</v>
      </c>
      <c r="H1357" t="s">
        <v>58</v>
      </c>
      <c r="I1357" t="s">
        <v>4808</v>
      </c>
      <c r="J1357" t="s">
        <v>4809</v>
      </c>
      <c r="K1357" t="s">
        <v>352</v>
      </c>
      <c r="L1357" t="s">
        <v>53</v>
      </c>
      <c r="M1357" t="s">
        <v>53</v>
      </c>
      <c r="N1357" t="s">
        <v>1298</v>
      </c>
      <c r="O1357">
        <v>0.63</v>
      </c>
      <c r="P1357">
        <v>33</v>
      </c>
      <c r="Q1357">
        <v>20.79</v>
      </c>
      <c r="R1357">
        <v>72.9</v>
      </c>
      <c r="S1357">
        <v>0.285185185185185</v>
      </c>
      <c r="T1357">
        <v>0</v>
      </c>
    </row>
    <row r="1358" spans="1:20">
      <c r="A1358">
        <v>5226235</v>
      </c>
      <c r="B1358" t="s">
        <v>19</v>
      </c>
      <c r="C1358" t="s">
        <v>20</v>
      </c>
      <c r="D1358" t="s">
        <v>4810</v>
      </c>
      <c r="E1358" t="s">
        <v>7112</v>
      </c>
      <c r="F1358" t="s">
        <v>22</v>
      </c>
      <c r="G1358" t="s">
        <v>40</v>
      </c>
      <c r="H1358" t="s">
        <v>87</v>
      </c>
      <c r="I1358" t="s">
        <v>4811</v>
      </c>
      <c r="J1358" t="s">
        <v>4812</v>
      </c>
      <c r="K1358" t="s">
        <v>118</v>
      </c>
      <c r="L1358" t="s">
        <v>53</v>
      </c>
      <c r="M1358" t="s">
        <v>53</v>
      </c>
      <c r="N1358" t="s">
        <v>2358</v>
      </c>
      <c r="O1358">
        <v>0.78</v>
      </c>
      <c r="P1358">
        <v>33</v>
      </c>
      <c r="Q1358">
        <v>25.74</v>
      </c>
      <c r="R1358">
        <v>58.2</v>
      </c>
      <c r="S1358">
        <v>0.442268041237113</v>
      </c>
      <c r="T1358">
        <v>0</v>
      </c>
    </row>
    <row r="1359" spans="1:20">
      <c r="A1359">
        <v>5226234</v>
      </c>
      <c r="B1359" t="s">
        <v>203</v>
      </c>
      <c r="C1359" t="s">
        <v>20</v>
      </c>
      <c r="D1359" t="s">
        <v>4813</v>
      </c>
      <c r="E1359" t="s">
        <v>7113</v>
      </c>
      <c r="F1359" t="s">
        <v>3571</v>
      </c>
      <c r="G1359" t="s">
        <v>57</v>
      </c>
      <c r="H1359" t="s">
        <v>32</v>
      </c>
      <c r="I1359" t="s">
        <v>4814</v>
      </c>
      <c r="J1359" t="s">
        <v>4815</v>
      </c>
      <c r="K1359" t="s">
        <v>145</v>
      </c>
      <c r="L1359" t="s">
        <v>804</v>
      </c>
      <c r="M1359" t="s">
        <v>804</v>
      </c>
      <c r="N1359" t="s">
        <v>4816</v>
      </c>
      <c r="O1359">
        <v>1.36</v>
      </c>
      <c r="P1359">
        <v>46</v>
      </c>
      <c r="Q1359">
        <v>62.56</v>
      </c>
      <c r="R1359">
        <v>171</v>
      </c>
      <c r="S1359">
        <v>0.365847953216374</v>
      </c>
      <c r="T1359">
        <v>0</v>
      </c>
    </row>
    <row r="1360" spans="1:20">
      <c r="A1360">
        <v>5226233</v>
      </c>
      <c r="B1360" t="s">
        <v>74</v>
      </c>
      <c r="C1360" t="s">
        <v>20</v>
      </c>
      <c r="D1360" t="s">
        <v>4817</v>
      </c>
      <c r="E1360" t="s">
        <v>7114</v>
      </c>
      <c r="F1360" t="s">
        <v>22</v>
      </c>
      <c r="G1360" t="s">
        <v>40</v>
      </c>
      <c r="H1360" t="s">
        <v>32</v>
      </c>
      <c r="I1360" t="s">
        <v>4818</v>
      </c>
      <c r="J1360" t="s">
        <v>4819</v>
      </c>
      <c r="K1360" t="s">
        <v>265</v>
      </c>
      <c r="L1360" t="s">
        <v>334</v>
      </c>
      <c r="M1360" t="s">
        <v>334</v>
      </c>
      <c r="N1360" t="s">
        <v>847</v>
      </c>
      <c r="O1360">
        <v>1.26</v>
      </c>
      <c r="P1360">
        <v>34</v>
      </c>
      <c r="Q1360">
        <v>42.84</v>
      </c>
      <c r="R1360">
        <v>97.2</v>
      </c>
      <c r="S1360">
        <v>0.440740740740741</v>
      </c>
      <c r="T1360">
        <v>0</v>
      </c>
    </row>
    <row r="1361" spans="1:20">
      <c r="A1361">
        <v>5226231</v>
      </c>
      <c r="B1361" t="s">
        <v>121</v>
      </c>
      <c r="C1361" t="s">
        <v>20</v>
      </c>
      <c r="D1361" t="s">
        <v>4820</v>
      </c>
      <c r="E1361" t="s">
        <v>7115</v>
      </c>
      <c r="F1361" t="s">
        <v>22</v>
      </c>
      <c r="G1361" t="s">
        <v>40</v>
      </c>
      <c r="H1361" t="s">
        <v>58</v>
      </c>
      <c r="I1361" t="s">
        <v>4821</v>
      </c>
      <c r="J1361" t="s">
        <v>4822</v>
      </c>
      <c r="K1361" t="s">
        <v>145</v>
      </c>
      <c r="L1361" t="s">
        <v>107</v>
      </c>
      <c r="M1361" t="s">
        <v>107</v>
      </c>
      <c r="N1361" t="s">
        <v>2358</v>
      </c>
      <c r="O1361">
        <v>0.78</v>
      </c>
      <c r="P1361">
        <v>33</v>
      </c>
      <c r="Q1361">
        <v>25.74</v>
      </c>
      <c r="R1361">
        <v>70.2</v>
      </c>
      <c r="S1361">
        <v>0.366666666666667</v>
      </c>
      <c r="T1361">
        <v>0</v>
      </c>
    </row>
    <row r="1362" spans="1:20">
      <c r="A1362">
        <v>5226227</v>
      </c>
      <c r="B1362" t="s">
        <v>1450</v>
      </c>
      <c r="C1362" t="s">
        <v>20</v>
      </c>
      <c r="D1362" t="s">
        <v>4823</v>
      </c>
      <c r="E1362" t="s">
        <v>7116</v>
      </c>
      <c r="F1362" t="s">
        <v>22</v>
      </c>
      <c r="G1362" t="s">
        <v>40</v>
      </c>
      <c r="H1362" t="s">
        <v>58</v>
      </c>
      <c r="I1362" t="s">
        <v>4824</v>
      </c>
      <c r="J1362" t="s">
        <v>4825</v>
      </c>
      <c r="K1362" t="s">
        <v>145</v>
      </c>
      <c r="L1362" t="s">
        <v>851</v>
      </c>
      <c r="M1362" t="s">
        <v>851</v>
      </c>
      <c r="N1362" t="s">
        <v>663</v>
      </c>
      <c r="O1362">
        <v>0.2</v>
      </c>
      <c r="P1362">
        <v>33</v>
      </c>
      <c r="Q1362">
        <v>6.6</v>
      </c>
      <c r="R1362">
        <v>13</v>
      </c>
      <c r="S1362">
        <v>0.507692307692308</v>
      </c>
      <c r="T1362">
        <v>0</v>
      </c>
    </row>
    <row r="1363" spans="1:20">
      <c r="A1363">
        <v>5226224</v>
      </c>
      <c r="B1363" t="s">
        <v>4826</v>
      </c>
      <c r="C1363" t="s">
        <v>20</v>
      </c>
      <c r="D1363" t="s">
        <v>4827</v>
      </c>
      <c r="E1363" t="s">
        <v>7117</v>
      </c>
      <c r="F1363" t="s">
        <v>22</v>
      </c>
      <c r="G1363" t="s">
        <v>23</v>
      </c>
      <c r="H1363" t="s">
        <v>32</v>
      </c>
      <c r="I1363" t="s">
        <v>4828</v>
      </c>
      <c r="J1363" t="s">
        <v>4829</v>
      </c>
      <c r="K1363" t="s">
        <v>145</v>
      </c>
      <c r="L1363" t="s">
        <v>53</v>
      </c>
      <c r="M1363" t="s">
        <v>53</v>
      </c>
      <c r="N1363" t="s">
        <v>3496</v>
      </c>
      <c r="O1363">
        <v>0.3</v>
      </c>
      <c r="P1363">
        <v>33</v>
      </c>
      <c r="Q1363">
        <v>9.9</v>
      </c>
      <c r="R1363">
        <v>25</v>
      </c>
      <c r="S1363">
        <v>0.396</v>
      </c>
      <c r="T1363">
        <v>0</v>
      </c>
    </row>
    <row r="1364" spans="1:20">
      <c r="A1364">
        <v>5226223</v>
      </c>
      <c r="B1364" t="s">
        <v>30</v>
      </c>
      <c r="C1364" t="s">
        <v>20</v>
      </c>
      <c r="D1364" t="s">
        <v>4830</v>
      </c>
      <c r="E1364" t="s">
        <v>7118</v>
      </c>
      <c r="F1364" t="s">
        <v>22</v>
      </c>
      <c r="G1364" t="s">
        <v>40</v>
      </c>
      <c r="H1364" t="s">
        <v>32</v>
      </c>
      <c r="I1364" t="s">
        <v>4831</v>
      </c>
      <c r="J1364" t="s">
        <v>4832</v>
      </c>
      <c r="K1364" t="s">
        <v>145</v>
      </c>
      <c r="L1364" t="s">
        <v>53</v>
      </c>
      <c r="M1364" t="s">
        <v>53</v>
      </c>
      <c r="N1364" t="s">
        <v>85</v>
      </c>
      <c r="O1364">
        <v>0.96</v>
      </c>
      <c r="P1364">
        <v>33</v>
      </c>
      <c r="Q1364">
        <v>31.68</v>
      </c>
      <c r="R1364">
        <v>75.6</v>
      </c>
      <c r="S1364">
        <v>0.419047619047619</v>
      </c>
      <c r="T1364">
        <v>0</v>
      </c>
    </row>
    <row r="1365" spans="1:20">
      <c r="A1365">
        <v>5226222</v>
      </c>
      <c r="B1365" t="s">
        <v>55</v>
      </c>
      <c r="C1365" t="s">
        <v>20</v>
      </c>
      <c r="D1365" t="s">
        <v>4833</v>
      </c>
      <c r="E1365" t="s">
        <v>7119</v>
      </c>
      <c r="F1365" t="s">
        <v>22</v>
      </c>
      <c r="G1365" t="s">
        <v>40</v>
      </c>
      <c r="H1365" t="s">
        <v>58</v>
      </c>
      <c r="I1365" t="s">
        <v>4834</v>
      </c>
      <c r="J1365" t="s">
        <v>4835</v>
      </c>
      <c r="K1365" t="s">
        <v>352</v>
      </c>
      <c r="L1365" t="s">
        <v>53</v>
      </c>
      <c r="M1365" t="s">
        <v>53</v>
      </c>
      <c r="N1365" t="s">
        <v>113</v>
      </c>
      <c r="O1365">
        <v>0.48</v>
      </c>
      <c r="P1365">
        <v>33</v>
      </c>
      <c r="Q1365">
        <v>15.84</v>
      </c>
      <c r="R1365">
        <v>32.4</v>
      </c>
      <c r="S1365">
        <v>0.488888888888889</v>
      </c>
      <c r="T1365">
        <v>0</v>
      </c>
    </row>
    <row r="1366" spans="1:20">
      <c r="A1366">
        <v>5226221</v>
      </c>
      <c r="B1366" t="s">
        <v>224</v>
      </c>
      <c r="C1366" t="s">
        <v>20</v>
      </c>
      <c r="D1366" t="s">
        <v>4836</v>
      </c>
      <c r="E1366" t="s">
        <v>6476</v>
      </c>
      <c r="F1366" t="s">
        <v>22</v>
      </c>
      <c r="G1366" t="s">
        <v>40</v>
      </c>
      <c r="H1366" t="s">
        <v>32</v>
      </c>
      <c r="I1366" t="s">
        <v>4837</v>
      </c>
      <c r="J1366" t="s">
        <v>4838</v>
      </c>
      <c r="K1366" t="s">
        <v>52</v>
      </c>
      <c r="L1366" t="s">
        <v>53</v>
      </c>
      <c r="M1366" t="s">
        <v>53</v>
      </c>
      <c r="N1366" t="s">
        <v>1109</v>
      </c>
      <c r="O1366">
        <v>0.6</v>
      </c>
      <c r="P1366">
        <v>33</v>
      </c>
      <c r="Q1366">
        <v>19.8</v>
      </c>
      <c r="R1366">
        <v>47.7</v>
      </c>
      <c r="S1366">
        <v>0.415094339622641</v>
      </c>
      <c r="T1366">
        <v>0</v>
      </c>
    </row>
    <row r="1367" spans="1:20">
      <c r="A1367">
        <v>5226210</v>
      </c>
      <c r="B1367" t="s">
        <v>724</v>
      </c>
      <c r="C1367" t="s">
        <v>20</v>
      </c>
      <c r="D1367" t="s">
        <v>4839</v>
      </c>
      <c r="E1367" t="s">
        <v>7120</v>
      </c>
      <c r="F1367" t="s">
        <v>22</v>
      </c>
      <c r="G1367" t="s">
        <v>40</v>
      </c>
      <c r="H1367" t="s">
        <v>58</v>
      </c>
      <c r="I1367" t="s">
        <v>4840</v>
      </c>
      <c r="J1367" t="s">
        <v>4841</v>
      </c>
      <c r="K1367" t="s">
        <v>322</v>
      </c>
      <c r="L1367" t="s">
        <v>36</v>
      </c>
      <c r="M1367" t="s">
        <v>36</v>
      </c>
      <c r="N1367" t="s">
        <v>4842</v>
      </c>
      <c r="O1367">
        <v>2.04</v>
      </c>
      <c r="P1367">
        <v>33</v>
      </c>
      <c r="Q1367">
        <v>67.32</v>
      </c>
      <c r="R1367">
        <v>173.2</v>
      </c>
      <c r="S1367">
        <v>0.388683602771363</v>
      </c>
      <c r="T1367">
        <v>0</v>
      </c>
    </row>
    <row r="1368" spans="1:20">
      <c r="A1368">
        <v>5226207</v>
      </c>
      <c r="B1368" t="s">
        <v>74</v>
      </c>
      <c r="C1368" t="s">
        <v>20</v>
      </c>
      <c r="D1368" t="s">
        <v>4843</v>
      </c>
      <c r="E1368" t="s">
        <v>7121</v>
      </c>
      <c r="F1368" t="s">
        <v>22</v>
      </c>
      <c r="G1368" t="s">
        <v>40</v>
      </c>
      <c r="H1368" t="s">
        <v>32</v>
      </c>
      <c r="I1368" t="s">
        <v>4844</v>
      </c>
      <c r="J1368" t="s">
        <v>4845</v>
      </c>
      <c r="K1368" t="s">
        <v>118</v>
      </c>
      <c r="L1368" t="s">
        <v>53</v>
      </c>
      <c r="M1368" t="s">
        <v>53</v>
      </c>
      <c r="N1368" t="s">
        <v>141</v>
      </c>
      <c r="O1368">
        <v>1.12</v>
      </c>
      <c r="P1368">
        <v>33</v>
      </c>
      <c r="Q1368">
        <v>36.96</v>
      </c>
      <c r="R1368">
        <v>88.2</v>
      </c>
      <c r="S1368">
        <v>0.419047619047619</v>
      </c>
      <c r="T1368">
        <v>0</v>
      </c>
    </row>
    <row r="1369" spans="1:20">
      <c r="A1369">
        <v>5226202</v>
      </c>
      <c r="B1369" t="s">
        <v>79</v>
      </c>
      <c r="C1369" t="s">
        <v>20</v>
      </c>
      <c r="D1369" t="s">
        <v>4846</v>
      </c>
      <c r="E1369" t="s">
        <v>7122</v>
      </c>
      <c r="F1369" t="s">
        <v>22</v>
      </c>
      <c r="G1369" t="s">
        <v>23</v>
      </c>
      <c r="H1369" t="s">
        <v>24</v>
      </c>
      <c r="I1369" t="s">
        <v>4847</v>
      </c>
      <c r="J1369" t="s">
        <v>4848</v>
      </c>
      <c r="K1369" t="s">
        <v>259</v>
      </c>
      <c r="L1369" t="s">
        <v>95</v>
      </c>
      <c r="M1369" t="s">
        <v>95</v>
      </c>
      <c r="N1369" t="s">
        <v>952</v>
      </c>
      <c r="O1369">
        <v>0.72</v>
      </c>
      <c r="P1369">
        <v>33</v>
      </c>
      <c r="Q1369">
        <v>23.76</v>
      </c>
      <c r="R1369">
        <v>149</v>
      </c>
      <c r="S1369">
        <v>0.159463087248322</v>
      </c>
      <c r="T1369">
        <v>105</v>
      </c>
    </row>
    <row r="1370" spans="1:20">
      <c r="A1370">
        <v>5226199</v>
      </c>
      <c r="B1370" t="s">
        <v>102</v>
      </c>
      <c r="C1370" t="s">
        <v>20</v>
      </c>
      <c r="D1370" t="s">
        <v>4849</v>
      </c>
      <c r="E1370" t="s">
        <v>7123</v>
      </c>
      <c r="F1370" t="s">
        <v>22</v>
      </c>
      <c r="G1370" t="s">
        <v>40</v>
      </c>
      <c r="H1370" t="s">
        <v>32</v>
      </c>
      <c r="I1370" t="s">
        <v>4850</v>
      </c>
      <c r="J1370" t="s">
        <v>4851</v>
      </c>
      <c r="K1370" t="s">
        <v>52</v>
      </c>
      <c r="L1370" t="s">
        <v>53</v>
      </c>
      <c r="M1370" t="s">
        <v>53</v>
      </c>
      <c r="N1370" t="s">
        <v>164</v>
      </c>
      <c r="O1370">
        <v>0.32</v>
      </c>
      <c r="P1370">
        <v>33</v>
      </c>
      <c r="Q1370">
        <v>10.56</v>
      </c>
      <c r="R1370">
        <v>28.8</v>
      </c>
      <c r="S1370">
        <v>0.366666666666667</v>
      </c>
      <c r="T1370">
        <v>0</v>
      </c>
    </row>
    <row r="1371" spans="1:20">
      <c r="A1371">
        <v>5226197</v>
      </c>
      <c r="B1371" t="s">
        <v>1242</v>
      </c>
      <c r="C1371" t="s">
        <v>20</v>
      </c>
      <c r="D1371" t="s">
        <v>4852</v>
      </c>
      <c r="E1371" t="s">
        <v>7124</v>
      </c>
      <c r="F1371" t="s">
        <v>22</v>
      </c>
      <c r="G1371" t="s">
        <v>40</v>
      </c>
      <c r="H1371" t="s">
        <v>418</v>
      </c>
      <c r="I1371" t="s">
        <v>4853</v>
      </c>
      <c r="J1371" t="s">
        <v>4854</v>
      </c>
      <c r="K1371" t="s">
        <v>322</v>
      </c>
      <c r="L1371" t="s">
        <v>53</v>
      </c>
      <c r="M1371" t="s">
        <v>53</v>
      </c>
      <c r="N1371" t="s">
        <v>1519</v>
      </c>
      <c r="O1371">
        <v>1</v>
      </c>
      <c r="P1371">
        <v>33</v>
      </c>
      <c r="Q1371">
        <v>33</v>
      </c>
      <c r="R1371">
        <v>90</v>
      </c>
      <c r="S1371">
        <v>0.366666666666667</v>
      </c>
      <c r="T1371">
        <v>0</v>
      </c>
    </row>
    <row r="1372" spans="1:20">
      <c r="A1372">
        <v>5226192</v>
      </c>
      <c r="B1372" t="s">
        <v>79</v>
      </c>
      <c r="C1372" t="s">
        <v>20</v>
      </c>
      <c r="D1372" t="s">
        <v>4855</v>
      </c>
      <c r="E1372" t="s">
        <v>7125</v>
      </c>
      <c r="F1372" t="s">
        <v>22</v>
      </c>
      <c r="G1372" t="s">
        <v>40</v>
      </c>
      <c r="H1372" t="s">
        <v>87</v>
      </c>
      <c r="I1372" t="s">
        <v>4856</v>
      </c>
      <c r="J1372" t="s">
        <v>4857</v>
      </c>
      <c r="K1372" t="s">
        <v>474</v>
      </c>
      <c r="L1372" t="s">
        <v>1317</v>
      </c>
      <c r="M1372" t="s">
        <v>1317</v>
      </c>
      <c r="N1372" t="s">
        <v>4858</v>
      </c>
      <c r="O1372">
        <v>1.61</v>
      </c>
      <c r="P1372">
        <v>28</v>
      </c>
      <c r="Q1372">
        <v>45.08</v>
      </c>
      <c r="R1372">
        <v>105</v>
      </c>
      <c r="S1372">
        <v>0.429333333333333</v>
      </c>
      <c r="T1372">
        <v>0</v>
      </c>
    </row>
    <row r="1373" spans="1:20">
      <c r="A1373">
        <v>5226188</v>
      </c>
      <c r="B1373" t="s">
        <v>286</v>
      </c>
      <c r="C1373" t="s">
        <v>20</v>
      </c>
      <c r="D1373" t="s">
        <v>4859</v>
      </c>
      <c r="E1373" t="s">
        <v>7126</v>
      </c>
      <c r="F1373" t="s">
        <v>22</v>
      </c>
      <c r="G1373" t="s">
        <v>23</v>
      </c>
      <c r="H1373" t="s">
        <v>58</v>
      </c>
      <c r="I1373" t="s">
        <v>4860</v>
      </c>
      <c r="J1373" t="s">
        <v>4861</v>
      </c>
      <c r="K1373" t="s">
        <v>35</v>
      </c>
      <c r="L1373" t="s">
        <v>53</v>
      </c>
      <c r="M1373" t="s">
        <v>53</v>
      </c>
      <c r="N1373" t="s">
        <v>1358</v>
      </c>
      <c r="O1373">
        <v>0.27</v>
      </c>
      <c r="P1373">
        <v>33</v>
      </c>
      <c r="Q1373">
        <v>8.91</v>
      </c>
      <c r="R1373">
        <v>27</v>
      </c>
      <c r="S1373">
        <v>0.33</v>
      </c>
      <c r="T1373">
        <v>0</v>
      </c>
    </row>
    <row r="1374" spans="1:20">
      <c r="A1374">
        <v>5226184</v>
      </c>
      <c r="B1374" t="s">
        <v>4862</v>
      </c>
      <c r="C1374" t="s">
        <v>20</v>
      </c>
      <c r="D1374" t="s">
        <v>4863</v>
      </c>
      <c r="E1374" t="s">
        <v>7127</v>
      </c>
      <c r="F1374" t="s">
        <v>22</v>
      </c>
      <c r="G1374" t="s">
        <v>23</v>
      </c>
      <c r="H1374" t="s">
        <v>32</v>
      </c>
      <c r="I1374" t="s">
        <v>4864</v>
      </c>
      <c r="J1374" t="s">
        <v>4865</v>
      </c>
      <c r="K1374" t="s">
        <v>52</v>
      </c>
      <c r="L1374" t="s">
        <v>53</v>
      </c>
      <c r="M1374" t="s">
        <v>53</v>
      </c>
      <c r="N1374" t="s">
        <v>386</v>
      </c>
      <c r="O1374">
        <v>0.6</v>
      </c>
      <c r="P1374">
        <v>33</v>
      </c>
      <c r="Q1374">
        <v>19.8</v>
      </c>
      <c r="R1374">
        <v>54</v>
      </c>
      <c r="S1374">
        <v>0.366666666666667</v>
      </c>
      <c r="T1374">
        <v>0</v>
      </c>
    </row>
    <row r="1375" spans="1:20">
      <c r="A1375">
        <v>5226181</v>
      </c>
      <c r="B1375" t="s">
        <v>19</v>
      </c>
      <c r="C1375" t="s">
        <v>20</v>
      </c>
      <c r="D1375" t="s">
        <v>4866</v>
      </c>
      <c r="E1375" t="s">
        <v>7128</v>
      </c>
      <c r="F1375" t="s">
        <v>22</v>
      </c>
      <c r="G1375" t="s">
        <v>57</v>
      </c>
      <c r="H1375" t="s">
        <v>87</v>
      </c>
      <c r="I1375" t="s">
        <v>4867</v>
      </c>
      <c r="J1375" t="s">
        <v>4868</v>
      </c>
      <c r="K1375" t="s">
        <v>100</v>
      </c>
      <c r="L1375" t="s">
        <v>1317</v>
      </c>
      <c r="M1375" t="s">
        <v>1317</v>
      </c>
      <c r="N1375" t="s">
        <v>673</v>
      </c>
      <c r="O1375">
        <v>0.99</v>
      </c>
      <c r="P1375">
        <v>28</v>
      </c>
      <c r="Q1375">
        <v>27.72</v>
      </c>
      <c r="R1375">
        <v>57</v>
      </c>
      <c r="S1375">
        <v>0.486315789473684</v>
      </c>
      <c r="T1375">
        <v>0</v>
      </c>
    </row>
    <row r="1376" spans="1:20">
      <c r="A1376">
        <v>5226179</v>
      </c>
      <c r="B1376" t="s">
        <v>742</v>
      </c>
      <c r="C1376" t="s">
        <v>20</v>
      </c>
      <c r="D1376" t="s">
        <v>4869</v>
      </c>
      <c r="E1376" t="s">
        <v>7129</v>
      </c>
      <c r="F1376" t="s">
        <v>22</v>
      </c>
      <c r="G1376" t="s">
        <v>40</v>
      </c>
      <c r="H1376" t="s">
        <v>32</v>
      </c>
      <c r="I1376" t="s">
        <v>4870</v>
      </c>
      <c r="J1376" t="s">
        <v>4871</v>
      </c>
      <c r="K1376" t="s">
        <v>1095</v>
      </c>
      <c r="L1376" t="s">
        <v>677</v>
      </c>
      <c r="M1376" t="s">
        <v>677</v>
      </c>
      <c r="N1376" t="s">
        <v>1109</v>
      </c>
      <c r="O1376">
        <v>0.6</v>
      </c>
      <c r="P1376">
        <v>33</v>
      </c>
      <c r="Q1376">
        <v>19.8</v>
      </c>
      <c r="R1376">
        <v>47.7</v>
      </c>
      <c r="S1376">
        <v>0.415094339622641</v>
      </c>
      <c r="T1376">
        <v>0</v>
      </c>
    </row>
    <row r="1377" spans="1:20">
      <c r="A1377">
        <v>5226159</v>
      </c>
      <c r="B1377" t="s">
        <v>776</v>
      </c>
      <c r="C1377" t="s">
        <v>20</v>
      </c>
      <c r="D1377" t="s">
        <v>4872</v>
      </c>
      <c r="E1377" t="s">
        <v>7130</v>
      </c>
      <c r="F1377" t="s">
        <v>22</v>
      </c>
      <c r="G1377" t="s">
        <v>23</v>
      </c>
      <c r="H1377" t="s">
        <v>32</v>
      </c>
      <c r="I1377" t="s">
        <v>4873</v>
      </c>
      <c r="J1377" t="s">
        <v>4874</v>
      </c>
      <c r="K1377" t="s">
        <v>52</v>
      </c>
      <c r="L1377" t="s">
        <v>677</v>
      </c>
      <c r="M1377" t="s">
        <v>677</v>
      </c>
      <c r="N1377" t="s">
        <v>2036</v>
      </c>
      <c r="O1377">
        <v>1.14</v>
      </c>
      <c r="P1377">
        <v>33</v>
      </c>
      <c r="Q1377">
        <v>37.62</v>
      </c>
      <c r="R1377">
        <v>141</v>
      </c>
      <c r="S1377">
        <v>0.266808510638298</v>
      </c>
      <c r="T1377">
        <v>0</v>
      </c>
    </row>
    <row r="1378" spans="1:20">
      <c r="A1378">
        <v>5226151</v>
      </c>
      <c r="B1378" t="s">
        <v>19</v>
      </c>
      <c r="C1378" t="s">
        <v>20</v>
      </c>
      <c r="D1378" t="s">
        <v>4875</v>
      </c>
      <c r="E1378" t="s">
        <v>6382</v>
      </c>
      <c r="F1378" t="s">
        <v>22</v>
      </c>
      <c r="G1378" t="s">
        <v>40</v>
      </c>
      <c r="H1378" t="s">
        <v>87</v>
      </c>
      <c r="I1378" t="s">
        <v>4876</v>
      </c>
      <c r="J1378" t="s">
        <v>4877</v>
      </c>
      <c r="K1378" t="s">
        <v>265</v>
      </c>
      <c r="L1378" t="s">
        <v>334</v>
      </c>
      <c r="M1378" t="s">
        <v>334</v>
      </c>
      <c r="N1378" t="s">
        <v>925</v>
      </c>
      <c r="O1378">
        <v>1.54</v>
      </c>
      <c r="P1378">
        <v>34</v>
      </c>
      <c r="Q1378">
        <v>52.36</v>
      </c>
      <c r="R1378">
        <v>100</v>
      </c>
      <c r="S1378">
        <v>0.5236</v>
      </c>
      <c r="T1378">
        <v>0</v>
      </c>
    </row>
    <row r="1379" spans="1:20">
      <c r="A1379">
        <v>5226149</v>
      </c>
      <c r="B1379" t="s">
        <v>79</v>
      </c>
      <c r="C1379" t="s">
        <v>20</v>
      </c>
      <c r="D1379" t="s">
        <v>4878</v>
      </c>
      <c r="E1379" t="s">
        <v>7131</v>
      </c>
      <c r="F1379" t="s">
        <v>22</v>
      </c>
      <c r="G1379" t="s">
        <v>40</v>
      </c>
      <c r="H1379" t="s">
        <v>41</v>
      </c>
      <c r="I1379" t="s">
        <v>4879</v>
      </c>
      <c r="J1379" t="s">
        <v>4880</v>
      </c>
      <c r="K1379" t="s">
        <v>35</v>
      </c>
      <c r="L1379" t="s">
        <v>1611</v>
      </c>
      <c r="M1379" t="s">
        <v>1611</v>
      </c>
      <c r="N1379" t="s">
        <v>329</v>
      </c>
      <c r="O1379">
        <v>2.08</v>
      </c>
      <c r="P1379">
        <v>34</v>
      </c>
      <c r="Q1379">
        <v>70.72</v>
      </c>
      <c r="R1379">
        <v>138.92</v>
      </c>
      <c r="S1379">
        <v>0.509069968327095</v>
      </c>
      <c r="T1379">
        <v>93</v>
      </c>
    </row>
    <row r="1380" spans="1:20">
      <c r="A1380">
        <v>5226148</v>
      </c>
      <c r="B1380" t="s">
        <v>79</v>
      </c>
      <c r="C1380" t="s">
        <v>20</v>
      </c>
      <c r="D1380" t="s">
        <v>4881</v>
      </c>
      <c r="E1380" t="s">
        <v>7122</v>
      </c>
      <c r="F1380" t="s">
        <v>22</v>
      </c>
      <c r="G1380" t="s">
        <v>40</v>
      </c>
      <c r="H1380" t="s">
        <v>24</v>
      </c>
      <c r="I1380" t="s">
        <v>4882</v>
      </c>
      <c r="J1380" t="s">
        <v>4883</v>
      </c>
      <c r="K1380" t="s">
        <v>259</v>
      </c>
      <c r="L1380" t="s">
        <v>95</v>
      </c>
      <c r="M1380" t="s">
        <v>95</v>
      </c>
      <c r="N1380" t="s">
        <v>4884</v>
      </c>
      <c r="O1380">
        <v>1.84</v>
      </c>
      <c r="P1380">
        <v>33</v>
      </c>
      <c r="Q1380">
        <v>60.72</v>
      </c>
      <c r="R1380">
        <v>129</v>
      </c>
      <c r="S1380">
        <v>0.470697674418605</v>
      </c>
      <c r="T1380">
        <v>105</v>
      </c>
    </row>
    <row r="1381" spans="1:20">
      <c r="A1381">
        <v>5226145</v>
      </c>
      <c r="B1381" t="s">
        <v>55</v>
      </c>
      <c r="C1381" t="s">
        <v>20</v>
      </c>
      <c r="D1381" t="s">
        <v>4885</v>
      </c>
      <c r="E1381" t="s">
        <v>6920</v>
      </c>
      <c r="F1381" t="s">
        <v>22</v>
      </c>
      <c r="G1381" t="s">
        <v>23</v>
      </c>
      <c r="H1381" t="s">
        <v>58</v>
      </c>
      <c r="I1381" t="s">
        <v>4886</v>
      </c>
      <c r="J1381" t="s">
        <v>4887</v>
      </c>
      <c r="K1381" t="s">
        <v>35</v>
      </c>
      <c r="L1381" t="s">
        <v>53</v>
      </c>
      <c r="M1381" t="s">
        <v>53</v>
      </c>
      <c r="N1381" t="s">
        <v>2048</v>
      </c>
      <c r="O1381">
        <v>1.2</v>
      </c>
      <c r="P1381">
        <v>33</v>
      </c>
      <c r="Q1381">
        <v>39.6</v>
      </c>
      <c r="R1381">
        <v>94.5</v>
      </c>
      <c r="S1381">
        <v>0.419047619047619</v>
      </c>
      <c r="T1381">
        <v>0</v>
      </c>
    </row>
    <row r="1382" spans="1:20">
      <c r="A1382">
        <v>5226131</v>
      </c>
      <c r="B1382" t="s">
        <v>109</v>
      </c>
      <c r="C1382" t="s">
        <v>20</v>
      </c>
      <c r="D1382" t="s">
        <v>4888</v>
      </c>
      <c r="E1382" t="s">
        <v>7132</v>
      </c>
      <c r="F1382" t="s">
        <v>22</v>
      </c>
      <c r="G1382" t="s">
        <v>40</v>
      </c>
      <c r="H1382" t="s">
        <v>58</v>
      </c>
      <c r="I1382" t="s">
        <v>4889</v>
      </c>
      <c r="J1382" t="s">
        <v>4890</v>
      </c>
      <c r="K1382" t="s">
        <v>145</v>
      </c>
      <c r="L1382" t="s">
        <v>107</v>
      </c>
      <c r="M1382" t="s">
        <v>107</v>
      </c>
      <c r="N1382" t="s">
        <v>251</v>
      </c>
      <c r="O1382">
        <v>0.28</v>
      </c>
      <c r="P1382">
        <v>33</v>
      </c>
      <c r="Q1382">
        <v>9.24</v>
      </c>
      <c r="R1382">
        <v>21.6</v>
      </c>
      <c r="S1382">
        <v>0.427777777777778</v>
      </c>
      <c r="T1382">
        <v>0</v>
      </c>
    </row>
    <row r="1383" spans="1:20">
      <c r="A1383">
        <v>5226127</v>
      </c>
      <c r="B1383" t="s">
        <v>307</v>
      </c>
      <c r="C1383" t="s">
        <v>20</v>
      </c>
      <c r="D1383" t="s">
        <v>4891</v>
      </c>
      <c r="E1383" t="s">
        <v>7133</v>
      </c>
      <c r="F1383" t="s">
        <v>22</v>
      </c>
      <c r="G1383" t="s">
        <v>40</v>
      </c>
      <c r="H1383" t="s">
        <v>41</v>
      </c>
      <c r="I1383" t="s">
        <v>4892</v>
      </c>
      <c r="J1383" t="s">
        <v>4893</v>
      </c>
      <c r="K1383" t="s">
        <v>293</v>
      </c>
      <c r="L1383" t="s">
        <v>1611</v>
      </c>
      <c r="M1383" t="s">
        <v>1611</v>
      </c>
      <c r="N1383" t="s">
        <v>4036</v>
      </c>
      <c r="O1383">
        <v>3.2</v>
      </c>
      <c r="P1383">
        <v>34</v>
      </c>
      <c r="Q1383">
        <v>108.8</v>
      </c>
      <c r="R1383">
        <v>243</v>
      </c>
      <c r="S1383">
        <v>0.447736625514403</v>
      </c>
      <c r="T1383">
        <v>0</v>
      </c>
    </row>
    <row r="1384" spans="1:20">
      <c r="A1384">
        <v>5226122</v>
      </c>
      <c r="B1384" t="s">
        <v>330</v>
      </c>
      <c r="C1384" t="s">
        <v>20</v>
      </c>
      <c r="D1384" t="s">
        <v>4894</v>
      </c>
      <c r="E1384" t="s">
        <v>7134</v>
      </c>
      <c r="F1384" t="s">
        <v>22</v>
      </c>
      <c r="G1384" t="s">
        <v>40</v>
      </c>
      <c r="H1384" t="s">
        <v>32</v>
      </c>
      <c r="I1384" t="s">
        <v>4895</v>
      </c>
      <c r="J1384" t="s">
        <v>4896</v>
      </c>
      <c r="K1384" t="s">
        <v>535</v>
      </c>
      <c r="L1384" t="s">
        <v>53</v>
      </c>
      <c r="M1384" t="s">
        <v>53</v>
      </c>
      <c r="N1384" t="s">
        <v>499</v>
      </c>
      <c r="O1384">
        <v>0.24</v>
      </c>
      <c r="P1384">
        <v>33</v>
      </c>
      <c r="Q1384">
        <v>7.92</v>
      </c>
      <c r="R1384">
        <v>21.6</v>
      </c>
      <c r="S1384">
        <v>0.366666666666667</v>
      </c>
      <c r="T1384">
        <v>0</v>
      </c>
    </row>
    <row r="1385" spans="1:20">
      <c r="A1385">
        <v>5226121</v>
      </c>
      <c r="B1385" t="s">
        <v>19</v>
      </c>
      <c r="C1385" t="s">
        <v>20</v>
      </c>
      <c r="D1385" t="s">
        <v>4897</v>
      </c>
      <c r="E1385" t="s">
        <v>7135</v>
      </c>
      <c r="F1385" t="s">
        <v>22</v>
      </c>
      <c r="G1385" t="s">
        <v>40</v>
      </c>
      <c r="H1385" t="s">
        <v>87</v>
      </c>
      <c r="I1385" t="s">
        <v>4898</v>
      </c>
      <c r="J1385" t="s">
        <v>4899</v>
      </c>
      <c r="K1385" t="s">
        <v>106</v>
      </c>
      <c r="L1385" t="s">
        <v>107</v>
      </c>
      <c r="M1385" t="s">
        <v>107</v>
      </c>
      <c r="N1385" t="s">
        <v>363</v>
      </c>
      <c r="O1385">
        <v>0.44</v>
      </c>
      <c r="P1385">
        <v>33</v>
      </c>
      <c r="Q1385">
        <v>14.52</v>
      </c>
      <c r="R1385">
        <v>36</v>
      </c>
      <c r="S1385">
        <v>0.403333333333333</v>
      </c>
      <c r="T1385">
        <v>0</v>
      </c>
    </row>
    <row r="1386" spans="1:20">
      <c r="A1386">
        <v>5226116</v>
      </c>
      <c r="B1386" t="s">
        <v>4900</v>
      </c>
      <c r="C1386" t="s">
        <v>20</v>
      </c>
      <c r="D1386" t="s">
        <v>4901</v>
      </c>
      <c r="E1386" t="s">
        <v>7136</v>
      </c>
      <c r="F1386" t="s">
        <v>22</v>
      </c>
      <c r="G1386" t="s">
        <v>40</v>
      </c>
      <c r="H1386" t="s">
        <v>602</v>
      </c>
      <c r="I1386" t="s">
        <v>4902</v>
      </c>
      <c r="J1386" t="s">
        <v>4903</v>
      </c>
      <c r="K1386" t="s">
        <v>106</v>
      </c>
      <c r="L1386" t="s">
        <v>53</v>
      </c>
      <c r="M1386" t="s">
        <v>53</v>
      </c>
      <c r="N1386" t="s">
        <v>1179</v>
      </c>
      <c r="O1386">
        <v>0.91</v>
      </c>
      <c r="P1386">
        <v>33</v>
      </c>
      <c r="Q1386">
        <v>30.03</v>
      </c>
      <c r="R1386">
        <v>80</v>
      </c>
      <c r="S1386">
        <v>0.375375</v>
      </c>
      <c r="T1386">
        <v>0</v>
      </c>
    </row>
    <row r="1387" spans="1:20">
      <c r="A1387">
        <v>5226114</v>
      </c>
      <c r="B1387" t="s">
        <v>224</v>
      </c>
      <c r="C1387" t="s">
        <v>20</v>
      </c>
      <c r="D1387" t="s">
        <v>4904</v>
      </c>
      <c r="E1387" t="s">
        <v>6013</v>
      </c>
      <c r="F1387" t="s">
        <v>22</v>
      </c>
      <c r="G1387" t="s">
        <v>40</v>
      </c>
      <c r="H1387" t="s">
        <v>32</v>
      </c>
      <c r="I1387" t="s">
        <v>4905</v>
      </c>
      <c r="J1387" t="s">
        <v>4906</v>
      </c>
      <c r="K1387" t="s">
        <v>547</v>
      </c>
      <c r="L1387" t="s">
        <v>53</v>
      </c>
      <c r="M1387" t="s">
        <v>53</v>
      </c>
      <c r="N1387" t="s">
        <v>369</v>
      </c>
      <c r="O1387">
        <v>0.68</v>
      </c>
      <c r="P1387">
        <v>33</v>
      </c>
      <c r="Q1387">
        <v>22.44</v>
      </c>
      <c r="R1387">
        <v>54</v>
      </c>
      <c r="S1387">
        <v>0.415555555555556</v>
      </c>
      <c r="T1387">
        <v>0</v>
      </c>
    </row>
    <row r="1388" spans="1:20">
      <c r="A1388">
        <v>5226110</v>
      </c>
      <c r="B1388" t="s">
        <v>1046</v>
      </c>
      <c r="C1388" t="s">
        <v>20</v>
      </c>
      <c r="D1388" t="s">
        <v>4907</v>
      </c>
      <c r="E1388" t="s">
        <v>6886</v>
      </c>
      <c r="F1388" t="s">
        <v>22</v>
      </c>
      <c r="G1388" t="s">
        <v>57</v>
      </c>
      <c r="H1388" t="s">
        <v>58</v>
      </c>
      <c r="I1388" t="s">
        <v>4908</v>
      </c>
      <c r="J1388" t="s">
        <v>4909</v>
      </c>
      <c r="K1388" t="s">
        <v>1309</v>
      </c>
      <c r="L1388" t="s">
        <v>53</v>
      </c>
      <c r="M1388" t="s">
        <v>53</v>
      </c>
      <c r="N1388" t="s">
        <v>1153</v>
      </c>
      <c r="O1388">
        <v>0.6</v>
      </c>
      <c r="P1388">
        <v>33</v>
      </c>
      <c r="Q1388">
        <v>19.8</v>
      </c>
      <c r="R1388">
        <v>44.1</v>
      </c>
      <c r="S1388">
        <v>0.448979591836735</v>
      </c>
      <c r="T1388">
        <v>0</v>
      </c>
    </row>
    <row r="1389" spans="1:20">
      <c r="A1389">
        <v>5226108</v>
      </c>
      <c r="B1389" t="s">
        <v>1046</v>
      </c>
      <c r="C1389" t="s">
        <v>20</v>
      </c>
      <c r="D1389" t="s">
        <v>4910</v>
      </c>
      <c r="E1389" t="s">
        <v>7137</v>
      </c>
      <c r="F1389" t="s">
        <v>22</v>
      </c>
      <c r="G1389" t="s">
        <v>40</v>
      </c>
      <c r="H1389" t="s">
        <v>58</v>
      </c>
      <c r="I1389" t="s">
        <v>4911</v>
      </c>
      <c r="J1389" t="s">
        <v>4912</v>
      </c>
      <c r="K1389" t="s">
        <v>1309</v>
      </c>
      <c r="L1389" t="s">
        <v>53</v>
      </c>
      <c r="M1389" t="s">
        <v>53</v>
      </c>
      <c r="N1389" t="s">
        <v>386</v>
      </c>
      <c r="O1389">
        <v>0.6</v>
      </c>
      <c r="P1389">
        <v>33</v>
      </c>
      <c r="Q1389">
        <v>19.8</v>
      </c>
      <c r="R1389">
        <v>54</v>
      </c>
      <c r="S1389">
        <v>0.366666666666667</v>
      </c>
      <c r="T1389">
        <v>0</v>
      </c>
    </row>
    <row r="1390" spans="1:20">
      <c r="A1390">
        <v>5226102</v>
      </c>
      <c r="B1390" t="s">
        <v>324</v>
      </c>
      <c r="C1390" t="s">
        <v>20</v>
      </c>
      <c r="D1390" t="s">
        <v>4913</v>
      </c>
      <c r="E1390" t="s">
        <v>7138</v>
      </c>
      <c r="F1390" t="s">
        <v>22</v>
      </c>
      <c r="G1390" t="s">
        <v>23</v>
      </c>
      <c r="H1390" t="s">
        <v>593</v>
      </c>
      <c r="I1390" t="s">
        <v>4914</v>
      </c>
      <c r="J1390" t="s">
        <v>4915</v>
      </c>
      <c r="K1390" t="s">
        <v>52</v>
      </c>
      <c r="L1390" t="s">
        <v>255</v>
      </c>
      <c r="M1390" t="s">
        <v>255</v>
      </c>
      <c r="N1390" t="s">
        <v>4916</v>
      </c>
      <c r="O1390">
        <v>1.76</v>
      </c>
      <c r="P1390">
        <v>33</v>
      </c>
      <c r="Q1390">
        <v>58.08</v>
      </c>
      <c r="R1390">
        <v>118</v>
      </c>
      <c r="S1390">
        <v>0.492203389830508</v>
      </c>
      <c r="T1390">
        <v>0</v>
      </c>
    </row>
    <row r="1391" spans="1:20">
      <c r="A1391">
        <v>5226100</v>
      </c>
      <c r="B1391" t="s">
        <v>224</v>
      </c>
      <c r="C1391" t="s">
        <v>20</v>
      </c>
      <c r="D1391" t="s">
        <v>4917</v>
      </c>
      <c r="E1391" t="s">
        <v>6552</v>
      </c>
      <c r="F1391" t="s">
        <v>22</v>
      </c>
      <c r="G1391" t="s">
        <v>40</v>
      </c>
      <c r="H1391" t="s">
        <v>32</v>
      </c>
      <c r="I1391" t="s">
        <v>4918</v>
      </c>
      <c r="J1391" t="s">
        <v>4919</v>
      </c>
      <c r="K1391" t="s">
        <v>547</v>
      </c>
      <c r="L1391" t="s">
        <v>53</v>
      </c>
      <c r="M1391" t="s">
        <v>53</v>
      </c>
      <c r="N1391" t="s">
        <v>1109</v>
      </c>
      <c r="O1391">
        <v>0.6</v>
      </c>
      <c r="P1391">
        <v>33</v>
      </c>
      <c r="Q1391">
        <v>19.8</v>
      </c>
      <c r="R1391">
        <v>47.7</v>
      </c>
      <c r="S1391">
        <v>0.415094339622641</v>
      </c>
      <c r="T1391">
        <v>0</v>
      </c>
    </row>
    <row r="1392" spans="1:20">
      <c r="A1392">
        <v>5226098</v>
      </c>
      <c r="B1392" t="s">
        <v>1046</v>
      </c>
      <c r="C1392" t="s">
        <v>20</v>
      </c>
      <c r="D1392" t="s">
        <v>4920</v>
      </c>
      <c r="E1392" t="s">
        <v>6768</v>
      </c>
      <c r="F1392" t="s">
        <v>22</v>
      </c>
      <c r="G1392" t="s">
        <v>40</v>
      </c>
      <c r="H1392" t="s">
        <v>58</v>
      </c>
      <c r="I1392" t="s">
        <v>4921</v>
      </c>
      <c r="J1392" t="s">
        <v>4922</v>
      </c>
      <c r="K1392" t="s">
        <v>1309</v>
      </c>
      <c r="L1392" t="s">
        <v>53</v>
      </c>
      <c r="M1392" t="s">
        <v>53</v>
      </c>
      <c r="N1392" t="s">
        <v>108</v>
      </c>
      <c r="O1392">
        <v>0.33</v>
      </c>
      <c r="P1392">
        <v>33</v>
      </c>
      <c r="Q1392">
        <v>10.89</v>
      </c>
      <c r="R1392">
        <v>29.7</v>
      </c>
      <c r="S1392">
        <v>0.366666666666667</v>
      </c>
      <c r="T1392">
        <v>0</v>
      </c>
    </row>
    <row r="1393" spans="1:20">
      <c r="A1393">
        <v>5226096</v>
      </c>
      <c r="B1393" t="s">
        <v>286</v>
      </c>
      <c r="C1393" t="s">
        <v>20</v>
      </c>
      <c r="D1393" t="s">
        <v>4923</v>
      </c>
      <c r="E1393" t="s">
        <v>6939</v>
      </c>
      <c r="F1393" t="s">
        <v>22</v>
      </c>
      <c r="G1393" t="s">
        <v>40</v>
      </c>
      <c r="H1393" t="s">
        <v>58</v>
      </c>
      <c r="I1393" t="s">
        <v>4924</v>
      </c>
      <c r="J1393" t="s">
        <v>4925</v>
      </c>
      <c r="K1393" t="s">
        <v>72</v>
      </c>
      <c r="L1393" t="s">
        <v>53</v>
      </c>
      <c r="M1393" t="s">
        <v>53</v>
      </c>
      <c r="N1393" t="s">
        <v>898</v>
      </c>
      <c r="O1393">
        <v>0.4</v>
      </c>
      <c r="P1393">
        <v>33</v>
      </c>
      <c r="Q1393">
        <v>13.2</v>
      </c>
      <c r="R1393">
        <v>28.3</v>
      </c>
      <c r="S1393">
        <v>0.46643109540636</v>
      </c>
      <c r="T1393">
        <v>0</v>
      </c>
    </row>
    <row r="1394" spans="1:20">
      <c r="A1394">
        <v>5226089</v>
      </c>
      <c r="B1394" t="s">
        <v>109</v>
      </c>
      <c r="C1394" t="s">
        <v>20</v>
      </c>
      <c r="D1394" t="s">
        <v>4926</v>
      </c>
      <c r="E1394" t="s">
        <v>6376</v>
      </c>
      <c r="F1394" t="s">
        <v>22</v>
      </c>
      <c r="G1394" t="s">
        <v>40</v>
      </c>
      <c r="H1394" t="s">
        <v>58</v>
      </c>
      <c r="I1394" t="s">
        <v>4927</v>
      </c>
      <c r="J1394" t="s">
        <v>4928</v>
      </c>
      <c r="K1394" t="s">
        <v>145</v>
      </c>
      <c r="L1394" t="s">
        <v>53</v>
      </c>
      <c r="M1394" t="s">
        <v>53</v>
      </c>
      <c r="N1394" t="s">
        <v>839</v>
      </c>
      <c r="O1394">
        <v>0.4</v>
      </c>
      <c r="P1394">
        <v>33</v>
      </c>
      <c r="Q1394">
        <v>13.2</v>
      </c>
      <c r="R1394">
        <v>31.5</v>
      </c>
      <c r="S1394">
        <v>0.419047619047619</v>
      </c>
      <c r="T1394">
        <v>0</v>
      </c>
    </row>
    <row r="1395" spans="1:20">
      <c r="A1395">
        <v>5226084</v>
      </c>
      <c r="B1395" t="s">
        <v>312</v>
      </c>
      <c r="C1395" t="s">
        <v>20</v>
      </c>
      <c r="D1395" t="s">
        <v>4929</v>
      </c>
      <c r="E1395" t="s">
        <v>7139</v>
      </c>
      <c r="F1395" t="s">
        <v>3600</v>
      </c>
      <c r="G1395" t="s">
        <v>3620</v>
      </c>
      <c r="H1395" t="s">
        <v>87</v>
      </c>
      <c r="I1395" t="s">
        <v>4930</v>
      </c>
      <c r="J1395" t="s">
        <v>4931</v>
      </c>
      <c r="K1395" t="s">
        <v>27</v>
      </c>
      <c r="L1395" t="s">
        <v>36</v>
      </c>
      <c r="M1395" t="s">
        <v>36</v>
      </c>
      <c r="N1395" t="s">
        <v>85</v>
      </c>
      <c r="O1395">
        <v>0.96</v>
      </c>
      <c r="P1395">
        <v>33</v>
      </c>
      <c r="Q1395">
        <v>31.68</v>
      </c>
      <c r="R1395">
        <v>60</v>
      </c>
      <c r="S1395">
        <v>0.528</v>
      </c>
      <c r="T1395">
        <v>0</v>
      </c>
    </row>
    <row r="1396" spans="1:20">
      <c r="A1396">
        <v>5226076</v>
      </c>
      <c r="B1396" t="s">
        <v>1231</v>
      </c>
      <c r="C1396" t="s">
        <v>20</v>
      </c>
      <c r="D1396" t="s">
        <v>4932</v>
      </c>
      <c r="E1396" t="s">
        <v>7140</v>
      </c>
      <c r="F1396" t="s">
        <v>22</v>
      </c>
      <c r="G1396" t="s">
        <v>40</v>
      </c>
      <c r="H1396" t="s">
        <v>32</v>
      </c>
      <c r="I1396" t="s">
        <v>4933</v>
      </c>
      <c r="J1396" t="s">
        <v>4934</v>
      </c>
      <c r="K1396" t="s">
        <v>339</v>
      </c>
      <c r="L1396" t="s">
        <v>53</v>
      </c>
      <c r="M1396" t="s">
        <v>53</v>
      </c>
      <c r="N1396" t="s">
        <v>369</v>
      </c>
      <c r="O1396">
        <v>0.68</v>
      </c>
      <c r="P1396">
        <v>33</v>
      </c>
      <c r="Q1396">
        <v>22.44</v>
      </c>
      <c r="R1396">
        <v>54</v>
      </c>
      <c r="S1396">
        <v>0.415555555555556</v>
      </c>
      <c r="T1396">
        <v>0</v>
      </c>
    </row>
    <row r="1397" spans="1:20">
      <c r="A1397">
        <v>5226075</v>
      </c>
      <c r="B1397" t="s">
        <v>74</v>
      </c>
      <c r="C1397" t="s">
        <v>20</v>
      </c>
      <c r="D1397" t="s">
        <v>4935</v>
      </c>
      <c r="E1397" t="s">
        <v>7141</v>
      </c>
      <c r="F1397" t="s">
        <v>22</v>
      </c>
      <c r="G1397" t="s">
        <v>40</v>
      </c>
      <c r="H1397" t="s">
        <v>32</v>
      </c>
      <c r="I1397" t="s">
        <v>4936</v>
      </c>
      <c r="J1397" t="s">
        <v>4937</v>
      </c>
      <c r="K1397" t="s">
        <v>118</v>
      </c>
      <c r="L1397" t="s">
        <v>53</v>
      </c>
      <c r="M1397" t="s">
        <v>53</v>
      </c>
      <c r="N1397" t="s">
        <v>1246</v>
      </c>
      <c r="O1397">
        <v>0.76</v>
      </c>
      <c r="P1397">
        <v>33</v>
      </c>
      <c r="Q1397">
        <v>25.08</v>
      </c>
      <c r="R1397">
        <v>56.7</v>
      </c>
      <c r="S1397">
        <v>0.442328042328042</v>
      </c>
      <c r="T1397">
        <v>0</v>
      </c>
    </row>
    <row r="1398" spans="1:20">
      <c r="A1398">
        <v>5226074</v>
      </c>
      <c r="B1398" t="s">
        <v>859</v>
      </c>
      <c r="C1398" t="s">
        <v>20</v>
      </c>
      <c r="D1398" t="s">
        <v>4938</v>
      </c>
      <c r="E1398" t="s">
        <v>7142</v>
      </c>
      <c r="F1398" t="s">
        <v>22</v>
      </c>
      <c r="G1398" t="s">
        <v>40</v>
      </c>
      <c r="H1398" t="s">
        <v>32</v>
      </c>
      <c r="I1398" t="s">
        <v>4939</v>
      </c>
      <c r="J1398" t="s">
        <v>4940</v>
      </c>
      <c r="K1398" t="s">
        <v>118</v>
      </c>
      <c r="L1398" t="s">
        <v>53</v>
      </c>
      <c r="M1398" t="s">
        <v>53</v>
      </c>
      <c r="N1398" t="s">
        <v>160</v>
      </c>
      <c r="O1398">
        <v>0.72</v>
      </c>
      <c r="P1398">
        <v>33</v>
      </c>
      <c r="Q1398">
        <v>23.76</v>
      </c>
      <c r="R1398">
        <v>56.7</v>
      </c>
      <c r="S1398">
        <v>0.419047619047619</v>
      </c>
      <c r="T1398">
        <v>0</v>
      </c>
    </row>
    <row r="1399" spans="1:20">
      <c r="A1399">
        <v>5226073</v>
      </c>
      <c r="B1399" t="s">
        <v>1231</v>
      </c>
      <c r="C1399" t="s">
        <v>20</v>
      </c>
      <c r="D1399" t="s">
        <v>4941</v>
      </c>
      <c r="E1399" t="s">
        <v>7143</v>
      </c>
      <c r="F1399" t="s">
        <v>22</v>
      </c>
      <c r="G1399" t="s">
        <v>40</v>
      </c>
      <c r="H1399" t="s">
        <v>32</v>
      </c>
      <c r="I1399" t="s">
        <v>4942</v>
      </c>
      <c r="J1399" t="s">
        <v>4943</v>
      </c>
      <c r="K1399" t="s">
        <v>339</v>
      </c>
      <c r="L1399" t="s">
        <v>53</v>
      </c>
      <c r="M1399" t="s">
        <v>53</v>
      </c>
      <c r="N1399" t="s">
        <v>1581</v>
      </c>
      <c r="O1399">
        <v>0.39</v>
      </c>
      <c r="P1399">
        <v>33</v>
      </c>
      <c r="Q1399">
        <v>12.87</v>
      </c>
      <c r="R1399">
        <v>41.4</v>
      </c>
      <c r="S1399">
        <v>0.310869565217391</v>
      </c>
      <c r="T1399">
        <v>0</v>
      </c>
    </row>
    <row r="1400" spans="1:20">
      <c r="A1400">
        <v>5226071</v>
      </c>
      <c r="B1400" t="s">
        <v>19</v>
      </c>
      <c r="C1400" t="s">
        <v>20</v>
      </c>
      <c r="D1400" t="s">
        <v>4944</v>
      </c>
      <c r="E1400" t="s">
        <v>7144</v>
      </c>
      <c r="F1400" t="s">
        <v>22</v>
      </c>
      <c r="G1400" t="s">
        <v>57</v>
      </c>
      <c r="H1400" t="s">
        <v>87</v>
      </c>
      <c r="I1400" t="s">
        <v>4945</v>
      </c>
      <c r="J1400" t="s">
        <v>4946</v>
      </c>
      <c r="K1400" t="s">
        <v>94</v>
      </c>
      <c r="L1400" t="s">
        <v>53</v>
      </c>
      <c r="M1400" t="s">
        <v>53</v>
      </c>
      <c r="N1400" t="s">
        <v>456</v>
      </c>
      <c r="O1400">
        <v>1.17</v>
      </c>
      <c r="P1400">
        <v>33</v>
      </c>
      <c r="Q1400">
        <v>38.61</v>
      </c>
      <c r="R1400">
        <v>120</v>
      </c>
      <c r="S1400">
        <v>0.32175</v>
      </c>
      <c r="T1400">
        <v>0</v>
      </c>
    </row>
    <row r="1401" spans="1:20">
      <c r="A1401">
        <v>5226069</v>
      </c>
      <c r="B1401" t="s">
        <v>2366</v>
      </c>
      <c r="C1401" t="s">
        <v>20</v>
      </c>
      <c r="D1401" t="s">
        <v>4947</v>
      </c>
      <c r="E1401" t="s">
        <v>7145</v>
      </c>
      <c r="F1401" t="s">
        <v>22</v>
      </c>
      <c r="G1401" t="s">
        <v>40</v>
      </c>
      <c r="H1401" t="s">
        <v>32</v>
      </c>
      <c r="I1401" t="s">
        <v>4948</v>
      </c>
      <c r="J1401" t="s">
        <v>4949</v>
      </c>
      <c r="K1401" t="s">
        <v>35</v>
      </c>
      <c r="L1401" t="s">
        <v>53</v>
      </c>
      <c r="M1401" t="s">
        <v>53</v>
      </c>
      <c r="N1401" t="s">
        <v>716</v>
      </c>
      <c r="O1401">
        <v>0.24</v>
      </c>
      <c r="P1401">
        <v>33</v>
      </c>
      <c r="Q1401">
        <v>7.92</v>
      </c>
      <c r="R1401">
        <v>22.5</v>
      </c>
      <c r="S1401">
        <v>0.352</v>
      </c>
      <c r="T1401">
        <v>0</v>
      </c>
    </row>
    <row r="1402" spans="1:20">
      <c r="A1402">
        <v>5226064</v>
      </c>
      <c r="B1402" t="s">
        <v>2366</v>
      </c>
      <c r="C1402" t="s">
        <v>20</v>
      </c>
      <c r="D1402" t="s">
        <v>4950</v>
      </c>
      <c r="E1402" t="s">
        <v>7146</v>
      </c>
      <c r="F1402" t="s">
        <v>22</v>
      </c>
      <c r="G1402" t="s">
        <v>40</v>
      </c>
      <c r="H1402" t="s">
        <v>32</v>
      </c>
      <c r="I1402" t="s">
        <v>4951</v>
      </c>
      <c r="J1402" t="s">
        <v>4952</v>
      </c>
      <c r="K1402" t="s">
        <v>35</v>
      </c>
      <c r="L1402" t="s">
        <v>53</v>
      </c>
      <c r="M1402" t="s">
        <v>53</v>
      </c>
      <c r="N1402" t="s">
        <v>881</v>
      </c>
      <c r="O1402">
        <v>0.36</v>
      </c>
      <c r="P1402">
        <v>33</v>
      </c>
      <c r="Q1402">
        <v>11.88</v>
      </c>
      <c r="R1402">
        <v>29.7</v>
      </c>
      <c r="S1402">
        <v>0.4</v>
      </c>
      <c r="T1402">
        <v>0</v>
      </c>
    </row>
    <row r="1403" spans="1:20">
      <c r="A1403">
        <v>5226061</v>
      </c>
      <c r="B1403" t="s">
        <v>2366</v>
      </c>
      <c r="C1403" t="s">
        <v>20</v>
      </c>
      <c r="D1403" t="s">
        <v>4953</v>
      </c>
      <c r="E1403" t="s">
        <v>7147</v>
      </c>
      <c r="F1403" t="s">
        <v>22</v>
      </c>
      <c r="G1403" t="s">
        <v>40</v>
      </c>
      <c r="H1403" t="s">
        <v>32</v>
      </c>
      <c r="I1403" t="s">
        <v>4954</v>
      </c>
      <c r="J1403" t="s">
        <v>4955</v>
      </c>
      <c r="K1403" t="s">
        <v>35</v>
      </c>
      <c r="L1403" t="s">
        <v>53</v>
      </c>
      <c r="M1403" t="s">
        <v>53</v>
      </c>
      <c r="N1403" t="s">
        <v>881</v>
      </c>
      <c r="O1403">
        <v>0.36</v>
      </c>
      <c r="P1403">
        <v>33</v>
      </c>
      <c r="Q1403">
        <v>11.88</v>
      </c>
      <c r="R1403">
        <v>31</v>
      </c>
      <c r="S1403">
        <v>0.383225806451613</v>
      </c>
      <c r="T1403">
        <v>0</v>
      </c>
    </row>
    <row r="1404" spans="1:20">
      <c r="A1404">
        <v>5226056</v>
      </c>
      <c r="B1404" t="s">
        <v>4956</v>
      </c>
      <c r="C1404" t="s">
        <v>20</v>
      </c>
      <c r="D1404" t="s">
        <v>4957</v>
      </c>
      <c r="E1404" t="s">
        <v>7148</v>
      </c>
      <c r="F1404" t="s">
        <v>22</v>
      </c>
      <c r="G1404" t="s">
        <v>40</v>
      </c>
      <c r="H1404" t="s">
        <v>58</v>
      </c>
      <c r="I1404" t="s">
        <v>4958</v>
      </c>
      <c r="J1404" t="s">
        <v>4959</v>
      </c>
      <c r="K1404" t="s">
        <v>1309</v>
      </c>
      <c r="L1404" t="s">
        <v>53</v>
      </c>
      <c r="M1404" t="s">
        <v>53</v>
      </c>
      <c r="N1404" t="s">
        <v>1034</v>
      </c>
      <c r="O1404">
        <v>0.84</v>
      </c>
      <c r="P1404">
        <v>33</v>
      </c>
      <c r="Q1404">
        <v>27.72</v>
      </c>
      <c r="R1404">
        <v>70.6</v>
      </c>
      <c r="S1404">
        <v>0.392634560906516</v>
      </c>
      <c r="T1404">
        <v>0</v>
      </c>
    </row>
    <row r="1405" spans="1:20">
      <c r="A1405">
        <v>5226055</v>
      </c>
      <c r="B1405" t="s">
        <v>776</v>
      </c>
      <c r="C1405" t="s">
        <v>20</v>
      </c>
      <c r="D1405" t="s">
        <v>4960</v>
      </c>
      <c r="E1405" t="s">
        <v>6890</v>
      </c>
      <c r="F1405" t="s">
        <v>3571</v>
      </c>
      <c r="G1405" t="s">
        <v>57</v>
      </c>
      <c r="H1405" t="s">
        <v>32</v>
      </c>
      <c r="I1405" t="s">
        <v>4961</v>
      </c>
      <c r="J1405" t="s">
        <v>4962</v>
      </c>
      <c r="K1405" t="s">
        <v>35</v>
      </c>
      <c r="L1405" t="s">
        <v>36</v>
      </c>
      <c r="M1405" t="s">
        <v>36</v>
      </c>
      <c r="N1405" t="s">
        <v>113</v>
      </c>
      <c r="O1405">
        <v>0.48</v>
      </c>
      <c r="P1405">
        <v>33</v>
      </c>
      <c r="Q1405">
        <v>15.84</v>
      </c>
      <c r="R1405">
        <v>43.2</v>
      </c>
      <c r="S1405">
        <v>0.366666666666667</v>
      </c>
      <c r="T1405">
        <v>0</v>
      </c>
    </row>
    <row r="1406" spans="1:20">
      <c r="A1406">
        <v>5226054</v>
      </c>
      <c r="B1406" t="s">
        <v>4963</v>
      </c>
      <c r="C1406" t="s">
        <v>20</v>
      </c>
      <c r="D1406" t="s">
        <v>4964</v>
      </c>
      <c r="E1406" t="s">
        <v>7149</v>
      </c>
      <c r="F1406" t="s">
        <v>22</v>
      </c>
      <c r="G1406" t="s">
        <v>57</v>
      </c>
      <c r="H1406" t="s">
        <v>32</v>
      </c>
      <c r="I1406" t="s">
        <v>4965</v>
      </c>
      <c r="J1406" t="s">
        <v>4966</v>
      </c>
      <c r="K1406" t="s">
        <v>35</v>
      </c>
      <c r="L1406" t="s">
        <v>53</v>
      </c>
      <c r="M1406" t="s">
        <v>53</v>
      </c>
      <c r="N1406" t="s">
        <v>96</v>
      </c>
      <c r="O1406">
        <v>0.96</v>
      </c>
      <c r="P1406">
        <v>33</v>
      </c>
      <c r="Q1406">
        <v>31.68</v>
      </c>
      <c r="R1406">
        <v>83.7</v>
      </c>
      <c r="S1406">
        <v>0.378494623655914</v>
      </c>
      <c r="T1406">
        <v>0</v>
      </c>
    </row>
    <row r="1407" spans="1:20">
      <c r="A1407">
        <v>5226044</v>
      </c>
      <c r="B1407" t="s">
        <v>19</v>
      </c>
      <c r="C1407" t="s">
        <v>20</v>
      </c>
      <c r="D1407" t="s">
        <v>4967</v>
      </c>
      <c r="E1407" t="s">
        <v>7150</v>
      </c>
      <c r="F1407" t="s">
        <v>22</v>
      </c>
      <c r="G1407" t="s">
        <v>40</v>
      </c>
      <c r="H1407" t="s">
        <v>87</v>
      </c>
      <c r="I1407" t="s">
        <v>4968</v>
      </c>
      <c r="J1407" t="s">
        <v>4969</v>
      </c>
      <c r="K1407" t="s">
        <v>552</v>
      </c>
      <c r="L1407" t="s">
        <v>53</v>
      </c>
      <c r="M1407" t="s">
        <v>53</v>
      </c>
      <c r="N1407" t="s">
        <v>596</v>
      </c>
      <c r="O1407">
        <v>1.32</v>
      </c>
      <c r="P1407">
        <v>33</v>
      </c>
      <c r="Q1407">
        <v>43.56</v>
      </c>
      <c r="R1407">
        <v>106</v>
      </c>
      <c r="S1407">
        <v>0.410943396226415</v>
      </c>
      <c r="T1407">
        <v>0</v>
      </c>
    </row>
    <row r="1408" spans="1:20">
      <c r="A1408">
        <v>5226036</v>
      </c>
      <c r="B1408" t="s">
        <v>286</v>
      </c>
      <c r="C1408" t="s">
        <v>20</v>
      </c>
      <c r="D1408" t="s">
        <v>4970</v>
      </c>
      <c r="E1408" t="s">
        <v>7151</v>
      </c>
      <c r="F1408" t="s">
        <v>3600</v>
      </c>
      <c r="G1408" t="s">
        <v>23</v>
      </c>
      <c r="H1408" t="s">
        <v>58</v>
      </c>
      <c r="I1408" t="s">
        <v>4971</v>
      </c>
      <c r="J1408" t="s">
        <v>4972</v>
      </c>
      <c r="K1408" t="s">
        <v>547</v>
      </c>
      <c r="L1408" t="s">
        <v>36</v>
      </c>
      <c r="M1408" t="s">
        <v>36</v>
      </c>
      <c r="N1408" t="s">
        <v>839</v>
      </c>
      <c r="O1408">
        <v>0.4</v>
      </c>
      <c r="P1408">
        <v>33</v>
      </c>
      <c r="Q1408">
        <v>13.2</v>
      </c>
      <c r="R1408">
        <v>22</v>
      </c>
      <c r="S1408">
        <v>0.6</v>
      </c>
      <c r="T1408">
        <v>0</v>
      </c>
    </row>
    <row r="1409" spans="1:20">
      <c r="A1409">
        <v>5226033</v>
      </c>
      <c r="B1409" t="s">
        <v>742</v>
      </c>
      <c r="C1409" t="s">
        <v>20</v>
      </c>
      <c r="D1409" t="s">
        <v>4973</v>
      </c>
      <c r="E1409" t="s">
        <v>7152</v>
      </c>
      <c r="F1409" t="s">
        <v>22</v>
      </c>
      <c r="G1409" t="s">
        <v>40</v>
      </c>
      <c r="H1409" t="s">
        <v>32</v>
      </c>
      <c r="I1409" t="s">
        <v>4974</v>
      </c>
      <c r="J1409" t="s">
        <v>4975</v>
      </c>
      <c r="K1409" t="s">
        <v>106</v>
      </c>
      <c r="L1409" t="s">
        <v>53</v>
      </c>
      <c r="M1409" t="s">
        <v>53</v>
      </c>
      <c r="N1409" t="s">
        <v>995</v>
      </c>
      <c r="O1409">
        <v>1.4</v>
      </c>
      <c r="P1409">
        <v>33</v>
      </c>
      <c r="Q1409">
        <v>46.2</v>
      </c>
      <c r="R1409">
        <v>113.4</v>
      </c>
      <c r="S1409">
        <v>0.407407407407407</v>
      </c>
      <c r="T1409">
        <v>0</v>
      </c>
    </row>
    <row r="1410" spans="1:20">
      <c r="A1410">
        <v>5226030</v>
      </c>
      <c r="B1410" t="s">
        <v>4976</v>
      </c>
      <c r="C1410" t="s">
        <v>20</v>
      </c>
      <c r="D1410" t="s">
        <v>4977</v>
      </c>
      <c r="E1410" t="s">
        <v>7153</v>
      </c>
      <c r="F1410" t="s">
        <v>22</v>
      </c>
      <c r="G1410" t="s">
        <v>40</v>
      </c>
      <c r="H1410" t="s">
        <v>32</v>
      </c>
      <c r="I1410" t="s">
        <v>4978</v>
      </c>
      <c r="J1410" t="s">
        <v>4979</v>
      </c>
      <c r="K1410" t="s">
        <v>106</v>
      </c>
      <c r="L1410" t="s">
        <v>53</v>
      </c>
      <c r="M1410" t="s">
        <v>53</v>
      </c>
      <c r="N1410" t="s">
        <v>113</v>
      </c>
      <c r="O1410">
        <v>0.48</v>
      </c>
      <c r="P1410">
        <v>33</v>
      </c>
      <c r="Q1410">
        <v>15.84</v>
      </c>
      <c r="R1410">
        <v>44.1</v>
      </c>
      <c r="S1410">
        <v>0.359183673469388</v>
      </c>
      <c r="T1410">
        <v>0</v>
      </c>
    </row>
    <row r="1411" spans="1:20">
      <c r="A1411">
        <v>5226018</v>
      </c>
      <c r="B1411" t="s">
        <v>121</v>
      </c>
      <c r="C1411" t="s">
        <v>20</v>
      </c>
      <c r="D1411" t="s">
        <v>4980</v>
      </c>
      <c r="E1411" t="s">
        <v>7154</v>
      </c>
      <c r="F1411" t="s">
        <v>22</v>
      </c>
      <c r="G1411" t="s">
        <v>40</v>
      </c>
      <c r="H1411" t="s">
        <v>58</v>
      </c>
      <c r="I1411" t="s">
        <v>4981</v>
      </c>
      <c r="J1411" t="s">
        <v>4982</v>
      </c>
      <c r="K1411" t="s">
        <v>535</v>
      </c>
      <c r="L1411" t="s">
        <v>53</v>
      </c>
      <c r="M1411" t="s">
        <v>53</v>
      </c>
      <c r="N1411" t="s">
        <v>847</v>
      </c>
      <c r="O1411">
        <v>1.26</v>
      </c>
      <c r="P1411">
        <v>33</v>
      </c>
      <c r="Q1411">
        <v>41.58</v>
      </c>
      <c r="R1411">
        <v>98.5</v>
      </c>
      <c r="S1411">
        <v>0.422131979695431</v>
      </c>
      <c r="T1411">
        <v>0</v>
      </c>
    </row>
    <row r="1412" spans="1:20">
      <c r="A1412">
        <v>5226017</v>
      </c>
      <c r="B1412" t="s">
        <v>19</v>
      </c>
      <c r="C1412" t="s">
        <v>20</v>
      </c>
      <c r="D1412" t="s">
        <v>4983</v>
      </c>
      <c r="E1412" t="s">
        <v>6276</v>
      </c>
      <c r="F1412" t="s">
        <v>22</v>
      </c>
      <c r="G1412" t="s">
        <v>40</v>
      </c>
      <c r="H1412" t="s">
        <v>87</v>
      </c>
      <c r="I1412" t="s">
        <v>4984</v>
      </c>
      <c r="J1412" t="s">
        <v>4985</v>
      </c>
      <c r="K1412" t="s">
        <v>552</v>
      </c>
      <c r="L1412" t="s">
        <v>334</v>
      </c>
      <c r="M1412" t="s">
        <v>334</v>
      </c>
      <c r="N1412" t="s">
        <v>335</v>
      </c>
      <c r="O1412">
        <v>1.4</v>
      </c>
      <c r="P1412">
        <v>34</v>
      </c>
      <c r="Q1412">
        <v>47.6</v>
      </c>
      <c r="R1412">
        <v>69.3</v>
      </c>
      <c r="S1412">
        <v>0.686868686868687</v>
      </c>
      <c r="T1412">
        <v>0</v>
      </c>
    </row>
    <row r="1413" spans="1:20">
      <c r="A1413">
        <v>5226012</v>
      </c>
      <c r="B1413" t="s">
        <v>203</v>
      </c>
      <c r="C1413" t="s">
        <v>20</v>
      </c>
      <c r="D1413" t="s">
        <v>4986</v>
      </c>
      <c r="E1413" t="s">
        <v>7155</v>
      </c>
      <c r="F1413" t="s">
        <v>22</v>
      </c>
      <c r="G1413" t="s">
        <v>40</v>
      </c>
      <c r="H1413" t="s">
        <v>32</v>
      </c>
      <c r="I1413" t="s">
        <v>4987</v>
      </c>
      <c r="J1413" t="s">
        <v>4988</v>
      </c>
      <c r="K1413" t="s">
        <v>265</v>
      </c>
      <c r="L1413" t="s">
        <v>53</v>
      </c>
      <c r="M1413" t="s">
        <v>53</v>
      </c>
      <c r="N1413" t="s">
        <v>64</v>
      </c>
      <c r="O1413">
        <v>0.8</v>
      </c>
      <c r="P1413">
        <v>33</v>
      </c>
      <c r="Q1413">
        <v>26.4</v>
      </c>
      <c r="R1413">
        <v>63</v>
      </c>
      <c r="S1413">
        <v>0.419047619047619</v>
      </c>
      <c r="T1413">
        <v>0</v>
      </c>
    </row>
    <row r="1414" spans="1:20">
      <c r="A1414">
        <v>5226008</v>
      </c>
      <c r="B1414" t="s">
        <v>2652</v>
      </c>
      <c r="C1414" t="s">
        <v>20</v>
      </c>
      <c r="D1414" t="s">
        <v>4989</v>
      </c>
      <c r="E1414" t="s">
        <v>7156</v>
      </c>
      <c r="F1414" t="s">
        <v>22</v>
      </c>
      <c r="G1414" t="s">
        <v>40</v>
      </c>
      <c r="H1414" t="s">
        <v>58</v>
      </c>
      <c r="I1414" t="s">
        <v>4990</v>
      </c>
      <c r="J1414" t="s">
        <v>4991</v>
      </c>
      <c r="K1414" t="s">
        <v>535</v>
      </c>
      <c r="L1414" t="s">
        <v>53</v>
      </c>
      <c r="M1414" t="s">
        <v>53</v>
      </c>
      <c r="N1414" t="s">
        <v>1077</v>
      </c>
      <c r="O1414">
        <v>0.64</v>
      </c>
      <c r="P1414">
        <v>33</v>
      </c>
      <c r="Q1414">
        <v>21.12</v>
      </c>
      <c r="R1414">
        <v>52.6</v>
      </c>
      <c r="S1414">
        <v>0.401520912547529</v>
      </c>
      <c r="T1414">
        <v>0</v>
      </c>
    </row>
    <row r="1415" spans="1:20">
      <c r="A1415">
        <v>5226003</v>
      </c>
      <c r="B1415" t="s">
        <v>79</v>
      </c>
      <c r="C1415" t="s">
        <v>20</v>
      </c>
      <c r="D1415" t="s">
        <v>4992</v>
      </c>
      <c r="E1415" t="s">
        <v>7157</v>
      </c>
      <c r="F1415" t="s">
        <v>22</v>
      </c>
      <c r="G1415" t="s">
        <v>40</v>
      </c>
      <c r="H1415" t="s">
        <v>41</v>
      </c>
      <c r="I1415" t="s">
        <v>4993</v>
      </c>
      <c r="J1415" t="s">
        <v>4994</v>
      </c>
      <c r="K1415" t="s">
        <v>106</v>
      </c>
      <c r="L1415" t="s">
        <v>4995</v>
      </c>
      <c r="M1415" t="s">
        <v>4995</v>
      </c>
      <c r="N1415" t="s">
        <v>673</v>
      </c>
      <c r="O1415">
        <v>0.99</v>
      </c>
      <c r="P1415">
        <v>34</v>
      </c>
      <c r="Q1415">
        <v>33.66</v>
      </c>
      <c r="R1415">
        <v>75</v>
      </c>
      <c r="S1415">
        <v>0.4488</v>
      </c>
      <c r="T1415">
        <v>0</v>
      </c>
    </row>
    <row r="1416" spans="1:20">
      <c r="A1416">
        <v>5225989</v>
      </c>
      <c r="B1416" t="s">
        <v>4780</v>
      </c>
      <c r="C1416" t="s">
        <v>20</v>
      </c>
      <c r="D1416" t="s">
        <v>4996</v>
      </c>
      <c r="E1416" t="s">
        <v>6576</v>
      </c>
      <c r="F1416" t="s">
        <v>22</v>
      </c>
      <c r="G1416" t="s">
        <v>40</v>
      </c>
      <c r="H1416" t="s">
        <v>281</v>
      </c>
      <c r="I1416" t="s">
        <v>4997</v>
      </c>
      <c r="J1416" t="s">
        <v>4998</v>
      </c>
      <c r="K1416" t="s">
        <v>4999</v>
      </c>
      <c r="L1416" t="s">
        <v>95</v>
      </c>
      <c r="M1416" t="s">
        <v>95</v>
      </c>
      <c r="N1416" t="s">
        <v>902</v>
      </c>
      <c r="O1416">
        <v>1.4</v>
      </c>
      <c r="P1416">
        <v>33</v>
      </c>
      <c r="Q1416">
        <v>46.2</v>
      </c>
      <c r="R1416">
        <v>139</v>
      </c>
      <c r="S1416">
        <v>0.332374100719424</v>
      </c>
      <c r="T1416">
        <v>0</v>
      </c>
    </row>
    <row r="1417" spans="1:20">
      <c r="A1417">
        <v>5225983</v>
      </c>
      <c r="B1417" t="s">
        <v>5000</v>
      </c>
      <c r="C1417" t="s">
        <v>20</v>
      </c>
      <c r="D1417" t="s">
        <v>5001</v>
      </c>
      <c r="E1417" t="s">
        <v>7158</v>
      </c>
      <c r="F1417" t="s">
        <v>22</v>
      </c>
      <c r="G1417" t="s">
        <v>23</v>
      </c>
      <c r="H1417" t="s">
        <v>32</v>
      </c>
      <c r="I1417" t="s">
        <v>5002</v>
      </c>
      <c r="J1417" t="s">
        <v>5003</v>
      </c>
      <c r="K1417" t="s">
        <v>118</v>
      </c>
      <c r="L1417" t="s">
        <v>53</v>
      </c>
      <c r="M1417" t="s">
        <v>53</v>
      </c>
      <c r="N1417" t="s">
        <v>3081</v>
      </c>
      <c r="O1417">
        <v>1.76</v>
      </c>
      <c r="P1417">
        <v>33</v>
      </c>
      <c r="Q1417">
        <v>58.08</v>
      </c>
      <c r="R1417">
        <v>138.6</v>
      </c>
      <c r="S1417">
        <v>0.419047619047619</v>
      </c>
      <c r="T1417">
        <v>0</v>
      </c>
    </row>
    <row r="1418" spans="1:20">
      <c r="A1418">
        <v>5225981</v>
      </c>
      <c r="B1418" t="s">
        <v>55</v>
      </c>
      <c r="C1418" t="s">
        <v>20</v>
      </c>
      <c r="D1418" t="s">
        <v>5004</v>
      </c>
      <c r="E1418" t="s">
        <v>7159</v>
      </c>
      <c r="F1418" t="s">
        <v>3600</v>
      </c>
      <c r="G1418" t="s">
        <v>23</v>
      </c>
      <c r="H1418" t="s">
        <v>4380</v>
      </c>
      <c r="I1418" t="s">
        <v>5005</v>
      </c>
      <c r="J1418" t="s">
        <v>5006</v>
      </c>
      <c r="K1418" t="s">
        <v>474</v>
      </c>
      <c r="L1418" t="s">
        <v>36</v>
      </c>
      <c r="M1418" t="s">
        <v>36</v>
      </c>
      <c r="N1418" t="s">
        <v>1045</v>
      </c>
      <c r="O1418">
        <v>0.88</v>
      </c>
      <c r="P1418">
        <v>33</v>
      </c>
      <c r="Q1418">
        <v>29.04</v>
      </c>
      <c r="R1418">
        <v>88</v>
      </c>
      <c r="S1418">
        <v>0.33</v>
      </c>
      <c r="T1418">
        <v>0</v>
      </c>
    </row>
    <row r="1419" spans="1:20">
      <c r="A1419">
        <v>5225974</v>
      </c>
      <c r="B1419" t="s">
        <v>208</v>
      </c>
      <c r="C1419" t="s">
        <v>20</v>
      </c>
      <c r="D1419" t="s">
        <v>5007</v>
      </c>
      <c r="E1419" t="s">
        <v>7160</v>
      </c>
      <c r="F1419" t="s">
        <v>22</v>
      </c>
      <c r="G1419" t="s">
        <v>40</v>
      </c>
      <c r="H1419" t="s">
        <v>87</v>
      </c>
      <c r="I1419" t="s">
        <v>5008</v>
      </c>
      <c r="J1419" t="s">
        <v>5009</v>
      </c>
      <c r="K1419" t="s">
        <v>35</v>
      </c>
      <c r="L1419" t="s">
        <v>36</v>
      </c>
      <c r="M1419" t="s">
        <v>36</v>
      </c>
      <c r="N1419" t="s">
        <v>4663</v>
      </c>
      <c r="O1419">
        <v>1.05</v>
      </c>
      <c r="P1419">
        <v>33</v>
      </c>
      <c r="Q1419">
        <v>34.65</v>
      </c>
      <c r="R1419">
        <v>58.2</v>
      </c>
      <c r="S1419">
        <v>0.595360824742268</v>
      </c>
      <c r="T1419">
        <v>0</v>
      </c>
    </row>
    <row r="1420" spans="1:20">
      <c r="A1420">
        <v>5225956</v>
      </c>
      <c r="B1420" t="s">
        <v>79</v>
      </c>
      <c r="C1420" t="s">
        <v>20</v>
      </c>
      <c r="D1420" t="s">
        <v>5010</v>
      </c>
      <c r="E1420" t="s">
        <v>7161</v>
      </c>
      <c r="F1420" t="s">
        <v>22</v>
      </c>
      <c r="G1420" t="s">
        <v>40</v>
      </c>
      <c r="H1420" t="s">
        <v>98</v>
      </c>
      <c r="I1420" t="s">
        <v>5011</v>
      </c>
      <c r="J1420" t="s">
        <v>5012</v>
      </c>
      <c r="K1420" t="s">
        <v>145</v>
      </c>
      <c r="L1420" t="s">
        <v>1317</v>
      </c>
      <c r="M1420" t="s">
        <v>1317</v>
      </c>
      <c r="N1420" t="s">
        <v>5013</v>
      </c>
      <c r="O1420">
        <v>2.88</v>
      </c>
      <c r="P1420">
        <v>28</v>
      </c>
      <c r="Q1420">
        <v>80.64</v>
      </c>
      <c r="R1420">
        <v>168</v>
      </c>
      <c r="S1420">
        <v>0.48</v>
      </c>
      <c r="T1420">
        <v>0</v>
      </c>
    </row>
    <row r="1421" spans="1:20">
      <c r="A1421">
        <v>5225931</v>
      </c>
      <c r="B1421" t="s">
        <v>55</v>
      </c>
      <c r="C1421" t="s">
        <v>20</v>
      </c>
      <c r="D1421" t="s">
        <v>5014</v>
      </c>
      <c r="E1421" t="s">
        <v>7162</v>
      </c>
      <c r="F1421" t="s">
        <v>22</v>
      </c>
      <c r="G1421" t="s">
        <v>40</v>
      </c>
      <c r="H1421" t="s">
        <v>58</v>
      </c>
      <c r="I1421" t="s">
        <v>5015</v>
      </c>
      <c r="J1421" t="s">
        <v>5016</v>
      </c>
      <c r="K1421" t="s">
        <v>535</v>
      </c>
      <c r="L1421" t="s">
        <v>53</v>
      </c>
      <c r="M1421" t="s">
        <v>53</v>
      </c>
      <c r="N1421" t="s">
        <v>1305</v>
      </c>
      <c r="O1421">
        <v>0.66</v>
      </c>
      <c r="P1421">
        <v>33</v>
      </c>
      <c r="Q1421">
        <v>21.78</v>
      </c>
      <c r="R1421">
        <v>49.9</v>
      </c>
      <c r="S1421">
        <v>0.436472945891784</v>
      </c>
      <c r="T1421">
        <v>0</v>
      </c>
    </row>
    <row r="1422" spans="1:20">
      <c r="A1422">
        <v>5225924</v>
      </c>
      <c r="B1422" t="s">
        <v>2645</v>
      </c>
      <c r="C1422" t="s">
        <v>20</v>
      </c>
      <c r="D1422" t="s">
        <v>5017</v>
      </c>
      <c r="E1422" t="s">
        <v>7163</v>
      </c>
      <c r="F1422" t="s">
        <v>22</v>
      </c>
      <c r="G1422" t="s">
        <v>40</v>
      </c>
      <c r="H1422" t="s">
        <v>593</v>
      </c>
      <c r="I1422" t="s">
        <v>5018</v>
      </c>
      <c r="J1422" t="s">
        <v>5019</v>
      </c>
      <c r="K1422" t="s">
        <v>72</v>
      </c>
      <c r="L1422" t="s">
        <v>970</v>
      </c>
      <c r="M1422" t="s">
        <v>970</v>
      </c>
      <c r="N1422" t="s">
        <v>113</v>
      </c>
      <c r="O1422">
        <v>0.48</v>
      </c>
      <c r="P1422">
        <v>33</v>
      </c>
      <c r="Q1422">
        <v>15.84</v>
      </c>
      <c r="R1422">
        <v>44</v>
      </c>
      <c r="S1422">
        <v>0.36</v>
      </c>
      <c r="T1422">
        <v>0</v>
      </c>
    </row>
    <row r="1423" spans="1:20">
      <c r="A1423">
        <v>5225918</v>
      </c>
      <c r="B1423" t="s">
        <v>1704</v>
      </c>
      <c r="C1423" t="s">
        <v>20</v>
      </c>
      <c r="D1423" t="s">
        <v>5020</v>
      </c>
      <c r="E1423" t="s">
        <v>7065</v>
      </c>
      <c r="F1423" t="s">
        <v>22</v>
      </c>
      <c r="G1423" t="s">
        <v>40</v>
      </c>
      <c r="H1423" t="s">
        <v>32</v>
      </c>
      <c r="I1423" t="s">
        <v>5021</v>
      </c>
      <c r="J1423" t="s">
        <v>5022</v>
      </c>
      <c r="K1423" t="s">
        <v>352</v>
      </c>
      <c r="L1423" t="s">
        <v>53</v>
      </c>
      <c r="M1423" t="s">
        <v>53</v>
      </c>
      <c r="N1423" t="s">
        <v>369</v>
      </c>
      <c r="O1423">
        <v>0.68</v>
      </c>
      <c r="P1423">
        <v>33</v>
      </c>
      <c r="Q1423">
        <v>22.44</v>
      </c>
      <c r="R1423">
        <v>54</v>
      </c>
      <c r="S1423">
        <v>0.415555555555556</v>
      </c>
      <c r="T1423">
        <v>0</v>
      </c>
    </row>
    <row r="1424" spans="1:20">
      <c r="A1424">
        <v>5225915</v>
      </c>
      <c r="B1424" t="s">
        <v>5023</v>
      </c>
      <c r="C1424" t="s">
        <v>20</v>
      </c>
      <c r="D1424" t="s">
        <v>5024</v>
      </c>
      <c r="E1424" t="s">
        <v>6680</v>
      </c>
      <c r="F1424" t="s">
        <v>22</v>
      </c>
      <c r="G1424" t="s">
        <v>23</v>
      </c>
      <c r="H1424" t="s">
        <v>32</v>
      </c>
      <c r="I1424" t="s">
        <v>5025</v>
      </c>
      <c r="J1424" t="s">
        <v>5026</v>
      </c>
      <c r="K1424" t="s">
        <v>106</v>
      </c>
      <c r="L1424" t="s">
        <v>53</v>
      </c>
      <c r="M1424" t="s">
        <v>53</v>
      </c>
      <c r="N1424" t="s">
        <v>1190</v>
      </c>
      <c r="O1424">
        <v>0.9</v>
      </c>
      <c r="P1424">
        <v>33</v>
      </c>
      <c r="Q1424">
        <v>29.7</v>
      </c>
      <c r="R1424">
        <v>81</v>
      </c>
      <c r="S1424">
        <v>0.366666666666667</v>
      </c>
      <c r="T1424">
        <v>0</v>
      </c>
    </row>
    <row r="1425" spans="1:20">
      <c r="A1425">
        <v>5225910</v>
      </c>
      <c r="B1425" t="s">
        <v>330</v>
      </c>
      <c r="C1425" t="s">
        <v>20</v>
      </c>
      <c r="D1425" t="s">
        <v>5027</v>
      </c>
      <c r="E1425" t="s">
        <v>7164</v>
      </c>
      <c r="F1425" t="s">
        <v>22</v>
      </c>
      <c r="G1425" t="s">
        <v>23</v>
      </c>
      <c r="H1425" t="s">
        <v>32</v>
      </c>
      <c r="I1425" t="s">
        <v>5028</v>
      </c>
      <c r="J1425" t="s">
        <v>5029</v>
      </c>
      <c r="K1425" t="s">
        <v>118</v>
      </c>
      <c r="L1425" t="s">
        <v>53</v>
      </c>
      <c r="M1425" t="s">
        <v>53</v>
      </c>
      <c r="N1425" t="s">
        <v>1190</v>
      </c>
      <c r="O1425">
        <v>0.9</v>
      </c>
      <c r="P1425">
        <v>33</v>
      </c>
      <c r="Q1425">
        <v>29.7</v>
      </c>
      <c r="R1425">
        <v>81</v>
      </c>
      <c r="S1425">
        <v>0.366666666666667</v>
      </c>
      <c r="T1425">
        <v>0</v>
      </c>
    </row>
    <row r="1426" spans="1:20">
      <c r="A1426">
        <v>5225907</v>
      </c>
      <c r="B1426" t="s">
        <v>79</v>
      </c>
      <c r="C1426" t="s">
        <v>20</v>
      </c>
      <c r="D1426" t="s">
        <v>5030</v>
      </c>
      <c r="E1426" t="s">
        <v>7165</v>
      </c>
      <c r="F1426" t="s">
        <v>22</v>
      </c>
      <c r="G1426" t="s">
        <v>40</v>
      </c>
      <c r="H1426" t="s">
        <v>24</v>
      </c>
      <c r="I1426" t="s">
        <v>5031</v>
      </c>
      <c r="J1426" t="s">
        <v>5032</v>
      </c>
      <c r="K1426" t="s">
        <v>547</v>
      </c>
      <c r="L1426" t="s">
        <v>2938</v>
      </c>
      <c r="M1426" t="s">
        <v>2938</v>
      </c>
      <c r="N1426" t="s">
        <v>160</v>
      </c>
      <c r="O1426">
        <v>0.72</v>
      </c>
      <c r="P1426">
        <v>33</v>
      </c>
      <c r="Q1426">
        <v>23.76</v>
      </c>
      <c r="R1426">
        <v>51</v>
      </c>
      <c r="S1426">
        <v>0.465882352941176</v>
      </c>
      <c r="T1426">
        <v>0</v>
      </c>
    </row>
    <row r="1427" spans="1:20">
      <c r="A1427">
        <v>5225904</v>
      </c>
      <c r="B1427" t="s">
        <v>5033</v>
      </c>
      <c r="C1427" t="s">
        <v>20</v>
      </c>
      <c r="D1427" t="s">
        <v>5034</v>
      </c>
      <c r="E1427" t="s">
        <v>7166</v>
      </c>
      <c r="F1427" t="s">
        <v>22</v>
      </c>
      <c r="G1427" t="s">
        <v>40</v>
      </c>
      <c r="H1427" t="s">
        <v>58</v>
      </c>
      <c r="I1427" t="s">
        <v>5035</v>
      </c>
      <c r="J1427" t="s">
        <v>5036</v>
      </c>
      <c r="K1427" t="s">
        <v>535</v>
      </c>
      <c r="L1427" t="s">
        <v>585</v>
      </c>
      <c r="M1427" t="s">
        <v>585</v>
      </c>
      <c r="N1427" t="s">
        <v>4234</v>
      </c>
      <c r="O1427">
        <v>0.6</v>
      </c>
      <c r="P1427">
        <v>34</v>
      </c>
      <c r="Q1427">
        <v>20.4</v>
      </c>
      <c r="R1427">
        <v>33.88</v>
      </c>
      <c r="S1427">
        <v>0.602125147579693</v>
      </c>
      <c r="T1427">
        <v>0</v>
      </c>
    </row>
    <row r="1428" spans="1:20">
      <c r="A1428">
        <v>5225896</v>
      </c>
      <c r="B1428" t="s">
        <v>79</v>
      </c>
      <c r="C1428" t="s">
        <v>20</v>
      </c>
      <c r="D1428" t="s">
        <v>5037</v>
      </c>
      <c r="E1428" t="s">
        <v>7167</v>
      </c>
      <c r="F1428" t="s">
        <v>22</v>
      </c>
      <c r="G1428" t="s">
        <v>40</v>
      </c>
      <c r="H1428" t="s">
        <v>24</v>
      </c>
      <c r="I1428" t="s">
        <v>5038</v>
      </c>
      <c r="J1428" t="s">
        <v>5039</v>
      </c>
      <c r="K1428" t="s">
        <v>35</v>
      </c>
      <c r="L1428" t="s">
        <v>1332</v>
      </c>
      <c r="M1428" t="s">
        <v>1332</v>
      </c>
      <c r="N1428" t="s">
        <v>5040</v>
      </c>
      <c r="O1428">
        <v>0.84</v>
      </c>
      <c r="P1428">
        <v>33</v>
      </c>
      <c r="Q1428">
        <v>27.72</v>
      </c>
      <c r="R1428">
        <v>56</v>
      </c>
      <c r="S1428">
        <v>0.495</v>
      </c>
      <c r="T1428">
        <v>0</v>
      </c>
    </row>
    <row r="1429" spans="1:20">
      <c r="A1429">
        <v>5225873</v>
      </c>
      <c r="B1429" t="s">
        <v>55</v>
      </c>
      <c r="C1429" t="s">
        <v>20</v>
      </c>
      <c r="D1429" t="s">
        <v>5041</v>
      </c>
      <c r="E1429" t="s">
        <v>7168</v>
      </c>
      <c r="F1429" t="s">
        <v>22</v>
      </c>
      <c r="G1429" t="s">
        <v>57</v>
      </c>
      <c r="H1429" t="s">
        <v>58</v>
      </c>
      <c r="I1429" t="s">
        <v>5042</v>
      </c>
      <c r="J1429" t="s">
        <v>5043</v>
      </c>
      <c r="K1429" t="s">
        <v>72</v>
      </c>
      <c r="L1429" t="s">
        <v>36</v>
      </c>
      <c r="M1429" t="s">
        <v>36</v>
      </c>
      <c r="N1429" t="s">
        <v>1305</v>
      </c>
      <c r="O1429">
        <v>0.66</v>
      </c>
      <c r="P1429">
        <v>33</v>
      </c>
      <c r="Q1429">
        <v>21.78</v>
      </c>
      <c r="R1429">
        <v>59.4</v>
      </c>
      <c r="S1429">
        <v>0.366666666666667</v>
      </c>
      <c r="T1429">
        <v>0</v>
      </c>
    </row>
    <row r="1430" spans="1:20">
      <c r="A1430">
        <v>5225865</v>
      </c>
      <c r="B1430" t="s">
        <v>55</v>
      </c>
      <c r="C1430" t="s">
        <v>20</v>
      </c>
      <c r="D1430" t="s">
        <v>5044</v>
      </c>
      <c r="E1430" t="s">
        <v>7169</v>
      </c>
      <c r="F1430" t="s">
        <v>22</v>
      </c>
      <c r="G1430" t="s">
        <v>23</v>
      </c>
      <c r="H1430" t="s">
        <v>58</v>
      </c>
      <c r="I1430" t="s">
        <v>5045</v>
      </c>
      <c r="J1430" t="s">
        <v>5046</v>
      </c>
      <c r="K1430" t="s">
        <v>100</v>
      </c>
      <c r="L1430" t="s">
        <v>36</v>
      </c>
      <c r="M1430" t="s">
        <v>36</v>
      </c>
      <c r="N1430" t="s">
        <v>716</v>
      </c>
      <c r="O1430">
        <v>0.24</v>
      </c>
      <c r="P1430">
        <v>33</v>
      </c>
      <c r="Q1430">
        <v>7.92</v>
      </c>
      <c r="R1430">
        <v>17.5</v>
      </c>
      <c r="S1430">
        <v>0.452571428571429</v>
      </c>
      <c r="T1430">
        <v>0</v>
      </c>
    </row>
    <row r="1431" spans="1:20">
      <c r="A1431">
        <v>5225860</v>
      </c>
      <c r="B1431" t="s">
        <v>55</v>
      </c>
      <c r="C1431" t="s">
        <v>20</v>
      </c>
      <c r="D1431" t="s">
        <v>5047</v>
      </c>
      <c r="E1431" t="s">
        <v>7170</v>
      </c>
      <c r="F1431" t="s">
        <v>22</v>
      </c>
      <c r="G1431" t="s">
        <v>40</v>
      </c>
      <c r="H1431" t="s">
        <v>58</v>
      </c>
      <c r="I1431" t="s">
        <v>5048</v>
      </c>
      <c r="J1431" t="s">
        <v>5049</v>
      </c>
      <c r="K1431" t="s">
        <v>72</v>
      </c>
      <c r="L1431" t="s">
        <v>36</v>
      </c>
      <c r="M1431" t="s">
        <v>36</v>
      </c>
      <c r="N1431" t="s">
        <v>5050</v>
      </c>
      <c r="O1431">
        <v>1.1</v>
      </c>
      <c r="P1431">
        <v>33</v>
      </c>
      <c r="Q1431">
        <v>36.3</v>
      </c>
      <c r="R1431">
        <v>85</v>
      </c>
      <c r="S1431">
        <v>0.427058823529412</v>
      </c>
      <c r="T1431">
        <v>0</v>
      </c>
    </row>
    <row r="1432" spans="1:20">
      <c r="A1432">
        <v>5225855</v>
      </c>
      <c r="B1432" t="s">
        <v>114</v>
      </c>
      <c r="C1432" t="s">
        <v>20</v>
      </c>
      <c r="D1432" t="s">
        <v>5051</v>
      </c>
      <c r="E1432" t="s">
        <v>7171</v>
      </c>
      <c r="F1432" t="s">
        <v>22</v>
      </c>
      <c r="G1432" t="s">
        <v>40</v>
      </c>
      <c r="H1432" t="s">
        <v>32</v>
      </c>
      <c r="I1432" t="s">
        <v>5052</v>
      </c>
      <c r="J1432" t="s">
        <v>5053</v>
      </c>
      <c r="K1432" t="s">
        <v>44</v>
      </c>
      <c r="L1432" t="s">
        <v>53</v>
      </c>
      <c r="M1432" t="s">
        <v>53</v>
      </c>
      <c r="N1432" t="s">
        <v>495</v>
      </c>
      <c r="O1432">
        <v>0.84</v>
      </c>
      <c r="P1432">
        <v>33</v>
      </c>
      <c r="Q1432">
        <v>27.72</v>
      </c>
      <c r="R1432">
        <v>66.6</v>
      </c>
      <c r="S1432">
        <v>0.416216216216216</v>
      </c>
      <c r="T1432">
        <v>0</v>
      </c>
    </row>
    <row r="1433" spans="1:20">
      <c r="A1433">
        <v>5225854</v>
      </c>
      <c r="B1433" t="s">
        <v>79</v>
      </c>
      <c r="C1433" t="s">
        <v>20</v>
      </c>
      <c r="D1433" t="s">
        <v>5054</v>
      </c>
      <c r="E1433" t="s">
        <v>6979</v>
      </c>
      <c r="F1433" t="s">
        <v>22</v>
      </c>
      <c r="G1433" t="s">
        <v>40</v>
      </c>
      <c r="H1433" t="s">
        <v>24</v>
      </c>
      <c r="I1433" t="s">
        <v>5055</v>
      </c>
      <c r="J1433" t="s">
        <v>5056</v>
      </c>
      <c r="K1433" t="s">
        <v>118</v>
      </c>
      <c r="L1433" t="s">
        <v>84</v>
      </c>
      <c r="M1433" t="s">
        <v>84</v>
      </c>
      <c r="N1433" t="s">
        <v>5057</v>
      </c>
      <c r="O1433">
        <v>1.92</v>
      </c>
      <c r="P1433">
        <v>33</v>
      </c>
      <c r="Q1433">
        <v>63.36</v>
      </c>
      <c r="R1433">
        <v>128</v>
      </c>
      <c r="S1433">
        <v>0.495</v>
      </c>
      <c r="T1433">
        <v>0</v>
      </c>
    </row>
    <row r="1434" spans="1:20">
      <c r="A1434">
        <v>5225848</v>
      </c>
      <c r="B1434" t="s">
        <v>1191</v>
      </c>
      <c r="C1434" t="s">
        <v>20</v>
      </c>
      <c r="D1434" t="s">
        <v>5058</v>
      </c>
      <c r="E1434" t="s">
        <v>7172</v>
      </c>
      <c r="F1434" t="s">
        <v>22</v>
      </c>
      <c r="G1434" t="s">
        <v>40</v>
      </c>
      <c r="H1434" t="s">
        <v>281</v>
      </c>
      <c r="I1434" t="s">
        <v>5059</v>
      </c>
      <c r="J1434" t="s">
        <v>5060</v>
      </c>
      <c r="K1434" t="s">
        <v>27</v>
      </c>
      <c r="L1434" t="s">
        <v>400</v>
      </c>
      <c r="M1434" t="s">
        <v>400</v>
      </c>
      <c r="N1434" t="s">
        <v>2272</v>
      </c>
      <c r="O1434">
        <v>3</v>
      </c>
      <c r="P1434">
        <v>34</v>
      </c>
      <c r="Q1434">
        <v>102</v>
      </c>
      <c r="R1434">
        <v>208</v>
      </c>
      <c r="S1434">
        <v>0.490384615384615</v>
      </c>
      <c r="T1434">
        <v>0</v>
      </c>
    </row>
    <row r="1435" spans="1:20">
      <c r="A1435">
        <v>5225837</v>
      </c>
      <c r="B1435" t="s">
        <v>19</v>
      </c>
      <c r="C1435" t="s">
        <v>20</v>
      </c>
      <c r="D1435" t="s">
        <v>5061</v>
      </c>
      <c r="E1435" t="s">
        <v>7173</v>
      </c>
      <c r="F1435" t="s">
        <v>22</v>
      </c>
      <c r="G1435" t="s">
        <v>40</v>
      </c>
      <c r="H1435" t="s">
        <v>87</v>
      </c>
      <c r="I1435" t="s">
        <v>5062</v>
      </c>
      <c r="J1435" t="s">
        <v>5063</v>
      </c>
      <c r="K1435" t="s">
        <v>1133</v>
      </c>
      <c r="L1435" t="s">
        <v>53</v>
      </c>
      <c r="M1435" t="s">
        <v>53</v>
      </c>
      <c r="N1435" t="s">
        <v>948</v>
      </c>
      <c r="O1435">
        <v>0.8</v>
      </c>
      <c r="P1435">
        <v>33</v>
      </c>
      <c r="Q1435">
        <v>26.4</v>
      </c>
      <c r="R1435">
        <v>82</v>
      </c>
      <c r="S1435">
        <v>0.321951219512195</v>
      </c>
      <c r="T1435">
        <v>0</v>
      </c>
    </row>
    <row r="1436" spans="1:20">
      <c r="A1436">
        <v>5225835</v>
      </c>
      <c r="B1436" t="s">
        <v>1892</v>
      </c>
      <c r="C1436" t="s">
        <v>20</v>
      </c>
      <c r="D1436" t="s">
        <v>5064</v>
      </c>
      <c r="E1436" t="s">
        <v>7174</v>
      </c>
      <c r="F1436" t="s">
        <v>22</v>
      </c>
      <c r="G1436" t="s">
        <v>57</v>
      </c>
      <c r="H1436" t="s">
        <v>32</v>
      </c>
      <c r="I1436" t="s">
        <v>5065</v>
      </c>
      <c r="J1436" t="s">
        <v>5066</v>
      </c>
      <c r="K1436" t="s">
        <v>72</v>
      </c>
      <c r="L1436" t="s">
        <v>334</v>
      </c>
      <c r="M1436" t="s">
        <v>334</v>
      </c>
      <c r="N1436" t="s">
        <v>5067</v>
      </c>
      <c r="O1436">
        <v>2.72</v>
      </c>
      <c r="P1436">
        <v>34</v>
      </c>
      <c r="Q1436">
        <v>92.48</v>
      </c>
      <c r="R1436">
        <v>193.5</v>
      </c>
      <c r="S1436">
        <v>0.477932816537468</v>
      </c>
      <c r="T1436">
        <v>0</v>
      </c>
    </row>
    <row r="1437" spans="1:20">
      <c r="A1437">
        <v>5225832</v>
      </c>
      <c r="B1437" t="s">
        <v>19</v>
      </c>
      <c r="C1437" t="s">
        <v>20</v>
      </c>
      <c r="D1437" t="s">
        <v>5068</v>
      </c>
      <c r="E1437" t="s">
        <v>5954</v>
      </c>
      <c r="F1437" t="s">
        <v>22</v>
      </c>
      <c r="G1437" t="s">
        <v>40</v>
      </c>
      <c r="H1437" t="s">
        <v>466</v>
      </c>
      <c r="I1437" t="s">
        <v>5069</v>
      </c>
      <c r="J1437" t="s">
        <v>5070</v>
      </c>
      <c r="K1437" t="s">
        <v>44</v>
      </c>
      <c r="L1437" t="s">
        <v>469</v>
      </c>
      <c r="M1437" t="s">
        <v>469</v>
      </c>
      <c r="N1437" t="s">
        <v>673</v>
      </c>
      <c r="O1437">
        <v>0.99</v>
      </c>
      <c r="P1437">
        <v>34</v>
      </c>
      <c r="Q1437">
        <v>33.66</v>
      </c>
      <c r="R1437">
        <v>72</v>
      </c>
      <c r="S1437">
        <v>0.4675</v>
      </c>
      <c r="T1437">
        <v>0</v>
      </c>
    </row>
    <row r="1438" spans="1:20">
      <c r="A1438">
        <v>5225828</v>
      </c>
      <c r="B1438" t="s">
        <v>55</v>
      </c>
      <c r="C1438" t="s">
        <v>20</v>
      </c>
      <c r="D1438" t="s">
        <v>5071</v>
      </c>
      <c r="E1438" t="s">
        <v>7175</v>
      </c>
      <c r="F1438" t="s">
        <v>22</v>
      </c>
      <c r="G1438" t="s">
        <v>40</v>
      </c>
      <c r="H1438" t="s">
        <v>58</v>
      </c>
      <c r="I1438" t="s">
        <v>5072</v>
      </c>
      <c r="J1438" t="s">
        <v>5073</v>
      </c>
      <c r="K1438" t="s">
        <v>535</v>
      </c>
      <c r="L1438" t="s">
        <v>53</v>
      </c>
      <c r="M1438" t="s">
        <v>53</v>
      </c>
      <c r="N1438" t="s">
        <v>663</v>
      </c>
      <c r="O1438">
        <v>0.2</v>
      </c>
      <c r="P1438">
        <v>33</v>
      </c>
      <c r="Q1438">
        <v>6.6</v>
      </c>
      <c r="R1438">
        <v>13</v>
      </c>
      <c r="S1438">
        <v>0.507692307692308</v>
      </c>
      <c r="T1438">
        <v>0</v>
      </c>
    </row>
    <row r="1439" spans="1:20">
      <c r="A1439">
        <v>5225819</v>
      </c>
      <c r="B1439" t="s">
        <v>570</v>
      </c>
      <c r="C1439" t="s">
        <v>20</v>
      </c>
      <c r="D1439" t="s">
        <v>5074</v>
      </c>
      <c r="E1439" t="s">
        <v>7176</v>
      </c>
      <c r="F1439" t="s">
        <v>3600</v>
      </c>
      <c r="G1439" t="s">
        <v>3620</v>
      </c>
      <c r="H1439" t="s">
        <v>58</v>
      </c>
      <c r="I1439" t="s">
        <v>5075</v>
      </c>
      <c r="J1439" t="s">
        <v>5076</v>
      </c>
      <c r="K1439" t="s">
        <v>94</v>
      </c>
      <c r="L1439" t="s">
        <v>119</v>
      </c>
      <c r="M1439" t="s">
        <v>119</v>
      </c>
      <c r="N1439" t="s">
        <v>483</v>
      </c>
      <c r="O1439">
        <v>1.08</v>
      </c>
      <c r="P1439">
        <v>33</v>
      </c>
      <c r="Q1439">
        <v>35.64</v>
      </c>
      <c r="R1439">
        <v>80.5</v>
      </c>
      <c r="S1439">
        <v>0.442732919254658</v>
      </c>
      <c r="T1439">
        <v>0</v>
      </c>
    </row>
    <row r="1440" spans="1:20">
      <c r="A1440">
        <v>5225817</v>
      </c>
      <c r="B1440" t="s">
        <v>19</v>
      </c>
      <c r="C1440" t="s">
        <v>20</v>
      </c>
      <c r="D1440" t="s">
        <v>5077</v>
      </c>
      <c r="E1440" t="s">
        <v>7177</v>
      </c>
      <c r="F1440" t="s">
        <v>22</v>
      </c>
      <c r="G1440" t="s">
        <v>40</v>
      </c>
      <c r="H1440" t="s">
        <v>24</v>
      </c>
      <c r="I1440" t="s">
        <v>5078</v>
      </c>
      <c r="J1440" t="s">
        <v>5079</v>
      </c>
      <c r="K1440" t="s">
        <v>339</v>
      </c>
      <c r="L1440" t="s">
        <v>176</v>
      </c>
      <c r="M1440" t="s">
        <v>176</v>
      </c>
      <c r="N1440" t="s">
        <v>1903</v>
      </c>
      <c r="O1440">
        <v>1.68</v>
      </c>
      <c r="P1440">
        <v>33</v>
      </c>
      <c r="Q1440">
        <v>55.44</v>
      </c>
      <c r="R1440">
        <v>102</v>
      </c>
      <c r="S1440">
        <v>0.543529411764706</v>
      </c>
      <c r="T1440">
        <v>0</v>
      </c>
    </row>
    <row r="1441" spans="1:20">
      <c r="A1441">
        <v>5225808</v>
      </c>
      <c r="B1441" t="s">
        <v>79</v>
      </c>
      <c r="C1441" t="s">
        <v>20</v>
      </c>
      <c r="D1441" t="s">
        <v>5080</v>
      </c>
      <c r="E1441" t="s">
        <v>7178</v>
      </c>
      <c r="F1441" t="s">
        <v>22</v>
      </c>
      <c r="G1441" t="s">
        <v>40</v>
      </c>
      <c r="H1441" t="s">
        <v>41</v>
      </c>
      <c r="I1441" t="s">
        <v>5081</v>
      </c>
      <c r="J1441" t="s">
        <v>5082</v>
      </c>
      <c r="K1441" t="s">
        <v>474</v>
      </c>
      <c r="L1441" t="s">
        <v>1891</v>
      </c>
      <c r="M1441" t="s">
        <v>1891</v>
      </c>
      <c r="N1441" t="s">
        <v>499</v>
      </c>
      <c r="O1441">
        <v>0.24</v>
      </c>
      <c r="P1441">
        <v>33</v>
      </c>
      <c r="Q1441">
        <v>7.92</v>
      </c>
      <c r="R1441">
        <v>23.1</v>
      </c>
      <c r="S1441">
        <v>0.342857142857143</v>
      </c>
      <c r="T1441">
        <v>0</v>
      </c>
    </row>
    <row r="1442" spans="1:20">
      <c r="A1442">
        <v>5225807</v>
      </c>
      <c r="B1442" t="s">
        <v>19</v>
      </c>
      <c r="C1442" t="s">
        <v>20</v>
      </c>
      <c r="D1442" t="s">
        <v>5083</v>
      </c>
      <c r="E1442" t="s">
        <v>7179</v>
      </c>
      <c r="F1442" t="s">
        <v>22</v>
      </c>
      <c r="G1442" t="s">
        <v>40</v>
      </c>
      <c r="H1442" t="s">
        <v>87</v>
      </c>
      <c r="I1442" t="s">
        <v>5084</v>
      </c>
      <c r="J1442" t="s">
        <v>5085</v>
      </c>
      <c r="K1442" t="s">
        <v>322</v>
      </c>
      <c r="L1442" t="s">
        <v>334</v>
      </c>
      <c r="M1442" t="s">
        <v>334</v>
      </c>
      <c r="N1442" t="s">
        <v>1034</v>
      </c>
      <c r="O1442">
        <v>0.84</v>
      </c>
      <c r="P1442">
        <v>34</v>
      </c>
      <c r="Q1442">
        <v>28.56</v>
      </c>
      <c r="R1442">
        <v>58</v>
      </c>
      <c r="S1442">
        <v>0.492413793103448</v>
      </c>
      <c r="T1442">
        <v>0</v>
      </c>
    </row>
    <row r="1443" spans="1:20">
      <c r="A1443">
        <v>5225796</v>
      </c>
      <c r="B1443" t="s">
        <v>1242</v>
      </c>
      <c r="C1443" t="s">
        <v>20</v>
      </c>
      <c r="D1443" t="s">
        <v>5086</v>
      </c>
      <c r="E1443" t="s">
        <v>7180</v>
      </c>
      <c r="F1443" t="s">
        <v>22</v>
      </c>
      <c r="G1443" t="s">
        <v>40</v>
      </c>
      <c r="H1443" t="s">
        <v>418</v>
      </c>
      <c r="I1443" t="s">
        <v>5087</v>
      </c>
      <c r="J1443" t="s">
        <v>5088</v>
      </c>
      <c r="K1443" t="s">
        <v>339</v>
      </c>
      <c r="L1443" t="s">
        <v>53</v>
      </c>
      <c r="M1443" t="s">
        <v>53</v>
      </c>
      <c r="N1443" t="s">
        <v>596</v>
      </c>
      <c r="O1443">
        <v>1.32</v>
      </c>
      <c r="P1443">
        <v>33</v>
      </c>
      <c r="Q1443">
        <v>43.56</v>
      </c>
      <c r="R1443">
        <v>116</v>
      </c>
      <c r="S1443">
        <v>0.37551724137931</v>
      </c>
      <c r="T1443">
        <v>0</v>
      </c>
    </row>
    <row r="1444" spans="1:20">
      <c r="A1444">
        <v>5225786</v>
      </c>
      <c r="B1444" t="s">
        <v>74</v>
      </c>
      <c r="C1444" t="s">
        <v>20</v>
      </c>
      <c r="D1444" t="s">
        <v>5089</v>
      </c>
      <c r="E1444" t="s">
        <v>7181</v>
      </c>
      <c r="F1444" t="s">
        <v>22</v>
      </c>
      <c r="G1444" t="s">
        <v>40</v>
      </c>
      <c r="H1444" t="s">
        <v>32</v>
      </c>
      <c r="I1444" t="s">
        <v>5090</v>
      </c>
      <c r="J1444" t="s">
        <v>5091</v>
      </c>
      <c r="K1444" t="s">
        <v>552</v>
      </c>
      <c r="L1444" t="s">
        <v>53</v>
      </c>
      <c r="M1444" t="s">
        <v>53</v>
      </c>
      <c r="N1444" t="s">
        <v>155</v>
      </c>
      <c r="O1444">
        <v>1</v>
      </c>
      <c r="P1444">
        <v>33</v>
      </c>
      <c r="Q1444">
        <v>33</v>
      </c>
      <c r="R1444">
        <v>79.2</v>
      </c>
      <c r="S1444">
        <v>0.416666666666667</v>
      </c>
      <c r="T1444">
        <v>0</v>
      </c>
    </row>
    <row r="1445" spans="1:20">
      <c r="A1445">
        <v>5225776</v>
      </c>
      <c r="B1445" t="s">
        <v>109</v>
      </c>
      <c r="C1445" t="s">
        <v>20</v>
      </c>
      <c r="D1445" t="s">
        <v>5092</v>
      </c>
      <c r="E1445" t="s">
        <v>7182</v>
      </c>
      <c r="F1445" t="s">
        <v>22</v>
      </c>
      <c r="G1445" t="s">
        <v>40</v>
      </c>
      <c r="H1445" t="s">
        <v>58</v>
      </c>
      <c r="I1445" t="s">
        <v>5093</v>
      </c>
      <c r="J1445" t="s">
        <v>5094</v>
      </c>
      <c r="K1445" t="s">
        <v>72</v>
      </c>
      <c r="L1445" t="s">
        <v>437</v>
      </c>
      <c r="M1445" t="s">
        <v>437</v>
      </c>
      <c r="N1445" t="s">
        <v>113</v>
      </c>
      <c r="O1445">
        <v>0.48</v>
      </c>
      <c r="P1445">
        <v>33</v>
      </c>
      <c r="Q1445">
        <v>15.84</v>
      </c>
      <c r="R1445">
        <v>34.75</v>
      </c>
      <c r="S1445">
        <v>0.455827338129496</v>
      </c>
      <c r="T1445">
        <v>0</v>
      </c>
    </row>
    <row r="1446" spans="1:20">
      <c r="A1446">
        <v>5225775</v>
      </c>
      <c r="B1446" t="s">
        <v>1450</v>
      </c>
      <c r="C1446" t="s">
        <v>20</v>
      </c>
      <c r="D1446" t="s">
        <v>5095</v>
      </c>
      <c r="E1446" t="s">
        <v>7183</v>
      </c>
      <c r="F1446" t="s">
        <v>22</v>
      </c>
      <c r="G1446" t="s">
        <v>40</v>
      </c>
      <c r="H1446" t="s">
        <v>58</v>
      </c>
      <c r="I1446" t="s">
        <v>5096</v>
      </c>
      <c r="J1446" t="s">
        <v>5094</v>
      </c>
      <c r="K1446" t="s">
        <v>72</v>
      </c>
      <c r="L1446" t="s">
        <v>437</v>
      </c>
      <c r="M1446" t="s">
        <v>437</v>
      </c>
      <c r="N1446" t="s">
        <v>164</v>
      </c>
      <c r="O1446">
        <v>0.32</v>
      </c>
      <c r="P1446">
        <v>33</v>
      </c>
      <c r="Q1446">
        <v>10.56</v>
      </c>
      <c r="R1446">
        <v>22.35</v>
      </c>
      <c r="S1446">
        <v>0.47248322147651</v>
      </c>
      <c r="T1446">
        <v>0</v>
      </c>
    </row>
    <row r="1447" spans="1:20">
      <c r="A1447">
        <v>5225773</v>
      </c>
      <c r="B1447" t="s">
        <v>79</v>
      </c>
      <c r="C1447" t="s">
        <v>20</v>
      </c>
      <c r="D1447" t="s">
        <v>5097</v>
      </c>
      <c r="E1447" t="s">
        <v>7184</v>
      </c>
      <c r="F1447" t="s">
        <v>22</v>
      </c>
      <c r="G1447" t="s">
        <v>40</v>
      </c>
      <c r="H1447" t="s">
        <v>41</v>
      </c>
      <c r="I1447" t="s">
        <v>5098</v>
      </c>
      <c r="J1447" t="s">
        <v>5099</v>
      </c>
      <c r="K1447" t="s">
        <v>72</v>
      </c>
      <c r="L1447" t="s">
        <v>28</v>
      </c>
      <c r="M1447" t="s">
        <v>28</v>
      </c>
      <c r="N1447" t="s">
        <v>839</v>
      </c>
      <c r="O1447">
        <v>0.4</v>
      </c>
      <c r="P1447">
        <v>33</v>
      </c>
      <c r="Q1447">
        <v>13.2</v>
      </c>
      <c r="R1447">
        <v>26.19</v>
      </c>
      <c r="S1447">
        <v>0.504009163802978</v>
      </c>
      <c r="T1447">
        <v>0</v>
      </c>
    </row>
    <row r="1448" spans="1:20">
      <c r="A1448">
        <v>5225767</v>
      </c>
      <c r="B1448" t="s">
        <v>55</v>
      </c>
      <c r="C1448" t="s">
        <v>20</v>
      </c>
      <c r="D1448" t="s">
        <v>5100</v>
      </c>
      <c r="E1448" t="s">
        <v>7185</v>
      </c>
      <c r="F1448" t="s">
        <v>22</v>
      </c>
      <c r="G1448" t="s">
        <v>40</v>
      </c>
      <c r="H1448" t="s">
        <v>58</v>
      </c>
      <c r="I1448" t="s">
        <v>5101</v>
      </c>
      <c r="J1448" t="s">
        <v>5102</v>
      </c>
      <c r="K1448" t="s">
        <v>145</v>
      </c>
      <c r="L1448" t="s">
        <v>4720</v>
      </c>
      <c r="M1448" t="s">
        <v>4720</v>
      </c>
      <c r="N1448" t="s">
        <v>1153</v>
      </c>
      <c r="O1448">
        <v>0.6</v>
      </c>
      <c r="P1448">
        <v>33</v>
      </c>
      <c r="Q1448">
        <v>19.8</v>
      </c>
      <c r="R1448">
        <v>45.4</v>
      </c>
      <c r="S1448">
        <v>0.436123348017621</v>
      </c>
      <c r="T1448">
        <v>0</v>
      </c>
    </row>
    <row r="1449" spans="1:20">
      <c r="A1449">
        <v>5225765</v>
      </c>
      <c r="B1449" t="s">
        <v>114</v>
      </c>
      <c r="C1449" t="s">
        <v>20</v>
      </c>
      <c r="D1449" t="s">
        <v>5103</v>
      </c>
      <c r="E1449" t="s">
        <v>7186</v>
      </c>
      <c r="F1449" t="s">
        <v>22</v>
      </c>
      <c r="G1449" t="s">
        <v>40</v>
      </c>
      <c r="H1449" t="s">
        <v>32</v>
      </c>
      <c r="I1449" t="s">
        <v>5104</v>
      </c>
      <c r="J1449" t="s">
        <v>5105</v>
      </c>
      <c r="K1449" t="s">
        <v>394</v>
      </c>
      <c r="L1449" t="s">
        <v>107</v>
      </c>
      <c r="M1449" t="s">
        <v>107</v>
      </c>
      <c r="N1449" t="s">
        <v>113</v>
      </c>
      <c r="O1449">
        <v>0.48</v>
      </c>
      <c r="P1449">
        <v>33</v>
      </c>
      <c r="Q1449">
        <v>15.84</v>
      </c>
      <c r="R1449">
        <v>37.8</v>
      </c>
      <c r="S1449">
        <v>0.419047619047619</v>
      </c>
      <c r="T1449">
        <v>0</v>
      </c>
    </row>
    <row r="1450" spans="1:20">
      <c r="A1450">
        <v>5225755</v>
      </c>
      <c r="B1450" t="s">
        <v>121</v>
      </c>
      <c r="C1450" t="s">
        <v>20</v>
      </c>
      <c r="D1450" t="s">
        <v>5106</v>
      </c>
      <c r="E1450" t="s">
        <v>7187</v>
      </c>
      <c r="F1450" t="s">
        <v>22</v>
      </c>
      <c r="G1450" t="s">
        <v>40</v>
      </c>
      <c r="H1450" t="s">
        <v>58</v>
      </c>
      <c r="I1450" t="s">
        <v>5107</v>
      </c>
      <c r="J1450" t="s">
        <v>5108</v>
      </c>
      <c r="K1450" t="s">
        <v>27</v>
      </c>
      <c r="L1450" t="s">
        <v>53</v>
      </c>
      <c r="M1450" t="s">
        <v>53</v>
      </c>
      <c r="N1450" t="s">
        <v>652</v>
      </c>
      <c r="O1450">
        <v>1.12</v>
      </c>
      <c r="P1450">
        <v>33</v>
      </c>
      <c r="Q1450">
        <v>36.96</v>
      </c>
      <c r="R1450">
        <v>94.5</v>
      </c>
      <c r="S1450">
        <v>0.391111111111111</v>
      </c>
      <c r="T1450">
        <v>0</v>
      </c>
    </row>
    <row r="1451" spans="1:20">
      <c r="A1451">
        <v>5225750</v>
      </c>
      <c r="B1451" t="s">
        <v>1242</v>
      </c>
      <c r="C1451" t="s">
        <v>20</v>
      </c>
      <c r="D1451" t="s">
        <v>5109</v>
      </c>
      <c r="E1451" t="s">
        <v>7188</v>
      </c>
      <c r="F1451" t="s">
        <v>22</v>
      </c>
      <c r="G1451" t="s">
        <v>40</v>
      </c>
      <c r="H1451" t="s">
        <v>418</v>
      </c>
      <c r="I1451" t="s">
        <v>5110</v>
      </c>
      <c r="J1451" t="s">
        <v>5111</v>
      </c>
      <c r="K1451" t="s">
        <v>339</v>
      </c>
      <c r="L1451" t="s">
        <v>53</v>
      </c>
      <c r="M1451" t="s">
        <v>53</v>
      </c>
      <c r="N1451" t="s">
        <v>495</v>
      </c>
      <c r="O1451">
        <v>0.84</v>
      </c>
      <c r="P1451">
        <v>33</v>
      </c>
      <c r="Q1451">
        <v>27.72</v>
      </c>
      <c r="R1451">
        <v>65</v>
      </c>
      <c r="S1451">
        <v>0.426461538461538</v>
      </c>
      <c r="T1451">
        <v>0</v>
      </c>
    </row>
    <row r="1452" spans="1:20">
      <c r="A1452">
        <v>5225741</v>
      </c>
      <c r="B1452" t="s">
        <v>307</v>
      </c>
      <c r="C1452" t="s">
        <v>20</v>
      </c>
      <c r="D1452" t="s">
        <v>5112</v>
      </c>
      <c r="E1452" t="s">
        <v>7189</v>
      </c>
      <c r="F1452" t="s">
        <v>22</v>
      </c>
      <c r="G1452" t="s">
        <v>57</v>
      </c>
      <c r="H1452" t="s">
        <v>24</v>
      </c>
      <c r="I1452" t="s">
        <v>5113</v>
      </c>
      <c r="J1452" t="s">
        <v>5114</v>
      </c>
      <c r="K1452" t="s">
        <v>293</v>
      </c>
      <c r="L1452" t="s">
        <v>568</v>
      </c>
      <c r="M1452" t="s">
        <v>568</v>
      </c>
      <c r="N1452" t="s">
        <v>5115</v>
      </c>
      <c r="O1452">
        <v>1.7</v>
      </c>
      <c r="P1452">
        <v>33</v>
      </c>
      <c r="Q1452">
        <v>56.1</v>
      </c>
      <c r="R1452">
        <v>95.98</v>
      </c>
      <c r="S1452">
        <v>0.58449677016045</v>
      </c>
      <c r="T1452">
        <v>16</v>
      </c>
    </row>
    <row r="1453" spans="1:20">
      <c r="A1453">
        <v>5225719</v>
      </c>
      <c r="B1453" t="s">
        <v>19</v>
      </c>
      <c r="C1453" t="s">
        <v>20</v>
      </c>
      <c r="D1453" t="s">
        <v>5116</v>
      </c>
      <c r="E1453" t="s">
        <v>7190</v>
      </c>
      <c r="F1453" t="s">
        <v>22</v>
      </c>
      <c r="G1453" t="s">
        <v>40</v>
      </c>
      <c r="H1453" t="s">
        <v>98</v>
      </c>
      <c r="I1453" t="s">
        <v>5117</v>
      </c>
      <c r="J1453" t="s">
        <v>5118</v>
      </c>
      <c r="K1453" t="s">
        <v>118</v>
      </c>
      <c r="L1453" t="s">
        <v>36</v>
      </c>
      <c r="M1453" t="s">
        <v>36</v>
      </c>
      <c r="N1453" t="s">
        <v>716</v>
      </c>
      <c r="O1453">
        <v>0.24</v>
      </c>
      <c r="P1453">
        <v>33</v>
      </c>
      <c r="Q1453">
        <v>7.92</v>
      </c>
      <c r="R1453">
        <v>19.2</v>
      </c>
      <c r="S1453">
        <v>0.4125</v>
      </c>
      <c r="T1453">
        <v>0</v>
      </c>
    </row>
    <row r="1454" spans="1:20">
      <c r="A1454">
        <v>5225707</v>
      </c>
      <c r="B1454" t="s">
        <v>55</v>
      </c>
      <c r="C1454" t="s">
        <v>20</v>
      </c>
      <c r="D1454" t="s">
        <v>5119</v>
      </c>
      <c r="E1454" t="s">
        <v>7191</v>
      </c>
      <c r="F1454" t="s">
        <v>22</v>
      </c>
      <c r="G1454" t="s">
        <v>40</v>
      </c>
      <c r="H1454" t="s">
        <v>58</v>
      </c>
      <c r="I1454" t="s">
        <v>5120</v>
      </c>
      <c r="J1454" t="s">
        <v>5121</v>
      </c>
      <c r="K1454" t="s">
        <v>100</v>
      </c>
      <c r="L1454" t="s">
        <v>36</v>
      </c>
      <c r="M1454" t="s">
        <v>36</v>
      </c>
      <c r="N1454" t="s">
        <v>562</v>
      </c>
      <c r="O1454">
        <v>0.4</v>
      </c>
      <c r="P1454">
        <v>33</v>
      </c>
      <c r="Q1454">
        <v>13.2</v>
      </c>
      <c r="R1454">
        <v>36</v>
      </c>
      <c r="S1454">
        <v>0.366666666666667</v>
      </c>
      <c r="T1454">
        <v>0</v>
      </c>
    </row>
    <row r="1455" spans="1:20">
      <c r="A1455">
        <v>5225705</v>
      </c>
      <c r="B1455" t="s">
        <v>109</v>
      </c>
      <c r="C1455" t="s">
        <v>20</v>
      </c>
      <c r="D1455" t="s">
        <v>5122</v>
      </c>
      <c r="E1455" t="s">
        <v>6970</v>
      </c>
      <c r="F1455" t="s">
        <v>22</v>
      </c>
      <c r="G1455" t="s">
        <v>23</v>
      </c>
      <c r="H1455" t="s">
        <v>58</v>
      </c>
      <c r="I1455" t="s">
        <v>5123</v>
      </c>
      <c r="J1455" t="s">
        <v>5124</v>
      </c>
      <c r="K1455" t="s">
        <v>552</v>
      </c>
      <c r="L1455" t="s">
        <v>53</v>
      </c>
      <c r="M1455" t="s">
        <v>53</v>
      </c>
      <c r="N1455" t="s">
        <v>3496</v>
      </c>
      <c r="O1455">
        <v>0.3</v>
      </c>
      <c r="P1455">
        <v>33</v>
      </c>
      <c r="Q1455">
        <v>9.9</v>
      </c>
      <c r="R1455">
        <v>27</v>
      </c>
      <c r="S1455">
        <v>0.366666666666667</v>
      </c>
      <c r="T1455">
        <v>0</v>
      </c>
    </row>
    <row r="1456" spans="1:20">
      <c r="A1456">
        <v>5225697</v>
      </c>
      <c r="B1456" t="s">
        <v>74</v>
      </c>
      <c r="C1456" t="s">
        <v>20</v>
      </c>
      <c r="D1456" t="s">
        <v>5125</v>
      </c>
      <c r="E1456" t="s">
        <v>7192</v>
      </c>
      <c r="F1456" t="s">
        <v>22</v>
      </c>
      <c r="G1456" t="s">
        <v>40</v>
      </c>
      <c r="H1456" t="s">
        <v>32</v>
      </c>
      <c r="I1456" t="s">
        <v>5126</v>
      </c>
      <c r="J1456" t="s">
        <v>5127</v>
      </c>
      <c r="K1456" t="s">
        <v>35</v>
      </c>
      <c r="L1456" t="s">
        <v>53</v>
      </c>
      <c r="M1456" t="s">
        <v>53</v>
      </c>
      <c r="N1456" t="s">
        <v>3773</v>
      </c>
      <c r="O1456">
        <v>1.05</v>
      </c>
      <c r="P1456">
        <v>33</v>
      </c>
      <c r="Q1456">
        <v>34.65</v>
      </c>
      <c r="R1456">
        <v>79.2</v>
      </c>
      <c r="S1456">
        <v>0.4375</v>
      </c>
      <c r="T1456">
        <v>0</v>
      </c>
    </row>
    <row r="1457" spans="1:20">
      <c r="A1457">
        <v>5225696</v>
      </c>
      <c r="B1457" t="s">
        <v>55</v>
      </c>
      <c r="C1457" t="s">
        <v>20</v>
      </c>
      <c r="D1457" t="s">
        <v>5128</v>
      </c>
      <c r="E1457" t="s">
        <v>7193</v>
      </c>
      <c r="F1457" t="s">
        <v>3600</v>
      </c>
      <c r="G1457" t="s">
        <v>23</v>
      </c>
      <c r="H1457" t="s">
        <v>58</v>
      </c>
      <c r="I1457" t="s">
        <v>5129</v>
      </c>
      <c r="J1457" t="s">
        <v>5130</v>
      </c>
      <c r="K1457" t="s">
        <v>100</v>
      </c>
      <c r="L1457" t="s">
        <v>36</v>
      </c>
      <c r="M1457" t="s">
        <v>36</v>
      </c>
      <c r="N1457" t="s">
        <v>4770</v>
      </c>
      <c r="O1457">
        <v>0.36</v>
      </c>
      <c r="P1457">
        <v>33</v>
      </c>
      <c r="Q1457">
        <v>11.88</v>
      </c>
      <c r="R1457">
        <v>32.4</v>
      </c>
      <c r="S1457">
        <v>0.366666666666667</v>
      </c>
      <c r="T1457">
        <v>0</v>
      </c>
    </row>
    <row r="1458" spans="1:20">
      <c r="A1458">
        <v>5225693</v>
      </c>
      <c r="B1458" t="s">
        <v>55</v>
      </c>
      <c r="C1458" t="s">
        <v>20</v>
      </c>
      <c r="D1458" t="s">
        <v>5131</v>
      </c>
      <c r="E1458" t="s">
        <v>7194</v>
      </c>
      <c r="F1458" t="s">
        <v>3600</v>
      </c>
      <c r="G1458" t="s">
        <v>23</v>
      </c>
      <c r="H1458" t="s">
        <v>58</v>
      </c>
      <c r="I1458" t="s">
        <v>5132</v>
      </c>
      <c r="J1458" t="s">
        <v>5133</v>
      </c>
      <c r="K1458" t="s">
        <v>100</v>
      </c>
      <c r="L1458" t="s">
        <v>36</v>
      </c>
      <c r="M1458" t="s">
        <v>36</v>
      </c>
      <c r="N1458" t="s">
        <v>605</v>
      </c>
      <c r="O1458">
        <v>0.8</v>
      </c>
      <c r="P1458">
        <v>33</v>
      </c>
      <c r="Q1458">
        <v>26.4</v>
      </c>
      <c r="R1458">
        <v>63</v>
      </c>
      <c r="S1458">
        <v>0.419047619047619</v>
      </c>
      <c r="T1458">
        <v>0</v>
      </c>
    </row>
    <row r="1459" spans="1:20">
      <c r="A1459">
        <v>5225691</v>
      </c>
      <c r="B1459" t="s">
        <v>55</v>
      </c>
      <c r="C1459" t="s">
        <v>20</v>
      </c>
      <c r="D1459" t="s">
        <v>5134</v>
      </c>
      <c r="E1459" t="s">
        <v>6849</v>
      </c>
      <c r="F1459" t="s">
        <v>22</v>
      </c>
      <c r="G1459" t="s">
        <v>40</v>
      </c>
      <c r="H1459" t="s">
        <v>58</v>
      </c>
      <c r="I1459" t="s">
        <v>5135</v>
      </c>
      <c r="J1459" t="s">
        <v>5136</v>
      </c>
      <c r="K1459" t="s">
        <v>100</v>
      </c>
      <c r="L1459" t="s">
        <v>53</v>
      </c>
      <c r="M1459" t="s">
        <v>53</v>
      </c>
      <c r="N1459" t="s">
        <v>1105</v>
      </c>
      <c r="O1459">
        <v>0.72</v>
      </c>
      <c r="P1459">
        <v>33</v>
      </c>
      <c r="Q1459">
        <v>23.76</v>
      </c>
      <c r="R1459">
        <v>64.8</v>
      </c>
      <c r="S1459">
        <v>0.366666666666667</v>
      </c>
      <c r="T1459">
        <v>0</v>
      </c>
    </row>
    <row r="1460" spans="1:20">
      <c r="A1460">
        <v>5225684</v>
      </c>
      <c r="B1460" t="s">
        <v>109</v>
      </c>
      <c r="C1460" t="s">
        <v>20</v>
      </c>
      <c r="D1460" t="s">
        <v>5137</v>
      </c>
      <c r="E1460" t="s">
        <v>6072</v>
      </c>
      <c r="F1460" t="s">
        <v>22</v>
      </c>
      <c r="G1460" t="s">
        <v>40</v>
      </c>
      <c r="H1460" t="s">
        <v>58</v>
      </c>
      <c r="I1460" t="s">
        <v>5138</v>
      </c>
      <c r="J1460" t="s">
        <v>5139</v>
      </c>
      <c r="K1460" t="s">
        <v>552</v>
      </c>
      <c r="L1460" t="s">
        <v>53</v>
      </c>
      <c r="M1460" t="s">
        <v>53</v>
      </c>
      <c r="N1460" t="s">
        <v>160</v>
      </c>
      <c r="O1460">
        <v>0.72</v>
      </c>
      <c r="P1460">
        <v>33</v>
      </c>
      <c r="Q1460">
        <v>23.76</v>
      </c>
      <c r="R1460">
        <v>48.6</v>
      </c>
      <c r="S1460">
        <v>0.488888888888889</v>
      </c>
      <c r="T1460">
        <v>0</v>
      </c>
    </row>
    <row r="1461" spans="1:20">
      <c r="A1461">
        <v>5225680</v>
      </c>
      <c r="B1461" t="s">
        <v>634</v>
      </c>
      <c r="C1461" t="s">
        <v>20</v>
      </c>
      <c r="D1461" t="s">
        <v>5140</v>
      </c>
      <c r="E1461" t="s">
        <v>7195</v>
      </c>
      <c r="F1461" t="s">
        <v>3600</v>
      </c>
      <c r="G1461" t="s">
        <v>23</v>
      </c>
      <c r="H1461" t="s">
        <v>58</v>
      </c>
      <c r="I1461" t="s">
        <v>5141</v>
      </c>
      <c r="J1461" t="s">
        <v>5142</v>
      </c>
      <c r="K1461" t="s">
        <v>100</v>
      </c>
      <c r="L1461" t="s">
        <v>36</v>
      </c>
      <c r="M1461" t="s">
        <v>36</v>
      </c>
      <c r="N1461" t="s">
        <v>682</v>
      </c>
      <c r="O1461">
        <v>1.28</v>
      </c>
      <c r="P1461">
        <v>33</v>
      </c>
      <c r="Q1461">
        <v>42.24</v>
      </c>
      <c r="R1461">
        <v>95.8</v>
      </c>
      <c r="S1461">
        <v>0.440918580375783</v>
      </c>
      <c r="T1461">
        <v>0</v>
      </c>
    </row>
    <row r="1462" spans="1:20">
      <c r="A1462">
        <v>5225678</v>
      </c>
      <c r="B1462" t="s">
        <v>5143</v>
      </c>
      <c r="C1462" t="s">
        <v>20</v>
      </c>
      <c r="D1462" t="s">
        <v>5144</v>
      </c>
      <c r="E1462" t="s">
        <v>6438</v>
      </c>
      <c r="F1462" t="s">
        <v>22</v>
      </c>
      <c r="G1462" t="s">
        <v>40</v>
      </c>
      <c r="H1462" t="s">
        <v>58</v>
      </c>
      <c r="I1462" t="s">
        <v>5145</v>
      </c>
      <c r="J1462" t="s">
        <v>5146</v>
      </c>
      <c r="K1462" t="s">
        <v>94</v>
      </c>
      <c r="L1462" t="s">
        <v>334</v>
      </c>
      <c r="M1462" t="s">
        <v>334</v>
      </c>
      <c r="N1462" t="s">
        <v>1422</v>
      </c>
      <c r="O1462">
        <v>0.88</v>
      </c>
      <c r="P1462">
        <v>34</v>
      </c>
      <c r="Q1462">
        <v>29.92</v>
      </c>
      <c r="R1462">
        <v>64.12</v>
      </c>
      <c r="S1462">
        <v>0.46662507797879</v>
      </c>
      <c r="T1462">
        <v>0</v>
      </c>
    </row>
    <row r="1463" spans="1:20">
      <c r="A1463">
        <v>5225667</v>
      </c>
      <c r="B1463" t="s">
        <v>232</v>
      </c>
      <c r="C1463" t="s">
        <v>20</v>
      </c>
      <c r="D1463" t="s">
        <v>5147</v>
      </c>
      <c r="E1463" t="s">
        <v>7196</v>
      </c>
      <c r="F1463" t="s">
        <v>22</v>
      </c>
      <c r="G1463" t="s">
        <v>40</v>
      </c>
      <c r="H1463" t="s">
        <v>41</v>
      </c>
      <c r="I1463" t="s">
        <v>5148</v>
      </c>
      <c r="J1463" t="s">
        <v>5149</v>
      </c>
      <c r="K1463" t="s">
        <v>35</v>
      </c>
      <c r="L1463" t="s">
        <v>316</v>
      </c>
      <c r="M1463" t="s">
        <v>316</v>
      </c>
      <c r="N1463" t="s">
        <v>910</v>
      </c>
      <c r="O1463">
        <v>0.36</v>
      </c>
      <c r="P1463">
        <v>33</v>
      </c>
      <c r="Q1463">
        <v>11.88</v>
      </c>
      <c r="R1463">
        <v>24</v>
      </c>
      <c r="S1463">
        <v>0.495</v>
      </c>
      <c r="T1463">
        <v>0</v>
      </c>
    </row>
    <row r="1464" spans="1:20">
      <c r="A1464">
        <v>5225654</v>
      </c>
      <c r="B1464" t="s">
        <v>55</v>
      </c>
      <c r="C1464" t="s">
        <v>20</v>
      </c>
      <c r="D1464" t="s">
        <v>5150</v>
      </c>
      <c r="E1464" t="s">
        <v>7197</v>
      </c>
      <c r="F1464" t="s">
        <v>22</v>
      </c>
      <c r="G1464" t="s">
        <v>40</v>
      </c>
      <c r="H1464" t="s">
        <v>58</v>
      </c>
      <c r="I1464" t="s">
        <v>5151</v>
      </c>
      <c r="J1464" t="s">
        <v>5152</v>
      </c>
      <c r="K1464" t="s">
        <v>100</v>
      </c>
      <c r="L1464" t="s">
        <v>107</v>
      </c>
      <c r="M1464" t="s">
        <v>107</v>
      </c>
      <c r="N1464" t="s">
        <v>1537</v>
      </c>
      <c r="O1464">
        <v>0.98</v>
      </c>
      <c r="P1464">
        <v>33</v>
      </c>
      <c r="Q1464">
        <v>32.34</v>
      </c>
      <c r="R1464">
        <v>88.2</v>
      </c>
      <c r="S1464">
        <v>0.366666666666667</v>
      </c>
      <c r="T1464">
        <v>0</v>
      </c>
    </row>
    <row r="1465" spans="1:20">
      <c r="A1465">
        <v>5225652</v>
      </c>
      <c r="B1465" t="s">
        <v>55</v>
      </c>
      <c r="C1465" t="s">
        <v>20</v>
      </c>
      <c r="D1465" t="s">
        <v>5153</v>
      </c>
      <c r="E1465" t="s">
        <v>7198</v>
      </c>
      <c r="F1465" t="s">
        <v>22</v>
      </c>
      <c r="G1465" t="s">
        <v>23</v>
      </c>
      <c r="H1465" t="s">
        <v>58</v>
      </c>
      <c r="I1465" t="s">
        <v>5154</v>
      </c>
      <c r="J1465" t="s">
        <v>5155</v>
      </c>
      <c r="K1465" t="s">
        <v>145</v>
      </c>
      <c r="L1465" t="s">
        <v>53</v>
      </c>
      <c r="M1465" t="s">
        <v>53</v>
      </c>
      <c r="N1465" t="s">
        <v>574</v>
      </c>
      <c r="O1465">
        <v>1.6</v>
      </c>
      <c r="P1465">
        <v>33</v>
      </c>
      <c r="Q1465">
        <v>52.8</v>
      </c>
      <c r="R1465">
        <v>103</v>
      </c>
      <c r="S1465">
        <v>0.512621359223301</v>
      </c>
      <c r="T1465">
        <v>0</v>
      </c>
    </row>
    <row r="1466" spans="1:20">
      <c r="A1466">
        <v>5225651</v>
      </c>
      <c r="B1466" t="s">
        <v>55</v>
      </c>
      <c r="C1466" t="s">
        <v>20</v>
      </c>
      <c r="D1466" t="s">
        <v>5156</v>
      </c>
      <c r="E1466" t="s">
        <v>7199</v>
      </c>
      <c r="F1466" t="s">
        <v>22</v>
      </c>
      <c r="G1466" t="s">
        <v>40</v>
      </c>
      <c r="H1466" t="s">
        <v>58</v>
      </c>
      <c r="I1466" t="s">
        <v>5157</v>
      </c>
      <c r="J1466" t="s">
        <v>5158</v>
      </c>
      <c r="K1466" t="s">
        <v>100</v>
      </c>
      <c r="L1466" t="s">
        <v>53</v>
      </c>
      <c r="M1466" t="s">
        <v>53</v>
      </c>
      <c r="N1466" t="s">
        <v>1174</v>
      </c>
      <c r="O1466">
        <v>1.08</v>
      </c>
      <c r="P1466">
        <v>33</v>
      </c>
      <c r="Q1466">
        <v>35.64</v>
      </c>
      <c r="R1466">
        <v>92.2</v>
      </c>
      <c r="S1466">
        <v>0.386550976138829</v>
      </c>
      <c r="T1466">
        <v>0</v>
      </c>
    </row>
    <row r="1467" spans="1:20">
      <c r="A1467">
        <v>5225647</v>
      </c>
      <c r="B1467" t="s">
        <v>634</v>
      </c>
      <c r="C1467" t="s">
        <v>20</v>
      </c>
      <c r="D1467" t="s">
        <v>5159</v>
      </c>
      <c r="E1467" t="s">
        <v>7200</v>
      </c>
      <c r="F1467" t="s">
        <v>22</v>
      </c>
      <c r="G1467" t="s">
        <v>23</v>
      </c>
      <c r="H1467" t="s">
        <v>58</v>
      </c>
      <c r="I1467" t="s">
        <v>5160</v>
      </c>
      <c r="J1467" t="s">
        <v>5161</v>
      </c>
      <c r="K1467" t="s">
        <v>352</v>
      </c>
      <c r="L1467" t="s">
        <v>5162</v>
      </c>
      <c r="M1467" t="s">
        <v>5162</v>
      </c>
      <c r="N1467" t="s">
        <v>758</v>
      </c>
      <c r="O1467">
        <v>1.8</v>
      </c>
      <c r="P1467">
        <v>34</v>
      </c>
      <c r="Q1467">
        <v>61.2</v>
      </c>
      <c r="R1467">
        <v>150</v>
      </c>
      <c r="S1467">
        <v>0.408</v>
      </c>
      <c r="T1467">
        <v>0</v>
      </c>
    </row>
    <row r="1468" spans="1:20">
      <c r="A1468">
        <v>5225646</v>
      </c>
      <c r="B1468" t="s">
        <v>724</v>
      </c>
      <c r="C1468" t="s">
        <v>20</v>
      </c>
      <c r="D1468" t="s">
        <v>5163</v>
      </c>
      <c r="E1468" t="s">
        <v>7201</v>
      </c>
      <c r="F1468" t="s">
        <v>3600</v>
      </c>
      <c r="G1468" t="s">
        <v>3620</v>
      </c>
      <c r="H1468" t="s">
        <v>58</v>
      </c>
      <c r="I1468" t="s">
        <v>5164</v>
      </c>
      <c r="J1468" t="s">
        <v>5165</v>
      </c>
      <c r="K1468" t="s">
        <v>352</v>
      </c>
      <c r="L1468" t="s">
        <v>36</v>
      </c>
      <c r="M1468" t="s">
        <v>36</v>
      </c>
      <c r="N1468" t="s">
        <v>85</v>
      </c>
      <c r="O1468">
        <v>0.96</v>
      </c>
      <c r="P1468">
        <v>33</v>
      </c>
      <c r="Q1468">
        <v>31.68</v>
      </c>
      <c r="R1468">
        <v>81.4</v>
      </c>
      <c r="S1468">
        <v>0.389189189189189</v>
      </c>
      <c r="T1468">
        <v>0</v>
      </c>
    </row>
    <row r="1469" spans="1:20">
      <c r="A1469">
        <v>5225644</v>
      </c>
      <c r="B1469" t="s">
        <v>121</v>
      </c>
      <c r="C1469" t="s">
        <v>20</v>
      </c>
      <c r="D1469" t="s">
        <v>5166</v>
      </c>
      <c r="E1469" t="s">
        <v>7202</v>
      </c>
      <c r="F1469" t="s">
        <v>22</v>
      </c>
      <c r="G1469" t="s">
        <v>40</v>
      </c>
      <c r="H1469" t="s">
        <v>58</v>
      </c>
      <c r="I1469" t="s">
        <v>5167</v>
      </c>
      <c r="J1469" t="s">
        <v>5168</v>
      </c>
      <c r="K1469" t="s">
        <v>552</v>
      </c>
      <c r="L1469" t="s">
        <v>53</v>
      </c>
      <c r="M1469" t="s">
        <v>53</v>
      </c>
      <c r="N1469" t="s">
        <v>902</v>
      </c>
      <c r="O1469">
        <v>1.4</v>
      </c>
      <c r="P1469">
        <v>33</v>
      </c>
      <c r="Q1469">
        <v>46.2</v>
      </c>
      <c r="R1469">
        <v>104.8</v>
      </c>
      <c r="S1469">
        <v>0.440839694656489</v>
      </c>
      <c r="T1469">
        <v>0</v>
      </c>
    </row>
    <row r="1470" spans="1:20">
      <c r="A1470">
        <v>5225635</v>
      </c>
      <c r="B1470" t="s">
        <v>439</v>
      </c>
      <c r="C1470" t="s">
        <v>20</v>
      </c>
      <c r="D1470" t="s">
        <v>5169</v>
      </c>
      <c r="E1470" t="s">
        <v>7203</v>
      </c>
      <c r="F1470" t="s">
        <v>22</v>
      </c>
      <c r="G1470" t="s">
        <v>40</v>
      </c>
      <c r="H1470" t="s">
        <v>32</v>
      </c>
      <c r="I1470" t="s">
        <v>5170</v>
      </c>
      <c r="J1470" t="s">
        <v>5171</v>
      </c>
      <c r="K1470" t="s">
        <v>35</v>
      </c>
      <c r="L1470" t="s">
        <v>53</v>
      </c>
      <c r="M1470" t="s">
        <v>53</v>
      </c>
      <c r="N1470" t="s">
        <v>1581</v>
      </c>
      <c r="O1470">
        <v>0.39</v>
      </c>
      <c r="P1470">
        <v>33</v>
      </c>
      <c r="Q1470">
        <v>12.87</v>
      </c>
      <c r="R1470">
        <v>35.1</v>
      </c>
      <c r="S1470">
        <v>0.366666666666667</v>
      </c>
      <c r="T1470">
        <v>0</v>
      </c>
    </row>
    <row r="1471" spans="1:20">
      <c r="A1471">
        <v>5225632</v>
      </c>
      <c r="B1471" t="s">
        <v>19</v>
      </c>
      <c r="C1471" t="s">
        <v>20</v>
      </c>
      <c r="D1471" t="s">
        <v>5172</v>
      </c>
      <c r="E1471" t="s">
        <v>7204</v>
      </c>
      <c r="F1471" t="s">
        <v>22</v>
      </c>
      <c r="G1471" t="s">
        <v>40</v>
      </c>
      <c r="H1471" t="s">
        <v>98</v>
      </c>
      <c r="I1471" t="s">
        <v>5173</v>
      </c>
      <c r="J1471" t="s">
        <v>5174</v>
      </c>
      <c r="K1471" t="s">
        <v>35</v>
      </c>
      <c r="L1471" t="s">
        <v>36</v>
      </c>
      <c r="M1471" t="s">
        <v>36</v>
      </c>
      <c r="N1471" t="s">
        <v>663</v>
      </c>
      <c r="O1471">
        <v>0.2</v>
      </c>
      <c r="P1471">
        <v>33</v>
      </c>
      <c r="Q1471">
        <v>6.6</v>
      </c>
      <c r="R1471">
        <v>20</v>
      </c>
      <c r="S1471">
        <v>0.33</v>
      </c>
      <c r="T1471">
        <v>0</v>
      </c>
    </row>
    <row r="1472" spans="1:20">
      <c r="A1472">
        <v>5225624</v>
      </c>
      <c r="B1472" t="s">
        <v>19</v>
      </c>
      <c r="C1472" t="s">
        <v>20</v>
      </c>
      <c r="D1472" t="s">
        <v>5175</v>
      </c>
      <c r="E1472" t="s">
        <v>7205</v>
      </c>
      <c r="F1472" t="s">
        <v>22</v>
      </c>
      <c r="G1472" t="s">
        <v>40</v>
      </c>
      <c r="H1472" t="s">
        <v>87</v>
      </c>
      <c r="I1472" t="s">
        <v>5176</v>
      </c>
      <c r="J1472" t="s">
        <v>5177</v>
      </c>
      <c r="K1472" t="s">
        <v>130</v>
      </c>
      <c r="L1472" t="s">
        <v>334</v>
      </c>
      <c r="M1472" t="s">
        <v>334</v>
      </c>
      <c r="N1472" t="s">
        <v>2671</v>
      </c>
      <c r="O1472">
        <v>1.44</v>
      </c>
      <c r="P1472">
        <v>34</v>
      </c>
      <c r="Q1472">
        <v>48.96</v>
      </c>
      <c r="R1472">
        <v>99</v>
      </c>
      <c r="S1472">
        <v>0.494545454545455</v>
      </c>
      <c r="T1472">
        <v>0</v>
      </c>
    </row>
    <row r="1473" spans="1:20">
      <c r="A1473">
        <v>5225609</v>
      </c>
      <c r="B1473" t="s">
        <v>1046</v>
      </c>
      <c r="C1473" t="s">
        <v>20</v>
      </c>
      <c r="D1473" t="s">
        <v>5178</v>
      </c>
      <c r="E1473" t="s">
        <v>7206</v>
      </c>
      <c r="F1473" t="s">
        <v>22</v>
      </c>
      <c r="G1473" t="s">
        <v>23</v>
      </c>
      <c r="H1473" t="s">
        <v>58</v>
      </c>
      <c r="I1473" t="s">
        <v>5179</v>
      </c>
      <c r="J1473" t="s">
        <v>5180</v>
      </c>
      <c r="K1473" t="s">
        <v>72</v>
      </c>
      <c r="L1473" t="s">
        <v>36</v>
      </c>
      <c r="M1473" t="s">
        <v>36</v>
      </c>
      <c r="N1473" t="s">
        <v>758</v>
      </c>
      <c r="O1473">
        <v>1.8</v>
      </c>
      <c r="P1473">
        <v>33</v>
      </c>
      <c r="Q1473">
        <v>59.4</v>
      </c>
      <c r="R1473">
        <v>157</v>
      </c>
      <c r="S1473">
        <v>0.378343949044586</v>
      </c>
      <c r="T1473">
        <v>0</v>
      </c>
    </row>
    <row r="1474" spans="1:20">
      <c r="A1474">
        <v>5225603</v>
      </c>
      <c r="B1474" t="s">
        <v>548</v>
      </c>
      <c r="C1474" t="s">
        <v>20</v>
      </c>
      <c r="D1474" t="s">
        <v>5181</v>
      </c>
      <c r="E1474" t="s">
        <v>7207</v>
      </c>
      <c r="F1474" t="s">
        <v>22</v>
      </c>
      <c r="G1474" t="s">
        <v>23</v>
      </c>
      <c r="H1474" t="s">
        <v>281</v>
      </c>
      <c r="I1474" t="s">
        <v>5182</v>
      </c>
      <c r="J1474" t="s">
        <v>5183</v>
      </c>
      <c r="K1474" t="s">
        <v>339</v>
      </c>
      <c r="L1474" t="s">
        <v>1611</v>
      </c>
      <c r="M1474" t="s">
        <v>1611</v>
      </c>
      <c r="N1474" t="s">
        <v>1952</v>
      </c>
      <c r="O1474">
        <v>1.32</v>
      </c>
      <c r="P1474">
        <v>34</v>
      </c>
      <c r="Q1474">
        <v>44.88</v>
      </c>
      <c r="R1474">
        <v>110</v>
      </c>
      <c r="S1474">
        <v>0.408</v>
      </c>
      <c r="T1474">
        <v>0</v>
      </c>
    </row>
    <row r="1475" spans="1:20">
      <c r="A1475">
        <v>5225601</v>
      </c>
      <c r="B1475" t="s">
        <v>74</v>
      </c>
      <c r="C1475" t="s">
        <v>20</v>
      </c>
      <c r="D1475" t="s">
        <v>5184</v>
      </c>
      <c r="E1475" t="s">
        <v>7208</v>
      </c>
      <c r="F1475" t="s">
        <v>3571</v>
      </c>
      <c r="G1475" t="s">
        <v>57</v>
      </c>
      <c r="H1475" t="s">
        <v>32</v>
      </c>
      <c r="I1475" t="s">
        <v>5185</v>
      </c>
      <c r="J1475" t="s">
        <v>5186</v>
      </c>
      <c r="K1475" t="s">
        <v>552</v>
      </c>
      <c r="L1475" t="s">
        <v>36</v>
      </c>
      <c r="M1475" t="s">
        <v>36</v>
      </c>
      <c r="N1475" t="s">
        <v>160</v>
      </c>
      <c r="O1475">
        <v>0.72</v>
      </c>
      <c r="P1475">
        <v>33</v>
      </c>
      <c r="Q1475">
        <v>23.76</v>
      </c>
      <c r="R1475">
        <v>56.7</v>
      </c>
      <c r="S1475">
        <v>0.419047619047619</v>
      </c>
      <c r="T1475">
        <v>0</v>
      </c>
    </row>
    <row r="1476" spans="1:20">
      <c r="A1476">
        <v>5225591</v>
      </c>
      <c r="B1476" t="s">
        <v>55</v>
      </c>
      <c r="C1476" t="s">
        <v>20</v>
      </c>
      <c r="D1476" t="s">
        <v>5187</v>
      </c>
      <c r="E1476" t="s">
        <v>6755</v>
      </c>
      <c r="F1476" t="s">
        <v>22</v>
      </c>
      <c r="G1476" t="s">
        <v>40</v>
      </c>
      <c r="H1476" t="s">
        <v>418</v>
      </c>
      <c r="I1476" t="s">
        <v>5188</v>
      </c>
      <c r="J1476" t="s">
        <v>5189</v>
      </c>
      <c r="K1476" t="s">
        <v>150</v>
      </c>
      <c r="L1476" t="s">
        <v>334</v>
      </c>
      <c r="M1476" t="s">
        <v>334</v>
      </c>
      <c r="N1476" t="s">
        <v>1422</v>
      </c>
      <c r="O1476">
        <v>0.88</v>
      </c>
      <c r="P1476">
        <v>34</v>
      </c>
      <c r="Q1476">
        <v>29.92</v>
      </c>
      <c r="R1476">
        <v>76.8</v>
      </c>
      <c r="S1476">
        <v>0.389583333333333</v>
      </c>
      <c r="T1476">
        <v>0</v>
      </c>
    </row>
    <row r="1477" spans="1:20">
      <c r="A1477">
        <v>5225590</v>
      </c>
      <c r="B1477" t="s">
        <v>19</v>
      </c>
      <c r="C1477" t="s">
        <v>20</v>
      </c>
      <c r="D1477" t="s">
        <v>5190</v>
      </c>
      <c r="E1477" t="s">
        <v>7209</v>
      </c>
      <c r="F1477" t="s">
        <v>22</v>
      </c>
      <c r="G1477" t="s">
        <v>40</v>
      </c>
      <c r="H1477" t="s">
        <v>87</v>
      </c>
      <c r="I1477" t="s">
        <v>5191</v>
      </c>
      <c r="J1477" t="s">
        <v>5192</v>
      </c>
      <c r="K1477" t="s">
        <v>52</v>
      </c>
      <c r="L1477" t="s">
        <v>53</v>
      </c>
      <c r="M1477" t="s">
        <v>53</v>
      </c>
      <c r="N1477" t="s">
        <v>64</v>
      </c>
      <c r="O1477">
        <v>0.8</v>
      </c>
      <c r="P1477">
        <v>33</v>
      </c>
      <c r="Q1477">
        <v>26.4</v>
      </c>
      <c r="R1477">
        <v>75</v>
      </c>
      <c r="S1477">
        <v>0.352</v>
      </c>
      <c r="T1477">
        <v>0</v>
      </c>
    </row>
    <row r="1478" spans="1:20">
      <c r="A1478">
        <v>5225587</v>
      </c>
      <c r="B1478" t="s">
        <v>737</v>
      </c>
      <c r="C1478" t="s">
        <v>20</v>
      </c>
      <c r="D1478" t="s">
        <v>5193</v>
      </c>
      <c r="E1478" t="s">
        <v>7210</v>
      </c>
      <c r="F1478" t="s">
        <v>22</v>
      </c>
      <c r="G1478" t="s">
        <v>40</v>
      </c>
      <c r="H1478" t="s">
        <v>58</v>
      </c>
      <c r="I1478" t="s">
        <v>5194</v>
      </c>
      <c r="J1478" t="s">
        <v>5195</v>
      </c>
      <c r="K1478" t="s">
        <v>547</v>
      </c>
      <c r="L1478" t="s">
        <v>53</v>
      </c>
      <c r="M1478" t="s">
        <v>53</v>
      </c>
      <c r="N1478" t="s">
        <v>285</v>
      </c>
      <c r="O1478">
        <v>0.52</v>
      </c>
      <c r="P1478">
        <v>33</v>
      </c>
      <c r="Q1478">
        <v>17.16</v>
      </c>
      <c r="R1478">
        <v>36.4</v>
      </c>
      <c r="S1478">
        <v>0.471428571428571</v>
      </c>
      <c r="T1478">
        <v>0</v>
      </c>
    </row>
    <row r="1479" spans="1:20">
      <c r="A1479">
        <v>5225586</v>
      </c>
      <c r="B1479" t="s">
        <v>55</v>
      </c>
      <c r="C1479" t="s">
        <v>20</v>
      </c>
      <c r="D1479" t="s">
        <v>5196</v>
      </c>
      <c r="E1479" t="s">
        <v>7211</v>
      </c>
      <c r="F1479" t="s">
        <v>22</v>
      </c>
      <c r="G1479" t="s">
        <v>40</v>
      </c>
      <c r="H1479" t="s">
        <v>58</v>
      </c>
      <c r="I1479" t="s">
        <v>5197</v>
      </c>
      <c r="J1479" t="s">
        <v>5198</v>
      </c>
      <c r="K1479" t="s">
        <v>352</v>
      </c>
      <c r="L1479" t="s">
        <v>53</v>
      </c>
      <c r="M1479" t="s">
        <v>53</v>
      </c>
      <c r="N1479" t="s">
        <v>910</v>
      </c>
      <c r="O1479">
        <v>0.36</v>
      </c>
      <c r="P1479">
        <v>33</v>
      </c>
      <c r="Q1479">
        <v>11.88</v>
      </c>
      <c r="R1479">
        <v>32.4</v>
      </c>
      <c r="S1479">
        <v>0.366666666666667</v>
      </c>
      <c r="T1479">
        <v>0</v>
      </c>
    </row>
    <row r="1480" spans="1:20">
      <c r="A1480">
        <v>5225578</v>
      </c>
      <c r="B1480" t="s">
        <v>232</v>
      </c>
      <c r="C1480" t="s">
        <v>20</v>
      </c>
      <c r="D1480" t="s">
        <v>5199</v>
      </c>
      <c r="E1480" t="s">
        <v>7212</v>
      </c>
      <c r="F1480" t="s">
        <v>22</v>
      </c>
      <c r="G1480" t="s">
        <v>40</v>
      </c>
      <c r="H1480" t="s">
        <v>87</v>
      </c>
      <c r="I1480" t="s">
        <v>5200</v>
      </c>
      <c r="J1480" t="s">
        <v>5201</v>
      </c>
      <c r="K1480" t="s">
        <v>35</v>
      </c>
      <c r="L1480" t="s">
        <v>1317</v>
      </c>
      <c r="M1480" t="s">
        <v>1317</v>
      </c>
      <c r="N1480" t="s">
        <v>5202</v>
      </c>
      <c r="O1480">
        <v>3.24</v>
      </c>
      <c r="P1480">
        <v>28</v>
      </c>
      <c r="Q1480">
        <v>90.72</v>
      </c>
      <c r="R1480">
        <v>173</v>
      </c>
      <c r="S1480">
        <v>0.524393063583815</v>
      </c>
      <c r="T1480">
        <v>0</v>
      </c>
    </row>
    <row r="1481" spans="1:20">
      <c r="A1481">
        <v>5225575</v>
      </c>
      <c r="B1481" t="s">
        <v>79</v>
      </c>
      <c r="C1481" t="s">
        <v>20</v>
      </c>
      <c r="D1481" t="s">
        <v>5203</v>
      </c>
      <c r="E1481" t="s">
        <v>7213</v>
      </c>
      <c r="F1481" t="s">
        <v>22</v>
      </c>
      <c r="G1481" t="s">
        <v>40</v>
      </c>
      <c r="H1481" t="s">
        <v>24</v>
      </c>
      <c r="I1481" t="s">
        <v>5204</v>
      </c>
      <c r="J1481" t="s">
        <v>5205</v>
      </c>
      <c r="K1481" t="s">
        <v>474</v>
      </c>
      <c r="L1481" t="s">
        <v>5206</v>
      </c>
      <c r="M1481" t="s">
        <v>5206</v>
      </c>
      <c r="N1481" t="s">
        <v>3311</v>
      </c>
      <c r="O1481">
        <v>1.4</v>
      </c>
      <c r="P1481">
        <v>33</v>
      </c>
      <c r="Q1481">
        <v>46.2</v>
      </c>
      <c r="R1481">
        <v>100</v>
      </c>
      <c r="S1481">
        <v>0.462</v>
      </c>
      <c r="T1481">
        <v>0</v>
      </c>
    </row>
    <row r="1482" spans="1:20">
      <c r="A1482">
        <v>5225573</v>
      </c>
      <c r="B1482" t="s">
        <v>776</v>
      </c>
      <c r="C1482" t="s">
        <v>20</v>
      </c>
      <c r="D1482" t="s">
        <v>5207</v>
      </c>
      <c r="E1482" t="s">
        <v>6699</v>
      </c>
      <c r="F1482" t="s">
        <v>22</v>
      </c>
      <c r="G1482" t="s">
        <v>40</v>
      </c>
      <c r="H1482" t="s">
        <v>32</v>
      </c>
      <c r="I1482" t="s">
        <v>5208</v>
      </c>
      <c r="J1482" t="s">
        <v>5209</v>
      </c>
      <c r="K1482" t="s">
        <v>293</v>
      </c>
      <c r="L1482" t="s">
        <v>107</v>
      </c>
      <c r="M1482" t="s">
        <v>107</v>
      </c>
      <c r="N1482" t="s">
        <v>1069</v>
      </c>
      <c r="O1482">
        <v>0.48</v>
      </c>
      <c r="P1482">
        <v>33</v>
      </c>
      <c r="Q1482">
        <v>15.84</v>
      </c>
      <c r="R1482">
        <v>43.2</v>
      </c>
      <c r="S1482">
        <v>0.366666666666667</v>
      </c>
      <c r="T1482">
        <v>0</v>
      </c>
    </row>
    <row r="1483" spans="1:20">
      <c r="A1483">
        <v>5225569</v>
      </c>
      <c r="B1483" t="s">
        <v>776</v>
      </c>
      <c r="C1483" t="s">
        <v>20</v>
      </c>
      <c r="D1483" t="s">
        <v>5210</v>
      </c>
      <c r="E1483" t="s">
        <v>7214</v>
      </c>
      <c r="F1483" t="s">
        <v>22</v>
      </c>
      <c r="G1483" t="s">
        <v>23</v>
      </c>
      <c r="H1483" t="s">
        <v>32</v>
      </c>
      <c r="I1483" t="s">
        <v>5211</v>
      </c>
      <c r="J1483" t="s">
        <v>5212</v>
      </c>
      <c r="K1483" t="s">
        <v>293</v>
      </c>
      <c r="L1483" t="s">
        <v>53</v>
      </c>
      <c r="M1483" t="s">
        <v>53</v>
      </c>
      <c r="N1483" t="s">
        <v>3496</v>
      </c>
      <c r="O1483">
        <v>0.3</v>
      </c>
      <c r="P1483">
        <v>33</v>
      </c>
      <c r="Q1483">
        <v>9.9</v>
      </c>
      <c r="R1483">
        <v>27</v>
      </c>
      <c r="S1483">
        <v>0.366666666666667</v>
      </c>
      <c r="T1483">
        <v>0</v>
      </c>
    </row>
    <row r="1484" spans="1:20">
      <c r="A1484">
        <v>5225563</v>
      </c>
      <c r="B1484" t="s">
        <v>737</v>
      </c>
      <c r="C1484" t="s">
        <v>20</v>
      </c>
      <c r="D1484" t="s">
        <v>5213</v>
      </c>
      <c r="E1484" t="s">
        <v>6368</v>
      </c>
      <c r="F1484" t="s">
        <v>22</v>
      </c>
      <c r="G1484" t="s">
        <v>40</v>
      </c>
      <c r="H1484" t="s">
        <v>58</v>
      </c>
      <c r="I1484" t="s">
        <v>5214</v>
      </c>
      <c r="J1484" t="s">
        <v>5215</v>
      </c>
      <c r="K1484" t="s">
        <v>145</v>
      </c>
      <c r="L1484" t="s">
        <v>53</v>
      </c>
      <c r="M1484" t="s">
        <v>53</v>
      </c>
      <c r="N1484" t="s">
        <v>1018</v>
      </c>
      <c r="O1484">
        <v>0.57</v>
      </c>
      <c r="P1484">
        <v>33</v>
      </c>
      <c r="Q1484">
        <v>18.81</v>
      </c>
      <c r="R1484">
        <v>46.3</v>
      </c>
      <c r="S1484">
        <v>0.406263498920086</v>
      </c>
      <c r="T1484">
        <v>0</v>
      </c>
    </row>
    <row r="1485" spans="1:20">
      <c r="A1485">
        <v>5225558</v>
      </c>
      <c r="B1485" t="s">
        <v>286</v>
      </c>
      <c r="C1485" t="s">
        <v>20</v>
      </c>
      <c r="D1485" t="s">
        <v>5216</v>
      </c>
      <c r="E1485" t="s">
        <v>7215</v>
      </c>
      <c r="F1485" t="s">
        <v>22</v>
      </c>
      <c r="G1485" t="s">
        <v>40</v>
      </c>
      <c r="H1485" t="s">
        <v>58</v>
      </c>
      <c r="I1485" t="s">
        <v>5217</v>
      </c>
      <c r="J1485" t="s">
        <v>5218</v>
      </c>
      <c r="K1485" t="s">
        <v>352</v>
      </c>
      <c r="L1485" t="s">
        <v>5219</v>
      </c>
      <c r="M1485" t="s">
        <v>5219</v>
      </c>
      <c r="N1485" t="s">
        <v>512</v>
      </c>
      <c r="O1485">
        <v>2.4</v>
      </c>
      <c r="P1485">
        <v>34</v>
      </c>
      <c r="Q1485">
        <v>81.6</v>
      </c>
      <c r="R1485">
        <v>161.5</v>
      </c>
      <c r="S1485">
        <v>0.505263157894737</v>
      </c>
      <c r="T1485">
        <v>0</v>
      </c>
    </row>
    <row r="1486" spans="1:20">
      <c r="A1486">
        <v>5225556</v>
      </c>
      <c r="B1486" t="s">
        <v>55</v>
      </c>
      <c r="C1486" t="s">
        <v>20</v>
      </c>
      <c r="D1486" t="s">
        <v>5220</v>
      </c>
      <c r="E1486" t="s">
        <v>7216</v>
      </c>
      <c r="F1486" t="s">
        <v>22</v>
      </c>
      <c r="G1486" t="s">
        <v>40</v>
      </c>
      <c r="H1486" t="s">
        <v>58</v>
      </c>
      <c r="I1486" t="s">
        <v>5221</v>
      </c>
      <c r="J1486" t="s">
        <v>5222</v>
      </c>
      <c r="K1486" t="s">
        <v>535</v>
      </c>
      <c r="L1486" t="s">
        <v>53</v>
      </c>
      <c r="M1486" t="s">
        <v>53</v>
      </c>
      <c r="N1486" t="s">
        <v>1562</v>
      </c>
      <c r="O1486">
        <v>0.16</v>
      </c>
      <c r="P1486">
        <v>33</v>
      </c>
      <c r="Q1486">
        <v>5.28</v>
      </c>
      <c r="R1486">
        <v>9.4</v>
      </c>
      <c r="S1486">
        <v>0.561702127659575</v>
      </c>
      <c r="T1486">
        <v>0</v>
      </c>
    </row>
    <row r="1487" spans="1:20">
      <c r="A1487">
        <v>5225550</v>
      </c>
      <c r="B1487" t="s">
        <v>19</v>
      </c>
      <c r="C1487" t="s">
        <v>20</v>
      </c>
      <c r="D1487" t="s">
        <v>5223</v>
      </c>
      <c r="E1487" t="s">
        <v>7217</v>
      </c>
      <c r="F1487" t="s">
        <v>22</v>
      </c>
      <c r="G1487" t="s">
        <v>40</v>
      </c>
      <c r="H1487" t="s">
        <v>87</v>
      </c>
      <c r="I1487" t="s">
        <v>5224</v>
      </c>
      <c r="J1487" t="s">
        <v>5225</v>
      </c>
      <c r="K1487" t="s">
        <v>259</v>
      </c>
      <c r="L1487" t="s">
        <v>2254</v>
      </c>
      <c r="M1487" t="s">
        <v>2254</v>
      </c>
      <c r="N1487" t="s">
        <v>1246</v>
      </c>
      <c r="O1487">
        <v>0.76</v>
      </c>
      <c r="P1487">
        <v>33</v>
      </c>
      <c r="Q1487">
        <v>25.08</v>
      </c>
      <c r="R1487">
        <v>58.2</v>
      </c>
      <c r="S1487">
        <v>0.430927835051546</v>
      </c>
      <c r="T1487">
        <v>0</v>
      </c>
    </row>
    <row r="1488" spans="1:20">
      <c r="A1488">
        <v>5225540</v>
      </c>
      <c r="B1488" t="s">
        <v>55</v>
      </c>
      <c r="C1488" t="s">
        <v>20</v>
      </c>
      <c r="D1488" t="s">
        <v>5226</v>
      </c>
      <c r="E1488" t="s">
        <v>7218</v>
      </c>
      <c r="F1488" t="s">
        <v>22</v>
      </c>
      <c r="G1488" t="s">
        <v>40</v>
      </c>
      <c r="H1488" t="s">
        <v>418</v>
      </c>
      <c r="I1488" t="s">
        <v>5227</v>
      </c>
      <c r="J1488" t="s">
        <v>5228</v>
      </c>
      <c r="K1488" t="s">
        <v>150</v>
      </c>
      <c r="L1488" t="s">
        <v>53</v>
      </c>
      <c r="M1488" t="s">
        <v>53</v>
      </c>
      <c r="N1488" t="s">
        <v>306</v>
      </c>
      <c r="O1488">
        <v>0.78</v>
      </c>
      <c r="P1488">
        <v>33</v>
      </c>
      <c r="Q1488">
        <v>25.74</v>
      </c>
      <c r="R1488">
        <v>72</v>
      </c>
      <c r="S1488">
        <v>0.3575</v>
      </c>
      <c r="T1488">
        <v>0</v>
      </c>
    </row>
    <row r="1489" spans="1:20">
      <c r="A1489">
        <v>5225539</v>
      </c>
      <c r="B1489" t="s">
        <v>830</v>
      </c>
      <c r="C1489" t="s">
        <v>20</v>
      </c>
      <c r="D1489" t="s">
        <v>5229</v>
      </c>
      <c r="E1489" t="s">
        <v>7219</v>
      </c>
      <c r="F1489" t="s">
        <v>22</v>
      </c>
      <c r="G1489" t="s">
        <v>40</v>
      </c>
      <c r="H1489" t="s">
        <v>32</v>
      </c>
      <c r="I1489" t="s">
        <v>5230</v>
      </c>
      <c r="J1489" t="s">
        <v>5231</v>
      </c>
      <c r="K1489" t="s">
        <v>259</v>
      </c>
      <c r="L1489" t="s">
        <v>1030</v>
      </c>
      <c r="M1489" t="s">
        <v>1030</v>
      </c>
      <c r="N1489" t="s">
        <v>1246</v>
      </c>
      <c r="O1489">
        <v>0.76</v>
      </c>
      <c r="P1489">
        <v>33</v>
      </c>
      <c r="Q1489">
        <v>25.08</v>
      </c>
      <c r="R1489">
        <v>64.8</v>
      </c>
      <c r="S1489">
        <v>0.387037037037037</v>
      </c>
      <c r="T1489">
        <v>0</v>
      </c>
    </row>
    <row r="1490" spans="1:20">
      <c r="A1490">
        <v>5225538</v>
      </c>
      <c r="B1490" t="s">
        <v>55</v>
      </c>
      <c r="C1490" t="s">
        <v>20</v>
      </c>
      <c r="D1490" t="s">
        <v>5232</v>
      </c>
      <c r="E1490" t="s">
        <v>7220</v>
      </c>
      <c r="F1490" t="s">
        <v>22</v>
      </c>
      <c r="G1490" t="s">
        <v>40</v>
      </c>
      <c r="H1490" t="s">
        <v>58</v>
      </c>
      <c r="I1490" t="s">
        <v>5233</v>
      </c>
      <c r="J1490" t="s">
        <v>5234</v>
      </c>
      <c r="K1490" t="s">
        <v>352</v>
      </c>
      <c r="L1490" t="s">
        <v>334</v>
      </c>
      <c r="M1490" t="s">
        <v>334</v>
      </c>
      <c r="N1490" t="s">
        <v>5235</v>
      </c>
      <c r="O1490">
        <v>2.04</v>
      </c>
      <c r="P1490">
        <v>34</v>
      </c>
      <c r="Q1490">
        <v>69.36</v>
      </c>
      <c r="R1490">
        <v>143.5</v>
      </c>
      <c r="S1490">
        <v>0.483344947735192</v>
      </c>
      <c r="T1490">
        <v>0</v>
      </c>
    </row>
    <row r="1491" spans="1:20">
      <c r="A1491">
        <v>5225522</v>
      </c>
      <c r="B1491" t="s">
        <v>286</v>
      </c>
      <c r="C1491" t="s">
        <v>20</v>
      </c>
      <c r="D1491" t="s">
        <v>5236</v>
      </c>
      <c r="E1491" t="s">
        <v>7221</v>
      </c>
      <c r="F1491" t="s">
        <v>22</v>
      </c>
      <c r="G1491" t="s">
        <v>40</v>
      </c>
      <c r="H1491" t="s">
        <v>58</v>
      </c>
      <c r="I1491" t="s">
        <v>5237</v>
      </c>
      <c r="J1491" t="s">
        <v>5238</v>
      </c>
      <c r="K1491" t="s">
        <v>52</v>
      </c>
      <c r="L1491" t="s">
        <v>107</v>
      </c>
      <c r="M1491" t="s">
        <v>107</v>
      </c>
      <c r="N1491" t="s">
        <v>1562</v>
      </c>
      <c r="O1491">
        <v>0.16</v>
      </c>
      <c r="P1491">
        <v>33</v>
      </c>
      <c r="Q1491">
        <v>5.28</v>
      </c>
      <c r="R1491">
        <v>14.4</v>
      </c>
      <c r="S1491">
        <v>0.366666666666667</v>
      </c>
      <c r="T1491">
        <v>0</v>
      </c>
    </row>
    <row r="1492" spans="1:20">
      <c r="A1492">
        <v>5225520</v>
      </c>
      <c r="B1492" t="s">
        <v>1653</v>
      </c>
      <c r="C1492" t="s">
        <v>20</v>
      </c>
      <c r="D1492" t="s">
        <v>5239</v>
      </c>
      <c r="E1492" t="s">
        <v>7222</v>
      </c>
      <c r="F1492" t="s">
        <v>22</v>
      </c>
      <c r="G1492" t="s">
        <v>40</v>
      </c>
      <c r="H1492" t="s">
        <v>32</v>
      </c>
      <c r="I1492" t="s">
        <v>5240</v>
      </c>
      <c r="J1492" t="s">
        <v>5241</v>
      </c>
      <c r="K1492" t="s">
        <v>259</v>
      </c>
      <c r="L1492" t="s">
        <v>107</v>
      </c>
      <c r="M1492" t="s">
        <v>107</v>
      </c>
      <c r="N1492" t="s">
        <v>1109</v>
      </c>
      <c r="O1492">
        <v>0.6</v>
      </c>
      <c r="P1492">
        <v>33</v>
      </c>
      <c r="Q1492">
        <v>19.8</v>
      </c>
      <c r="R1492">
        <v>47.7</v>
      </c>
      <c r="S1492">
        <v>0.415094339622641</v>
      </c>
      <c r="T1492">
        <v>0</v>
      </c>
    </row>
    <row r="1493" spans="1:20">
      <c r="A1493">
        <v>5225517</v>
      </c>
      <c r="B1493" t="s">
        <v>1046</v>
      </c>
      <c r="C1493" t="s">
        <v>20</v>
      </c>
      <c r="D1493" t="s">
        <v>5242</v>
      </c>
      <c r="E1493" t="s">
        <v>7223</v>
      </c>
      <c r="F1493" t="s">
        <v>22</v>
      </c>
      <c r="G1493" t="s">
        <v>40</v>
      </c>
      <c r="H1493" t="s">
        <v>58</v>
      </c>
      <c r="I1493" t="s">
        <v>5243</v>
      </c>
      <c r="J1493" t="s">
        <v>5244</v>
      </c>
      <c r="K1493" t="s">
        <v>535</v>
      </c>
      <c r="L1493" t="s">
        <v>851</v>
      </c>
      <c r="M1493" t="s">
        <v>851</v>
      </c>
      <c r="N1493" t="s">
        <v>1562</v>
      </c>
      <c r="O1493">
        <v>0.16</v>
      </c>
      <c r="P1493">
        <v>33</v>
      </c>
      <c r="Q1493">
        <v>5.28</v>
      </c>
      <c r="R1493">
        <v>9.4</v>
      </c>
      <c r="S1493">
        <v>0.561702127659575</v>
      </c>
      <c r="T1493">
        <v>0</v>
      </c>
    </row>
    <row r="1494" spans="1:20">
      <c r="A1494">
        <v>5225510</v>
      </c>
      <c r="B1494" t="s">
        <v>55</v>
      </c>
      <c r="C1494" t="s">
        <v>20</v>
      </c>
      <c r="D1494" t="s">
        <v>5245</v>
      </c>
      <c r="E1494" t="s">
        <v>7224</v>
      </c>
      <c r="F1494" t="s">
        <v>3600</v>
      </c>
      <c r="G1494" t="s">
        <v>3620</v>
      </c>
      <c r="H1494" t="s">
        <v>58</v>
      </c>
      <c r="I1494" t="s">
        <v>5246</v>
      </c>
      <c r="J1494" t="s">
        <v>5247</v>
      </c>
      <c r="K1494" t="s">
        <v>35</v>
      </c>
      <c r="L1494" t="s">
        <v>36</v>
      </c>
      <c r="M1494" t="s">
        <v>36</v>
      </c>
      <c r="N1494" t="s">
        <v>553</v>
      </c>
      <c r="O1494">
        <v>0.56</v>
      </c>
      <c r="P1494">
        <v>33</v>
      </c>
      <c r="Q1494">
        <v>18.48</v>
      </c>
      <c r="R1494">
        <v>44.1</v>
      </c>
      <c r="S1494">
        <v>0.419047619047619</v>
      </c>
      <c r="T1494">
        <v>0</v>
      </c>
    </row>
    <row r="1495" spans="1:20">
      <c r="A1495">
        <v>5225506</v>
      </c>
      <c r="B1495" t="s">
        <v>79</v>
      </c>
      <c r="C1495" t="s">
        <v>20</v>
      </c>
      <c r="D1495" t="s">
        <v>5248</v>
      </c>
      <c r="E1495" t="s">
        <v>7209</v>
      </c>
      <c r="F1495" t="s">
        <v>22</v>
      </c>
      <c r="G1495" t="s">
        <v>23</v>
      </c>
      <c r="H1495" t="s">
        <v>87</v>
      </c>
      <c r="I1495" t="s">
        <v>5249</v>
      </c>
      <c r="J1495" t="s">
        <v>5250</v>
      </c>
      <c r="K1495" t="s">
        <v>52</v>
      </c>
      <c r="L1495" t="s">
        <v>53</v>
      </c>
      <c r="M1495" t="s">
        <v>53</v>
      </c>
      <c r="N1495" t="s">
        <v>136</v>
      </c>
      <c r="O1495">
        <v>1.36</v>
      </c>
      <c r="P1495">
        <v>33</v>
      </c>
      <c r="Q1495">
        <v>44.88</v>
      </c>
      <c r="R1495">
        <v>120</v>
      </c>
      <c r="S1495">
        <v>0.374</v>
      </c>
      <c r="T1495">
        <v>0</v>
      </c>
    </row>
    <row r="1496" spans="1:20">
      <c r="A1496">
        <v>5225504</v>
      </c>
      <c r="B1496" t="s">
        <v>286</v>
      </c>
      <c r="C1496" t="s">
        <v>20</v>
      </c>
      <c r="D1496" t="s">
        <v>5251</v>
      </c>
      <c r="E1496" t="s">
        <v>7225</v>
      </c>
      <c r="F1496" t="s">
        <v>3600</v>
      </c>
      <c r="G1496" t="s">
        <v>3620</v>
      </c>
      <c r="H1496" t="s">
        <v>58</v>
      </c>
      <c r="I1496" t="s">
        <v>5252</v>
      </c>
      <c r="J1496" t="s">
        <v>5253</v>
      </c>
      <c r="K1496" t="s">
        <v>35</v>
      </c>
      <c r="L1496" t="s">
        <v>36</v>
      </c>
      <c r="M1496" t="s">
        <v>36</v>
      </c>
      <c r="N1496" t="s">
        <v>172</v>
      </c>
      <c r="O1496">
        <v>0.36</v>
      </c>
      <c r="P1496">
        <v>33</v>
      </c>
      <c r="Q1496">
        <v>11.88</v>
      </c>
      <c r="R1496">
        <v>28.8</v>
      </c>
      <c r="S1496">
        <v>0.4125</v>
      </c>
      <c r="T1496">
        <v>0</v>
      </c>
    </row>
    <row r="1497" spans="1:20">
      <c r="A1497">
        <v>5225499</v>
      </c>
      <c r="B1497" t="s">
        <v>570</v>
      </c>
      <c r="C1497" t="s">
        <v>20</v>
      </c>
      <c r="D1497" t="s">
        <v>5254</v>
      </c>
      <c r="E1497" t="s">
        <v>7226</v>
      </c>
      <c r="F1497" t="s">
        <v>3600</v>
      </c>
      <c r="G1497" t="s">
        <v>3620</v>
      </c>
      <c r="H1497" t="s">
        <v>58</v>
      </c>
      <c r="I1497" t="s">
        <v>5255</v>
      </c>
      <c r="J1497" t="s">
        <v>5256</v>
      </c>
      <c r="K1497" t="s">
        <v>35</v>
      </c>
      <c r="L1497" t="s">
        <v>36</v>
      </c>
      <c r="M1497" t="s">
        <v>36</v>
      </c>
      <c r="N1497" t="s">
        <v>85</v>
      </c>
      <c r="O1497">
        <v>0.96</v>
      </c>
      <c r="P1497">
        <v>33</v>
      </c>
      <c r="Q1497">
        <v>31.68</v>
      </c>
      <c r="R1497">
        <v>70.6</v>
      </c>
      <c r="S1497">
        <v>0.448725212464589</v>
      </c>
      <c r="T1497">
        <v>0</v>
      </c>
    </row>
    <row r="1498" spans="1:20">
      <c r="A1498">
        <v>5225487</v>
      </c>
      <c r="B1498" t="s">
        <v>79</v>
      </c>
      <c r="C1498" t="s">
        <v>20</v>
      </c>
      <c r="D1498" t="s">
        <v>5257</v>
      </c>
      <c r="E1498" t="s">
        <v>7227</v>
      </c>
      <c r="F1498" t="s">
        <v>22</v>
      </c>
      <c r="G1498" t="s">
        <v>40</v>
      </c>
      <c r="H1498" t="s">
        <v>24</v>
      </c>
      <c r="I1498" t="s">
        <v>5258</v>
      </c>
      <c r="J1498" t="s">
        <v>5259</v>
      </c>
      <c r="K1498" t="s">
        <v>118</v>
      </c>
      <c r="L1498" t="s">
        <v>5260</v>
      </c>
      <c r="M1498" t="s">
        <v>5260</v>
      </c>
      <c r="N1498" t="s">
        <v>1077</v>
      </c>
      <c r="O1498">
        <v>0.64</v>
      </c>
      <c r="P1498">
        <v>33</v>
      </c>
      <c r="Q1498">
        <v>21.12</v>
      </c>
      <c r="R1498">
        <v>49.28</v>
      </c>
      <c r="S1498">
        <v>0.428571428571429</v>
      </c>
      <c r="T1498">
        <v>0</v>
      </c>
    </row>
    <row r="1499" spans="1:20">
      <c r="A1499">
        <v>5225482</v>
      </c>
      <c r="B1499" t="s">
        <v>830</v>
      </c>
      <c r="C1499" t="s">
        <v>20</v>
      </c>
      <c r="D1499" t="s">
        <v>5261</v>
      </c>
      <c r="E1499" t="s">
        <v>7228</v>
      </c>
      <c r="F1499" t="s">
        <v>22</v>
      </c>
      <c r="G1499" t="s">
        <v>40</v>
      </c>
      <c r="H1499" t="s">
        <v>32</v>
      </c>
      <c r="I1499" t="s">
        <v>5262</v>
      </c>
      <c r="J1499" t="s">
        <v>5263</v>
      </c>
      <c r="K1499" t="s">
        <v>35</v>
      </c>
      <c r="L1499" t="s">
        <v>107</v>
      </c>
      <c r="M1499" t="s">
        <v>107</v>
      </c>
      <c r="N1499" t="s">
        <v>155</v>
      </c>
      <c r="O1499">
        <v>1</v>
      </c>
      <c r="P1499">
        <v>33</v>
      </c>
      <c r="Q1499">
        <v>33</v>
      </c>
      <c r="R1499">
        <v>79.2</v>
      </c>
      <c r="S1499">
        <v>0.416666666666667</v>
      </c>
      <c r="T1499">
        <v>0</v>
      </c>
    </row>
    <row r="1500" spans="1:20">
      <c r="A1500">
        <v>5225475</v>
      </c>
      <c r="B1500" t="s">
        <v>859</v>
      </c>
      <c r="C1500" t="s">
        <v>20</v>
      </c>
      <c r="D1500" t="s">
        <v>5264</v>
      </c>
      <c r="E1500" t="s">
        <v>6983</v>
      </c>
      <c r="F1500" t="s">
        <v>22</v>
      </c>
      <c r="G1500" t="s">
        <v>40</v>
      </c>
      <c r="H1500" t="s">
        <v>32</v>
      </c>
      <c r="I1500" t="s">
        <v>5265</v>
      </c>
      <c r="J1500" t="s">
        <v>5266</v>
      </c>
      <c r="K1500" t="s">
        <v>145</v>
      </c>
      <c r="L1500" t="s">
        <v>53</v>
      </c>
      <c r="M1500" t="s">
        <v>53</v>
      </c>
      <c r="N1500" t="s">
        <v>1581</v>
      </c>
      <c r="O1500">
        <v>0.39</v>
      </c>
      <c r="P1500">
        <v>33</v>
      </c>
      <c r="Q1500">
        <v>12.87</v>
      </c>
      <c r="R1500">
        <v>35.1</v>
      </c>
      <c r="S1500">
        <v>0.366666666666667</v>
      </c>
      <c r="T1500">
        <v>0</v>
      </c>
    </row>
    <row r="1501" spans="1:20">
      <c r="A1501">
        <v>5225473</v>
      </c>
      <c r="B1501" t="s">
        <v>2645</v>
      </c>
      <c r="C1501" t="s">
        <v>20</v>
      </c>
      <c r="D1501" t="s">
        <v>5267</v>
      </c>
      <c r="E1501" t="s">
        <v>7229</v>
      </c>
      <c r="F1501" t="s">
        <v>22</v>
      </c>
      <c r="G1501" t="s">
        <v>40</v>
      </c>
      <c r="H1501" t="s">
        <v>32</v>
      </c>
      <c r="I1501" t="s">
        <v>5268</v>
      </c>
      <c r="J1501" t="s">
        <v>5266</v>
      </c>
      <c r="K1501" t="s">
        <v>35</v>
      </c>
      <c r="L1501" t="s">
        <v>107</v>
      </c>
      <c r="M1501" t="s">
        <v>107</v>
      </c>
      <c r="N1501" t="s">
        <v>164</v>
      </c>
      <c r="O1501">
        <v>0.32</v>
      </c>
      <c r="P1501">
        <v>33</v>
      </c>
      <c r="Q1501">
        <v>10.56</v>
      </c>
      <c r="R1501">
        <v>28.8</v>
      </c>
      <c r="S1501">
        <v>0.366666666666667</v>
      </c>
      <c r="T1501">
        <v>0</v>
      </c>
    </row>
    <row r="1502" spans="1:20">
      <c r="A1502">
        <v>5225468</v>
      </c>
      <c r="B1502" t="s">
        <v>55</v>
      </c>
      <c r="C1502" t="s">
        <v>20</v>
      </c>
      <c r="D1502" t="s">
        <v>5269</v>
      </c>
      <c r="E1502" t="s">
        <v>7230</v>
      </c>
      <c r="F1502" t="s">
        <v>22</v>
      </c>
      <c r="G1502" t="s">
        <v>40</v>
      </c>
      <c r="H1502" t="s">
        <v>58</v>
      </c>
      <c r="I1502" t="s">
        <v>5270</v>
      </c>
      <c r="J1502" t="s">
        <v>5271</v>
      </c>
      <c r="K1502" t="s">
        <v>352</v>
      </c>
      <c r="L1502" t="s">
        <v>53</v>
      </c>
      <c r="M1502" t="s">
        <v>53</v>
      </c>
      <c r="N1502" t="s">
        <v>1495</v>
      </c>
      <c r="O1502">
        <v>0.18</v>
      </c>
      <c r="P1502">
        <v>33</v>
      </c>
      <c r="Q1502">
        <v>5.94</v>
      </c>
      <c r="R1502">
        <v>21.6</v>
      </c>
      <c r="S1502">
        <v>0.275</v>
      </c>
      <c r="T1502">
        <v>0</v>
      </c>
    </row>
    <row r="1503" spans="1:20">
      <c r="A1503">
        <v>5225465</v>
      </c>
      <c r="B1503" t="s">
        <v>79</v>
      </c>
      <c r="C1503" t="s">
        <v>20</v>
      </c>
      <c r="D1503" t="s">
        <v>5272</v>
      </c>
      <c r="E1503" t="s">
        <v>7227</v>
      </c>
      <c r="F1503" t="s">
        <v>22</v>
      </c>
      <c r="G1503" t="s">
        <v>40</v>
      </c>
      <c r="H1503" t="s">
        <v>24</v>
      </c>
      <c r="I1503" t="s">
        <v>5273</v>
      </c>
      <c r="J1503" t="s">
        <v>5274</v>
      </c>
      <c r="K1503" t="s">
        <v>118</v>
      </c>
      <c r="L1503" t="s">
        <v>5275</v>
      </c>
      <c r="M1503" t="s">
        <v>5275</v>
      </c>
      <c r="N1503" t="s">
        <v>1077</v>
      </c>
      <c r="O1503">
        <v>0.64</v>
      </c>
      <c r="P1503">
        <v>33</v>
      </c>
      <c r="Q1503">
        <v>21.12</v>
      </c>
      <c r="R1503">
        <v>49.28</v>
      </c>
      <c r="S1503">
        <v>0.428571428571429</v>
      </c>
      <c r="T1503">
        <v>0</v>
      </c>
    </row>
    <row r="1504" spans="1:20">
      <c r="A1504">
        <v>5225461</v>
      </c>
      <c r="B1504" t="s">
        <v>286</v>
      </c>
      <c r="C1504" t="s">
        <v>20</v>
      </c>
      <c r="D1504" t="s">
        <v>5276</v>
      </c>
      <c r="E1504" t="s">
        <v>7231</v>
      </c>
      <c r="F1504" t="s">
        <v>22</v>
      </c>
      <c r="G1504" t="s">
        <v>40</v>
      </c>
      <c r="H1504" t="s">
        <v>58</v>
      </c>
      <c r="I1504" t="s">
        <v>5277</v>
      </c>
      <c r="J1504" t="s">
        <v>5278</v>
      </c>
      <c r="K1504" t="s">
        <v>52</v>
      </c>
      <c r="L1504" t="s">
        <v>53</v>
      </c>
      <c r="M1504" t="s">
        <v>53</v>
      </c>
      <c r="N1504" t="s">
        <v>499</v>
      </c>
      <c r="O1504">
        <v>0.24</v>
      </c>
      <c r="P1504">
        <v>33</v>
      </c>
      <c r="Q1504">
        <v>7.92</v>
      </c>
      <c r="R1504">
        <v>16.6</v>
      </c>
      <c r="S1504">
        <v>0.47710843373494</v>
      </c>
      <c r="T1504">
        <v>0</v>
      </c>
    </row>
    <row r="1505" spans="1:20">
      <c r="A1505">
        <v>5225460</v>
      </c>
      <c r="B1505" t="s">
        <v>330</v>
      </c>
      <c r="C1505" t="s">
        <v>20</v>
      </c>
      <c r="D1505" t="s">
        <v>5279</v>
      </c>
      <c r="E1505" t="s">
        <v>7232</v>
      </c>
      <c r="F1505" t="s">
        <v>22</v>
      </c>
      <c r="G1505" t="s">
        <v>40</v>
      </c>
      <c r="H1505" t="s">
        <v>32</v>
      </c>
      <c r="I1505" t="s">
        <v>5280</v>
      </c>
      <c r="J1505" t="s">
        <v>5281</v>
      </c>
      <c r="K1505" t="s">
        <v>35</v>
      </c>
      <c r="L1505" t="s">
        <v>107</v>
      </c>
      <c r="M1505" t="s">
        <v>107</v>
      </c>
      <c r="N1505" t="s">
        <v>85</v>
      </c>
      <c r="O1505">
        <v>0.96</v>
      </c>
      <c r="P1505">
        <v>33</v>
      </c>
      <c r="Q1505">
        <v>31.68</v>
      </c>
      <c r="R1505">
        <v>75.6</v>
      </c>
      <c r="S1505">
        <v>0.419047619047619</v>
      </c>
      <c r="T1505">
        <v>0</v>
      </c>
    </row>
    <row r="1506" spans="1:20">
      <c r="A1506">
        <v>5225450</v>
      </c>
      <c r="B1506" t="s">
        <v>3482</v>
      </c>
      <c r="C1506" t="s">
        <v>20</v>
      </c>
      <c r="D1506" t="s">
        <v>5282</v>
      </c>
      <c r="E1506" t="s">
        <v>7233</v>
      </c>
      <c r="F1506" t="s">
        <v>22</v>
      </c>
      <c r="G1506" t="s">
        <v>57</v>
      </c>
      <c r="H1506" t="s">
        <v>32</v>
      </c>
      <c r="I1506" t="s">
        <v>5283</v>
      </c>
      <c r="J1506" t="s">
        <v>5284</v>
      </c>
      <c r="K1506" t="s">
        <v>35</v>
      </c>
      <c r="L1506" t="s">
        <v>107</v>
      </c>
      <c r="M1506" t="s">
        <v>107</v>
      </c>
      <c r="N1506" t="s">
        <v>141</v>
      </c>
      <c r="O1506">
        <v>1.12</v>
      </c>
      <c r="P1506">
        <v>33</v>
      </c>
      <c r="Q1506">
        <v>36.96</v>
      </c>
      <c r="R1506">
        <v>88.2</v>
      </c>
      <c r="S1506">
        <v>0.419047619047619</v>
      </c>
      <c r="T1506">
        <v>0</v>
      </c>
    </row>
    <row r="1507" spans="1:20">
      <c r="A1507">
        <v>5225447</v>
      </c>
      <c r="B1507" t="s">
        <v>79</v>
      </c>
      <c r="C1507" t="s">
        <v>20</v>
      </c>
      <c r="D1507" t="s">
        <v>5285</v>
      </c>
      <c r="E1507" t="s">
        <v>7234</v>
      </c>
      <c r="F1507" t="s">
        <v>22</v>
      </c>
      <c r="G1507" t="s">
        <v>40</v>
      </c>
      <c r="H1507" t="s">
        <v>24</v>
      </c>
      <c r="I1507" t="s">
        <v>5286</v>
      </c>
      <c r="J1507" t="s">
        <v>5287</v>
      </c>
      <c r="K1507" t="s">
        <v>72</v>
      </c>
      <c r="L1507" t="s">
        <v>255</v>
      </c>
      <c r="M1507" t="s">
        <v>255</v>
      </c>
      <c r="N1507" t="s">
        <v>5288</v>
      </c>
      <c r="O1507">
        <v>1.44</v>
      </c>
      <c r="P1507">
        <v>33</v>
      </c>
      <c r="Q1507">
        <v>47.52</v>
      </c>
      <c r="R1507">
        <v>111.5</v>
      </c>
      <c r="S1507">
        <v>0.426188340807175</v>
      </c>
      <c r="T1507">
        <v>92</v>
      </c>
    </row>
    <row r="1508" spans="1:20">
      <c r="A1508">
        <v>5225446</v>
      </c>
      <c r="B1508" t="s">
        <v>5289</v>
      </c>
      <c r="C1508" t="s">
        <v>20</v>
      </c>
      <c r="D1508" t="s">
        <v>5290</v>
      </c>
      <c r="E1508" t="s">
        <v>7235</v>
      </c>
      <c r="F1508" t="s">
        <v>22</v>
      </c>
      <c r="G1508" t="s">
        <v>40</v>
      </c>
      <c r="H1508" t="s">
        <v>32</v>
      </c>
      <c r="I1508" t="s">
        <v>5291</v>
      </c>
      <c r="J1508" t="s">
        <v>5292</v>
      </c>
      <c r="K1508" t="s">
        <v>106</v>
      </c>
      <c r="L1508" t="s">
        <v>334</v>
      </c>
      <c r="M1508" t="s">
        <v>334</v>
      </c>
      <c r="N1508" t="s">
        <v>925</v>
      </c>
      <c r="O1508">
        <v>1.54</v>
      </c>
      <c r="P1508">
        <v>34</v>
      </c>
      <c r="Q1508">
        <v>52.36</v>
      </c>
      <c r="R1508">
        <v>106.2</v>
      </c>
      <c r="S1508">
        <v>0.493032015065913</v>
      </c>
      <c r="T1508">
        <v>0</v>
      </c>
    </row>
    <row r="1509" spans="1:20">
      <c r="A1509">
        <v>5225436</v>
      </c>
      <c r="B1509" t="s">
        <v>121</v>
      </c>
      <c r="C1509" t="s">
        <v>20</v>
      </c>
      <c r="D1509" t="s">
        <v>5293</v>
      </c>
      <c r="E1509" t="s">
        <v>7236</v>
      </c>
      <c r="F1509" t="s">
        <v>22</v>
      </c>
      <c r="G1509" t="s">
        <v>40</v>
      </c>
      <c r="H1509" t="s">
        <v>58</v>
      </c>
      <c r="I1509" t="s">
        <v>5294</v>
      </c>
      <c r="J1509" t="s">
        <v>5295</v>
      </c>
      <c r="K1509" t="s">
        <v>72</v>
      </c>
      <c r="L1509" t="s">
        <v>672</v>
      </c>
      <c r="M1509" t="s">
        <v>672</v>
      </c>
      <c r="N1509" t="s">
        <v>172</v>
      </c>
      <c r="O1509">
        <v>0.36</v>
      </c>
      <c r="P1509">
        <v>34</v>
      </c>
      <c r="Q1509">
        <v>12.24</v>
      </c>
      <c r="R1509">
        <v>35.5</v>
      </c>
      <c r="S1509">
        <v>0.344788732394366</v>
      </c>
      <c r="T1509">
        <v>0</v>
      </c>
    </row>
    <row r="1510" spans="1:20">
      <c r="A1510">
        <v>5225422</v>
      </c>
      <c r="B1510" t="s">
        <v>5296</v>
      </c>
      <c r="C1510" t="s">
        <v>20</v>
      </c>
      <c r="D1510" t="s">
        <v>5297</v>
      </c>
      <c r="E1510" t="s">
        <v>7237</v>
      </c>
      <c r="F1510" t="s">
        <v>22</v>
      </c>
      <c r="G1510" t="s">
        <v>57</v>
      </c>
      <c r="H1510" t="s">
        <v>32</v>
      </c>
      <c r="I1510" t="s">
        <v>5298</v>
      </c>
      <c r="J1510" t="s">
        <v>5299</v>
      </c>
      <c r="K1510" t="s">
        <v>72</v>
      </c>
      <c r="L1510" t="s">
        <v>1317</v>
      </c>
      <c r="M1510" t="s">
        <v>1317</v>
      </c>
      <c r="N1510" t="s">
        <v>5300</v>
      </c>
      <c r="O1510">
        <v>3</v>
      </c>
      <c r="P1510">
        <v>28</v>
      </c>
      <c r="Q1510">
        <v>84</v>
      </c>
      <c r="R1510">
        <v>169.2</v>
      </c>
      <c r="S1510">
        <v>0.49645390070922</v>
      </c>
      <c r="T1510">
        <v>0</v>
      </c>
    </row>
    <row r="1511" spans="1:20">
      <c r="A1511">
        <v>5225416</v>
      </c>
      <c r="B1511" t="s">
        <v>74</v>
      </c>
      <c r="C1511" t="s">
        <v>20</v>
      </c>
      <c r="D1511" t="s">
        <v>5301</v>
      </c>
      <c r="E1511" t="s">
        <v>7238</v>
      </c>
      <c r="F1511" t="s">
        <v>22</v>
      </c>
      <c r="G1511" t="s">
        <v>40</v>
      </c>
      <c r="H1511" t="s">
        <v>32</v>
      </c>
      <c r="I1511" t="s">
        <v>5302</v>
      </c>
      <c r="J1511" t="s">
        <v>5303</v>
      </c>
      <c r="K1511" t="s">
        <v>106</v>
      </c>
      <c r="L1511" t="s">
        <v>53</v>
      </c>
      <c r="M1511" t="s">
        <v>53</v>
      </c>
      <c r="N1511" t="s">
        <v>847</v>
      </c>
      <c r="O1511">
        <v>1.26</v>
      </c>
      <c r="P1511">
        <v>33</v>
      </c>
      <c r="Q1511">
        <v>41.58</v>
      </c>
      <c r="R1511">
        <v>103.5</v>
      </c>
      <c r="S1511">
        <v>0.401739130434783</v>
      </c>
      <c r="T1511">
        <v>0</v>
      </c>
    </row>
    <row r="1512" spans="1:20">
      <c r="A1512">
        <v>5225405</v>
      </c>
      <c r="B1512" t="s">
        <v>79</v>
      </c>
      <c r="C1512" t="s">
        <v>20</v>
      </c>
      <c r="D1512" t="s">
        <v>5304</v>
      </c>
      <c r="E1512" t="s">
        <v>7239</v>
      </c>
      <c r="F1512" t="s">
        <v>22</v>
      </c>
      <c r="G1512" t="s">
        <v>40</v>
      </c>
      <c r="H1512" t="s">
        <v>41</v>
      </c>
      <c r="I1512" t="s">
        <v>5305</v>
      </c>
      <c r="J1512" t="s">
        <v>5306</v>
      </c>
      <c r="K1512" t="s">
        <v>35</v>
      </c>
      <c r="L1512" t="s">
        <v>1332</v>
      </c>
      <c r="M1512" t="s">
        <v>1332</v>
      </c>
      <c r="N1512" t="s">
        <v>622</v>
      </c>
      <c r="O1512">
        <v>1.52</v>
      </c>
      <c r="P1512">
        <v>33</v>
      </c>
      <c r="Q1512">
        <v>50.16</v>
      </c>
      <c r="R1512">
        <v>100</v>
      </c>
      <c r="S1512">
        <v>0.5016</v>
      </c>
      <c r="T1512">
        <v>0</v>
      </c>
    </row>
    <row r="1513" spans="1:20">
      <c r="A1513">
        <v>5225402</v>
      </c>
      <c r="B1513" t="s">
        <v>286</v>
      </c>
      <c r="C1513" t="s">
        <v>20</v>
      </c>
      <c r="D1513" t="s">
        <v>5307</v>
      </c>
      <c r="E1513" t="s">
        <v>7240</v>
      </c>
      <c r="F1513" t="s">
        <v>22</v>
      </c>
      <c r="G1513" t="s">
        <v>40</v>
      </c>
      <c r="H1513" t="s">
        <v>58</v>
      </c>
      <c r="I1513" t="s">
        <v>5308</v>
      </c>
      <c r="J1513" t="s">
        <v>5309</v>
      </c>
      <c r="K1513" t="s">
        <v>145</v>
      </c>
      <c r="L1513" t="s">
        <v>677</v>
      </c>
      <c r="M1513" t="s">
        <v>677</v>
      </c>
      <c r="N1513" t="s">
        <v>113</v>
      </c>
      <c r="O1513">
        <v>0.48</v>
      </c>
      <c r="P1513">
        <v>33</v>
      </c>
      <c r="Q1513">
        <v>15.84</v>
      </c>
      <c r="R1513">
        <v>32.4</v>
      </c>
      <c r="S1513">
        <v>0.488888888888889</v>
      </c>
      <c r="T1513">
        <v>0</v>
      </c>
    </row>
    <row r="1514" spans="1:20">
      <c r="A1514">
        <v>5225400</v>
      </c>
      <c r="B1514" t="s">
        <v>286</v>
      </c>
      <c r="C1514" t="s">
        <v>20</v>
      </c>
      <c r="D1514" t="s">
        <v>5310</v>
      </c>
      <c r="E1514" t="s">
        <v>7241</v>
      </c>
      <c r="F1514" t="s">
        <v>22</v>
      </c>
      <c r="G1514" t="s">
        <v>57</v>
      </c>
      <c r="H1514" t="s">
        <v>58</v>
      </c>
      <c r="I1514" t="s">
        <v>5311</v>
      </c>
      <c r="J1514" t="s">
        <v>5309</v>
      </c>
      <c r="K1514" t="s">
        <v>145</v>
      </c>
      <c r="L1514" t="s">
        <v>677</v>
      </c>
      <c r="M1514" t="s">
        <v>677</v>
      </c>
      <c r="N1514" t="s">
        <v>369</v>
      </c>
      <c r="O1514">
        <v>0.68</v>
      </c>
      <c r="P1514">
        <v>33</v>
      </c>
      <c r="Q1514">
        <v>22.44</v>
      </c>
      <c r="R1514">
        <v>54</v>
      </c>
      <c r="S1514">
        <v>0.415555555555556</v>
      </c>
      <c r="T1514">
        <v>0</v>
      </c>
    </row>
    <row r="1515" spans="1:20">
      <c r="A1515">
        <v>5225396</v>
      </c>
      <c r="B1515" t="s">
        <v>30</v>
      </c>
      <c r="C1515" t="s">
        <v>20</v>
      </c>
      <c r="D1515" t="s">
        <v>5312</v>
      </c>
      <c r="E1515" t="s">
        <v>6230</v>
      </c>
      <c r="F1515" t="s">
        <v>22</v>
      </c>
      <c r="G1515" t="s">
        <v>40</v>
      </c>
      <c r="H1515" t="s">
        <v>32</v>
      </c>
      <c r="I1515" t="s">
        <v>5313</v>
      </c>
      <c r="J1515" t="s">
        <v>5314</v>
      </c>
      <c r="K1515" t="s">
        <v>52</v>
      </c>
      <c r="L1515" t="s">
        <v>53</v>
      </c>
      <c r="M1515" t="s">
        <v>53</v>
      </c>
      <c r="N1515" t="s">
        <v>5315</v>
      </c>
      <c r="O1515">
        <v>1.56</v>
      </c>
      <c r="P1515">
        <v>33</v>
      </c>
      <c r="Q1515">
        <v>51.48</v>
      </c>
      <c r="R1515">
        <v>113.4</v>
      </c>
      <c r="S1515">
        <v>0.453968253968254</v>
      </c>
      <c r="T1515">
        <v>0</v>
      </c>
    </row>
    <row r="1516" spans="1:20">
      <c r="A1516">
        <v>5225394</v>
      </c>
      <c r="B1516" t="s">
        <v>79</v>
      </c>
      <c r="C1516" t="s">
        <v>20</v>
      </c>
      <c r="D1516" t="s">
        <v>5316</v>
      </c>
      <c r="E1516" t="s">
        <v>7242</v>
      </c>
      <c r="F1516" t="s">
        <v>22</v>
      </c>
      <c r="G1516" t="s">
        <v>40</v>
      </c>
      <c r="H1516" t="s">
        <v>41</v>
      </c>
      <c r="I1516" t="s">
        <v>5317</v>
      </c>
      <c r="J1516" t="s">
        <v>5318</v>
      </c>
      <c r="K1516" t="s">
        <v>52</v>
      </c>
      <c r="L1516" t="s">
        <v>970</v>
      </c>
      <c r="M1516" t="s">
        <v>970</v>
      </c>
      <c r="N1516" t="s">
        <v>663</v>
      </c>
      <c r="O1516">
        <v>0.2</v>
      </c>
      <c r="P1516">
        <v>33</v>
      </c>
      <c r="Q1516">
        <v>6.6</v>
      </c>
      <c r="R1516">
        <v>16</v>
      </c>
      <c r="S1516">
        <v>0.4125</v>
      </c>
      <c r="T1516">
        <v>0</v>
      </c>
    </row>
    <row r="1517" spans="1:20">
      <c r="A1517">
        <v>5225390</v>
      </c>
      <c r="B1517" t="s">
        <v>74</v>
      </c>
      <c r="C1517" t="s">
        <v>20</v>
      </c>
      <c r="D1517" t="s">
        <v>5319</v>
      </c>
      <c r="E1517" t="s">
        <v>7243</v>
      </c>
      <c r="F1517" t="s">
        <v>22</v>
      </c>
      <c r="G1517" t="s">
        <v>40</v>
      </c>
      <c r="H1517" t="s">
        <v>32</v>
      </c>
      <c r="I1517" t="s">
        <v>5320</v>
      </c>
      <c r="J1517" t="s">
        <v>5321</v>
      </c>
      <c r="K1517" t="s">
        <v>259</v>
      </c>
      <c r="L1517" t="s">
        <v>119</v>
      </c>
      <c r="M1517" t="s">
        <v>119</v>
      </c>
      <c r="N1517" t="s">
        <v>847</v>
      </c>
      <c r="O1517">
        <v>1.26</v>
      </c>
      <c r="P1517">
        <v>33</v>
      </c>
      <c r="Q1517">
        <v>41.58</v>
      </c>
      <c r="R1517">
        <v>101.7</v>
      </c>
      <c r="S1517">
        <v>0.408849557522124</v>
      </c>
      <c r="T1517">
        <v>0</v>
      </c>
    </row>
    <row r="1518" spans="1:20">
      <c r="A1518">
        <v>5225388</v>
      </c>
      <c r="B1518" t="s">
        <v>859</v>
      </c>
      <c r="C1518" t="s">
        <v>20</v>
      </c>
      <c r="D1518" t="s">
        <v>5322</v>
      </c>
      <c r="E1518" t="s">
        <v>7244</v>
      </c>
      <c r="F1518" t="s">
        <v>22</v>
      </c>
      <c r="G1518" t="s">
        <v>40</v>
      </c>
      <c r="H1518" t="s">
        <v>32</v>
      </c>
      <c r="I1518" t="s">
        <v>5323</v>
      </c>
      <c r="J1518" t="s">
        <v>5324</v>
      </c>
      <c r="K1518" t="s">
        <v>145</v>
      </c>
      <c r="L1518" t="s">
        <v>53</v>
      </c>
      <c r="M1518" t="s">
        <v>53</v>
      </c>
      <c r="N1518" t="s">
        <v>155</v>
      </c>
      <c r="O1518">
        <v>1</v>
      </c>
      <c r="P1518">
        <v>33</v>
      </c>
      <c r="Q1518">
        <v>33</v>
      </c>
      <c r="R1518">
        <v>79.2</v>
      </c>
      <c r="S1518">
        <v>0.416666666666667</v>
      </c>
      <c r="T1518">
        <v>0</v>
      </c>
    </row>
    <row r="1519" spans="1:20">
      <c r="A1519">
        <v>5225381</v>
      </c>
      <c r="B1519" t="s">
        <v>19</v>
      </c>
      <c r="C1519" t="s">
        <v>20</v>
      </c>
      <c r="D1519" t="s">
        <v>5325</v>
      </c>
      <c r="E1519" t="s">
        <v>7245</v>
      </c>
      <c r="F1519" t="s">
        <v>22</v>
      </c>
      <c r="G1519" t="s">
        <v>40</v>
      </c>
      <c r="H1519" t="s">
        <v>24</v>
      </c>
      <c r="I1519" t="s">
        <v>5326</v>
      </c>
      <c r="J1519" t="s">
        <v>5327</v>
      </c>
      <c r="K1519" t="s">
        <v>94</v>
      </c>
      <c r="L1519" t="s">
        <v>970</v>
      </c>
      <c r="M1519" t="s">
        <v>970</v>
      </c>
      <c r="N1519" t="s">
        <v>2026</v>
      </c>
      <c r="O1519">
        <v>0.44</v>
      </c>
      <c r="P1519">
        <v>33</v>
      </c>
      <c r="Q1519">
        <v>14.52</v>
      </c>
      <c r="R1519">
        <v>37</v>
      </c>
      <c r="S1519">
        <v>0.392432432432432</v>
      </c>
      <c r="T1519">
        <v>7</v>
      </c>
    </row>
    <row r="1520" spans="1:20">
      <c r="A1520">
        <v>5225376</v>
      </c>
      <c r="B1520" t="s">
        <v>5328</v>
      </c>
      <c r="C1520" t="s">
        <v>20</v>
      </c>
      <c r="D1520" t="s">
        <v>5329</v>
      </c>
      <c r="E1520" t="s">
        <v>7246</v>
      </c>
      <c r="F1520" t="s">
        <v>3600</v>
      </c>
      <c r="G1520" t="s">
        <v>57</v>
      </c>
      <c r="H1520" t="s">
        <v>32</v>
      </c>
      <c r="I1520" t="s">
        <v>5330</v>
      </c>
      <c r="J1520" t="s">
        <v>5331</v>
      </c>
      <c r="K1520" t="s">
        <v>94</v>
      </c>
      <c r="L1520" t="s">
        <v>36</v>
      </c>
      <c r="M1520" t="s">
        <v>36</v>
      </c>
      <c r="N1520" t="s">
        <v>821</v>
      </c>
      <c r="O1520">
        <v>0.69</v>
      </c>
      <c r="P1520">
        <v>33</v>
      </c>
      <c r="Q1520">
        <v>22.77</v>
      </c>
      <c r="R1520">
        <v>59.4</v>
      </c>
      <c r="S1520">
        <v>0.383333333333333</v>
      </c>
      <c r="T1520">
        <v>0</v>
      </c>
    </row>
    <row r="1521" spans="1:20">
      <c r="A1521">
        <v>5225374</v>
      </c>
      <c r="B1521" t="s">
        <v>79</v>
      </c>
      <c r="C1521" t="s">
        <v>20</v>
      </c>
      <c r="D1521" t="s">
        <v>5332</v>
      </c>
      <c r="E1521" t="s">
        <v>7239</v>
      </c>
      <c r="F1521" t="s">
        <v>22</v>
      </c>
      <c r="G1521" t="s">
        <v>40</v>
      </c>
      <c r="H1521" t="s">
        <v>41</v>
      </c>
      <c r="I1521" t="s">
        <v>5333</v>
      </c>
      <c r="J1521" t="s">
        <v>5334</v>
      </c>
      <c r="K1521" t="s">
        <v>35</v>
      </c>
      <c r="L1521" t="s">
        <v>135</v>
      </c>
      <c r="M1521" t="s">
        <v>135</v>
      </c>
      <c r="N1521" t="s">
        <v>317</v>
      </c>
      <c r="O1521">
        <v>0.92</v>
      </c>
      <c r="P1521">
        <v>33</v>
      </c>
      <c r="Q1521">
        <v>30.36</v>
      </c>
      <c r="R1521">
        <v>59</v>
      </c>
      <c r="S1521">
        <v>0.514576271186441</v>
      </c>
      <c r="T1521">
        <v>0</v>
      </c>
    </row>
    <row r="1522" spans="1:20">
      <c r="A1522">
        <v>5225371</v>
      </c>
      <c r="B1522" t="s">
        <v>903</v>
      </c>
      <c r="C1522" t="s">
        <v>20</v>
      </c>
      <c r="D1522" t="s">
        <v>5335</v>
      </c>
      <c r="E1522" t="s">
        <v>7247</v>
      </c>
      <c r="F1522" t="s">
        <v>22</v>
      </c>
      <c r="G1522" t="s">
        <v>40</v>
      </c>
      <c r="H1522" t="s">
        <v>32</v>
      </c>
      <c r="I1522" t="s">
        <v>5336</v>
      </c>
      <c r="J1522" t="s">
        <v>5337</v>
      </c>
      <c r="K1522" t="s">
        <v>52</v>
      </c>
      <c r="L1522" t="s">
        <v>107</v>
      </c>
      <c r="M1522" t="s">
        <v>107</v>
      </c>
      <c r="N1522" t="s">
        <v>78</v>
      </c>
      <c r="O1522">
        <v>0.21</v>
      </c>
      <c r="P1522">
        <v>33</v>
      </c>
      <c r="Q1522">
        <v>6.93</v>
      </c>
      <c r="R1522">
        <v>22.5</v>
      </c>
      <c r="S1522">
        <v>0.308</v>
      </c>
      <c r="T1522">
        <v>0</v>
      </c>
    </row>
    <row r="1523" spans="1:20">
      <c r="A1523">
        <v>5225359</v>
      </c>
      <c r="B1523" t="s">
        <v>79</v>
      </c>
      <c r="C1523" t="s">
        <v>20</v>
      </c>
      <c r="D1523" t="s">
        <v>5338</v>
      </c>
      <c r="E1523" t="s">
        <v>7248</v>
      </c>
      <c r="F1523" t="s">
        <v>22</v>
      </c>
      <c r="G1523" t="s">
        <v>40</v>
      </c>
      <c r="H1523" t="s">
        <v>24</v>
      </c>
      <c r="I1523" t="s">
        <v>5339</v>
      </c>
      <c r="J1523" t="s">
        <v>5340</v>
      </c>
      <c r="K1523" t="s">
        <v>1133</v>
      </c>
      <c r="L1523" t="s">
        <v>176</v>
      </c>
      <c r="M1523" t="s">
        <v>176</v>
      </c>
      <c r="N1523" t="s">
        <v>2709</v>
      </c>
      <c r="O1523">
        <v>0.77</v>
      </c>
      <c r="P1523">
        <v>33</v>
      </c>
      <c r="Q1523">
        <v>25.41</v>
      </c>
      <c r="R1523">
        <v>60</v>
      </c>
      <c r="S1523">
        <v>0.4235</v>
      </c>
      <c r="T1523">
        <v>0</v>
      </c>
    </row>
    <row r="1524" spans="1:20">
      <c r="A1524">
        <v>5225353</v>
      </c>
      <c r="B1524" t="s">
        <v>5341</v>
      </c>
      <c r="C1524" t="s">
        <v>20</v>
      </c>
      <c r="D1524" t="s">
        <v>5342</v>
      </c>
      <c r="E1524" t="s">
        <v>7249</v>
      </c>
      <c r="F1524" t="s">
        <v>22</v>
      </c>
      <c r="G1524" t="s">
        <v>23</v>
      </c>
      <c r="H1524" t="s">
        <v>32</v>
      </c>
      <c r="I1524" t="s">
        <v>5343</v>
      </c>
      <c r="J1524" t="s">
        <v>5344</v>
      </c>
      <c r="K1524" t="s">
        <v>94</v>
      </c>
      <c r="L1524" t="s">
        <v>36</v>
      </c>
      <c r="M1524" t="s">
        <v>36</v>
      </c>
      <c r="N1524" t="s">
        <v>1179</v>
      </c>
      <c r="O1524">
        <v>0.91</v>
      </c>
      <c r="P1524">
        <v>33</v>
      </c>
      <c r="Q1524">
        <v>30.03</v>
      </c>
      <c r="R1524">
        <v>82.8</v>
      </c>
      <c r="S1524">
        <v>0.36268115942029</v>
      </c>
      <c r="T1524">
        <v>0</v>
      </c>
    </row>
    <row r="1525" spans="1:20">
      <c r="A1525">
        <v>5225339</v>
      </c>
      <c r="B1525" t="s">
        <v>19</v>
      </c>
      <c r="C1525" t="s">
        <v>20</v>
      </c>
      <c r="D1525" t="s">
        <v>5345</v>
      </c>
      <c r="E1525" t="s">
        <v>6255</v>
      </c>
      <c r="F1525" t="s">
        <v>3600</v>
      </c>
      <c r="G1525" t="s">
        <v>3620</v>
      </c>
      <c r="H1525" t="s">
        <v>98</v>
      </c>
      <c r="I1525" t="s">
        <v>5346</v>
      </c>
      <c r="J1525" t="s">
        <v>5347</v>
      </c>
      <c r="K1525" t="s">
        <v>94</v>
      </c>
      <c r="L1525" t="s">
        <v>36</v>
      </c>
      <c r="M1525" t="s">
        <v>36</v>
      </c>
      <c r="N1525" t="s">
        <v>363</v>
      </c>
      <c r="O1525">
        <v>0.44</v>
      </c>
      <c r="P1525">
        <v>33</v>
      </c>
      <c r="Q1525">
        <v>14.52</v>
      </c>
      <c r="R1525">
        <v>33.6</v>
      </c>
      <c r="S1525">
        <v>0.432142857142857</v>
      </c>
      <c r="T1525">
        <v>0</v>
      </c>
    </row>
    <row r="1526" spans="1:20">
      <c r="A1526">
        <v>5225328</v>
      </c>
      <c r="B1526" t="s">
        <v>2645</v>
      </c>
      <c r="C1526" t="s">
        <v>20</v>
      </c>
      <c r="D1526" t="s">
        <v>5348</v>
      </c>
      <c r="E1526" t="s">
        <v>7250</v>
      </c>
      <c r="F1526" t="s">
        <v>22</v>
      </c>
      <c r="G1526" t="s">
        <v>40</v>
      </c>
      <c r="H1526" t="s">
        <v>32</v>
      </c>
      <c r="I1526" t="s">
        <v>5349</v>
      </c>
      <c r="J1526" t="s">
        <v>5350</v>
      </c>
      <c r="K1526" t="s">
        <v>118</v>
      </c>
      <c r="L1526" t="s">
        <v>107</v>
      </c>
      <c r="M1526" t="s">
        <v>107</v>
      </c>
      <c r="N1526" t="s">
        <v>678</v>
      </c>
      <c r="O1526">
        <v>0.54</v>
      </c>
      <c r="P1526">
        <v>33</v>
      </c>
      <c r="Q1526">
        <v>17.82</v>
      </c>
      <c r="R1526">
        <v>44</v>
      </c>
      <c r="S1526">
        <v>0.405</v>
      </c>
      <c r="T1526">
        <v>0</v>
      </c>
    </row>
    <row r="1527" spans="1:20">
      <c r="A1527">
        <v>5225322</v>
      </c>
      <c r="B1527" t="s">
        <v>19</v>
      </c>
      <c r="C1527" t="s">
        <v>20</v>
      </c>
      <c r="D1527" t="s">
        <v>5351</v>
      </c>
      <c r="E1527" t="s">
        <v>7251</v>
      </c>
      <c r="F1527" t="s">
        <v>22</v>
      </c>
      <c r="G1527" t="s">
        <v>40</v>
      </c>
      <c r="H1527" t="s">
        <v>24</v>
      </c>
      <c r="I1527" t="s">
        <v>5352</v>
      </c>
      <c r="J1527" t="s">
        <v>5353</v>
      </c>
      <c r="K1527" t="s">
        <v>322</v>
      </c>
      <c r="L1527" t="s">
        <v>95</v>
      </c>
      <c r="M1527" t="s">
        <v>95</v>
      </c>
      <c r="N1527">
        <v>0</v>
      </c>
      <c r="O1527">
        <v>0</v>
      </c>
      <c r="P1527">
        <v>33</v>
      </c>
      <c r="Q1527">
        <v>0</v>
      </c>
      <c r="R1527">
        <v>24</v>
      </c>
      <c r="S1527">
        <v>0</v>
      </c>
      <c r="T1527">
        <v>0</v>
      </c>
    </row>
    <row r="1528" spans="1:20">
      <c r="A1528">
        <v>5225312</v>
      </c>
      <c r="B1528" t="s">
        <v>859</v>
      </c>
      <c r="C1528" t="s">
        <v>20</v>
      </c>
      <c r="D1528" t="s">
        <v>5354</v>
      </c>
      <c r="E1528" t="s">
        <v>7252</v>
      </c>
      <c r="F1528" t="s">
        <v>3571</v>
      </c>
      <c r="G1528" t="s">
        <v>57</v>
      </c>
      <c r="H1528" t="s">
        <v>32</v>
      </c>
      <c r="I1528" t="s">
        <v>5355</v>
      </c>
      <c r="J1528" t="s">
        <v>5356</v>
      </c>
      <c r="K1528" t="s">
        <v>259</v>
      </c>
      <c r="L1528" t="s">
        <v>36</v>
      </c>
      <c r="M1528" t="s">
        <v>36</v>
      </c>
      <c r="N1528" t="s">
        <v>155</v>
      </c>
      <c r="O1528">
        <v>1</v>
      </c>
      <c r="P1528">
        <v>33</v>
      </c>
      <c r="Q1528">
        <v>33</v>
      </c>
      <c r="R1528">
        <v>79.2</v>
      </c>
      <c r="S1528">
        <v>0.416666666666667</v>
      </c>
      <c r="T1528">
        <v>0</v>
      </c>
    </row>
    <row r="1529" spans="1:20">
      <c r="A1529">
        <v>5225310</v>
      </c>
      <c r="B1529" t="s">
        <v>79</v>
      </c>
      <c r="C1529" t="s">
        <v>20</v>
      </c>
      <c r="D1529" t="s">
        <v>5357</v>
      </c>
      <c r="E1529" t="s">
        <v>7253</v>
      </c>
      <c r="F1529" t="s">
        <v>22</v>
      </c>
      <c r="G1529" t="s">
        <v>40</v>
      </c>
      <c r="H1529" t="s">
        <v>24</v>
      </c>
      <c r="I1529" t="s">
        <v>5358</v>
      </c>
      <c r="J1529" t="s">
        <v>5359</v>
      </c>
      <c r="K1529" t="s">
        <v>259</v>
      </c>
      <c r="L1529" t="s">
        <v>95</v>
      </c>
      <c r="M1529" t="s">
        <v>95</v>
      </c>
      <c r="N1529" t="s">
        <v>155</v>
      </c>
      <c r="O1529">
        <v>1</v>
      </c>
      <c r="P1529">
        <v>33</v>
      </c>
      <c r="Q1529">
        <v>33</v>
      </c>
      <c r="R1529">
        <v>73.1</v>
      </c>
      <c r="S1529">
        <v>0.451436388508892</v>
      </c>
      <c r="T1529">
        <v>50</v>
      </c>
    </row>
    <row r="1530" spans="1:20">
      <c r="A1530">
        <v>5225302</v>
      </c>
      <c r="B1530" t="s">
        <v>830</v>
      </c>
      <c r="C1530" t="s">
        <v>20</v>
      </c>
      <c r="D1530" t="s">
        <v>5360</v>
      </c>
      <c r="E1530" t="s">
        <v>7254</v>
      </c>
      <c r="F1530" t="s">
        <v>22</v>
      </c>
      <c r="G1530" t="s">
        <v>40</v>
      </c>
      <c r="H1530" t="s">
        <v>32</v>
      </c>
      <c r="I1530" t="s">
        <v>4831</v>
      </c>
      <c r="J1530" t="s">
        <v>5361</v>
      </c>
      <c r="K1530" t="s">
        <v>35</v>
      </c>
      <c r="L1530" t="s">
        <v>53</v>
      </c>
      <c r="M1530" t="s">
        <v>53</v>
      </c>
      <c r="N1530" t="s">
        <v>85</v>
      </c>
      <c r="O1530">
        <v>0.96</v>
      </c>
      <c r="P1530">
        <v>33</v>
      </c>
      <c r="Q1530">
        <v>31.68</v>
      </c>
      <c r="R1530">
        <v>75.6</v>
      </c>
      <c r="S1530">
        <v>0.419047619047619</v>
      </c>
      <c r="T1530">
        <v>0</v>
      </c>
    </row>
    <row r="1531" spans="1:20">
      <c r="A1531">
        <v>5225300</v>
      </c>
      <c r="B1531" t="s">
        <v>224</v>
      </c>
      <c r="C1531" t="s">
        <v>20</v>
      </c>
      <c r="D1531" t="s">
        <v>5362</v>
      </c>
      <c r="E1531" t="s">
        <v>7255</v>
      </c>
      <c r="F1531" t="s">
        <v>22</v>
      </c>
      <c r="G1531" t="s">
        <v>40</v>
      </c>
      <c r="H1531" t="s">
        <v>32</v>
      </c>
      <c r="I1531" t="s">
        <v>5363</v>
      </c>
      <c r="J1531" t="s">
        <v>5364</v>
      </c>
      <c r="K1531" t="s">
        <v>35</v>
      </c>
      <c r="L1531" t="s">
        <v>53</v>
      </c>
      <c r="M1531" t="s">
        <v>53</v>
      </c>
      <c r="N1531" t="s">
        <v>113</v>
      </c>
      <c r="O1531">
        <v>0.48</v>
      </c>
      <c r="P1531">
        <v>33</v>
      </c>
      <c r="Q1531">
        <v>15.84</v>
      </c>
      <c r="R1531">
        <v>44.1</v>
      </c>
      <c r="S1531">
        <v>0.359183673469388</v>
      </c>
      <c r="T1531">
        <v>0</v>
      </c>
    </row>
    <row r="1532" spans="1:20">
      <c r="A1532">
        <v>5225290</v>
      </c>
      <c r="B1532" t="s">
        <v>19</v>
      </c>
      <c r="C1532" t="s">
        <v>20</v>
      </c>
      <c r="D1532" t="s">
        <v>5365</v>
      </c>
      <c r="E1532" t="s">
        <v>7256</v>
      </c>
      <c r="F1532" t="s">
        <v>3600</v>
      </c>
      <c r="G1532" t="s">
        <v>3620</v>
      </c>
      <c r="H1532" t="s">
        <v>98</v>
      </c>
      <c r="I1532" t="s">
        <v>5366</v>
      </c>
      <c r="J1532" t="s">
        <v>5367</v>
      </c>
      <c r="K1532" t="s">
        <v>145</v>
      </c>
      <c r="L1532" t="s">
        <v>36</v>
      </c>
      <c r="M1532" t="s">
        <v>36</v>
      </c>
      <c r="N1532" t="s">
        <v>1109</v>
      </c>
      <c r="O1532">
        <v>0.6</v>
      </c>
      <c r="P1532">
        <v>33</v>
      </c>
      <c r="Q1532">
        <v>19.8</v>
      </c>
      <c r="R1532">
        <v>33.6</v>
      </c>
      <c r="S1532">
        <v>0.589285714285714</v>
      </c>
      <c r="T1532">
        <v>0</v>
      </c>
    </row>
    <row r="1533" spans="1:20">
      <c r="A1533">
        <v>5225289</v>
      </c>
      <c r="B1533" t="s">
        <v>79</v>
      </c>
      <c r="C1533" t="s">
        <v>20</v>
      </c>
      <c r="D1533" t="s">
        <v>5368</v>
      </c>
      <c r="E1533" t="s">
        <v>7257</v>
      </c>
      <c r="F1533" t="s">
        <v>22</v>
      </c>
      <c r="G1533" t="s">
        <v>57</v>
      </c>
      <c r="H1533" t="s">
        <v>24</v>
      </c>
      <c r="I1533" t="s">
        <v>5369</v>
      </c>
      <c r="J1533" t="s">
        <v>5370</v>
      </c>
      <c r="K1533" t="s">
        <v>293</v>
      </c>
      <c r="L1533" t="s">
        <v>1332</v>
      </c>
      <c r="M1533" t="s">
        <v>1332</v>
      </c>
      <c r="N1533" t="s">
        <v>1246</v>
      </c>
      <c r="O1533">
        <v>0.76</v>
      </c>
      <c r="P1533">
        <v>33</v>
      </c>
      <c r="Q1533">
        <v>25.08</v>
      </c>
      <c r="R1533">
        <v>57.6</v>
      </c>
      <c r="S1533">
        <v>0.435416666666667</v>
      </c>
      <c r="T1533">
        <v>0</v>
      </c>
    </row>
    <row r="1534" spans="1:20">
      <c r="A1534">
        <v>5225286</v>
      </c>
      <c r="B1534" t="s">
        <v>203</v>
      </c>
      <c r="C1534" t="s">
        <v>20</v>
      </c>
      <c r="D1534" t="s">
        <v>5371</v>
      </c>
      <c r="E1534" t="s">
        <v>7258</v>
      </c>
      <c r="F1534" t="s">
        <v>22</v>
      </c>
      <c r="G1534" t="s">
        <v>40</v>
      </c>
      <c r="H1534" t="s">
        <v>32</v>
      </c>
      <c r="I1534" t="s">
        <v>5372</v>
      </c>
      <c r="J1534" t="s">
        <v>5373</v>
      </c>
      <c r="K1534" t="s">
        <v>35</v>
      </c>
      <c r="L1534" t="s">
        <v>53</v>
      </c>
      <c r="M1534" t="s">
        <v>53</v>
      </c>
      <c r="N1534" t="s">
        <v>64</v>
      </c>
      <c r="O1534">
        <v>0.8</v>
      </c>
      <c r="P1534">
        <v>33</v>
      </c>
      <c r="Q1534">
        <v>26.4</v>
      </c>
      <c r="R1534">
        <v>63</v>
      </c>
      <c r="S1534">
        <v>0.419047619047619</v>
      </c>
      <c r="T1534">
        <v>0</v>
      </c>
    </row>
    <row r="1535" spans="1:20">
      <c r="A1535">
        <v>5225280</v>
      </c>
      <c r="B1535" t="s">
        <v>114</v>
      </c>
      <c r="C1535" t="s">
        <v>20</v>
      </c>
      <c r="D1535" t="s">
        <v>5374</v>
      </c>
      <c r="E1535" t="s">
        <v>6227</v>
      </c>
      <c r="F1535" t="s">
        <v>22</v>
      </c>
      <c r="G1535" t="s">
        <v>40</v>
      </c>
      <c r="H1535" t="s">
        <v>32</v>
      </c>
      <c r="I1535" t="s">
        <v>5375</v>
      </c>
      <c r="J1535" t="s">
        <v>5376</v>
      </c>
      <c r="K1535" t="s">
        <v>35</v>
      </c>
      <c r="L1535" t="s">
        <v>53</v>
      </c>
      <c r="M1535" t="s">
        <v>53</v>
      </c>
      <c r="N1535" t="s">
        <v>1179</v>
      </c>
      <c r="O1535">
        <v>0.91</v>
      </c>
      <c r="P1535">
        <v>33</v>
      </c>
      <c r="Q1535">
        <v>30.03</v>
      </c>
      <c r="R1535">
        <v>70.2</v>
      </c>
      <c r="S1535">
        <v>0.427777777777778</v>
      </c>
      <c r="T1535">
        <v>0</v>
      </c>
    </row>
    <row r="1536" spans="1:20">
      <c r="A1536">
        <v>5225278</v>
      </c>
      <c r="B1536" t="s">
        <v>356</v>
      </c>
      <c r="C1536" t="s">
        <v>20</v>
      </c>
      <c r="D1536" t="s">
        <v>5377</v>
      </c>
      <c r="E1536" t="s">
        <v>7259</v>
      </c>
      <c r="F1536" t="s">
        <v>22</v>
      </c>
      <c r="G1536" t="s">
        <v>23</v>
      </c>
      <c r="H1536" t="s">
        <v>58</v>
      </c>
      <c r="I1536" t="s">
        <v>5378</v>
      </c>
      <c r="J1536" t="s">
        <v>5379</v>
      </c>
      <c r="K1536" t="s">
        <v>352</v>
      </c>
      <c r="L1536" t="s">
        <v>53</v>
      </c>
      <c r="M1536" t="s">
        <v>53</v>
      </c>
      <c r="N1536" t="s">
        <v>3081</v>
      </c>
      <c r="O1536">
        <v>1.76</v>
      </c>
      <c r="P1536">
        <v>33</v>
      </c>
      <c r="Q1536">
        <v>58.08</v>
      </c>
      <c r="R1536">
        <v>133.6</v>
      </c>
      <c r="S1536">
        <v>0.434730538922156</v>
      </c>
      <c r="T1536">
        <v>0</v>
      </c>
    </row>
    <row r="1537" spans="1:20">
      <c r="A1537">
        <v>5225254</v>
      </c>
      <c r="B1537" t="s">
        <v>203</v>
      </c>
      <c r="C1537" t="s">
        <v>20</v>
      </c>
      <c r="D1537" t="s">
        <v>5380</v>
      </c>
      <c r="E1537" t="s">
        <v>7260</v>
      </c>
      <c r="F1537" t="s">
        <v>22</v>
      </c>
      <c r="G1537" t="s">
        <v>23</v>
      </c>
      <c r="H1537" t="s">
        <v>32</v>
      </c>
      <c r="I1537" t="s">
        <v>5381</v>
      </c>
      <c r="J1537" t="s">
        <v>5382</v>
      </c>
      <c r="K1537" t="s">
        <v>100</v>
      </c>
      <c r="L1537" t="s">
        <v>53</v>
      </c>
      <c r="M1537" t="s">
        <v>53</v>
      </c>
      <c r="N1537" t="s">
        <v>113</v>
      </c>
      <c r="O1537">
        <v>0.48</v>
      </c>
      <c r="P1537">
        <v>33</v>
      </c>
      <c r="Q1537">
        <v>15.84</v>
      </c>
      <c r="R1537">
        <v>37.8</v>
      </c>
      <c r="S1537">
        <v>0.419047619047619</v>
      </c>
      <c r="T1537">
        <v>0</v>
      </c>
    </row>
    <row r="1538" spans="1:20">
      <c r="A1538">
        <v>5225247</v>
      </c>
      <c r="B1538" t="s">
        <v>203</v>
      </c>
      <c r="C1538" t="s">
        <v>20</v>
      </c>
      <c r="D1538" t="s">
        <v>5383</v>
      </c>
      <c r="E1538" t="s">
        <v>7261</v>
      </c>
      <c r="F1538" t="s">
        <v>22</v>
      </c>
      <c r="G1538" t="s">
        <v>40</v>
      </c>
      <c r="H1538" t="s">
        <v>32</v>
      </c>
      <c r="I1538" t="s">
        <v>5384</v>
      </c>
      <c r="J1538" t="s">
        <v>5385</v>
      </c>
      <c r="K1538" t="s">
        <v>100</v>
      </c>
      <c r="L1538" t="s">
        <v>1646</v>
      </c>
      <c r="M1538" t="s">
        <v>1646</v>
      </c>
      <c r="N1538" t="s">
        <v>164</v>
      </c>
      <c r="O1538">
        <v>0.32</v>
      </c>
      <c r="P1538">
        <v>33</v>
      </c>
      <c r="Q1538">
        <v>10.56</v>
      </c>
      <c r="R1538">
        <v>22.5</v>
      </c>
      <c r="S1538">
        <v>0.469333333333333</v>
      </c>
      <c r="T1538">
        <v>0</v>
      </c>
    </row>
    <row r="1539" spans="1:20">
      <c r="A1539">
        <v>5225241</v>
      </c>
      <c r="B1539" t="s">
        <v>203</v>
      </c>
      <c r="C1539" t="s">
        <v>20</v>
      </c>
      <c r="D1539" t="s">
        <v>5386</v>
      </c>
      <c r="E1539" t="s">
        <v>6114</v>
      </c>
      <c r="F1539" t="s">
        <v>22</v>
      </c>
      <c r="G1539" t="s">
        <v>40</v>
      </c>
      <c r="H1539" t="s">
        <v>32</v>
      </c>
      <c r="I1539" t="s">
        <v>5387</v>
      </c>
      <c r="J1539" t="s">
        <v>5388</v>
      </c>
      <c r="K1539" t="s">
        <v>52</v>
      </c>
      <c r="L1539" t="s">
        <v>53</v>
      </c>
      <c r="M1539" t="s">
        <v>53</v>
      </c>
      <c r="N1539" t="s">
        <v>64</v>
      </c>
      <c r="O1539">
        <v>0.8</v>
      </c>
      <c r="P1539">
        <v>33</v>
      </c>
      <c r="Q1539">
        <v>26.4</v>
      </c>
      <c r="R1539">
        <v>63</v>
      </c>
      <c r="S1539">
        <v>0.419047619047619</v>
      </c>
      <c r="T1539">
        <v>0</v>
      </c>
    </row>
    <row r="1540" spans="1:20">
      <c r="A1540">
        <v>5225235</v>
      </c>
      <c r="B1540" t="s">
        <v>203</v>
      </c>
      <c r="C1540" t="s">
        <v>20</v>
      </c>
      <c r="D1540" t="s">
        <v>5389</v>
      </c>
      <c r="E1540" t="s">
        <v>7262</v>
      </c>
      <c r="F1540" t="s">
        <v>22</v>
      </c>
      <c r="G1540" t="s">
        <v>40</v>
      </c>
      <c r="H1540" t="s">
        <v>32</v>
      </c>
      <c r="I1540" t="s">
        <v>5390</v>
      </c>
      <c r="J1540" t="s">
        <v>5391</v>
      </c>
      <c r="K1540" t="s">
        <v>52</v>
      </c>
      <c r="L1540" t="s">
        <v>53</v>
      </c>
      <c r="M1540" t="s">
        <v>53</v>
      </c>
      <c r="N1540" t="s">
        <v>839</v>
      </c>
      <c r="O1540">
        <v>0.4</v>
      </c>
      <c r="P1540">
        <v>33</v>
      </c>
      <c r="Q1540">
        <v>13.2</v>
      </c>
      <c r="R1540">
        <v>30</v>
      </c>
      <c r="S1540">
        <v>0.44</v>
      </c>
      <c r="T1540">
        <v>0</v>
      </c>
    </row>
    <row r="1541" spans="1:20">
      <c r="A1541">
        <v>5225232</v>
      </c>
      <c r="B1541" t="s">
        <v>817</v>
      </c>
      <c r="C1541" t="s">
        <v>20</v>
      </c>
      <c r="D1541" t="s">
        <v>5392</v>
      </c>
      <c r="E1541" t="s">
        <v>7226</v>
      </c>
      <c r="F1541" t="s">
        <v>22</v>
      </c>
      <c r="G1541" t="s">
        <v>40</v>
      </c>
      <c r="H1541" t="s">
        <v>32</v>
      </c>
      <c r="I1541" t="s">
        <v>5393</v>
      </c>
      <c r="J1541" t="s">
        <v>5394</v>
      </c>
      <c r="K1541" t="s">
        <v>259</v>
      </c>
      <c r="L1541" t="s">
        <v>53</v>
      </c>
      <c r="M1541" t="s">
        <v>53</v>
      </c>
      <c r="N1541" t="s">
        <v>1186</v>
      </c>
      <c r="O1541">
        <v>0.84</v>
      </c>
      <c r="P1541">
        <v>33</v>
      </c>
      <c r="Q1541">
        <v>27.72</v>
      </c>
      <c r="R1541">
        <v>75.6</v>
      </c>
      <c r="S1541">
        <v>0.366666666666667</v>
      </c>
      <c r="T1541">
        <v>0</v>
      </c>
    </row>
    <row r="1542" spans="1:20">
      <c r="A1542">
        <v>5225224</v>
      </c>
      <c r="B1542" t="s">
        <v>634</v>
      </c>
      <c r="C1542" t="s">
        <v>20</v>
      </c>
      <c r="D1542" t="s">
        <v>5395</v>
      </c>
      <c r="E1542" t="s">
        <v>7263</v>
      </c>
      <c r="F1542" t="s">
        <v>22</v>
      </c>
      <c r="G1542" t="s">
        <v>40</v>
      </c>
      <c r="H1542" t="s">
        <v>58</v>
      </c>
      <c r="I1542" t="s">
        <v>5396</v>
      </c>
      <c r="J1542" t="s">
        <v>5397</v>
      </c>
      <c r="K1542" t="s">
        <v>94</v>
      </c>
      <c r="L1542" t="s">
        <v>5398</v>
      </c>
      <c r="M1542" t="s">
        <v>5398</v>
      </c>
      <c r="N1542" t="s">
        <v>543</v>
      </c>
      <c r="O1542">
        <v>1.08</v>
      </c>
      <c r="P1542">
        <v>34</v>
      </c>
      <c r="Q1542">
        <v>36.72</v>
      </c>
      <c r="R1542">
        <v>80.5</v>
      </c>
      <c r="S1542">
        <v>0.456149068322981</v>
      </c>
      <c r="T1542">
        <v>0</v>
      </c>
    </row>
    <row r="1543" spans="1:20">
      <c r="A1543">
        <v>5225220</v>
      </c>
      <c r="B1543" t="s">
        <v>348</v>
      </c>
      <c r="C1543" t="s">
        <v>20</v>
      </c>
      <c r="D1543" t="s">
        <v>5399</v>
      </c>
      <c r="E1543" t="s">
        <v>7264</v>
      </c>
      <c r="F1543" t="s">
        <v>22</v>
      </c>
      <c r="G1543" t="s">
        <v>40</v>
      </c>
      <c r="H1543" t="s">
        <v>58</v>
      </c>
      <c r="I1543" t="s">
        <v>5400</v>
      </c>
      <c r="J1543" t="s">
        <v>5401</v>
      </c>
      <c r="K1543" t="s">
        <v>1133</v>
      </c>
      <c r="L1543" t="s">
        <v>53</v>
      </c>
      <c r="M1543" t="s">
        <v>53</v>
      </c>
      <c r="N1543" t="s">
        <v>1275</v>
      </c>
      <c r="O1543">
        <v>0.6</v>
      </c>
      <c r="P1543">
        <v>33</v>
      </c>
      <c r="Q1543">
        <v>19.8</v>
      </c>
      <c r="R1543">
        <v>49</v>
      </c>
      <c r="S1543">
        <v>0.404081632653061</v>
      </c>
      <c r="T1543">
        <v>0</v>
      </c>
    </row>
    <row r="1544" spans="1:20">
      <c r="A1544">
        <v>5225214</v>
      </c>
      <c r="B1544" t="s">
        <v>5402</v>
      </c>
      <c r="C1544" t="s">
        <v>20</v>
      </c>
      <c r="D1544" t="s">
        <v>5403</v>
      </c>
      <c r="E1544" t="s">
        <v>7265</v>
      </c>
      <c r="F1544" t="s">
        <v>22</v>
      </c>
      <c r="G1544" t="s">
        <v>40</v>
      </c>
      <c r="H1544" t="s">
        <v>32</v>
      </c>
      <c r="I1544" t="s">
        <v>5404</v>
      </c>
      <c r="J1544" t="s">
        <v>5405</v>
      </c>
      <c r="K1544" t="s">
        <v>52</v>
      </c>
      <c r="L1544" t="s">
        <v>53</v>
      </c>
      <c r="M1544" t="s">
        <v>53</v>
      </c>
      <c r="N1544" t="s">
        <v>172</v>
      </c>
      <c r="O1544">
        <v>0.36</v>
      </c>
      <c r="P1544">
        <v>33</v>
      </c>
      <c r="Q1544">
        <v>11.88</v>
      </c>
      <c r="R1544">
        <v>24.3</v>
      </c>
      <c r="S1544">
        <v>0.488888888888889</v>
      </c>
      <c r="T1544">
        <v>0</v>
      </c>
    </row>
    <row r="1545" spans="1:20">
      <c r="A1545">
        <v>5225211</v>
      </c>
      <c r="B1545" t="s">
        <v>19</v>
      </c>
      <c r="C1545" t="s">
        <v>20</v>
      </c>
      <c r="D1545" t="s">
        <v>5406</v>
      </c>
      <c r="E1545" t="s">
        <v>7266</v>
      </c>
      <c r="F1545" t="s">
        <v>22</v>
      </c>
      <c r="G1545" t="s">
        <v>40</v>
      </c>
      <c r="H1545" t="s">
        <v>87</v>
      </c>
      <c r="I1545" t="s">
        <v>5407</v>
      </c>
      <c r="J1545" t="s">
        <v>5408</v>
      </c>
      <c r="K1545" t="s">
        <v>474</v>
      </c>
      <c r="L1545" t="s">
        <v>947</v>
      </c>
      <c r="M1545" t="s">
        <v>947</v>
      </c>
      <c r="N1545" t="s">
        <v>678</v>
      </c>
      <c r="O1545">
        <v>0.54</v>
      </c>
      <c r="P1545">
        <v>33</v>
      </c>
      <c r="Q1545">
        <v>17.82</v>
      </c>
      <c r="R1545">
        <v>49</v>
      </c>
      <c r="S1545">
        <v>0.363673469387755</v>
      </c>
      <c r="T1545">
        <v>0</v>
      </c>
    </row>
    <row r="1546" spans="1:20">
      <c r="A1546">
        <v>5225208</v>
      </c>
      <c r="B1546" t="s">
        <v>5409</v>
      </c>
      <c r="C1546" t="s">
        <v>20</v>
      </c>
      <c r="D1546" t="s">
        <v>5410</v>
      </c>
      <c r="E1546" t="s">
        <v>7267</v>
      </c>
      <c r="F1546" t="s">
        <v>22</v>
      </c>
      <c r="G1546" t="s">
        <v>40</v>
      </c>
      <c r="H1546" t="s">
        <v>32</v>
      </c>
      <c r="I1546" t="s">
        <v>5411</v>
      </c>
      <c r="J1546" t="s">
        <v>5408</v>
      </c>
      <c r="K1546" t="s">
        <v>474</v>
      </c>
      <c r="L1546" t="s">
        <v>53</v>
      </c>
      <c r="M1546" t="s">
        <v>53</v>
      </c>
      <c r="N1546" t="s">
        <v>164</v>
      </c>
      <c r="O1546">
        <v>0.32</v>
      </c>
      <c r="P1546">
        <v>33</v>
      </c>
      <c r="Q1546">
        <v>10.56</v>
      </c>
      <c r="R1546">
        <v>27</v>
      </c>
      <c r="S1546">
        <v>0.391111111111111</v>
      </c>
      <c r="T1546">
        <v>0</v>
      </c>
    </row>
    <row r="1547" spans="1:20">
      <c r="A1547">
        <v>5225205</v>
      </c>
      <c r="B1547" t="s">
        <v>79</v>
      </c>
      <c r="C1547" t="s">
        <v>20</v>
      </c>
      <c r="D1547" t="s">
        <v>5412</v>
      </c>
      <c r="E1547" t="s">
        <v>7268</v>
      </c>
      <c r="F1547" t="s">
        <v>22</v>
      </c>
      <c r="G1547" t="s">
        <v>40</v>
      </c>
      <c r="H1547" t="s">
        <v>41</v>
      </c>
      <c r="I1547" t="s">
        <v>5413</v>
      </c>
      <c r="J1547" t="s">
        <v>5414</v>
      </c>
      <c r="K1547" t="s">
        <v>293</v>
      </c>
      <c r="L1547" t="s">
        <v>1891</v>
      </c>
      <c r="M1547" t="s">
        <v>1891</v>
      </c>
      <c r="N1547" t="s">
        <v>3081</v>
      </c>
      <c r="O1547">
        <v>1.76</v>
      </c>
      <c r="P1547">
        <v>33</v>
      </c>
      <c r="Q1547">
        <v>58.08</v>
      </c>
      <c r="R1547">
        <v>118</v>
      </c>
      <c r="S1547">
        <v>0.492203389830508</v>
      </c>
      <c r="T1547">
        <v>0</v>
      </c>
    </row>
    <row r="1548" spans="1:20">
      <c r="A1548">
        <v>5225198</v>
      </c>
      <c r="B1548" t="s">
        <v>4742</v>
      </c>
      <c r="C1548" t="s">
        <v>20</v>
      </c>
      <c r="D1548" t="s">
        <v>5415</v>
      </c>
      <c r="E1548" t="s">
        <v>7269</v>
      </c>
      <c r="F1548" t="s">
        <v>22</v>
      </c>
      <c r="G1548" t="s">
        <v>40</v>
      </c>
      <c r="H1548" t="s">
        <v>32</v>
      </c>
      <c r="I1548" t="s">
        <v>5416</v>
      </c>
      <c r="J1548" t="s">
        <v>5417</v>
      </c>
      <c r="K1548" t="s">
        <v>552</v>
      </c>
      <c r="L1548" t="s">
        <v>107</v>
      </c>
      <c r="M1548" t="s">
        <v>107</v>
      </c>
      <c r="N1548" t="s">
        <v>464</v>
      </c>
      <c r="O1548">
        <v>0.28</v>
      </c>
      <c r="P1548">
        <v>33</v>
      </c>
      <c r="Q1548">
        <v>9.24</v>
      </c>
      <c r="R1548">
        <v>22.5</v>
      </c>
      <c r="S1548">
        <v>0.410666666666667</v>
      </c>
      <c r="T1548">
        <v>0</v>
      </c>
    </row>
    <row r="1549" spans="1:20">
      <c r="A1549">
        <v>5225191</v>
      </c>
      <c r="B1549" t="s">
        <v>121</v>
      </c>
      <c r="C1549" t="s">
        <v>20</v>
      </c>
      <c r="D1549" t="s">
        <v>5418</v>
      </c>
      <c r="E1549" t="s">
        <v>7270</v>
      </c>
      <c r="F1549" t="s">
        <v>22</v>
      </c>
      <c r="G1549" t="s">
        <v>40</v>
      </c>
      <c r="H1549" t="s">
        <v>58</v>
      </c>
      <c r="I1549" t="s">
        <v>5419</v>
      </c>
      <c r="J1549" t="s">
        <v>5420</v>
      </c>
      <c r="K1549" t="s">
        <v>474</v>
      </c>
      <c r="L1549" t="s">
        <v>53</v>
      </c>
      <c r="M1549" t="s">
        <v>53</v>
      </c>
      <c r="N1549" t="s">
        <v>285</v>
      </c>
      <c r="O1549">
        <v>0.52</v>
      </c>
      <c r="P1549">
        <v>33</v>
      </c>
      <c r="Q1549">
        <v>17.16</v>
      </c>
      <c r="R1549">
        <v>35.1</v>
      </c>
      <c r="S1549">
        <v>0.488888888888889</v>
      </c>
      <c r="T1549">
        <v>0</v>
      </c>
    </row>
    <row r="1550" spans="1:20">
      <c r="A1550">
        <v>5225187</v>
      </c>
      <c r="B1550" t="s">
        <v>55</v>
      </c>
      <c r="C1550" t="s">
        <v>20</v>
      </c>
      <c r="D1550" t="s">
        <v>5421</v>
      </c>
      <c r="E1550" t="s">
        <v>7270</v>
      </c>
      <c r="F1550" t="s">
        <v>22</v>
      </c>
      <c r="G1550" t="s">
        <v>40</v>
      </c>
      <c r="H1550" t="s">
        <v>58</v>
      </c>
      <c r="I1550" t="s">
        <v>5422</v>
      </c>
      <c r="J1550" t="s">
        <v>5423</v>
      </c>
      <c r="K1550" t="s">
        <v>474</v>
      </c>
      <c r="L1550" t="s">
        <v>53</v>
      </c>
      <c r="M1550" t="s">
        <v>53</v>
      </c>
      <c r="N1550" t="s">
        <v>663</v>
      </c>
      <c r="O1550">
        <v>0.2</v>
      </c>
      <c r="P1550">
        <v>33</v>
      </c>
      <c r="Q1550">
        <v>6.6</v>
      </c>
      <c r="R1550">
        <v>12.6</v>
      </c>
      <c r="S1550">
        <v>0.523809523809524</v>
      </c>
      <c r="T1550">
        <v>0</v>
      </c>
    </row>
    <row r="1551" spans="1:20">
      <c r="A1551">
        <v>5225186</v>
      </c>
      <c r="B1551" t="s">
        <v>121</v>
      </c>
      <c r="C1551" t="s">
        <v>20</v>
      </c>
      <c r="D1551" t="s">
        <v>5424</v>
      </c>
      <c r="E1551" t="s">
        <v>7271</v>
      </c>
      <c r="F1551" t="s">
        <v>22</v>
      </c>
      <c r="G1551" t="s">
        <v>23</v>
      </c>
      <c r="H1551" t="s">
        <v>58</v>
      </c>
      <c r="I1551" t="s">
        <v>5425</v>
      </c>
      <c r="J1551" t="s">
        <v>5426</v>
      </c>
      <c r="K1551" t="s">
        <v>474</v>
      </c>
      <c r="L1551" t="s">
        <v>53</v>
      </c>
      <c r="M1551" t="s">
        <v>53</v>
      </c>
      <c r="N1551" t="s">
        <v>54</v>
      </c>
      <c r="O1551">
        <v>0.64</v>
      </c>
      <c r="P1551">
        <v>33</v>
      </c>
      <c r="Q1551">
        <v>21.12</v>
      </c>
      <c r="R1551">
        <v>50.4</v>
      </c>
      <c r="S1551">
        <v>0.419047619047619</v>
      </c>
      <c r="T1551">
        <v>0</v>
      </c>
    </row>
    <row r="1552" spans="1:20">
      <c r="A1552">
        <v>5225182</v>
      </c>
      <c r="B1552" t="s">
        <v>348</v>
      </c>
      <c r="C1552" t="s">
        <v>20</v>
      </c>
      <c r="D1552" t="s">
        <v>5427</v>
      </c>
      <c r="E1552" t="s">
        <v>7270</v>
      </c>
      <c r="F1552" t="s">
        <v>22</v>
      </c>
      <c r="G1552" t="s">
        <v>40</v>
      </c>
      <c r="H1552" t="s">
        <v>58</v>
      </c>
      <c r="I1552" t="s">
        <v>5428</v>
      </c>
      <c r="J1552" t="s">
        <v>5429</v>
      </c>
      <c r="K1552" t="s">
        <v>474</v>
      </c>
      <c r="L1552" t="s">
        <v>53</v>
      </c>
      <c r="M1552" t="s">
        <v>53</v>
      </c>
      <c r="N1552" t="s">
        <v>64</v>
      </c>
      <c r="O1552">
        <v>0.8</v>
      </c>
      <c r="P1552">
        <v>33</v>
      </c>
      <c r="Q1552">
        <v>26.4</v>
      </c>
      <c r="R1552">
        <v>58</v>
      </c>
      <c r="S1552">
        <v>0.455172413793103</v>
      </c>
      <c r="T1552">
        <v>0</v>
      </c>
    </row>
    <row r="1553" spans="1:20">
      <c r="A1553">
        <v>5225181</v>
      </c>
      <c r="B1553" t="s">
        <v>203</v>
      </c>
      <c r="C1553" t="s">
        <v>20</v>
      </c>
      <c r="D1553" t="s">
        <v>5430</v>
      </c>
      <c r="E1553" t="s">
        <v>7272</v>
      </c>
      <c r="F1553" t="s">
        <v>22</v>
      </c>
      <c r="G1553" t="s">
        <v>40</v>
      </c>
      <c r="H1553" t="s">
        <v>32</v>
      </c>
      <c r="I1553" t="s">
        <v>5431</v>
      </c>
      <c r="J1553" t="s">
        <v>5432</v>
      </c>
      <c r="K1553" t="s">
        <v>100</v>
      </c>
      <c r="L1553" t="s">
        <v>53</v>
      </c>
      <c r="M1553" t="s">
        <v>53</v>
      </c>
      <c r="N1553" t="s">
        <v>1735</v>
      </c>
      <c r="O1553">
        <v>1.44</v>
      </c>
      <c r="P1553">
        <v>33</v>
      </c>
      <c r="Q1553">
        <v>47.52</v>
      </c>
      <c r="R1553">
        <v>130.5</v>
      </c>
      <c r="S1553">
        <v>0.364137931034483</v>
      </c>
      <c r="T1553">
        <v>0</v>
      </c>
    </row>
    <row r="1554" spans="1:20">
      <c r="A1554">
        <v>5225180</v>
      </c>
      <c r="B1554" t="s">
        <v>156</v>
      </c>
      <c r="C1554" t="s">
        <v>20</v>
      </c>
      <c r="D1554" t="s">
        <v>5433</v>
      </c>
      <c r="E1554" t="s">
        <v>7273</v>
      </c>
      <c r="F1554" t="s">
        <v>22</v>
      </c>
      <c r="G1554" t="s">
        <v>40</v>
      </c>
      <c r="H1554" t="s">
        <v>32</v>
      </c>
      <c r="I1554" t="s">
        <v>5434</v>
      </c>
      <c r="J1554" t="s">
        <v>5435</v>
      </c>
      <c r="K1554" t="s">
        <v>52</v>
      </c>
      <c r="L1554" t="s">
        <v>53</v>
      </c>
      <c r="M1554" t="s">
        <v>53</v>
      </c>
      <c r="N1554" t="s">
        <v>696</v>
      </c>
      <c r="O1554">
        <v>0.99</v>
      </c>
      <c r="P1554">
        <v>33</v>
      </c>
      <c r="Q1554">
        <v>32.67</v>
      </c>
      <c r="R1554">
        <v>89.1</v>
      </c>
      <c r="S1554">
        <v>0.366666666666667</v>
      </c>
      <c r="T1554">
        <v>0</v>
      </c>
    </row>
    <row r="1555" spans="1:20">
      <c r="A1555">
        <v>5225177</v>
      </c>
      <c r="B1555" t="s">
        <v>19</v>
      </c>
      <c r="C1555" t="s">
        <v>20</v>
      </c>
      <c r="D1555" t="s">
        <v>5436</v>
      </c>
      <c r="E1555" t="s">
        <v>6686</v>
      </c>
      <c r="F1555" t="s">
        <v>22</v>
      </c>
      <c r="G1555" t="s">
        <v>40</v>
      </c>
      <c r="H1555" t="s">
        <v>87</v>
      </c>
      <c r="I1555" t="s">
        <v>5437</v>
      </c>
      <c r="J1555" t="s">
        <v>5438</v>
      </c>
      <c r="K1555" t="s">
        <v>293</v>
      </c>
      <c r="L1555" t="s">
        <v>53</v>
      </c>
      <c r="M1555" t="s">
        <v>53</v>
      </c>
      <c r="N1555" t="s">
        <v>1358</v>
      </c>
      <c r="O1555">
        <v>0.27</v>
      </c>
      <c r="P1555">
        <v>33</v>
      </c>
      <c r="Q1555">
        <v>8.91</v>
      </c>
      <c r="R1555">
        <v>27</v>
      </c>
      <c r="S1555">
        <v>0.33</v>
      </c>
      <c r="T1555">
        <v>0</v>
      </c>
    </row>
    <row r="1556" spans="1:20">
      <c r="A1556">
        <v>5225174</v>
      </c>
      <c r="B1556" t="s">
        <v>19</v>
      </c>
      <c r="C1556" t="s">
        <v>20</v>
      </c>
      <c r="D1556" t="s">
        <v>5439</v>
      </c>
      <c r="E1556" t="s">
        <v>6686</v>
      </c>
      <c r="F1556" t="s">
        <v>22</v>
      </c>
      <c r="G1556" t="s">
        <v>40</v>
      </c>
      <c r="H1556" t="s">
        <v>87</v>
      </c>
      <c r="I1556" t="s">
        <v>5440</v>
      </c>
      <c r="J1556" t="s">
        <v>5441</v>
      </c>
      <c r="K1556" t="s">
        <v>293</v>
      </c>
      <c r="L1556" t="s">
        <v>53</v>
      </c>
      <c r="M1556" t="s">
        <v>53</v>
      </c>
      <c r="N1556" t="s">
        <v>67</v>
      </c>
      <c r="O1556">
        <v>1.16</v>
      </c>
      <c r="P1556">
        <v>33</v>
      </c>
      <c r="Q1556">
        <v>38.28</v>
      </c>
      <c r="R1556">
        <v>108</v>
      </c>
      <c r="S1556">
        <v>0.354444444444444</v>
      </c>
      <c r="T1556">
        <v>0</v>
      </c>
    </row>
    <row r="1557" spans="1:20">
      <c r="A1557">
        <v>5225172</v>
      </c>
      <c r="B1557" t="s">
        <v>439</v>
      </c>
      <c r="C1557" t="s">
        <v>20</v>
      </c>
      <c r="D1557" t="s">
        <v>5442</v>
      </c>
      <c r="E1557" t="s">
        <v>7274</v>
      </c>
      <c r="F1557" t="s">
        <v>22</v>
      </c>
      <c r="G1557" t="s">
        <v>23</v>
      </c>
      <c r="H1557" t="s">
        <v>32</v>
      </c>
      <c r="I1557" t="s">
        <v>5443</v>
      </c>
      <c r="J1557" t="s">
        <v>5444</v>
      </c>
      <c r="K1557" t="s">
        <v>118</v>
      </c>
      <c r="L1557" t="s">
        <v>36</v>
      </c>
      <c r="M1557" t="s">
        <v>36</v>
      </c>
      <c r="N1557" t="s">
        <v>78</v>
      </c>
      <c r="O1557">
        <v>0.21</v>
      </c>
      <c r="P1557">
        <v>33</v>
      </c>
      <c r="Q1557">
        <v>6.93</v>
      </c>
      <c r="R1557">
        <v>22.5</v>
      </c>
      <c r="S1557">
        <v>0.308</v>
      </c>
      <c r="T1557">
        <v>0</v>
      </c>
    </row>
    <row r="1558" spans="1:20">
      <c r="A1558">
        <v>5225169</v>
      </c>
      <c r="B1558" t="s">
        <v>975</v>
      </c>
      <c r="C1558" t="s">
        <v>20</v>
      </c>
      <c r="D1558" t="s">
        <v>5445</v>
      </c>
      <c r="E1558" t="s">
        <v>7275</v>
      </c>
      <c r="F1558" t="s">
        <v>22</v>
      </c>
      <c r="G1558" t="s">
        <v>57</v>
      </c>
      <c r="H1558" t="s">
        <v>32</v>
      </c>
      <c r="I1558" t="s">
        <v>5446</v>
      </c>
      <c r="J1558" t="s">
        <v>5447</v>
      </c>
      <c r="K1558" t="s">
        <v>474</v>
      </c>
      <c r="L1558" t="s">
        <v>53</v>
      </c>
      <c r="M1558" t="s">
        <v>53</v>
      </c>
      <c r="N1558" t="s">
        <v>369</v>
      </c>
      <c r="O1558">
        <v>0.68</v>
      </c>
      <c r="P1558">
        <v>33</v>
      </c>
      <c r="Q1558">
        <v>22.44</v>
      </c>
      <c r="R1558">
        <v>58.5</v>
      </c>
      <c r="S1558">
        <v>0.383589743589744</v>
      </c>
      <c r="T1558">
        <v>0</v>
      </c>
    </row>
    <row r="1559" spans="1:20">
      <c r="A1559">
        <v>5225167</v>
      </c>
      <c r="B1559" t="s">
        <v>19</v>
      </c>
      <c r="C1559" t="s">
        <v>20</v>
      </c>
      <c r="D1559" t="s">
        <v>5448</v>
      </c>
      <c r="E1559" t="s">
        <v>7276</v>
      </c>
      <c r="F1559" t="s">
        <v>22</v>
      </c>
      <c r="G1559" t="s">
        <v>40</v>
      </c>
      <c r="H1559" t="s">
        <v>466</v>
      </c>
      <c r="I1559" t="s">
        <v>5449</v>
      </c>
      <c r="J1559" t="s">
        <v>5450</v>
      </c>
      <c r="K1559" t="s">
        <v>145</v>
      </c>
      <c r="L1559" t="s">
        <v>328</v>
      </c>
      <c r="M1559" t="s">
        <v>328</v>
      </c>
      <c r="N1559" t="s">
        <v>2709</v>
      </c>
      <c r="O1559">
        <v>0.77</v>
      </c>
      <c r="P1559">
        <v>34</v>
      </c>
      <c r="Q1559">
        <v>26.18</v>
      </c>
      <c r="R1559">
        <v>52</v>
      </c>
      <c r="S1559">
        <v>0.503461538461538</v>
      </c>
      <c r="T1559">
        <v>0</v>
      </c>
    </row>
    <row r="1560" spans="1:20">
      <c r="A1560">
        <v>5225160</v>
      </c>
      <c r="B1560" t="s">
        <v>224</v>
      </c>
      <c r="C1560" t="s">
        <v>20</v>
      </c>
      <c r="D1560" t="s">
        <v>5451</v>
      </c>
      <c r="E1560" t="s">
        <v>7260</v>
      </c>
      <c r="F1560" t="s">
        <v>22</v>
      </c>
      <c r="G1560" t="s">
        <v>40</v>
      </c>
      <c r="H1560" t="s">
        <v>32</v>
      </c>
      <c r="I1560" t="s">
        <v>5452</v>
      </c>
      <c r="J1560" t="s">
        <v>5453</v>
      </c>
      <c r="K1560" t="s">
        <v>118</v>
      </c>
      <c r="L1560" t="s">
        <v>36</v>
      </c>
      <c r="M1560" t="s">
        <v>36</v>
      </c>
      <c r="N1560" t="s">
        <v>1105</v>
      </c>
      <c r="O1560">
        <v>0.72</v>
      </c>
      <c r="P1560">
        <v>33</v>
      </c>
      <c r="Q1560">
        <v>23.76</v>
      </c>
      <c r="R1560">
        <v>58.5</v>
      </c>
      <c r="S1560">
        <v>0.406153846153846</v>
      </c>
      <c r="T1560">
        <v>0</v>
      </c>
    </row>
    <row r="1561" spans="1:20">
      <c r="A1561">
        <v>5225148</v>
      </c>
      <c r="B1561" t="s">
        <v>30</v>
      </c>
      <c r="C1561" t="s">
        <v>20</v>
      </c>
      <c r="D1561" t="s">
        <v>5454</v>
      </c>
      <c r="E1561" t="s">
        <v>6276</v>
      </c>
      <c r="F1561" t="s">
        <v>22</v>
      </c>
      <c r="G1561" t="s">
        <v>40</v>
      </c>
      <c r="H1561" t="s">
        <v>32</v>
      </c>
      <c r="I1561" t="s">
        <v>5455</v>
      </c>
      <c r="J1561" t="s">
        <v>5456</v>
      </c>
      <c r="K1561" t="s">
        <v>186</v>
      </c>
      <c r="L1561" t="s">
        <v>119</v>
      </c>
      <c r="M1561" t="s">
        <v>119</v>
      </c>
      <c r="N1561" t="s">
        <v>2472</v>
      </c>
      <c r="O1561">
        <v>1.35</v>
      </c>
      <c r="P1561">
        <v>33</v>
      </c>
      <c r="Q1561">
        <v>44.55</v>
      </c>
      <c r="R1561">
        <v>115.2</v>
      </c>
      <c r="S1561">
        <v>0.38671875</v>
      </c>
      <c r="T1561">
        <v>0</v>
      </c>
    </row>
    <row r="1562" spans="1:20">
      <c r="A1562">
        <v>5225144</v>
      </c>
      <c r="B1562" t="s">
        <v>5457</v>
      </c>
      <c r="C1562" t="s">
        <v>20</v>
      </c>
      <c r="D1562" t="s">
        <v>5458</v>
      </c>
      <c r="E1562" t="s">
        <v>7277</v>
      </c>
      <c r="F1562" t="s">
        <v>22</v>
      </c>
      <c r="G1562" t="s">
        <v>40</v>
      </c>
      <c r="H1562" t="s">
        <v>32</v>
      </c>
      <c r="I1562" t="s">
        <v>5459</v>
      </c>
      <c r="J1562" t="s">
        <v>5460</v>
      </c>
      <c r="K1562" t="s">
        <v>494</v>
      </c>
      <c r="L1562" t="s">
        <v>107</v>
      </c>
      <c r="M1562" t="s">
        <v>107</v>
      </c>
      <c r="N1562" t="s">
        <v>260</v>
      </c>
      <c r="O1562">
        <v>0.54</v>
      </c>
      <c r="P1562">
        <v>33</v>
      </c>
      <c r="Q1562">
        <v>17.82</v>
      </c>
      <c r="R1562">
        <v>48.6</v>
      </c>
      <c r="S1562">
        <v>0.366666666666667</v>
      </c>
      <c r="T1562">
        <v>0</v>
      </c>
    </row>
    <row r="1563" spans="1:20">
      <c r="A1563">
        <v>5225138</v>
      </c>
      <c r="B1563" t="s">
        <v>241</v>
      </c>
      <c r="C1563" t="s">
        <v>20</v>
      </c>
      <c r="D1563" t="s">
        <v>5461</v>
      </c>
      <c r="E1563" t="s">
        <v>6983</v>
      </c>
      <c r="F1563" t="s">
        <v>22</v>
      </c>
      <c r="G1563" t="s">
        <v>40</v>
      </c>
      <c r="H1563" t="s">
        <v>32</v>
      </c>
      <c r="I1563" t="s">
        <v>5462</v>
      </c>
      <c r="J1563" t="s">
        <v>5463</v>
      </c>
      <c r="K1563" t="s">
        <v>339</v>
      </c>
      <c r="L1563" t="s">
        <v>53</v>
      </c>
      <c r="M1563" t="s">
        <v>53</v>
      </c>
      <c r="N1563" t="s">
        <v>877</v>
      </c>
      <c r="O1563">
        <v>0.66</v>
      </c>
      <c r="P1563">
        <v>33</v>
      </c>
      <c r="Q1563">
        <v>21.78</v>
      </c>
      <c r="R1563">
        <v>59.4</v>
      </c>
      <c r="S1563">
        <v>0.366666666666667</v>
      </c>
      <c r="T1563">
        <v>0</v>
      </c>
    </row>
    <row r="1564" spans="1:20">
      <c r="A1564">
        <v>5225137</v>
      </c>
      <c r="B1564" t="s">
        <v>776</v>
      </c>
      <c r="C1564" t="s">
        <v>20</v>
      </c>
      <c r="D1564" t="s">
        <v>5464</v>
      </c>
      <c r="E1564" t="s">
        <v>7278</v>
      </c>
      <c r="F1564" t="s">
        <v>22</v>
      </c>
      <c r="G1564" t="s">
        <v>40</v>
      </c>
      <c r="H1564" t="s">
        <v>32</v>
      </c>
      <c r="I1564" t="s">
        <v>5465</v>
      </c>
      <c r="J1564" t="s">
        <v>5466</v>
      </c>
      <c r="K1564" t="s">
        <v>118</v>
      </c>
      <c r="L1564" t="s">
        <v>53</v>
      </c>
      <c r="M1564" t="s">
        <v>53</v>
      </c>
      <c r="N1564" t="s">
        <v>1581</v>
      </c>
      <c r="O1564">
        <v>0.39</v>
      </c>
      <c r="P1564">
        <v>33</v>
      </c>
      <c r="Q1564">
        <v>12.87</v>
      </c>
      <c r="R1564">
        <v>35.1</v>
      </c>
      <c r="S1564">
        <v>0.366666666666667</v>
      </c>
      <c r="T1564">
        <v>0</v>
      </c>
    </row>
    <row r="1565" spans="1:20">
      <c r="A1565">
        <v>5225136</v>
      </c>
      <c r="B1565" t="s">
        <v>776</v>
      </c>
      <c r="C1565" t="s">
        <v>20</v>
      </c>
      <c r="D1565" t="s">
        <v>5467</v>
      </c>
      <c r="E1565" t="s">
        <v>7279</v>
      </c>
      <c r="F1565" t="s">
        <v>22</v>
      </c>
      <c r="G1565" t="s">
        <v>40</v>
      </c>
      <c r="H1565" t="s">
        <v>32</v>
      </c>
      <c r="I1565" t="s">
        <v>5468</v>
      </c>
      <c r="J1565" t="s">
        <v>5469</v>
      </c>
      <c r="K1565" t="s">
        <v>118</v>
      </c>
      <c r="L1565" t="s">
        <v>53</v>
      </c>
      <c r="M1565" t="s">
        <v>53</v>
      </c>
      <c r="N1565" t="s">
        <v>1495</v>
      </c>
      <c r="O1565">
        <v>0.18</v>
      </c>
      <c r="P1565">
        <v>33</v>
      </c>
      <c r="Q1565">
        <v>5.94</v>
      </c>
      <c r="R1565">
        <v>20</v>
      </c>
      <c r="S1565">
        <v>0.297</v>
      </c>
      <c r="T1565">
        <v>0</v>
      </c>
    </row>
    <row r="1566" spans="1:20">
      <c r="A1566">
        <v>5225127</v>
      </c>
      <c r="B1566" t="s">
        <v>1704</v>
      </c>
      <c r="C1566" t="s">
        <v>20</v>
      </c>
      <c r="D1566" t="s">
        <v>5470</v>
      </c>
      <c r="E1566" t="s">
        <v>7280</v>
      </c>
      <c r="F1566" t="s">
        <v>22</v>
      </c>
      <c r="G1566" t="s">
        <v>40</v>
      </c>
      <c r="H1566" t="s">
        <v>32</v>
      </c>
      <c r="I1566" t="s">
        <v>5471</v>
      </c>
      <c r="J1566" t="s">
        <v>5472</v>
      </c>
      <c r="K1566" t="s">
        <v>494</v>
      </c>
      <c r="L1566" t="s">
        <v>53</v>
      </c>
      <c r="M1566" t="s">
        <v>53</v>
      </c>
      <c r="N1566" t="s">
        <v>2925</v>
      </c>
      <c r="O1566">
        <v>1.26</v>
      </c>
      <c r="P1566">
        <v>33</v>
      </c>
      <c r="Q1566">
        <v>41.58</v>
      </c>
      <c r="R1566">
        <v>93.6</v>
      </c>
      <c r="S1566">
        <v>0.444230769230769</v>
      </c>
      <c r="T1566">
        <v>0</v>
      </c>
    </row>
    <row r="1567" spans="1:20">
      <c r="A1567">
        <v>5225123</v>
      </c>
      <c r="B1567" t="s">
        <v>109</v>
      </c>
      <c r="C1567" t="s">
        <v>20</v>
      </c>
      <c r="D1567" t="s">
        <v>5473</v>
      </c>
      <c r="E1567" t="s">
        <v>7281</v>
      </c>
      <c r="F1567" t="s">
        <v>22</v>
      </c>
      <c r="G1567" t="s">
        <v>40</v>
      </c>
      <c r="H1567" t="s">
        <v>58</v>
      </c>
      <c r="I1567" t="s">
        <v>5474</v>
      </c>
      <c r="J1567" t="s">
        <v>5475</v>
      </c>
      <c r="K1567" t="s">
        <v>72</v>
      </c>
      <c r="L1567" t="s">
        <v>53</v>
      </c>
      <c r="M1567" t="s">
        <v>53</v>
      </c>
      <c r="N1567" t="s">
        <v>160</v>
      </c>
      <c r="O1567">
        <v>0.72</v>
      </c>
      <c r="P1567">
        <v>33</v>
      </c>
      <c r="Q1567">
        <v>23.76</v>
      </c>
      <c r="R1567">
        <v>48.6</v>
      </c>
      <c r="S1567">
        <v>0.488888888888889</v>
      </c>
      <c r="T1567">
        <v>0</v>
      </c>
    </row>
    <row r="1568" spans="1:20">
      <c r="A1568">
        <v>5225116</v>
      </c>
      <c r="B1568" t="s">
        <v>600</v>
      </c>
      <c r="C1568" t="s">
        <v>20</v>
      </c>
      <c r="D1568" t="s">
        <v>5476</v>
      </c>
      <c r="E1568" t="s">
        <v>7282</v>
      </c>
      <c r="F1568" t="s">
        <v>22</v>
      </c>
      <c r="G1568" t="s">
        <v>40</v>
      </c>
      <c r="H1568" t="s">
        <v>602</v>
      </c>
      <c r="I1568" t="s">
        <v>5477</v>
      </c>
      <c r="J1568" t="s">
        <v>5478</v>
      </c>
      <c r="K1568" t="s">
        <v>394</v>
      </c>
      <c r="L1568" t="s">
        <v>53</v>
      </c>
      <c r="M1568" t="s">
        <v>53</v>
      </c>
      <c r="N1568" t="s">
        <v>821</v>
      </c>
      <c r="O1568">
        <v>0.69</v>
      </c>
      <c r="P1568">
        <v>33</v>
      </c>
      <c r="Q1568">
        <v>22.77</v>
      </c>
      <c r="R1568">
        <v>79</v>
      </c>
      <c r="S1568">
        <v>0.288227848101266</v>
      </c>
      <c r="T1568">
        <v>0</v>
      </c>
    </row>
    <row r="1569" spans="1:20">
      <c r="A1569">
        <v>5225110</v>
      </c>
      <c r="B1569" t="s">
        <v>5479</v>
      </c>
      <c r="C1569" t="s">
        <v>20</v>
      </c>
      <c r="D1569" t="s">
        <v>5480</v>
      </c>
      <c r="E1569" t="s">
        <v>7283</v>
      </c>
      <c r="F1569" t="s">
        <v>22</v>
      </c>
      <c r="G1569" t="s">
        <v>40</v>
      </c>
      <c r="H1569" t="s">
        <v>32</v>
      </c>
      <c r="I1569" t="s">
        <v>5481</v>
      </c>
      <c r="J1569" t="s">
        <v>5482</v>
      </c>
      <c r="K1569" t="s">
        <v>339</v>
      </c>
      <c r="L1569" t="s">
        <v>53</v>
      </c>
      <c r="M1569" t="s">
        <v>53</v>
      </c>
      <c r="N1569" t="s">
        <v>378</v>
      </c>
      <c r="O1569">
        <v>1.96</v>
      </c>
      <c r="P1569">
        <v>33</v>
      </c>
      <c r="Q1569">
        <v>64.68</v>
      </c>
      <c r="R1569">
        <v>176.4</v>
      </c>
      <c r="S1569">
        <v>0.366666666666667</v>
      </c>
      <c r="T1569">
        <v>0</v>
      </c>
    </row>
    <row r="1570" spans="1:20">
      <c r="A1570">
        <v>5225107</v>
      </c>
      <c r="B1570" t="s">
        <v>261</v>
      </c>
      <c r="C1570" t="s">
        <v>20</v>
      </c>
      <c r="D1570" t="s">
        <v>5483</v>
      </c>
      <c r="E1570" t="s">
        <v>7284</v>
      </c>
      <c r="F1570" t="s">
        <v>22</v>
      </c>
      <c r="G1570" t="s">
        <v>40</v>
      </c>
      <c r="H1570" t="s">
        <v>32</v>
      </c>
      <c r="I1570" t="s">
        <v>5484</v>
      </c>
      <c r="J1570" t="s">
        <v>5485</v>
      </c>
      <c r="K1570" t="s">
        <v>72</v>
      </c>
      <c r="L1570" t="s">
        <v>53</v>
      </c>
      <c r="M1570" t="s">
        <v>53</v>
      </c>
      <c r="N1570" t="s">
        <v>160</v>
      </c>
      <c r="O1570">
        <v>0.72</v>
      </c>
      <c r="P1570">
        <v>33</v>
      </c>
      <c r="Q1570">
        <v>23.76</v>
      </c>
      <c r="R1570">
        <v>64.8</v>
      </c>
      <c r="S1570">
        <v>0.366666666666667</v>
      </c>
      <c r="T1570">
        <v>0</v>
      </c>
    </row>
    <row r="1571" spans="1:20">
      <c r="A1571">
        <v>5225106</v>
      </c>
      <c r="B1571" t="s">
        <v>203</v>
      </c>
      <c r="C1571" t="s">
        <v>20</v>
      </c>
      <c r="D1571" t="s">
        <v>5486</v>
      </c>
      <c r="E1571" t="s">
        <v>6628</v>
      </c>
      <c r="F1571" t="s">
        <v>22</v>
      </c>
      <c r="G1571" t="s">
        <v>40</v>
      </c>
      <c r="H1571" t="s">
        <v>32</v>
      </c>
      <c r="I1571" t="s">
        <v>5487</v>
      </c>
      <c r="J1571" t="s">
        <v>5488</v>
      </c>
      <c r="K1571" t="s">
        <v>100</v>
      </c>
      <c r="L1571" t="s">
        <v>36</v>
      </c>
      <c r="M1571" t="s">
        <v>36</v>
      </c>
      <c r="N1571" t="s">
        <v>3153</v>
      </c>
      <c r="O1571">
        <v>0.9</v>
      </c>
      <c r="P1571">
        <v>33</v>
      </c>
      <c r="Q1571">
        <v>29.7</v>
      </c>
      <c r="R1571">
        <v>76.5</v>
      </c>
      <c r="S1571">
        <v>0.388235294117647</v>
      </c>
      <c r="T1571">
        <v>0</v>
      </c>
    </row>
    <row r="1572" spans="1:20">
      <c r="A1572">
        <v>5225093</v>
      </c>
      <c r="B1572" t="s">
        <v>4566</v>
      </c>
      <c r="C1572" t="s">
        <v>20</v>
      </c>
      <c r="D1572" t="s">
        <v>5489</v>
      </c>
      <c r="E1572" t="s">
        <v>7285</v>
      </c>
      <c r="F1572" t="s">
        <v>22</v>
      </c>
      <c r="G1572" t="s">
        <v>40</v>
      </c>
      <c r="H1572" t="s">
        <v>32</v>
      </c>
      <c r="I1572" t="s">
        <v>5490</v>
      </c>
      <c r="J1572" t="s">
        <v>5491</v>
      </c>
      <c r="K1572" t="s">
        <v>293</v>
      </c>
      <c r="L1572" t="s">
        <v>53</v>
      </c>
      <c r="M1572" t="s">
        <v>53</v>
      </c>
      <c r="N1572" t="s">
        <v>85</v>
      </c>
      <c r="O1572">
        <v>0.96</v>
      </c>
      <c r="P1572">
        <v>33</v>
      </c>
      <c r="Q1572">
        <v>31.68</v>
      </c>
      <c r="R1572">
        <v>75.6</v>
      </c>
      <c r="S1572">
        <v>0.419047619047619</v>
      </c>
      <c r="T1572">
        <v>0</v>
      </c>
    </row>
    <row r="1573" spans="1:20">
      <c r="A1573">
        <v>5225092</v>
      </c>
      <c r="B1573" t="s">
        <v>203</v>
      </c>
      <c r="C1573" t="s">
        <v>20</v>
      </c>
      <c r="D1573" t="s">
        <v>5492</v>
      </c>
      <c r="E1573" t="s">
        <v>6237</v>
      </c>
      <c r="F1573" t="s">
        <v>22</v>
      </c>
      <c r="G1573" t="s">
        <v>40</v>
      </c>
      <c r="H1573" t="s">
        <v>32</v>
      </c>
      <c r="I1573" t="s">
        <v>5493</v>
      </c>
      <c r="J1573" t="s">
        <v>5494</v>
      </c>
      <c r="K1573" t="s">
        <v>100</v>
      </c>
      <c r="L1573" t="s">
        <v>53</v>
      </c>
      <c r="M1573" t="s">
        <v>53</v>
      </c>
      <c r="N1573" t="s">
        <v>663</v>
      </c>
      <c r="O1573">
        <v>0.2</v>
      </c>
      <c r="P1573">
        <v>33</v>
      </c>
      <c r="Q1573">
        <v>6.6</v>
      </c>
      <c r="R1573">
        <v>18</v>
      </c>
      <c r="S1573">
        <v>0.366666666666667</v>
      </c>
      <c r="T1573">
        <v>0</v>
      </c>
    </row>
    <row r="1574" spans="1:20">
      <c r="A1574">
        <v>5225088</v>
      </c>
      <c r="B1574" t="s">
        <v>74</v>
      </c>
      <c r="C1574" t="s">
        <v>20</v>
      </c>
      <c r="D1574" t="s">
        <v>5495</v>
      </c>
      <c r="E1574" t="s">
        <v>7286</v>
      </c>
      <c r="F1574" t="s">
        <v>22</v>
      </c>
      <c r="G1574" t="s">
        <v>23</v>
      </c>
      <c r="H1574" t="s">
        <v>32</v>
      </c>
      <c r="I1574" t="s">
        <v>5496</v>
      </c>
      <c r="J1574" t="s">
        <v>5497</v>
      </c>
      <c r="K1574" t="s">
        <v>94</v>
      </c>
      <c r="L1574" t="s">
        <v>53</v>
      </c>
      <c r="M1574" t="s">
        <v>53</v>
      </c>
      <c r="N1574" t="s">
        <v>2354</v>
      </c>
      <c r="O1574">
        <v>1.64</v>
      </c>
      <c r="P1574">
        <v>33</v>
      </c>
      <c r="Q1574">
        <v>54.12</v>
      </c>
      <c r="R1574">
        <v>126</v>
      </c>
      <c r="S1574">
        <v>0.42952380952381</v>
      </c>
      <c r="T1574">
        <v>0</v>
      </c>
    </row>
    <row r="1575" spans="1:20">
      <c r="A1575">
        <v>5225084</v>
      </c>
      <c r="B1575" t="s">
        <v>79</v>
      </c>
      <c r="C1575" t="s">
        <v>20</v>
      </c>
      <c r="D1575" t="s">
        <v>5498</v>
      </c>
      <c r="E1575" t="s">
        <v>7181</v>
      </c>
      <c r="F1575" t="s">
        <v>22</v>
      </c>
      <c r="G1575" t="s">
        <v>40</v>
      </c>
      <c r="H1575" t="s">
        <v>24</v>
      </c>
      <c r="I1575" t="s">
        <v>5499</v>
      </c>
      <c r="J1575" t="s">
        <v>5500</v>
      </c>
      <c r="K1575" t="s">
        <v>35</v>
      </c>
      <c r="L1575" t="s">
        <v>176</v>
      </c>
      <c r="M1575" t="s">
        <v>176</v>
      </c>
      <c r="N1575" t="s">
        <v>160</v>
      </c>
      <c r="O1575">
        <v>0.72</v>
      </c>
      <c r="P1575">
        <v>33</v>
      </c>
      <c r="Q1575">
        <v>23.76</v>
      </c>
      <c r="R1575">
        <v>46</v>
      </c>
      <c r="S1575">
        <v>0.516521739130435</v>
      </c>
      <c r="T1575">
        <v>0</v>
      </c>
    </row>
    <row r="1576" spans="1:20">
      <c r="A1576">
        <v>5225077</v>
      </c>
      <c r="B1576" t="s">
        <v>439</v>
      </c>
      <c r="C1576" t="s">
        <v>20</v>
      </c>
      <c r="D1576" t="s">
        <v>5501</v>
      </c>
      <c r="E1576" t="s">
        <v>7287</v>
      </c>
      <c r="F1576" t="s">
        <v>22</v>
      </c>
      <c r="G1576" t="s">
        <v>23</v>
      </c>
      <c r="H1576" t="s">
        <v>32</v>
      </c>
      <c r="I1576" t="s">
        <v>5502</v>
      </c>
      <c r="J1576" t="s">
        <v>5503</v>
      </c>
      <c r="K1576" t="s">
        <v>474</v>
      </c>
      <c r="L1576" t="s">
        <v>53</v>
      </c>
      <c r="M1576" t="s">
        <v>53</v>
      </c>
      <c r="N1576" t="s">
        <v>108</v>
      </c>
      <c r="O1576">
        <v>0.33</v>
      </c>
      <c r="P1576">
        <v>33</v>
      </c>
      <c r="Q1576">
        <v>10.89</v>
      </c>
      <c r="R1576">
        <v>27</v>
      </c>
      <c r="S1576">
        <v>0.403333333333333</v>
      </c>
      <c r="T1576">
        <v>0</v>
      </c>
    </row>
    <row r="1577" spans="1:20">
      <c r="A1577">
        <v>5225074</v>
      </c>
      <c r="B1577" t="s">
        <v>74</v>
      </c>
      <c r="C1577" t="s">
        <v>20</v>
      </c>
      <c r="D1577" t="s">
        <v>5504</v>
      </c>
      <c r="E1577" t="s">
        <v>7288</v>
      </c>
      <c r="F1577" t="s">
        <v>22</v>
      </c>
      <c r="G1577" t="s">
        <v>40</v>
      </c>
      <c r="H1577" t="s">
        <v>32</v>
      </c>
      <c r="I1577" t="s">
        <v>5505</v>
      </c>
      <c r="J1577" t="s">
        <v>5506</v>
      </c>
      <c r="K1577" t="s">
        <v>94</v>
      </c>
      <c r="L1577" t="s">
        <v>843</v>
      </c>
      <c r="M1577" t="s">
        <v>843</v>
      </c>
      <c r="N1577" t="s">
        <v>948</v>
      </c>
      <c r="O1577">
        <v>0.8</v>
      </c>
      <c r="P1577">
        <v>33</v>
      </c>
      <c r="Q1577">
        <v>26.4</v>
      </c>
      <c r="R1577">
        <v>64.8</v>
      </c>
      <c r="S1577">
        <v>0.407407407407407</v>
      </c>
      <c r="T1577">
        <v>0</v>
      </c>
    </row>
    <row r="1578" spans="1:20">
      <c r="A1578">
        <v>5225066</v>
      </c>
      <c r="B1578" t="s">
        <v>776</v>
      </c>
      <c r="C1578" t="s">
        <v>20</v>
      </c>
      <c r="D1578" t="s">
        <v>5507</v>
      </c>
      <c r="E1578" t="s">
        <v>7289</v>
      </c>
      <c r="F1578" t="s">
        <v>22</v>
      </c>
      <c r="G1578" t="s">
        <v>23</v>
      </c>
      <c r="H1578" t="s">
        <v>281</v>
      </c>
      <c r="I1578" t="s">
        <v>5508</v>
      </c>
      <c r="J1578" t="s">
        <v>5509</v>
      </c>
      <c r="K1578" t="s">
        <v>259</v>
      </c>
      <c r="L1578" t="s">
        <v>400</v>
      </c>
      <c r="M1578" t="s">
        <v>400</v>
      </c>
      <c r="N1578" t="s">
        <v>5510</v>
      </c>
      <c r="O1578">
        <v>3.6</v>
      </c>
      <c r="P1578">
        <v>38</v>
      </c>
      <c r="Q1578">
        <v>136.8</v>
      </c>
      <c r="R1578">
        <v>300</v>
      </c>
      <c r="S1578">
        <v>0.456</v>
      </c>
      <c r="T1578">
        <v>0</v>
      </c>
    </row>
    <row r="1579" spans="1:20">
      <c r="A1579">
        <v>5225064</v>
      </c>
      <c r="B1579" t="s">
        <v>121</v>
      </c>
      <c r="C1579" t="s">
        <v>20</v>
      </c>
      <c r="D1579" t="s">
        <v>5511</v>
      </c>
      <c r="E1579" t="s">
        <v>7290</v>
      </c>
      <c r="F1579" t="s">
        <v>22</v>
      </c>
      <c r="G1579" t="s">
        <v>23</v>
      </c>
      <c r="H1579" t="s">
        <v>58</v>
      </c>
      <c r="I1579" t="s">
        <v>5512</v>
      </c>
      <c r="J1579" t="s">
        <v>5513</v>
      </c>
      <c r="K1579" t="s">
        <v>100</v>
      </c>
      <c r="L1579" t="s">
        <v>36</v>
      </c>
      <c r="M1579" t="s">
        <v>36</v>
      </c>
      <c r="N1579" t="s">
        <v>2662</v>
      </c>
      <c r="O1579">
        <v>0.5</v>
      </c>
      <c r="P1579">
        <v>33</v>
      </c>
      <c r="Q1579">
        <v>16.5</v>
      </c>
      <c r="R1579">
        <v>44.1</v>
      </c>
      <c r="S1579">
        <v>0.374149659863946</v>
      </c>
      <c r="T1579">
        <v>0</v>
      </c>
    </row>
    <row r="1580" spans="1:20">
      <c r="A1580">
        <v>5225052</v>
      </c>
      <c r="B1580" t="s">
        <v>114</v>
      </c>
      <c r="C1580" t="s">
        <v>20</v>
      </c>
      <c r="D1580" t="s">
        <v>5514</v>
      </c>
      <c r="E1580" t="s">
        <v>7291</v>
      </c>
      <c r="F1580" t="s">
        <v>22</v>
      </c>
      <c r="G1580" t="s">
        <v>40</v>
      </c>
      <c r="H1580" t="s">
        <v>32</v>
      </c>
      <c r="I1580" t="s">
        <v>5515</v>
      </c>
      <c r="J1580" t="s">
        <v>5516</v>
      </c>
      <c r="K1580" t="s">
        <v>535</v>
      </c>
      <c r="L1580" t="s">
        <v>36</v>
      </c>
      <c r="M1580" t="s">
        <v>36</v>
      </c>
      <c r="N1580" t="s">
        <v>1091</v>
      </c>
      <c r="O1580">
        <v>1.08</v>
      </c>
      <c r="P1580">
        <v>33</v>
      </c>
      <c r="Q1580">
        <v>35.64</v>
      </c>
      <c r="R1580">
        <v>93.6</v>
      </c>
      <c r="S1580">
        <v>0.380769230769231</v>
      </c>
      <c r="T1580">
        <v>0</v>
      </c>
    </row>
    <row r="1581" spans="1:20">
      <c r="A1581">
        <v>5225051</v>
      </c>
      <c r="B1581" t="s">
        <v>19</v>
      </c>
      <c r="C1581" t="s">
        <v>20</v>
      </c>
      <c r="D1581" t="s">
        <v>5517</v>
      </c>
      <c r="E1581" t="s">
        <v>7292</v>
      </c>
      <c r="F1581" t="s">
        <v>22</v>
      </c>
      <c r="G1581" t="s">
        <v>40</v>
      </c>
      <c r="H1581" t="s">
        <v>87</v>
      </c>
      <c r="I1581" t="s">
        <v>5518</v>
      </c>
      <c r="J1581" t="s">
        <v>5519</v>
      </c>
      <c r="K1581" t="s">
        <v>100</v>
      </c>
      <c r="L1581" t="s">
        <v>53</v>
      </c>
      <c r="M1581" t="s">
        <v>53</v>
      </c>
      <c r="N1581" t="s">
        <v>317</v>
      </c>
      <c r="O1581">
        <v>0.92</v>
      </c>
      <c r="P1581">
        <v>33</v>
      </c>
      <c r="Q1581">
        <v>30.36</v>
      </c>
      <c r="R1581">
        <v>85</v>
      </c>
      <c r="S1581">
        <v>0.357176470588235</v>
      </c>
      <c r="T1581">
        <v>0</v>
      </c>
    </row>
    <row r="1582" spans="1:20">
      <c r="A1582">
        <v>5225041</v>
      </c>
      <c r="B1582" t="s">
        <v>1113</v>
      </c>
      <c r="C1582" t="s">
        <v>20</v>
      </c>
      <c r="D1582" t="s">
        <v>5520</v>
      </c>
      <c r="E1582" t="s">
        <v>6905</v>
      </c>
      <c r="F1582" t="s">
        <v>22</v>
      </c>
      <c r="G1582" t="s">
        <v>40</v>
      </c>
      <c r="H1582" t="s">
        <v>32</v>
      </c>
      <c r="I1582" t="s">
        <v>5521</v>
      </c>
      <c r="J1582" t="s">
        <v>5522</v>
      </c>
      <c r="K1582" t="s">
        <v>552</v>
      </c>
      <c r="L1582" t="s">
        <v>1090</v>
      </c>
      <c r="M1582" t="s">
        <v>1090</v>
      </c>
      <c r="N1582" t="s">
        <v>47</v>
      </c>
      <c r="O1582">
        <v>2.72</v>
      </c>
      <c r="P1582">
        <v>34</v>
      </c>
      <c r="Q1582">
        <v>92.48</v>
      </c>
      <c r="R1582">
        <v>215.1</v>
      </c>
      <c r="S1582">
        <v>0.429939562993956</v>
      </c>
      <c r="T1582">
        <v>0</v>
      </c>
    </row>
    <row r="1583" spans="1:20">
      <c r="A1583">
        <v>5225031</v>
      </c>
      <c r="B1583" t="s">
        <v>629</v>
      </c>
      <c r="C1583" t="s">
        <v>20</v>
      </c>
      <c r="D1583" t="s">
        <v>5523</v>
      </c>
      <c r="E1583" t="s">
        <v>7293</v>
      </c>
      <c r="F1583" t="s">
        <v>22</v>
      </c>
      <c r="G1583" t="s">
        <v>40</v>
      </c>
      <c r="H1583" t="s">
        <v>32</v>
      </c>
      <c r="I1583" t="s">
        <v>5524</v>
      </c>
      <c r="J1583" t="s">
        <v>5525</v>
      </c>
      <c r="K1583" t="s">
        <v>72</v>
      </c>
      <c r="L1583" t="s">
        <v>107</v>
      </c>
      <c r="M1583" t="s">
        <v>107</v>
      </c>
      <c r="N1583" t="s">
        <v>1167</v>
      </c>
      <c r="O1583">
        <v>0.96</v>
      </c>
      <c r="P1583">
        <v>33</v>
      </c>
      <c r="Q1583">
        <v>31.68</v>
      </c>
      <c r="R1583">
        <v>76.5</v>
      </c>
      <c r="S1583">
        <v>0.414117647058824</v>
      </c>
      <c r="T1583">
        <v>0</v>
      </c>
    </row>
    <row r="1584" spans="1:20">
      <c r="A1584">
        <v>5225029</v>
      </c>
      <c r="B1584" t="s">
        <v>19</v>
      </c>
      <c r="C1584" t="s">
        <v>20</v>
      </c>
      <c r="D1584" t="s">
        <v>5526</v>
      </c>
      <c r="E1584" t="s">
        <v>7294</v>
      </c>
      <c r="F1584" t="s">
        <v>22</v>
      </c>
      <c r="G1584" t="s">
        <v>40</v>
      </c>
      <c r="H1584" t="s">
        <v>87</v>
      </c>
      <c r="I1584" t="s">
        <v>5527</v>
      </c>
      <c r="J1584" t="s">
        <v>5528</v>
      </c>
      <c r="K1584" t="s">
        <v>1133</v>
      </c>
      <c r="L1584" t="s">
        <v>53</v>
      </c>
      <c r="M1584" t="s">
        <v>53</v>
      </c>
      <c r="N1584" t="s">
        <v>64</v>
      </c>
      <c r="O1584">
        <v>0.8</v>
      </c>
      <c r="P1584">
        <v>33</v>
      </c>
      <c r="Q1584">
        <v>26.4</v>
      </c>
      <c r="R1584">
        <v>85</v>
      </c>
      <c r="S1584">
        <v>0.310588235294118</v>
      </c>
      <c r="T1584">
        <v>0</v>
      </c>
    </row>
    <row r="1585" spans="1:20">
      <c r="A1585">
        <v>5225021</v>
      </c>
      <c r="B1585" t="s">
        <v>19</v>
      </c>
      <c r="C1585" t="s">
        <v>20</v>
      </c>
      <c r="D1585" t="s">
        <v>5529</v>
      </c>
      <c r="E1585" t="s">
        <v>6796</v>
      </c>
      <c r="F1585" t="s">
        <v>22</v>
      </c>
      <c r="G1585" t="s">
        <v>40</v>
      </c>
      <c r="H1585" t="s">
        <v>466</v>
      </c>
      <c r="I1585" t="s">
        <v>5530</v>
      </c>
      <c r="J1585" t="s">
        <v>5531</v>
      </c>
      <c r="K1585" t="s">
        <v>106</v>
      </c>
      <c r="L1585" t="s">
        <v>437</v>
      </c>
      <c r="M1585" t="s">
        <v>437</v>
      </c>
      <c r="N1585" t="s">
        <v>160</v>
      </c>
      <c r="O1585">
        <v>0.72</v>
      </c>
      <c r="P1585">
        <v>33</v>
      </c>
      <c r="Q1585">
        <v>23.76</v>
      </c>
      <c r="R1585">
        <v>43.65</v>
      </c>
      <c r="S1585">
        <v>0.544329896907216</v>
      </c>
      <c r="T1585">
        <v>0</v>
      </c>
    </row>
    <row r="1586" spans="1:20">
      <c r="A1586">
        <v>5225020</v>
      </c>
      <c r="B1586" t="s">
        <v>817</v>
      </c>
      <c r="C1586" t="s">
        <v>20</v>
      </c>
      <c r="D1586" t="s">
        <v>5532</v>
      </c>
      <c r="E1586" t="s">
        <v>6741</v>
      </c>
      <c r="F1586" t="s">
        <v>3571</v>
      </c>
      <c r="G1586" t="s">
        <v>57</v>
      </c>
      <c r="H1586" t="s">
        <v>32</v>
      </c>
      <c r="I1586" t="s">
        <v>5533</v>
      </c>
      <c r="J1586" t="s">
        <v>5534</v>
      </c>
      <c r="K1586" t="s">
        <v>106</v>
      </c>
      <c r="L1586" t="s">
        <v>36</v>
      </c>
      <c r="M1586" t="s">
        <v>36</v>
      </c>
      <c r="N1586" t="s">
        <v>85</v>
      </c>
      <c r="O1586">
        <v>0.96</v>
      </c>
      <c r="P1586">
        <v>33</v>
      </c>
      <c r="Q1586">
        <v>31.68</v>
      </c>
      <c r="R1586">
        <v>64.8</v>
      </c>
      <c r="S1586">
        <v>0.488888888888889</v>
      </c>
      <c r="T1586">
        <v>0</v>
      </c>
    </row>
    <row r="1587" spans="1:20">
      <c r="A1587">
        <v>5225017</v>
      </c>
      <c r="B1587" t="s">
        <v>5535</v>
      </c>
      <c r="C1587" t="s">
        <v>20</v>
      </c>
      <c r="D1587" t="s">
        <v>5536</v>
      </c>
      <c r="E1587" t="s">
        <v>7295</v>
      </c>
      <c r="F1587" t="s">
        <v>22</v>
      </c>
      <c r="G1587" t="s">
        <v>40</v>
      </c>
      <c r="H1587" t="s">
        <v>593</v>
      </c>
      <c r="I1587" t="s">
        <v>5537</v>
      </c>
      <c r="J1587" t="s">
        <v>5538</v>
      </c>
      <c r="K1587" t="s">
        <v>293</v>
      </c>
      <c r="L1587" t="s">
        <v>176</v>
      </c>
      <c r="M1587" t="s">
        <v>176</v>
      </c>
      <c r="N1587" t="s">
        <v>569</v>
      </c>
      <c r="O1587">
        <v>1.41</v>
      </c>
      <c r="P1587">
        <v>33</v>
      </c>
      <c r="Q1587">
        <v>46.53</v>
      </c>
      <c r="R1587">
        <v>135</v>
      </c>
      <c r="S1587">
        <v>0.344666666666667</v>
      </c>
      <c r="T1587">
        <v>0</v>
      </c>
    </row>
    <row r="1588" spans="1:20">
      <c r="A1588">
        <v>5225004</v>
      </c>
      <c r="B1588" t="s">
        <v>19</v>
      </c>
      <c r="C1588" t="s">
        <v>20</v>
      </c>
      <c r="D1588" t="s">
        <v>5539</v>
      </c>
      <c r="E1588" t="s">
        <v>7296</v>
      </c>
      <c r="F1588" t="s">
        <v>22</v>
      </c>
      <c r="G1588" t="s">
        <v>40</v>
      </c>
      <c r="H1588" t="s">
        <v>24</v>
      </c>
      <c r="I1588" t="s">
        <v>5540</v>
      </c>
      <c r="J1588" t="s">
        <v>5541</v>
      </c>
      <c r="K1588" t="s">
        <v>44</v>
      </c>
      <c r="L1588" t="s">
        <v>28</v>
      </c>
      <c r="M1588" t="s">
        <v>28</v>
      </c>
      <c r="N1588" t="s">
        <v>120</v>
      </c>
      <c r="O1588">
        <v>0.55</v>
      </c>
      <c r="P1588">
        <v>33</v>
      </c>
      <c r="Q1588">
        <v>18.15</v>
      </c>
      <c r="R1588">
        <v>35</v>
      </c>
      <c r="S1588">
        <v>0.518571428571429</v>
      </c>
      <c r="T1588">
        <v>0</v>
      </c>
    </row>
    <row r="1589" spans="1:20">
      <c r="A1589">
        <v>5225003</v>
      </c>
      <c r="B1589" t="s">
        <v>19</v>
      </c>
      <c r="C1589" t="s">
        <v>20</v>
      </c>
      <c r="D1589" t="s">
        <v>5542</v>
      </c>
      <c r="E1589" t="s">
        <v>7297</v>
      </c>
      <c r="F1589" t="s">
        <v>22</v>
      </c>
      <c r="G1589" t="s">
        <v>40</v>
      </c>
      <c r="H1589" t="s">
        <v>41</v>
      </c>
      <c r="I1589" t="s">
        <v>5543</v>
      </c>
      <c r="J1589" t="s">
        <v>5544</v>
      </c>
      <c r="K1589" t="s">
        <v>352</v>
      </c>
      <c r="L1589" t="s">
        <v>176</v>
      </c>
      <c r="M1589" t="s">
        <v>176</v>
      </c>
      <c r="N1589" t="s">
        <v>285</v>
      </c>
      <c r="O1589">
        <v>0.52</v>
      </c>
      <c r="P1589">
        <v>33</v>
      </c>
      <c r="Q1589">
        <v>17.16</v>
      </c>
      <c r="R1589">
        <v>51.1</v>
      </c>
      <c r="S1589">
        <v>0.335812133072407</v>
      </c>
      <c r="T1589">
        <v>22</v>
      </c>
    </row>
    <row r="1590" spans="1:20">
      <c r="A1590">
        <v>5225001</v>
      </c>
      <c r="B1590" t="s">
        <v>19</v>
      </c>
      <c r="C1590" t="s">
        <v>20</v>
      </c>
      <c r="D1590" t="s">
        <v>5545</v>
      </c>
      <c r="E1590" t="s">
        <v>7298</v>
      </c>
      <c r="F1590" t="s">
        <v>22</v>
      </c>
      <c r="G1590" t="s">
        <v>40</v>
      </c>
      <c r="H1590" t="s">
        <v>98</v>
      </c>
      <c r="I1590" t="s">
        <v>5546</v>
      </c>
      <c r="J1590" t="s">
        <v>5547</v>
      </c>
      <c r="K1590" t="s">
        <v>474</v>
      </c>
      <c r="L1590" t="s">
        <v>2666</v>
      </c>
      <c r="M1590" t="s">
        <v>2666</v>
      </c>
      <c r="N1590" t="s">
        <v>1275</v>
      </c>
      <c r="O1590">
        <v>0.6</v>
      </c>
      <c r="P1590">
        <v>33</v>
      </c>
      <c r="Q1590">
        <v>19.8</v>
      </c>
      <c r="R1590">
        <v>48</v>
      </c>
      <c r="S1590">
        <v>0.4125</v>
      </c>
      <c r="T1590">
        <v>0</v>
      </c>
    </row>
    <row r="1591" spans="1:20">
      <c r="A1591">
        <v>5224999</v>
      </c>
      <c r="B1591" t="s">
        <v>5548</v>
      </c>
      <c r="C1591" t="s">
        <v>20</v>
      </c>
      <c r="D1591" t="s">
        <v>5549</v>
      </c>
      <c r="E1591" t="s">
        <v>7299</v>
      </c>
      <c r="F1591" t="s">
        <v>22</v>
      </c>
      <c r="G1591" t="s">
        <v>40</v>
      </c>
      <c r="H1591" t="s">
        <v>58</v>
      </c>
      <c r="I1591" t="s">
        <v>5550</v>
      </c>
      <c r="J1591" t="s">
        <v>5551</v>
      </c>
      <c r="K1591" t="s">
        <v>394</v>
      </c>
      <c r="L1591" t="s">
        <v>53</v>
      </c>
      <c r="M1591" t="s">
        <v>53</v>
      </c>
      <c r="N1591" t="s">
        <v>678</v>
      </c>
      <c r="O1591">
        <v>0.54</v>
      </c>
      <c r="P1591">
        <v>33</v>
      </c>
      <c r="Q1591">
        <v>17.82</v>
      </c>
      <c r="R1591">
        <v>52.6</v>
      </c>
      <c r="S1591">
        <v>0.338783269961977</v>
      </c>
      <c r="T1591">
        <v>0</v>
      </c>
    </row>
    <row r="1592" spans="1:20">
      <c r="A1592">
        <v>5224998</v>
      </c>
      <c r="B1592" t="s">
        <v>121</v>
      </c>
      <c r="C1592" t="s">
        <v>20</v>
      </c>
      <c r="D1592" t="s">
        <v>5552</v>
      </c>
      <c r="E1592" t="s">
        <v>6940</v>
      </c>
      <c r="F1592" t="s">
        <v>22</v>
      </c>
      <c r="G1592" t="s">
        <v>23</v>
      </c>
      <c r="H1592" t="s">
        <v>58</v>
      </c>
      <c r="I1592" t="s">
        <v>5553</v>
      </c>
      <c r="J1592" t="s">
        <v>5554</v>
      </c>
      <c r="K1592" t="s">
        <v>52</v>
      </c>
      <c r="L1592" t="s">
        <v>53</v>
      </c>
      <c r="M1592" t="s">
        <v>53</v>
      </c>
      <c r="N1592" t="s">
        <v>113</v>
      </c>
      <c r="O1592">
        <v>0.48</v>
      </c>
      <c r="P1592">
        <v>33</v>
      </c>
      <c r="Q1592">
        <v>15.84</v>
      </c>
      <c r="R1592">
        <v>32.8</v>
      </c>
      <c r="S1592">
        <v>0.482926829268293</v>
      </c>
      <c r="T1592">
        <v>0</v>
      </c>
    </row>
    <row r="1593" spans="1:20">
      <c r="A1593">
        <v>5224988</v>
      </c>
      <c r="B1593" t="s">
        <v>834</v>
      </c>
      <c r="C1593" t="s">
        <v>20</v>
      </c>
      <c r="D1593" t="s">
        <v>5555</v>
      </c>
      <c r="E1593" t="s">
        <v>7300</v>
      </c>
      <c r="F1593" t="s">
        <v>22</v>
      </c>
      <c r="G1593" t="s">
        <v>23</v>
      </c>
      <c r="H1593" t="s">
        <v>281</v>
      </c>
      <c r="I1593" t="s">
        <v>5556</v>
      </c>
      <c r="J1593" t="s">
        <v>5557</v>
      </c>
      <c r="K1593" t="s">
        <v>259</v>
      </c>
      <c r="L1593" t="s">
        <v>618</v>
      </c>
      <c r="M1593" t="s">
        <v>618</v>
      </c>
      <c r="N1593" t="s">
        <v>1153</v>
      </c>
      <c r="O1593">
        <v>0.6</v>
      </c>
      <c r="P1593">
        <v>33</v>
      </c>
      <c r="Q1593">
        <v>19.8</v>
      </c>
      <c r="R1593">
        <v>55</v>
      </c>
      <c r="S1593">
        <v>0.36</v>
      </c>
      <c r="T1593">
        <v>0</v>
      </c>
    </row>
    <row r="1594" spans="1:20">
      <c r="A1594">
        <v>5224986</v>
      </c>
      <c r="B1594" t="s">
        <v>1849</v>
      </c>
      <c r="C1594" t="s">
        <v>20</v>
      </c>
      <c r="D1594" t="s">
        <v>5558</v>
      </c>
      <c r="E1594" t="s">
        <v>6825</v>
      </c>
      <c r="F1594" t="s">
        <v>3571</v>
      </c>
      <c r="G1594" t="s">
        <v>57</v>
      </c>
      <c r="H1594" t="s">
        <v>32</v>
      </c>
      <c r="I1594" t="s">
        <v>5559</v>
      </c>
      <c r="J1594" t="s">
        <v>5560</v>
      </c>
      <c r="K1594" t="s">
        <v>100</v>
      </c>
      <c r="L1594" t="s">
        <v>119</v>
      </c>
      <c r="M1594" t="s">
        <v>119</v>
      </c>
      <c r="N1594" t="s">
        <v>363</v>
      </c>
      <c r="O1594">
        <v>0.44</v>
      </c>
      <c r="P1594">
        <v>33</v>
      </c>
      <c r="Q1594">
        <v>14.52</v>
      </c>
      <c r="R1594">
        <v>39.6</v>
      </c>
      <c r="S1594">
        <v>0.366666666666667</v>
      </c>
      <c r="T1594">
        <v>0</v>
      </c>
    </row>
    <row r="1595" spans="1:20">
      <c r="A1595">
        <v>5224973</v>
      </c>
      <c r="B1595" t="s">
        <v>5561</v>
      </c>
      <c r="C1595" t="s">
        <v>20</v>
      </c>
      <c r="D1595" t="s">
        <v>5562</v>
      </c>
      <c r="E1595" t="s">
        <v>7301</v>
      </c>
      <c r="F1595" t="s">
        <v>3571</v>
      </c>
      <c r="G1595" t="s">
        <v>57</v>
      </c>
      <c r="H1595" t="s">
        <v>32</v>
      </c>
      <c r="I1595" t="s">
        <v>5563</v>
      </c>
      <c r="J1595" t="s">
        <v>5564</v>
      </c>
      <c r="K1595" t="s">
        <v>100</v>
      </c>
      <c r="L1595" t="s">
        <v>119</v>
      </c>
      <c r="M1595" t="s">
        <v>119</v>
      </c>
      <c r="N1595" t="s">
        <v>1186</v>
      </c>
      <c r="O1595">
        <v>0.84</v>
      </c>
      <c r="P1595">
        <v>33</v>
      </c>
      <c r="Q1595">
        <v>27.72</v>
      </c>
      <c r="R1595">
        <v>72.9</v>
      </c>
      <c r="S1595">
        <v>0.380246913580247</v>
      </c>
      <c r="T1595">
        <v>0</v>
      </c>
    </row>
    <row r="1596" spans="1:20">
      <c r="A1596">
        <v>5224970</v>
      </c>
      <c r="B1596" t="s">
        <v>19</v>
      </c>
      <c r="C1596" t="s">
        <v>20</v>
      </c>
      <c r="D1596" t="s">
        <v>5565</v>
      </c>
      <c r="E1596" t="s">
        <v>7302</v>
      </c>
      <c r="F1596" t="s">
        <v>22</v>
      </c>
      <c r="G1596" t="s">
        <v>40</v>
      </c>
      <c r="H1596" t="s">
        <v>87</v>
      </c>
      <c r="I1596" t="s">
        <v>5566</v>
      </c>
      <c r="J1596" t="s">
        <v>5567</v>
      </c>
      <c r="K1596" t="s">
        <v>100</v>
      </c>
      <c r="L1596" t="s">
        <v>843</v>
      </c>
      <c r="M1596" t="s">
        <v>843</v>
      </c>
      <c r="N1596" t="s">
        <v>470</v>
      </c>
      <c r="O1596">
        <v>2.16</v>
      </c>
      <c r="P1596">
        <v>33</v>
      </c>
      <c r="Q1596">
        <v>71.28</v>
      </c>
      <c r="R1596">
        <v>170</v>
      </c>
      <c r="S1596">
        <v>0.419294117647059</v>
      </c>
      <c r="T1596">
        <v>0</v>
      </c>
    </row>
    <row r="1597" spans="1:20">
      <c r="A1597">
        <v>5224965</v>
      </c>
      <c r="B1597" t="s">
        <v>74</v>
      </c>
      <c r="C1597" t="s">
        <v>20</v>
      </c>
      <c r="D1597" t="s">
        <v>5568</v>
      </c>
      <c r="E1597" t="s">
        <v>7303</v>
      </c>
      <c r="F1597" t="s">
        <v>22</v>
      </c>
      <c r="G1597" t="s">
        <v>40</v>
      </c>
      <c r="H1597" t="s">
        <v>32</v>
      </c>
      <c r="I1597" t="s">
        <v>5569</v>
      </c>
      <c r="J1597" t="s">
        <v>5570</v>
      </c>
      <c r="K1597" t="s">
        <v>265</v>
      </c>
      <c r="L1597" t="s">
        <v>53</v>
      </c>
      <c r="M1597" t="s">
        <v>53</v>
      </c>
      <c r="N1597" t="s">
        <v>187</v>
      </c>
      <c r="O1597">
        <v>1.25</v>
      </c>
      <c r="P1597">
        <v>33</v>
      </c>
      <c r="Q1597">
        <v>41.25</v>
      </c>
      <c r="R1597">
        <v>94.5</v>
      </c>
      <c r="S1597">
        <v>0.436507936507937</v>
      </c>
      <c r="T1597">
        <v>0</v>
      </c>
    </row>
    <row r="1598" spans="1:20">
      <c r="A1598">
        <v>5224962</v>
      </c>
      <c r="B1598" t="s">
        <v>114</v>
      </c>
      <c r="C1598" t="s">
        <v>20</v>
      </c>
      <c r="D1598" t="s">
        <v>5571</v>
      </c>
      <c r="E1598" t="s">
        <v>7249</v>
      </c>
      <c r="F1598" t="s">
        <v>22</v>
      </c>
      <c r="G1598" t="s">
        <v>40</v>
      </c>
      <c r="H1598" t="s">
        <v>32</v>
      </c>
      <c r="I1598" t="s">
        <v>5572</v>
      </c>
      <c r="J1598" t="s">
        <v>5573</v>
      </c>
      <c r="K1598" t="s">
        <v>44</v>
      </c>
      <c r="L1598" t="s">
        <v>53</v>
      </c>
      <c r="M1598" t="s">
        <v>53</v>
      </c>
      <c r="N1598" t="s">
        <v>487</v>
      </c>
      <c r="O1598">
        <v>0.25</v>
      </c>
      <c r="P1598">
        <v>33</v>
      </c>
      <c r="Q1598">
        <v>8.25</v>
      </c>
      <c r="R1598">
        <v>22.5</v>
      </c>
      <c r="S1598">
        <v>0.366666666666667</v>
      </c>
      <c r="T1598">
        <v>0</v>
      </c>
    </row>
    <row r="1599" spans="1:20">
      <c r="A1599">
        <v>5224958</v>
      </c>
      <c r="B1599" t="s">
        <v>5574</v>
      </c>
      <c r="C1599" t="s">
        <v>20</v>
      </c>
      <c r="D1599" t="s">
        <v>5575</v>
      </c>
      <c r="E1599" t="s">
        <v>7304</v>
      </c>
      <c r="F1599" t="s">
        <v>22</v>
      </c>
      <c r="G1599" t="s">
        <v>23</v>
      </c>
      <c r="H1599" t="s">
        <v>32</v>
      </c>
      <c r="I1599" t="s">
        <v>5576</v>
      </c>
      <c r="J1599" t="s">
        <v>5577</v>
      </c>
      <c r="K1599" t="s">
        <v>106</v>
      </c>
      <c r="L1599" t="s">
        <v>53</v>
      </c>
      <c r="M1599" t="s">
        <v>53</v>
      </c>
      <c r="N1599" t="s">
        <v>54</v>
      </c>
      <c r="O1599">
        <v>0.64</v>
      </c>
      <c r="P1599">
        <v>33</v>
      </c>
      <c r="Q1599">
        <v>21.12</v>
      </c>
      <c r="R1599">
        <v>50.4</v>
      </c>
      <c r="S1599">
        <v>0.419047619047619</v>
      </c>
      <c r="T1599">
        <v>0</v>
      </c>
    </row>
    <row r="1600" spans="1:20">
      <c r="A1600">
        <v>5224944</v>
      </c>
      <c r="B1600" t="s">
        <v>5574</v>
      </c>
      <c r="C1600" t="s">
        <v>20</v>
      </c>
      <c r="D1600" t="s">
        <v>5578</v>
      </c>
      <c r="E1600" t="s">
        <v>6693</v>
      </c>
      <c r="F1600" t="s">
        <v>22</v>
      </c>
      <c r="G1600" t="s">
        <v>23</v>
      </c>
      <c r="H1600" t="s">
        <v>32</v>
      </c>
      <c r="I1600" t="s">
        <v>5579</v>
      </c>
      <c r="J1600" t="s">
        <v>5580</v>
      </c>
      <c r="K1600" t="s">
        <v>106</v>
      </c>
      <c r="L1600" t="s">
        <v>53</v>
      </c>
      <c r="M1600" t="s">
        <v>53</v>
      </c>
      <c r="N1600" t="s">
        <v>5581</v>
      </c>
      <c r="O1600">
        <v>1.88</v>
      </c>
      <c r="P1600">
        <v>33</v>
      </c>
      <c r="Q1600">
        <v>62.04</v>
      </c>
      <c r="R1600">
        <v>151.2</v>
      </c>
      <c r="S1600">
        <v>0.41031746031746</v>
      </c>
      <c r="T1600">
        <v>0</v>
      </c>
    </row>
    <row r="1601" spans="1:20">
      <c r="A1601">
        <v>5224943</v>
      </c>
      <c r="B1601" t="s">
        <v>121</v>
      </c>
      <c r="C1601" t="s">
        <v>20</v>
      </c>
      <c r="D1601" t="s">
        <v>5582</v>
      </c>
      <c r="E1601" t="s">
        <v>7305</v>
      </c>
      <c r="F1601" t="s">
        <v>3600</v>
      </c>
      <c r="G1601" t="s">
        <v>3620</v>
      </c>
      <c r="H1601" t="s">
        <v>58</v>
      </c>
      <c r="I1601" t="s">
        <v>5583</v>
      </c>
      <c r="J1601" t="s">
        <v>5584</v>
      </c>
      <c r="K1601" t="s">
        <v>52</v>
      </c>
      <c r="L1601" t="s">
        <v>119</v>
      </c>
      <c r="M1601" t="s">
        <v>119</v>
      </c>
      <c r="N1601" t="s">
        <v>217</v>
      </c>
      <c r="O1601">
        <v>0.63</v>
      </c>
      <c r="P1601">
        <v>33</v>
      </c>
      <c r="Q1601">
        <v>20.79</v>
      </c>
      <c r="R1601">
        <v>59.4</v>
      </c>
      <c r="S1601">
        <v>0.35</v>
      </c>
      <c r="T1601">
        <v>0</v>
      </c>
    </row>
    <row r="1602" spans="1:20">
      <c r="A1602">
        <v>5224937</v>
      </c>
      <c r="B1602" t="s">
        <v>830</v>
      </c>
      <c r="C1602" t="s">
        <v>20</v>
      </c>
      <c r="D1602" t="s">
        <v>5585</v>
      </c>
      <c r="E1602" t="s">
        <v>7306</v>
      </c>
      <c r="F1602" t="s">
        <v>22</v>
      </c>
      <c r="G1602" t="s">
        <v>23</v>
      </c>
      <c r="H1602" t="s">
        <v>32</v>
      </c>
      <c r="I1602" t="s">
        <v>5586</v>
      </c>
      <c r="J1602" t="s">
        <v>5587</v>
      </c>
      <c r="K1602" t="s">
        <v>44</v>
      </c>
      <c r="L1602" t="s">
        <v>53</v>
      </c>
      <c r="M1602" t="s">
        <v>53</v>
      </c>
      <c r="N1602" t="s">
        <v>596</v>
      </c>
      <c r="O1602">
        <v>1.32</v>
      </c>
      <c r="P1602">
        <v>33</v>
      </c>
      <c r="Q1602">
        <v>43.56</v>
      </c>
      <c r="R1602">
        <v>117</v>
      </c>
      <c r="S1602">
        <v>0.372307692307692</v>
      </c>
      <c r="T1602">
        <v>0</v>
      </c>
    </row>
    <row r="1603" spans="1:20">
      <c r="A1603">
        <v>5224934</v>
      </c>
      <c r="B1603" t="s">
        <v>55</v>
      </c>
      <c r="C1603" t="s">
        <v>20</v>
      </c>
      <c r="D1603" t="s">
        <v>5588</v>
      </c>
      <c r="E1603" t="s">
        <v>7307</v>
      </c>
      <c r="F1603" t="s">
        <v>22</v>
      </c>
      <c r="G1603" t="s">
        <v>40</v>
      </c>
      <c r="H1603" t="s">
        <v>58</v>
      </c>
      <c r="I1603" t="s">
        <v>5589</v>
      </c>
      <c r="J1603" t="s">
        <v>5590</v>
      </c>
      <c r="K1603" t="s">
        <v>394</v>
      </c>
      <c r="L1603" t="s">
        <v>53</v>
      </c>
      <c r="M1603" t="s">
        <v>53</v>
      </c>
      <c r="N1603" t="s">
        <v>663</v>
      </c>
      <c r="O1603">
        <v>0.2</v>
      </c>
      <c r="P1603">
        <v>33</v>
      </c>
      <c r="Q1603">
        <v>6.6</v>
      </c>
      <c r="R1603">
        <v>18</v>
      </c>
      <c r="S1603">
        <v>0.366666666666667</v>
      </c>
      <c r="T1603">
        <v>0</v>
      </c>
    </row>
    <row r="1604" spans="1:20">
      <c r="A1604">
        <v>5224929</v>
      </c>
      <c r="B1604" t="s">
        <v>19</v>
      </c>
      <c r="C1604" t="s">
        <v>20</v>
      </c>
      <c r="D1604" t="s">
        <v>5591</v>
      </c>
      <c r="E1604" t="s">
        <v>7308</v>
      </c>
      <c r="F1604" t="s">
        <v>22</v>
      </c>
      <c r="G1604" t="s">
        <v>23</v>
      </c>
      <c r="H1604" t="s">
        <v>87</v>
      </c>
      <c r="I1604" t="s">
        <v>5592</v>
      </c>
      <c r="J1604" t="s">
        <v>5593</v>
      </c>
      <c r="K1604" t="s">
        <v>44</v>
      </c>
      <c r="L1604" t="s">
        <v>53</v>
      </c>
      <c r="M1604" t="s">
        <v>53</v>
      </c>
      <c r="N1604" t="s">
        <v>5315</v>
      </c>
      <c r="O1604">
        <v>1.56</v>
      </c>
      <c r="P1604">
        <v>33</v>
      </c>
      <c r="Q1604">
        <v>51.48</v>
      </c>
      <c r="R1604">
        <v>145</v>
      </c>
      <c r="S1604">
        <v>0.355034482758621</v>
      </c>
      <c r="T1604">
        <v>0</v>
      </c>
    </row>
    <row r="1605" spans="1:20">
      <c r="A1605">
        <v>5224926</v>
      </c>
      <c r="B1605" t="s">
        <v>1432</v>
      </c>
      <c r="C1605" t="s">
        <v>20</v>
      </c>
      <c r="D1605" t="s">
        <v>5594</v>
      </c>
      <c r="E1605" t="s">
        <v>7309</v>
      </c>
      <c r="F1605" t="s">
        <v>22</v>
      </c>
      <c r="G1605" t="s">
        <v>40</v>
      </c>
      <c r="H1605" t="s">
        <v>32</v>
      </c>
      <c r="I1605" t="s">
        <v>5595</v>
      </c>
      <c r="J1605" t="s">
        <v>5596</v>
      </c>
      <c r="K1605" t="s">
        <v>106</v>
      </c>
      <c r="L1605" t="s">
        <v>53</v>
      </c>
      <c r="M1605" t="s">
        <v>53</v>
      </c>
      <c r="N1605" t="s">
        <v>317</v>
      </c>
      <c r="O1605">
        <v>0.92</v>
      </c>
      <c r="P1605">
        <v>33</v>
      </c>
      <c r="Q1605">
        <v>30.36</v>
      </c>
      <c r="R1605">
        <v>72.9</v>
      </c>
      <c r="S1605">
        <v>0.416460905349794</v>
      </c>
      <c r="T1605">
        <v>0</v>
      </c>
    </row>
    <row r="1606" spans="1:20">
      <c r="A1606">
        <v>5224925</v>
      </c>
      <c r="B1606" t="s">
        <v>79</v>
      </c>
      <c r="C1606" t="s">
        <v>20</v>
      </c>
      <c r="D1606" t="s">
        <v>5597</v>
      </c>
      <c r="E1606" t="s">
        <v>7310</v>
      </c>
      <c r="F1606" t="s">
        <v>22</v>
      </c>
      <c r="G1606" t="s">
        <v>40</v>
      </c>
      <c r="H1606" t="s">
        <v>24</v>
      </c>
      <c r="I1606" t="s">
        <v>5598</v>
      </c>
      <c r="J1606" t="s">
        <v>5599</v>
      </c>
      <c r="K1606" t="s">
        <v>186</v>
      </c>
      <c r="L1606" t="s">
        <v>84</v>
      </c>
      <c r="M1606" t="s">
        <v>84</v>
      </c>
      <c r="N1606" t="s">
        <v>1537</v>
      </c>
      <c r="O1606">
        <v>0.98</v>
      </c>
      <c r="P1606">
        <v>33</v>
      </c>
      <c r="Q1606">
        <v>32.34</v>
      </c>
      <c r="R1606">
        <v>66</v>
      </c>
      <c r="S1606">
        <v>0.49</v>
      </c>
      <c r="T1606">
        <v>0</v>
      </c>
    </row>
    <row r="1607" spans="1:20">
      <c r="A1607">
        <v>5224923</v>
      </c>
      <c r="B1607" t="s">
        <v>286</v>
      </c>
      <c r="C1607" t="s">
        <v>20</v>
      </c>
      <c r="D1607" t="s">
        <v>5600</v>
      </c>
      <c r="E1607" t="s">
        <v>7311</v>
      </c>
      <c r="F1607" t="s">
        <v>22</v>
      </c>
      <c r="G1607" t="s">
        <v>40</v>
      </c>
      <c r="H1607" t="s">
        <v>58</v>
      </c>
      <c r="I1607" t="s">
        <v>5601</v>
      </c>
      <c r="J1607" t="s">
        <v>5602</v>
      </c>
      <c r="K1607" t="s">
        <v>52</v>
      </c>
      <c r="L1607" t="s">
        <v>119</v>
      </c>
      <c r="M1607" t="s">
        <v>119</v>
      </c>
      <c r="N1607" t="s">
        <v>2040</v>
      </c>
      <c r="O1607">
        <v>0.12</v>
      </c>
      <c r="P1607">
        <v>33</v>
      </c>
      <c r="Q1607">
        <v>3.96</v>
      </c>
      <c r="R1607">
        <v>12.6</v>
      </c>
      <c r="S1607">
        <v>0.314285714285714</v>
      </c>
      <c r="T1607">
        <v>0</v>
      </c>
    </row>
    <row r="1608" spans="1:20">
      <c r="A1608">
        <v>5224922</v>
      </c>
      <c r="B1608" t="s">
        <v>79</v>
      </c>
      <c r="C1608" t="s">
        <v>20</v>
      </c>
      <c r="D1608" t="s">
        <v>5603</v>
      </c>
      <c r="E1608" t="s">
        <v>7226</v>
      </c>
      <c r="F1608" t="s">
        <v>22</v>
      </c>
      <c r="G1608" t="s">
        <v>40</v>
      </c>
      <c r="H1608" t="s">
        <v>24</v>
      </c>
      <c r="I1608" t="s">
        <v>5604</v>
      </c>
      <c r="J1608" t="s">
        <v>5605</v>
      </c>
      <c r="K1608" t="s">
        <v>265</v>
      </c>
      <c r="L1608" t="s">
        <v>786</v>
      </c>
      <c r="M1608" t="s">
        <v>786</v>
      </c>
      <c r="N1608" t="s">
        <v>395</v>
      </c>
      <c r="O1608">
        <v>1.24</v>
      </c>
      <c r="P1608">
        <v>33</v>
      </c>
      <c r="Q1608">
        <v>40.92</v>
      </c>
      <c r="R1608">
        <v>80</v>
      </c>
      <c r="S1608">
        <v>0.5115</v>
      </c>
      <c r="T1608">
        <v>0</v>
      </c>
    </row>
    <row r="1609" spans="1:20">
      <c r="A1609">
        <v>5224920</v>
      </c>
      <c r="B1609" t="s">
        <v>55</v>
      </c>
      <c r="C1609" t="s">
        <v>20</v>
      </c>
      <c r="D1609" t="s">
        <v>5606</v>
      </c>
      <c r="E1609" t="s">
        <v>7312</v>
      </c>
      <c r="F1609" t="s">
        <v>22</v>
      </c>
      <c r="G1609" t="s">
        <v>40</v>
      </c>
      <c r="H1609" t="s">
        <v>58</v>
      </c>
      <c r="I1609" t="s">
        <v>5607</v>
      </c>
      <c r="J1609" t="s">
        <v>5608</v>
      </c>
      <c r="K1609" t="s">
        <v>535</v>
      </c>
      <c r="L1609" t="s">
        <v>53</v>
      </c>
      <c r="M1609" t="s">
        <v>53</v>
      </c>
      <c r="N1609" t="s">
        <v>652</v>
      </c>
      <c r="O1609">
        <v>1.12</v>
      </c>
      <c r="P1609">
        <v>33</v>
      </c>
      <c r="Q1609">
        <v>36.96</v>
      </c>
      <c r="R1609">
        <v>95.8</v>
      </c>
      <c r="S1609">
        <v>0.38580375782881</v>
      </c>
      <c r="T1609">
        <v>0</v>
      </c>
    </row>
    <row r="1610" spans="1:20">
      <c r="A1610">
        <v>5224918</v>
      </c>
      <c r="B1610" t="s">
        <v>859</v>
      </c>
      <c r="C1610" t="s">
        <v>20</v>
      </c>
      <c r="D1610" t="s">
        <v>5609</v>
      </c>
      <c r="E1610" t="s">
        <v>7313</v>
      </c>
      <c r="F1610" t="s">
        <v>22</v>
      </c>
      <c r="G1610" t="s">
        <v>40</v>
      </c>
      <c r="H1610" t="s">
        <v>32</v>
      </c>
      <c r="I1610" t="s">
        <v>5610</v>
      </c>
      <c r="J1610" t="s">
        <v>5611</v>
      </c>
      <c r="K1610" t="s">
        <v>72</v>
      </c>
      <c r="L1610" t="s">
        <v>53</v>
      </c>
      <c r="M1610" t="s">
        <v>53</v>
      </c>
      <c r="N1610" t="s">
        <v>155</v>
      </c>
      <c r="O1610">
        <v>1</v>
      </c>
      <c r="P1610">
        <v>33</v>
      </c>
      <c r="Q1610">
        <v>33</v>
      </c>
      <c r="R1610">
        <v>79.2</v>
      </c>
      <c r="S1610">
        <v>0.416666666666667</v>
      </c>
      <c r="T1610">
        <v>0</v>
      </c>
    </row>
    <row r="1611" spans="1:20">
      <c r="A1611">
        <v>5224916</v>
      </c>
      <c r="B1611" t="s">
        <v>5023</v>
      </c>
      <c r="C1611" t="s">
        <v>20</v>
      </c>
      <c r="D1611" t="s">
        <v>5612</v>
      </c>
      <c r="E1611" t="s">
        <v>7314</v>
      </c>
      <c r="F1611" t="s">
        <v>22</v>
      </c>
      <c r="G1611" t="s">
        <v>40</v>
      </c>
      <c r="H1611" t="s">
        <v>32</v>
      </c>
      <c r="I1611" t="s">
        <v>5613</v>
      </c>
      <c r="J1611" t="s">
        <v>5614</v>
      </c>
      <c r="K1611" t="s">
        <v>494</v>
      </c>
      <c r="L1611" t="s">
        <v>53</v>
      </c>
      <c r="M1611" t="s">
        <v>53</v>
      </c>
      <c r="N1611" t="s">
        <v>141</v>
      </c>
      <c r="O1611">
        <v>1.12</v>
      </c>
      <c r="P1611">
        <v>33</v>
      </c>
      <c r="Q1611">
        <v>36.96</v>
      </c>
      <c r="R1611">
        <v>88.2</v>
      </c>
      <c r="S1611">
        <v>0.419047619047619</v>
      </c>
      <c r="T1611">
        <v>0</v>
      </c>
    </row>
    <row r="1612" spans="1:20">
      <c r="A1612">
        <v>5224911</v>
      </c>
      <c r="B1612" t="s">
        <v>1704</v>
      </c>
      <c r="C1612" t="s">
        <v>20</v>
      </c>
      <c r="D1612" t="s">
        <v>5615</v>
      </c>
      <c r="E1612" t="s">
        <v>7315</v>
      </c>
      <c r="F1612" t="s">
        <v>22</v>
      </c>
      <c r="G1612" t="s">
        <v>40</v>
      </c>
      <c r="H1612" t="s">
        <v>32</v>
      </c>
      <c r="I1612" t="s">
        <v>5616</v>
      </c>
      <c r="J1612" t="s">
        <v>5617</v>
      </c>
      <c r="K1612" t="s">
        <v>339</v>
      </c>
      <c r="L1612" t="s">
        <v>53</v>
      </c>
      <c r="M1612" t="s">
        <v>53</v>
      </c>
      <c r="N1612" t="s">
        <v>652</v>
      </c>
      <c r="O1612">
        <v>1.12</v>
      </c>
      <c r="P1612">
        <v>33</v>
      </c>
      <c r="Q1612">
        <v>36.96</v>
      </c>
      <c r="R1612">
        <v>100.8</v>
      </c>
      <c r="S1612">
        <v>0.366666666666667</v>
      </c>
      <c r="T1612">
        <v>0</v>
      </c>
    </row>
    <row r="1613" spans="1:20">
      <c r="A1613">
        <v>5224900</v>
      </c>
      <c r="B1613" t="s">
        <v>3511</v>
      </c>
      <c r="C1613" t="s">
        <v>20</v>
      </c>
      <c r="D1613" t="s">
        <v>5618</v>
      </c>
      <c r="E1613" t="s">
        <v>7316</v>
      </c>
      <c r="F1613" t="s">
        <v>22</v>
      </c>
      <c r="G1613" t="s">
        <v>40</v>
      </c>
      <c r="H1613" t="s">
        <v>32</v>
      </c>
      <c r="I1613" t="s">
        <v>5619</v>
      </c>
      <c r="J1613" t="s">
        <v>5620</v>
      </c>
      <c r="K1613" t="s">
        <v>1095</v>
      </c>
      <c r="L1613" t="s">
        <v>5621</v>
      </c>
      <c r="M1613" t="s">
        <v>5621</v>
      </c>
      <c r="N1613" t="s">
        <v>2328</v>
      </c>
      <c r="O1613">
        <v>0.8</v>
      </c>
      <c r="P1613">
        <v>34</v>
      </c>
      <c r="Q1613">
        <v>27.2</v>
      </c>
      <c r="R1613">
        <v>69.3</v>
      </c>
      <c r="S1613">
        <v>0.392496392496393</v>
      </c>
      <c r="T1613">
        <v>0</v>
      </c>
    </row>
    <row r="1614" spans="1:20">
      <c r="A1614">
        <v>5224888</v>
      </c>
      <c r="B1614" t="s">
        <v>74</v>
      </c>
      <c r="C1614" t="s">
        <v>20</v>
      </c>
      <c r="D1614" t="s">
        <v>5622</v>
      </c>
      <c r="E1614" t="s">
        <v>6883</v>
      </c>
      <c r="F1614" t="s">
        <v>22</v>
      </c>
      <c r="G1614" t="s">
        <v>40</v>
      </c>
      <c r="H1614" t="s">
        <v>32</v>
      </c>
      <c r="I1614" t="s">
        <v>5623</v>
      </c>
      <c r="J1614" t="s">
        <v>5624</v>
      </c>
      <c r="K1614" t="s">
        <v>94</v>
      </c>
      <c r="L1614" t="s">
        <v>53</v>
      </c>
      <c r="M1614" t="s">
        <v>53</v>
      </c>
      <c r="N1614" t="s">
        <v>487</v>
      </c>
      <c r="O1614">
        <v>0.25</v>
      </c>
      <c r="P1614">
        <v>33</v>
      </c>
      <c r="Q1614">
        <v>8.25</v>
      </c>
      <c r="R1614">
        <v>15</v>
      </c>
      <c r="S1614">
        <v>0.55</v>
      </c>
      <c r="T1614">
        <v>0</v>
      </c>
    </row>
    <row r="1615" spans="1:20">
      <c r="A1615">
        <v>5224883</v>
      </c>
      <c r="B1615" t="s">
        <v>634</v>
      </c>
      <c r="C1615" t="s">
        <v>20</v>
      </c>
      <c r="D1615" t="s">
        <v>5625</v>
      </c>
      <c r="E1615" t="s">
        <v>7317</v>
      </c>
      <c r="F1615" t="s">
        <v>22</v>
      </c>
      <c r="G1615" t="s">
        <v>40</v>
      </c>
      <c r="H1615" t="s">
        <v>58</v>
      </c>
      <c r="I1615" t="s">
        <v>5626</v>
      </c>
      <c r="J1615" t="s">
        <v>5627</v>
      </c>
      <c r="K1615" t="s">
        <v>394</v>
      </c>
      <c r="L1615" t="s">
        <v>53</v>
      </c>
      <c r="M1615" t="s">
        <v>53</v>
      </c>
      <c r="N1615" t="s">
        <v>663</v>
      </c>
      <c r="O1615">
        <v>0.2</v>
      </c>
      <c r="P1615">
        <v>33</v>
      </c>
      <c r="Q1615">
        <v>6.6</v>
      </c>
      <c r="R1615">
        <v>13</v>
      </c>
      <c r="S1615">
        <v>0.507692307692308</v>
      </c>
      <c r="T1615">
        <v>0</v>
      </c>
    </row>
    <row r="1616" spans="1:20">
      <c r="A1616">
        <v>5224881</v>
      </c>
      <c r="B1616" t="s">
        <v>286</v>
      </c>
      <c r="C1616" t="s">
        <v>20</v>
      </c>
      <c r="D1616" t="s">
        <v>5628</v>
      </c>
      <c r="E1616" t="s">
        <v>7318</v>
      </c>
      <c r="F1616" t="s">
        <v>22</v>
      </c>
      <c r="G1616" t="s">
        <v>40</v>
      </c>
      <c r="H1616" t="s">
        <v>58</v>
      </c>
      <c r="I1616" t="s">
        <v>5629</v>
      </c>
      <c r="J1616" t="s">
        <v>5630</v>
      </c>
      <c r="K1616" t="s">
        <v>494</v>
      </c>
      <c r="L1616" t="s">
        <v>53</v>
      </c>
      <c r="M1616" t="s">
        <v>53</v>
      </c>
      <c r="N1616" t="s">
        <v>1586</v>
      </c>
      <c r="O1616">
        <v>0.3</v>
      </c>
      <c r="P1616">
        <v>33</v>
      </c>
      <c r="Q1616">
        <v>9.9</v>
      </c>
      <c r="R1616">
        <v>27</v>
      </c>
      <c r="S1616">
        <v>0.366666666666667</v>
      </c>
      <c r="T1616">
        <v>0</v>
      </c>
    </row>
    <row r="1617" spans="1:20">
      <c r="A1617">
        <v>5224878</v>
      </c>
      <c r="B1617" t="s">
        <v>19</v>
      </c>
      <c r="C1617" t="s">
        <v>20</v>
      </c>
      <c r="D1617" t="s">
        <v>5631</v>
      </c>
      <c r="E1617" t="s">
        <v>7319</v>
      </c>
      <c r="F1617" t="s">
        <v>22</v>
      </c>
      <c r="G1617" t="s">
        <v>40</v>
      </c>
      <c r="H1617" t="s">
        <v>98</v>
      </c>
      <c r="I1617" t="s">
        <v>5632</v>
      </c>
      <c r="J1617" t="s">
        <v>5633</v>
      </c>
      <c r="K1617" t="s">
        <v>118</v>
      </c>
      <c r="L1617" t="s">
        <v>36</v>
      </c>
      <c r="M1617" t="s">
        <v>36</v>
      </c>
      <c r="N1617" t="s">
        <v>5634</v>
      </c>
      <c r="O1617">
        <v>0.51</v>
      </c>
      <c r="P1617">
        <v>33</v>
      </c>
      <c r="Q1617">
        <v>16.83</v>
      </c>
      <c r="R1617">
        <v>31</v>
      </c>
      <c r="S1617">
        <v>0.542903225806452</v>
      </c>
      <c r="T1617">
        <v>0</v>
      </c>
    </row>
    <row r="1618" spans="1:20">
      <c r="A1618">
        <v>5224876</v>
      </c>
      <c r="B1618" t="s">
        <v>19</v>
      </c>
      <c r="C1618" t="s">
        <v>20</v>
      </c>
      <c r="D1618" t="s">
        <v>5635</v>
      </c>
      <c r="E1618" t="s">
        <v>7320</v>
      </c>
      <c r="F1618" t="s">
        <v>3600</v>
      </c>
      <c r="G1618" t="s">
        <v>3620</v>
      </c>
      <c r="H1618" t="s">
        <v>87</v>
      </c>
      <c r="I1618" t="s">
        <v>5636</v>
      </c>
      <c r="J1618" t="s">
        <v>5637</v>
      </c>
      <c r="K1618" t="s">
        <v>552</v>
      </c>
      <c r="L1618" t="s">
        <v>36</v>
      </c>
      <c r="M1618" t="s">
        <v>36</v>
      </c>
      <c r="N1618" t="s">
        <v>1022</v>
      </c>
      <c r="O1618">
        <v>1.44</v>
      </c>
      <c r="P1618">
        <v>33</v>
      </c>
      <c r="Q1618">
        <v>47.52</v>
      </c>
      <c r="R1618">
        <v>136</v>
      </c>
      <c r="S1618">
        <v>0.349411764705882</v>
      </c>
      <c r="T1618">
        <v>0</v>
      </c>
    </row>
    <row r="1619" spans="1:20">
      <c r="A1619">
        <v>5224873</v>
      </c>
      <c r="B1619" t="s">
        <v>109</v>
      </c>
      <c r="C1619" t="s">
        <v>20</v>
      </c>
      <c r="D1619" t="s">
        <v>5638</v>
      </c>
      <c r="E1619" t="s">
        <v>7321</v>
      </c>
      <c r="F1619" t="s">
        <v>22</v>
      </c>
      <c r="G1619" t="s">
        <v>40</v>
      </c>
      <c r="H1619" t="s">
        <v>58</v>
      </c>
      <c r="I1619" t="s">
        <v>5639</v>
      </c>
      <c r="J1619" t="s">
        <v>5640</v>
      </c>
      <c r="K1619" t="s">
        <v>494</v>
      </c>
      <c r="L1619" t="s">
        <v>53</v>
      </c>
      <c r="M1619" t="s">
        <v>53</v>
      </c>
      <c r="N1619" t="s">
        <v>120</v>
      </c>
      <c r="O1619">
        <v>0.55</v>
      </c>
      <c r="P1619">
        <v>33</v>
      </c>
      <c r="Q1619">
        <v>18.15</v>
      </c>
      <c r="R1619">
        <v>49.5</v>
      </c>
      <c r="S1619">
        <v>0.366666666666667</v>
      </c>
      <c r="T1619">
        <v>0</v>
      </c>
    </row>
    <row r="1620" spans="1:20">
      <c r="A1620">
        <v>5224868</v>
      </c>
      <c r="B1620" t="s">
        <v>439</v>
      </c>
      <c r="C1620" t="s">
        <v>20</v>
      </c>
      <c r="D1620" t="s">
        <v>5641</v>
      </c>
      <c r="E1620" t="s">
        <v>7322</v>
      </c>
      <c r="F1620" t="s">
        <v>22</v>
      </c>
      <c r="G1620" t="s">
        <v>40</v>
      </c>
      <c r="H1620" t="s">
        <v>593</v>
      </c>
      <c r="I1620" t="s">
        <v>5642</v>
      </c>
      <c r="J1620" t="s">
        <v>5643</v>
      </c>
      <c r="K1620" t="s">
        <v>118</v>
      </c>
      <c r="L1620" t="s">
        <v>176</v>
      </c>
      <c r="M1620" t="s">
        <v>176</v>
      </c>
      <c r="N1620" t="s">
        <v>5644</v>
      </c>
      <c r="O1620">
        <v>1.47</v>
      </c>
      <c r="P1620">
        <v>33</v>
      </c>
      <c r="Q1620">
        <v>48.51</v>
      </c>
      <c r="R1620">
        <v>145</v>
      </c>
      <c r="S1620">
        <v>0.334551724137931</v>
      </c>
      <c r="T1620">
        <v>0</v>
      </c>
    </row>
    <row r="1621" spans="1:20">
      <c r="A1621">
        <v>5224863</v>
      </c>
      <c r="B1621" t="s">
        <v>109</v>
      </c>
      <c r="C1621" t="s">
        <v>20</v>
      </c>
      <c r="D1621" t="s">
        <v>5645</v>
      </c>
      <c r="E1621" t="s">
        <v>7323</v>
      </c>
      <c r="F1621" t="s">
        <v>22</v>
      </c>
      <c r="G1621" t="s">
        <v>40</v>
      </c>
      <c r="H1621" t="s">
        <v>58</v>
      </c>
      <c r="I1621" t="s">
        <v>5646</v>
      </c>
      <c r="J1621" t="s">
        <v>5633</v>
      </c>
      <c r="K1621" t="s">
        <v>494</v>
      </c>
      <c r="L1621" t="s">
        <v>53</v>
      </c>
      <c r="M1621" t="s">
        <v>53</v>
      </c>
      <c r="N1621" t="s">
        <v>120</v>
      </c>
      <c r="O1621">
        <v>0.55</v>
      </c>
      <c r="P1621">
        <v>33</v>
      </c>
      <c r="Q1621">
        <v>18.15</v>
      </c>
      <c r="R1621">
        <v>45</v>
      </c>
      <c r="S1621">
        <v>0.403333333333333</v>
      </c>
      <c r="T1621">
        <v>0</v>
      </c>
    </row>
    <row r="1622" spans="1:20">
      <c r="A1622">
        <v>5224861</v>
      </c>
      <c r="B1622" t="s">
        <v>859</v>
      </c>
      <c r="C1622" t="s">
        <v>20</v>
      </c>
      <c r="D1622" t="s">
        <v>5647</v>
      </c>
      <c r="E1622" t="s">
        <v>7324</v>
      </c>
      <c r="F1622" t="s">
        <v>22</v>
      </c>
      <c r="G1622" t="s">
        <v>57</v>
      </c>
      <c r="H1622" t="s">
        <v>32</v>
      </c>
      <c r="I1622" t="s">
        <v>5648</v>
      </c>
      <c r="J1622" t="s">
        <v>5649</v>
      </c>
      <c r="K1622" t="s">
        <v>100</v>
      </c>
      <c r="L1622" t="s">
        <v>585</v>
      </c>
      <c r="M1622" t="s">
        <v>585</v>
      </c>
      <c r="N1622" t="s">
        <v>2811</v>
      </c>
      <c r="O1622">
        <v>2.52</v>
      </c>
      <c r="P1622">
        <v>34</v>
      </c>
      <c r="Q1622">
        <v>85.68</v>
      </c>
      <c r="R1622">
        <v>197.1</v>
      </c>
      <c r="S1622">
        <v>0.434703196347032</v>
      </c>
      <c r="T1622">
        <v>0</v>
      </c>
    </row>
    <row r="1623" spans="1:20">
      <c r="A1623">
        <v>5224841</v>
      </c>
      <c r="B1623" t="s">
        <v>241</v>
      </c>
      <c r="C1623" t="s">
        <v>20</v>
      </c>
      <c r="D1623" t="s">
        <v>5650</v>
      </c>
      <c r="E1623" t="s">
        <v>7325</v>
      </c>
      <c r="F1623" t="s">
        <v>22</v>
      </c>
      <c r="G1623" t="s">
        <v>40</v>
      </c>
      <c r="H1623" t="s">
        <v>32</v>
      </c>
      <c r="I1623" t="s">
        <v>5651</v>
      </c>
      <c r="J1623" t="s">
        <v>5652</v>
      </c>
      <c r="K1623" t="s">
        <v>1095</v>
      </c>
      <c r="L1623" t="s">
        <v>851</v>
      </c>
      <c r="M1623" t="s">
        <v>851</v>
      </c>
      <c r="N1623" t="s">
        <v>663</v>
      </c>
      <c r="O1623">
        <v>0.2</v>
      </c>
      <c r="P1623">
        <v>33</v>
      </c>
      <c r="Q1623">
        <v>6.6</v>
      </c>
      <c r="R1623">
        <v>18</v>
      </c>
      <c r="S1623">
        <v>0.366666666666667</v>
      </c>
      <c r="T1623">
        <v>0</v>
      </c>
    </row>
    <row r="1624" spans="1:20">
      <c r="A1624">
        <v>5224826</v>
      </c>
      <c r="B1624" t="s">
        <v>19</v>
      </c>
      <c r="C1624" t="s">
        <v>20</v>
      </c>
      <c r="D1624" t="s">
        <v>5653</v>
      </c>
      <c r="E1624" t="s">
        <v>7326</v>
      </c>
      <c r="F1624" t="s">
        <v>22</v>
      </c>
      <c r="G1624" t="s">
        <v>23</v>
      </c>
      <c r="H1624" t="s">
        <v>87</v>
      </c>
      <c r="I1624" t="s">
        <v>5654</v>
      </c>
      <c r="J1624" t="s">
        <v>5655</v>
      </c>
      <c r="K1624" t="s">
        <v>293</v>
      </c>
      <c r="L1624" t="s">
        <v>36</v>
      </c>
      <c r="M1624" t="s">
        <v>36</v>
      </c>
      <c r="N1624" t="s">
        <v>5656</v>
      </c>
      <c r="O1624">
        <v>2</v>
      </c>
      <c r="P1624">
        <v>33</v>
      </c>
      <c r="Q1624">
        <v>66</v>
      </c>
      <c r="R1624">
        <v>117.31</v>
      </c>
      <c r="S1624">
        <v>0.562611883044924</v>
      </c>
      <c r="T1624">
        <v>0</v>
      </c>
    </row>
    <row r="1625" spans="1:20">
      <c r="A1625">
        <v>5224825</v>
      </c>
      <c r="B1625" t="s">
        <v>776</v>
      </c>
      <c r="C1625" t="s">
        <v>20</v>
      </c>
      <c r="D1625" t="s">
        <v>5657</v>
      </c>
      <c r="E1625" t="s">
        <v>7327</v>
      </c>
      <c r="F1625" t="s">
        <v>3571</v>
      </c>
      <c r="G1625" t="s">
        <v>57</v>
      </c>
      <c r="H1625" t="s">
        <v>32</v>
      </c>
      <c r="I1625" t="s">
        <v>5658</v>
      </c>
      <c r="J1625" t="s">
        <v>5659</v>
      </c>
      <c r="K1625" t="s">
        <v>52</v>
      </c>
      <c r="L1625" t="s">
        <v>36</v>
      </c>
      <c r="M1625" t="s">
        <v>36</v>
      </c>
      <c r="N1625" t="s">
        <v>285</v>
      </c>
      <c r="O1625">
        <v>0.52</v>
      </c>
      <c r="P1625">
        <v>33</v>
      </c>
      <c r="Q1625">
        <v>17.16</v>
      </c>
      <c r="R1625">
        <v>41.4</v>
      </c>
      <c r="S1625">
        <v>0.414492753623188</v>
      </c>
      <c r="T1625">
        <v>0</v>
      </c>
    </row>
    <row r="1626" spans="1:20">
      <c r="A1626">
        <v>5224824</v>
      </c>
      <c r="B1626" t="s">
        <v>30</v>
      </c>
      <c r="C1626" t="s">
        <v>20</v>
      </c>
      <c r="D1626" t="s">
        <v>5660</v>
      </c>
      <c r="E1626" t="s">
        <v>7328</v>
      </c>
      <c r="F1626" t="s">
        <v>22</v>
      </c>
      <c r="G1626" t="s">
        <v>40</v>
      </c>
      <c r="H1626" t="s">
        <v>32</v>
      </c>
      <c r="I1626" t="s">
        <v>5661</v>
      </c>
      <c r="J1626" t="s">
        <v>5662</v>
      </c>
      <c r="K1626" t="s">
        <v>535</v>
      </c>
      <c r="L1626" t="s">
        <v>53</v>
      </c>
      <c r="M1626" t="s">
        <v>53</v>
      </c>
      <c r="N1626" t="s">
        <v>652</v>
      </c>
      <c r="O1626">
        <v>1.12</v>
      </c>
      <c r="P1626">
        <v>33</v>
      </c>
      <c r="Q1626">
        <v>36.96</v>
      </c>
      <c r="R1626">
        <v>94.5</v>
      </c>
      <c r="S1626">
        <v>0.391111111111111</v>
      </c>
      <c r="T1626">
        <v>0</v>
      </c>
    </row>
    <row r="1627" spans="1:20">
      <c r="A1627">
        <v>5224823</v>
      </c>
      <c r="B1627" t="s">
        <v>1653</v>
      </c>
      <c r="C1627" t="s">
        <v>20</v>
      </c>
      <c r="D1627" t="s">
        <v>5663</v>
      </c>
      <c r="E1627" t="s">
        <v>7329</v>
      </c>
      <c r="F1627" t="s">
        <v>22</v>
      </c>
      <c r="G1627" t="s">
        <v>40</v>
      </c>
      <c r="H1627" t="s">
        <v>593</v>
      </c>
      <c r="I1627" t="s">
        <v>5664</v>
      </c>
      <c r="J1627" t="s">
        <v>5665</v>
      </c>
      <c r="K1627" t="s">
        <v>494</v>
      </c>
      <c r="L1627" t="s">
        <v>84</v>
      </c>
      <c r="M1627" t="s">
        <v>84</v>
      </c>
      <c r="N1627" t="s">
        <v>369</v>
      </c>
      <c r="O1627">
        <v>0.68</v>
      </c>
      <c r="P1627">
        <v>33</v>
      </c>
      <c r="Q1627">
        <v>22.44</v>
      </c>
      <c r="R1627">
        <v>52</v>
      </c>
      <c r="S1627">
        <v>0.431538461538462</v>
      </c>
      <c r="T1627">
        <v>0</v>
      </c>
    </row>
    <row r="1628" spans="1:20">
      <c r="A1628">
        <v>5224815</v>
      </c>
      <c r="B1628" t="s">
        <v>79</v>
      </c>
      <c r="C1628" t="s">
        <v>20</v>
      </c>
      <c r="D1628" t="s">
        <v>5666</v>
      </c>
      <c r="E1628" t="s">
        <v>7330</v>
      </c>
      <c r="F1628" t="s">
        <v>22</v>
      </c>
      <c r="G1628" t="s">
        <v>40</v>
      </c>
      <c r="H1628" t="s">
        <v>41</v>
      </c>
      <c r="I1628" t="s">
        <v>5667</v>
      </c>
      <c r="J1628" t="s">
        <v>5668</v>
      </c>
      <c r="K1628" t="s">
        <v>552</v>
      </c>
      <c r="L1628" t="s">
        <v>236</v>
      </c>
      <c r="M1628" t="s">
        <v>236</v>
      </c>
      <c r="N1628" t="s">
        <v>596</v>
      </c>
      <c r="O1628">
        <v>1.32</v>
      </c>
      <c r="P1628">
        <v>33</v>
      </c>
      <c r="Q1628">
        <v>43.56</v>
      </c>
      <c r="R1628">
        <v>125</v>
      </c>
      <c r="S1628">
        <v>0.34848</v>
      </c>
      <c r="T1628">
        <v>0</v>
      </c>
    </row>
    <row r="1629" spans="1:20">
      <c r="A1629">
        <v>5224808</v>
      </c>
      <c r="B1629" t="s">
        <v>817</v>
      </c>
      <c r="C1629" t="s">
        <v>20</v>
      </c>
      <c r="D1629" t="s">
        <v>5669</v>
      </c>
      <c r="E1629" t="s">
        <v>7331</v>
      </c>
      <c r="F1629" t="s">
        <v>22</v>
      </c>
      <c r="G1629" t="s">
        <v>40</v>
      </c>
      <c r="H1629" t="s">
        <v>32</v>
      </c>
      <c r="I1629" t="s">
        <v>5670</v>
      </c>
      <c r="J1629" t="s">
        <v>5671</v>
      </c>
      <c r="K1629" t="s">
        <v>535</v>
      </c>
      <c r="L1629" t="s">
        <v>53</v>
      </c>
      <c r="M1629" t="s">
        <v>53</v>
      </c>
      <c r="N1629" t="s">
        <v>85</v>
      </c>
      <c r="O1629">
        <v>0.96</v>
      </c>
      <c r="P1629">
        <v>33</v>
      </c>
      <c r="Q1629">
        <v>31.68</v>
      </c>
      <c r="R1629">
        <v>75.6</v>
      </c>
      <c r="S1629">
        <v>0.419047619047619</v>
      </c>
      <c r="T1629">
        <v>0</v>
      </c>
    </row>
    <row r="1630" spans="1:20">
      <c r="A1630">
        <v>5224806</v>
      </c>
      <c r="B1630" t="s">
        <v>241</v>
      </c>
      <c r="C1630" t="s">
        <v>20</v>
      </c>
      <c r="D1630" t="s">
        <v>5672</v>
      </c>
      <c r="E1630" t="s">
        <v>7332</v>
      </c>
      <c r="F1630" t="s">
        <v>22</v>
      </c>
      <c r="G1630" t="s">
        <v>23</v>
      </c>
      <c r="H1630" t="s">
        <v>32</v>
      </c>
      <c r="I1630" t="s">
        <v>5673</v>
      </c>
      <c r="J1630" t="s">
        <v>5674</v>
      </c>
      <c r="K1630" t="s">
        <v>1095</v>
      </c>
      <c r="L1630" t="s">
        <v>53</v>
      </c>
      <c r="M1630" t="s">
        <v>53</v>
      </c>
      <c r="N1630" t="s">
        <v>369</v>
      </c>
      <c r="O1630">
        <v>0.68</v>
      </c>
      <c r="P1630">
        <v>33</v>
      </c>
      <c r="Q1630">
        <v>22.44</v>
      </c>
      <c r="R1630">
        <v>56.7</v>
      </c>
      <c r="S1630">
        <v>0.395767195767196</v>
      </c>
      <c r="T1630">
        <v>0</v>
      </c>
    </row>
    <row r="1631" spans="1:20">
      <c r="A1631">
        <v>5224801</v>
      </c>
      <c r="B1631" t="s">
        <v>1704</v>
      </c>
      <c r="C1631" t="s">
        <v>20</v>
      </c>
      <c r="D1631" t="s">
        <v>5675</v>
      </c>
      <c r="E1631" t="s">
        <v>7333</v>
      </c>
      <c r="F1631" t="s">
        <v>22</v>
      </c>
      <c r="G1631" t="s">
        <v>40</v>
      </c>
      <c r="H1631" t="s">
        <v>32</v>
      </c>
      <c r="I1631" t="s">
        <v>5676</v>
      </c>
      <c r="J1631" t="s">
        <v>5677</v>
      </c>
      <c r="K1631" t="s">
        <v>106</v>
      </c>
      <c r="L1631" t="s">
        <v>53</v>
      </c>
      <c r="M1631" t="s">
        <v>53</v>
      </c>
      <c r="N1631" t="s">
        <v>495</v>
      </c>
      <c r="O1631">
        <v>0.84</v>
      </c>
      <c r="P1631">
        <v>33</v>
      </c>
      <c r="Q1631">
        <v>27.72</v>
      </c>
      <c r="R1631">
        <v>66.6</v>
      </c>
      <c r="S1631">
        <v>0.416216216216216</v>
      </c>
      <c r="T1631">
        <v>0</v>
      </c>
    </row>
    <row r="1632" spans="1:20">
      <c r="A1632">
        <v>5224798</v>
      </c>
      <c r="B1632" t="s">
        <v>634</v>
      </c>
      <c r="C1632" t="s">
        <v>20</v>
      </c>
      <c r="D1632" t="s">
        <v>5678</v>
      </c>
      <c r="E1632" t="s">
        <v>7334</v>
      </c>
      <c r="F1632" t="s">
        <v>22</v>
      </c>
      <c r="G1632" t="s">
        <v>40</v>
      </c>
      <c r="H1632" t="s">
        <v>58</v>
      </c>
      <c r="I1632" t="s">
        <v>5679</v>
      </c>
      <c r="J1632" t="s">
        <v>5680</v>
      </c>
      <c r="K1632" t="s">
        <v>94</v>
      </c>
      <c r="L1632" t="s">
        <v>2849</v>
      </c>
      <c r="M1632" t="s">
        <v>2849</v>
      </c>
      <c r="N1632" t="s">
        <v>223</v>
      </c>
      <c r="O1632">
        <v>1.2</v>
      </c>
      <c r="P1632">
        <v>34</v>
      </c>
      <c r="Q1632">
        <v>40.8</v>
      </c>
      <c r="R1632">
        <v>116.1</v>
      </c>
      <c r="S1632">
        <v>0.351421188630491</v>
      </c>
      <c r="T1632">
        <v>0</v>
      </c>
    </row>
    <row r="1633" spans="1:20">
      <c r="A1633">
        <v>5224797</v>
      </c>
      <c r="B1633" t="s">
        <v>55</v>
      </c>
      <c r="C1633" t="s">
        <v>20</v>
      </c>
      <c r="D1633" t="s">
        <v>5681</v>
      </c>
      <c r="E1633" t="s">
        <v>7335</v>
      </c>
      <c r="F1633" t="s">
        <v>22</v>
      </c>
      <c r="G1633" t="s">
        <v>40</v>
      </c>
      <c r="H1633" t="s">
        <v>58</v>
      </c>
      <c r="I1633" t="s">
        <v>5682</v>
      </c>
      <c r="J1633" t="s">
        <v>5683</v>
      </c>
      <c r="K1633" t="s">
        <v>52</v>
      </c>
      <c r="L1633" t="s">
        <v>53</v>
      </c>
      <c r="M1633" t="s">
        <v>53</v>
      </c>
      <c r="N1633" t="s">
        <v>1426</v>
      </c>
      <c r="O1633">
        <v>0.75</v>
      </c>
      <c r="P1633">
        <v>33</v>
      </c>
      <c r="Q1633">
        <v>24.75</v>
      </c>
      <c r="R1633">
        <v>59.8</v>
      </c>
      <c r="S1633">
        <v>0.413879598662207</v>
      </c>
      <c r="T1633">
        <v>0</v>
      </c>
    </row>
    <row r="1634" spans="1:20">
      <c r="A1634">
        <v>5224785</v>
      </c>
      <c r="B1634" t="s">
        <v>19</v>
      </c>
      <c r="C1634" t="s">
        <v>20</v>
      </c>
      <c r="D1634" t="s">
        <v>5684</v>
      </c>
      <c r="E1634" t="s">
        <v>7336</v>
      </c>
      <c r="F1634" t="s">
        <v>22</v>
      </c>
      <c r="G1634" t="s">
        <v>40</v>
      </c>
      <c r="H1634" t="s">
        <v>87</v>
      </c>
      <c r="I1634" t="s">
        <v>5685</v>
      </c>
      <c r="J1634" t="s">
        <v>5686</v>
      </c>
      <c r="K1634" t="s">
        <v>145</v>
      </c>
      <c r="L1634" t="s">
        <v>1411</v>
      </c>
      <c r="M1634" t="s">
        <v>1411</v>
      </c>
      <c r="N1634" t="s">
        <v>1952</v>
      </c>
      <c r="O1634">
        <v>1.32</v>
      </c>
      <c r="P1634">
        <v>34</v>
      </c>
      <c r="Q1634">
        <v>44.88</v>
      </c>
      <c r="R1634">
        <v>90</v>
      </c>
      <c r="S1634">
        <v>0.498666666666667</v>
      </c>
      <c r="T1634">
        <v>0</v>
      </c>
    </row>
    <row r="1635" spans="1:20">
      <c r="A1635">
        <v>5224780</v>
      </c>
      <c r="B1635" t="s">
        <v>348</v>
      </c>
      <c r="C1635" t="s">
        <v>20</v>
      </c>
      <c r="D1635" t="s">
        <v>5687</v>
      </c>
      <c r="E1635" t="s">
        <v>7337</v>
      </c>
      <c r="F1635" t="s">
        <v>3600</v>
      </c>
      <c r="G1635" t="s">
        <v>3620</v>
      </c>
      <c r="H1635" t="s">
        <v>58</v>
      </c>
      <c r="I1635" t="s">
        <v>5688</v>
      </c>
      <c r="J1635" t="s">
        <v>5689</v>
      </c>
      <c r="K1635" t="s">
        <v>339</v>
      </c>
      <c r="L1635" t="s">
        <v>36</v>
      </c>
      <c r="M1635" t="s">
        <v>36</v>
      </c>
      <c r="N1635" t="s">
        <v>596</v>
      </c>
      <c r="O1635">
        <v>1.32</v>
      </c>
      <c r="P1635">
        <v>33</v>
      </c>
      <c r="Q1635">
        <v>43.56</v>
      </c>
      <c r="R1635">
        <v>95.8</v>
      </c>
      <c r="S1635">
        <v>0.454697286012526</v>
      </c>
      <c r="T1635">
        <v>0</v>
      </c>
    </row>
    <row r="1636" spans="1:20">
      <c r="A1636">
        <v>5224773</v>
      </c>
      <c r="B1636" t="s">
        <v>3253</v>
      </c>
      <c r="C1636" t="s">
        <v>20</v>
      </c>
      <c r="D1636" t="s">
        <v>5690</v>
      </c>
      <c r="E1636" t="s">
        <v>7338</v>
      </c>
      <c r="F1636" t="s">
        <v>22</v>
      </c>
      <c r="G1636" t="s">
        <v>40</v>
      </c>
      <c r="H1636" t="s">
        <v>32</v>
      </c>
      <c r="I1636" t="s">
        <v>5691</v>
      </c>
      <c r="J1636" t="s">
        <v>5692</v>
      </c>
      <c r="K1636" t="s">
        <v>494</v>
      </c>
      <c r="L1636" t="s">
        <v>53</v>
      </c>
      <c r="M1636" t="s">
        <v>53</v>
      </c>
      <c r="N1636" t="s">
        <v>711</v>
      </c>
      <c r="O1636">
        <v>0.45</v>
      </c>
      <c r="P1636">
        <v>33</v>
      </c>
      <c r="Q1636">
        <v>14.85</v>
      </c>
      <c r="R1636">
        <v>40</v>
      </c>
      <c r="S1636">
        <v>0.37125</v>
      </c>
      <c r="T1636">
        <v>0</v>
      </c>
    </row>
    <row r="1637" spans="1:20">
      <c r="A1637">
        <v>5224772</v>
      </c>
      <c r="B1637" t="s">
        <v>79</v>
      </c>
      <c r="C1637" t="s">
        <v>20</v>
      </c>
      <c r="D1637" t="s">
        <v>5693</v>
      </c>
      <c r="E1637" t="s">
        <v>7339</v>
      </c>
      <c r="F1637" t="s">
        <v>22</v>
      </c>
      <c r="G1637" t="s">
        <v>23</v>
      </c>
      <c r="H1637" t="s">
        <v>24</v>
      </c>
      <c r="I1637" t="s">
        <v>5694</v>
      </c>
      <c r="J1637" t="s">
        <v>5695</v>
      </c>
      <c r="K1637" t="s">
        <v>265</v>
      </c>
      <c r="L1637" t="s">
        <v>95</v>
      </c>
      <c r="M1637" t="s">
        <v>95</v>
      </c>
      <c r="N1637" t="s">
        <v>405</v>
      </c>
      <c r="O1637">
        <v>1.12</v>
      </c>
      <c r="P1637">
        <v>33</v>
      </c>
      <c r="Q1637">
        <v>36.96</v>
      </c>
      <c r="R1637">
        <v>68.3</v>
      </c>
      <c r="S1637">
        <v>0.541142020497804</v>
      </c>
      <c r="T1637">
        <v>0</v>
      </c>
    </row>
    <row r="1638" spans="1:20">
      <c r="A1638">
        <v>5224761</v>
      </c>
      <c r="B1638" t="s">
        <v>1694</v>
      </c>
      <c r="C1638" t="s">
        <v>20</v>
      </c>
      <c r="D1638" t="s">
        <v>5696</v>
      </c>
      <c r="E1638" t="s">
        <v>7340</v>
      </c>
      <c r="F1638" t="s">
        <v>22</v>
      </c>
      <c r="G1638" t="s">
        <v>40</v>
      </c>
      <c r="H1638" t="s">
        <v>32</v>
      </c>
      <c r="I1638" t="s">
        <v>5697</v>
      </c>
      <c r="J1638" t="s">
        <v>5698</v>
      </c>
      <c r="K1638" t="s">
        <v>118</v>
      </c>
      <c r="L1638" t="s">
        <v>53</v>
      </c>
      <c r="M1638" t="s">
        <v>53</v>
      </c>
      <c r="N1638" t="s">
        <v>2354</v>
      </c>
      <c r="O1638">
        <v>1.64</v>
      </c>
      <c r="P1638">
        <v>33</v>
      </c>
      <c r="Q1638">
        <v>54.12</v>
      </c>
      <c r="R1638">
        <v>129.6</v>
      </c>
      <c r="S1638">
        <v>0.417592592592593</v>
      </c>
      <c r="T1638">
        <v>0</v>
      </c>
    </row>
    <row r="1639" spans="1:20">
      <c r="A1639">
        <v>5224756</v>
      </c>
      <c r="B1639" t="s">
        <v>114</v>
      </c>
      <c r="C1639" t="s">
        <v>20</v>
      </c>
      <c r="D1639" t="s">
        <v>5699</v>
      </c>
      <c r="E1639" t="s">
        <v>7341</v>
      </c>
      <c r="F1639" t="s">
        <v>22</v>
      </c>
      <c r="G1639" t="s">
        <v>23</v>
      </c>
      <c r="H1639" t="s">
        <v>32</v>
      </c>
      <c r="I1639" t="s">
        <v>5700</v>
      </c>
      <c r="J1639" t="s">
        <v>5701</v>
      </c>
      <c r="K1639" t="s">
        <v>100</v>
      </c>
      <c r="L1639" t="s">
        <v>53</v>
      </c>
      <c r="M1639" t="s">
        <v>53</v>
      </c>
      <c r="N1639" t="s">
        <v>160</v>
      </c>
      <c r="O1639">
        <v>0.72</v>
      </c>
      <c r="P1639">
        <v>33</v>
      </c>
      <c r="Q1639">
        <v>23.76</v>
      </c>
      <c r="R1639">
        <v>56.7</v>
      </c>
      <c r="S1639">
        <v>0.419047619047619</v>
      </c>
      <c r="T1639">
        <v>0</v>
      </c>
    </row>
    <row r="1640" spans="1:20">
      <c r="A1640">
        <v>5224737</v>
      </c>
      <c r="B1640" t="s">
        <v>1113</v>
      </c>
      <c r="C1640" t="s">
        <v>20</v>
      </c>
      <c r="D1640" t="s">
        <v>5702</v>
      </c>
      <c r="E1640" t="s">
        <v>7342</v>
      </c>
      <c r="F1640" t="s">
        <v>22</v>
      </c>
      <c r="G1640" t="s">
        <v>23</v>
      </c>
      <c r="H1640" t="s">
        <v>32</v>
      </c>
      <c r="I1640" t="s">
        <v>5703</v>
      </c>
      <c r="J1640" t="s">
        <v>5704</v>
      </c>
      <c r="K1640" t="s">
        <v>552</v>
      </c>
      <c r="L1640" t="s">
        <v>53</v>
      </c>
      <c r="M1640" t="s">
        <v>53</v>
      </c>
      <c r="N1640" t="s">
        <v>54</v>
      </c>
      <c r="O1640">
        <v>0.64</v>
      </c>
      <c r="P1640">
        <v>33</v>
      </c>
      <c r="Q1640">
        <v>21.12</v>
      </c>
      <c r="R1640">
        <v>50.4</v>
      </c>
      <c r="S1640">
        <v>0.419047619047619</v>
      </c>
      <c r="T1640">
        <v>0</v>
      </c>
    </row>
    <row r="1641" spans="1:20">
      <c r="A1641">
        <v>5224735</v>
      </c>
      <c r="B1641" t="s">
        <v>1113</v>
      </c>
      <c r="C1641" t="s">
        <v>20</v>
      </c>
      <c r="D1641" t="s">
        <v>5705</v>
      </c>
      <c r="E1641" t="s">
        <v>7343</v>
      </c>
      <c r="F1641" t="s">
        <v>22</v>
      </c>
      <c r="G1641" t="s">
        <v>40</v>
      </c>
      <c r="H1641" t="s">
        <v>32</v>
      </c>
      <c r="I1641" t="s">
        <v>5706</v>
      </c>
      <c r="J1641" t="s">
        <v>5707</v>
      </c>
      <c r="K1641" t="s">
        <v>552</v>
      </c>
      <c r="L1641" t="s">
        <v>53</v>
      </c>
      <c r="M1641" t="s">
        <v>53</v>
      </c>
      <c r="N1641" t="s">
        <v>217</v>
      </c>
      <c r="O1641">
        <v>0.63</v>
      </c>
      <c r="P1641">
        <v>33</v>
      </c>
      <c r="Q1641">
        <v>20.79</v>
      </c>
      <c r="R1641">
        <v>56.7</v>
      </c>
      <c r="S1641">
        <v>0.366666666666667</v>
      </c>
      <c r="T1641">
        <v>0</v>
      </c>
    </row>
    <row r="1642" spans="1:20">
      <c r="A1642">
        <v>5224728</v>
      </c>
      <c r="B1642" t="s">
        <v>1113</v>
      </c>
      <c r="C1642" t="s">
        <v>20</v>
      </c>
      <c r="D1642" t="s">
        <v>5708</v>
      </c>
      <c r="E1642" t="s">
        <v>7344</v>
      </c>
      <c r="F1642" t="s">
        <v>22</v>
      </c>
      <c r="G1642" t="s">
        <v>40</v>
      </c>
      <c r="H1642" t="s">
        <v>32</v>
      </c>
      <c r="I1642" t="s">
        <v>5709</v>
      </c>
      <c r="J1642" t="s">
        <v>5710</v>
      </c>
      <c r="K1642" t="s">
        <v>552</v>
      </c>
      <c r="L1642" t="s">
        <v>53</v>
      </c>
      <c r="M1642" t="s">
        <v>53</v>
      </c>
      <c r="N1642" t="s">
        <v>881</v>
      </c>
      <c r="O1642">
        <v>0.36</v>
      </c>
      <c r="P1642">
        <v>33</v>
      </c>
      <c r="Q1642">
        <v>11.88</v>
      </c>
      <c r="R1642">
        <v>32.4</v>
      </c>
      <c r="S1642">
        <v>0.366666666666667</v>
      </c>
      <c r="T1642">
        <v>0</v>
      </c>
    </row>
    <row r="1643" spans="1:20">
      <c r="A1643">
        <v>5224727</v>
      </c>
      <c r="B1643" t="s">
        <v>5711</v>
      </c>
      <c r="C1643" t="s">
        <v>20</v>
      </c>
      <c r="D1643" t="s">
        <v>5712</v>
      </c>
      <c r="E1643" t="s">
        <v>7345</v>
      </c>
      <c r="F1643" t="s">
        <v>22</v>
      </c>
      <c r="G1643" t="s">
        <v>40</v>
      </c>
      <c r="H1643" t="s">
        <v>32</v>
      </c>
      <c r="I1643" t="s">
        <v>5713</v>
      </c>
      <c r="J1643" t="s">
        <v>5714</v>
      </c>
      <c r="K1643" t="s">
        <v>72</v>
      </c>
      <c r="L1643" t="s">
        <v>107</v>
      </c>
      <c r="M1643" t="s">
        <v>107</v>
      </c>
      <c r="N1643" t="s">
        <v>113</v>
      </c>
      <c r="O1643">
        <v>0.48</v>
      </c>
      <c r="P1643">
        <v>33</v>
      </c>
      <c r="Q1643">
        <v>15.84</v>
      </c>
      <c r="R1643">
        <v>44.1</v>
      </c>
      <c r="S1643">
        <v>0.359183673469388</v>
      </c>
      <c r="T1643">
        <v>0</v>
      </c>
    </row>
    <row r="1644" spans="1:20">
      <c r="A1644">
        <v>5224726</v>
      </c>
      <c r="B1644" t="s">
        <v>232</v>
      </c>
      <c r="C1644" t="s">
        <v>20</v>
      </c>
      <c r="D1644" t="s">
        <v>5715</v>
      </c>
      <c r="E1644" t="s">
        <v>7346</v>
      </c>
      <c r="F1644" t="s">
        <v>22</v>
      </c>
      <c r="G1644" t="s">
        <v>40</v>
      </c>
      <c r="H1644" t="s">
        <v>24</v>
      </c>
      <c r="I1644" t="s">
        <v>5716</v>
      </c>
      <c r="J1644" t="s">
        <v>5717</v>
      </c>
      <c r="K1644" t="s">
        <v>72</v>
      </c>
      <c r="L1644" t="s">
        <v>970</v>
      </c>
      <c r="M1644" t="s">
        <v>970</v>
      </c>
      <c r="N1644" t="s">
        <v>1392</v>
      </c>
      <c r="O1644">
        <v>1.04</v>
      </c>
      <c r="P1644">
        <v>33</v>
      </c>
      <c r="Q1644">
        <v>34.32</v>
      </c>
      <c r="R1644">
        <v>29.1</v>
      </c>
      <c r="S1644">
        <v>1.17938144329897</v>
      </c>
      <c r="T1644">
        <v>0</v>
      </c>
    </row>
    <row r="1645" spans="1:20">
      <c r="A1645">
        <v>5224723</v>
      </c>
      <c r="B1645" t="s">
        <v>182</v>
      </c>
      <c r="C1645" t="s">
        <v>20</v>
      </c>
      <c r="D1645" t="s">
        <v>5718</v>
      </c>
      <c r="E1645" t="s">
        <v>7347</v>
      </c>
      <c r="F1645" t="s">
        <v>22</v>
      </c>
      <c r="G1645" t="s">
        <v>40</v>
      </c>
      <c r="H1645" t="s">
        <v>32</v>
      </c>
      <c r="I1645" t="s">
        <v>5719</v>
      </c>
      <c r="J1645" t="s">
        <v>5720</v>
      </c>
      <c r="K1645" t="s">
        <v>552</v>
      </c>
      <c r="L1645" t="s">
        <v>53</v>
      </c>
      <c r="M1645" t="s">
        <v>53</v>
      </c>
      <c r="N1645" t="s">
        <v>141</v>
      </c>
      <c r="O1645">
        <v>1.12</v>
      </c>
      <c r="P1645">
        <v>33</v>
      </c>
      <c r="Q1645">
        <v>36.96</v>
      </c>
      <c r="R1645">
        <v>88.2</v>
      </c>
      <c r="S1645">
        <v>0.419047619047619</v>
      </c>
      <c r="T1645">
        <v>0</v>
      </c>
    </row>
    <row r="1646" spans="1:20">
      <c r="A1646">
        <v>5224720</v>
      </c>
      <c r="B1646" t="s">
        <v>19</v>
      </c>
      <c r="C1646" t="s">
        <v>20</v>
      </c>
      <c r="D1646" t="s">
        <v>5721</v>
      </c>
      <c r="E1646" t="s">
        <v>7348</v>
      </c>
      <c r="F1646" t="s">
        <v>22</v>
      </c>
      <c r="G1646" t="s">
        <v>40</v>
      </c>
      <c r="H1646" t="s">
        <v>87</v>
      </c>
      <c r="I1646" t="s">
        <v>5722</v>
      </c>
      <c r="J1646" t="s">
        <v>5723</v>
      </c>
      <c r="K1646" t="s">
        <v>44</v>
      </c>
      <c r="L1646" t="s">
        <v>53</v>
      </c>
      <c r="M1646" t="s">
        <v>53</v>
      </c>
      <c r="N1646" t="s">
        <v>596</v>
      </c>
      <c r="O1646">
        <v>1.32</v>
      </c>
      <c r="P1646">
        <v>33</v>
      </c>
      <c r="Q1646">
        <v>43.56</v>
      </c>
      <c r="R1646">
        <v>125</v>
      </c>
      <c r="S1646">
        <v>0.34848</v>
      </c>
      <c r="T1646">
        <v>5</v>
      </c>
    </row>
    <row r="1647" spans="1:20">
      <c r="A1647">
        <v>5224712</v>
      </c>
      <c r="B1647" t="s">
        <v>439</v>
      </c>
      <c r="C1647" t="s">
        <v>20</v>
      </c>
      <c r="D1647" t="s">
        <v>5724</v>
      </c>
      <c r="E1647" t="s">
        <v>7349</v>
      </c>
      <c r="F1647" t="s">
        <v>22</v>
      </c>
      <c r="G1647" t="s">
        <v>57</v>
      </c>
      <c r="H1647" t="s">
        <v>593</v>
      </c>
      <c r="I1647" t="s">
        <v>5725</v>
      </c>
      <c r="J1647" t="s">
        <v>5726</v>
      </c>
      <c r="K1647" t="s">
        <v>494</v>
      </c>
      <c r="L1647" t="s">
        <v>176</v>
      </c>
      <c r="M1647" t="s">
        <v>176</v>
      </c>
      <c r="N1647" t="s">
        <v>54</v>
      </c>
      <c r="O1647">
        <v>0.64</v>
      </c>
      <c r="P1647">
        <v>33</v>
      </c>
      <c r="Q1647">
        <v>21.12</v>
      </c>
      <c r="R1647">
        <v>52.5</v>
      </c>
      <c r="S1647">
        <v>0.402285714285714</v>
      </c>
      <c r="T1647">
        <v>0</v>
      </c>
    </row>
    <row r="1648" spans="1:20">
      <c r="A1648">
        <v>5224710</v>
      </c>
      <c r="B1648" t="s">
        <v>817</v>
      </c>
      <c r="C1648" t="s">
        <v>20</v>
      </c>
      <c r="D1648" t="s">
        <v>5727</v>
      </c>
      <c r="E1648" t="s">
        <v>7350</v>
      </c>
      <c r="F1648" t="s">
        <v>22</v>
      </c>
      <c r="G1648" t="s">
        <v>23</v>
      </c>
      <c r="H1648" t="s">
        <v>32</v>
      </c>
      <c r="I1648" t="s">
        <v>5728</v>
      </c>
      <c r="J1648" t="s">
        <v>5729</v>
      </c>
      <c r="K1648" t="s">
        <v>118</v>
      </c>
      <c r="L1648" t="s">
        <v>53</v>
      </c>
      <c r="M1648" t="s">
        <v>53</v>
      </c>
      <c r="N1648" t="s">
        <v>574</v>
      </c>
      <c r="O1648">
        <v>1.6</v>
      </c>
      <c r="P1648">
        <v>33</v>
      </c>
      <c r="Q1648">
        <v>52.8</v>
      </c>
      <c r="R1648">
        <v>126</v>
      </c>
      <c r="S1648">
        <v>0.419047619047619</v>
      </c>
      <c r="T1648">
        <v>0</v>
      </c>
    </row>
    <row r="1649" spans="1:20">
      <c r="A1649">
        <v>5224709</v>
      </c>
      <c r="B1649" t="s">
        <v>79</v>
      </c>
      <c r="C1649" t="s">
        <v>20</v>
      </c>
      <c r="D1649" t="s">
        <v>5730</v>
      </c>
      <c r="E1649" t="s">
        <v>7351</v>
      </c>
      <c r="F1649" t="s">
        <v>22</v>
      </c>
      <c r="G1649" t="s">
        <v>40</v>
      </c>
      <c r="H1649" t="s">
        <v>24</v>
      </c>
      <c r="I1649" t="s">
        <v>5731</v>
      </c>
      <c r="J1649" t="s">
        <v>5732</v>
      </c>
      <c r="K1649" t="s">
        <v>52</v>
      </c>
      <c r="L1649" t="s">
        <v>135</v>
      </c>
      <c r="M1649" t="s">
        <v>135</v>
      </c>
      <c r="N1649" t="s">
        <v>64</v>
      </c>
      <c r="O1649">
        <v>0.8</v>
      </c>
      <c r="P1649">
        <v>33</v>
      </c>
      <c r="Q1649">
        <v>26.4</v>
      </c>
      <c r="R1649">
        <v>49</v>
      </c>
      <c r="S1649">
        <v>0.538775510204082</v>
      </c>
      <c r="T1649">
        <v>0</v>
      </c>
    </row>
    <row r="1650" spans="1:20">
      <c r="A1650">
        <v>5224700</v>
      </c>
      <c r="B1650" t="s">
        <v>629</v>
      </c>
      <c r="C1650" t="s">
        <v>20</v>
      </c>
      <c r="D1650" t="s">
        <v>5733</v>
      </c>
      <c r="E1650" t="s">
        <v>7352</v>
      </c>
      <c r="F1650" t="s">
        <v>22</v>
      </c>
      <c r="G1650" t="s">
        <v>23</v>
      </c>
      <c r="H1650" t="s">
        <v>32</v>
      </c>
      <c r="I1650" t="s">
        <v>5734</v>
      </c>
      <c r="J1650" t="s">
        <v>5735</v>
      </c>
      <c r="K1650" t="s">
        <v>1133</v>
      </c>
      <c r="L1650" t="s">
        <v>53</v>
      </c>
      <c r="M1650" t="s">
        <v>53</v>
      </c>
      <c r="N1650" t="s">
        <v>987</v>
      </c>
      <c r="O1650">
        <v>1.32</v>
      </c>
      <c r="P1650">
        <v>33</v>
      </c>
      <c r="Q1650">
        <v>43.56</v>
      </c>
      <c r="R1650">
        <v>109.8</v>
      </c>
      <c r="S1650">
        <v>0.39672131147541</v>
      </c>
      <c r="T1650">
        <v>0</v>
      </c>
    </row>
    <row r="1651" spans="1:20">
      <c r="A1651">
        <v>5224698</v>
      </c>
      <c r="B1651" t="s">
        <v>121</v>
      </c>
      <c r="C1651" t="s">
        <v>20</v>
      </c>
      <c r="D1651" t="s">
        <v>5736</v>
      </c>
      <c r="E1651" t="s">
        <v>6444</v>
      </c>
      <c r="F1651" t="s">
        <v>22</v>
      </c>
      <c r="G1651" t="s">
        <v>23</v>
      </c>
      <c r="H1651" t="s">
        <v>58</v>
      </c>
      <c r="I1651" t="s">
        <v>5737</v>
      </c>
      <c r="J1651" t="s">
        <v>5738</v>
      </c>
      <c r="K1651" t="s">
        <v>94</v>
      </c>
      <c r="L1651" t="s">
        <v>53</v>
      </c>
      <c r="M1651" t="s">
        <v>53</v>
      </c>
      <c r="N1651" t="s">
        <v>141</v>
      </c>
      <c r="O1651">
        <v>1.12</v>
      </c>
      <c r="P1651">
        <v>33</v>
      </c>
      <c r="Q1651">
        <v>36.96</v>
      </c>
      <c r="R1651">
        <v>100.8</v>
      </c>
      <c r="S1651">
        <v>0.366666666666667</v>
      </c>
      <c r="T1651">
        <v>0</v>
      </c>
    </row>
    <row r="1652" spans="1:20">
      <c r="A1652">
        <v>5224697</v>
      </c>
      <c r="B1652" t="s">
        <v>74</v>
      </c>
      <c r="C1652" t="s">
        <v>20</v>
      </c>
      <c r="D1652" t="s">
        <v>5739</v>
      </c>
      <c r="E1652" t="s">
        <v>7353</v>
      </c>
      <c r="F1652" t="s">
        <v>22</v>
      </c>
      <c r="G1652" t="s">
        <v>40</v>
      </c>
      <c r="H1652" t="s">
        <v>32</v>
      </c>
      <c r="I1652" t="s">
        <v>5740</v>
      </c>
      <c r="J1652" t="s">
        <v>5741</v>
      </c>
      <c r="K1652" t="s">
        <v>72</v>
      </c>
      <c r="L1652" t="s">
        <v>334</v>
      </c>
      <c r="M1652" t="s">
        <v>334</v>
      </c>
      <c r="N1652" t="s">
        <v>2564</v>
      </c>
      <c r="O1652">
        <v>1.68</v>
      </c>
      <c r="P1652">
        <v>34</v>
      </c>
      <c r="Q1652">
        <v>57.12</v>
      </c>
      <c r="R1652">
        <v>125.1</v>
      </c>
      <c r="S1652">
        <v>0.456594724220624</v>
      </c>
      <c r="T1652">
        <v>0</v>
      </c>
    </row>
    <row r="1653" spans="1:20">
      <c r="A1653">
        <v>5224680</v>
      </c>
      <c r="B1653" t="s">
        <v>19</v>
      </c>
      <c r="C1653" t="s">
        <v>20</v>
      </c>
      <c r="D1653" t="s">
        <v>5742</v>
      </c>
      <c r="E1653" t="s">
        <v>7354</v>
      </c>
      <c r="F1653" t="s">
        <v>22</v>
      </c>
      <c r="G1653" t="s">
        <v>40</v>
      </c>
      <c r="H1653" t="s">
        <v>87</v>
      </c>
      <c r="I1653" t="s">
        <v>5743</v>
      </c>
      <c r="J1653" t="s">
        <v>5744</v>
      </c>
      <c r="K1653" t="s">
        <v>259</v>
      </c>
      <c r="L1653" t="s">
        <v>53</v>
      </c>
      <c r="M1653" t="s">
        <v>53</v>
      </c>
      <c r="N1653" t="s">
        <v>1358</v>
      </c>
      <c r="O1653">
        <v>0.27</v>
      </c>
      <c r="P1653">
        <v>33</v>
      </c>
      <c r="Q1653">
        <v>8.91</v>
      </c>
      <c r="R1653">
        <v>23.28</v>
      </c>
      <c r="S1653">
        <v>0.382731958762887</v>
      </c>
      <c r="T1653">
        <v>0</v>
      </c>
    </row>
    <row r="1654" spans="1:20">
      <c r="A1654">
        <v>5224675</v>
      </c>
      <c r="B1654" t="s">
        <v>19</v>
      </c>
      <c r="C1654" t="s">
        <v>20</v>
      </c>
      <c r="D1654" t="s">
        <v>5745</v>
      </c>
      <c r="E1654" t="s">
        <v>7080</v>
      </c>
      <c r="F1654" t="s">
        <v>22</v>
      </c>
      <c r="G1654" t="s">
        <v>40</v>
      </c>
      <c r="H1654" t="s">
        <v>466</v>
      </c>
      <c r="I1654" t="s">
        <v>5746</v>
      </c>
      <c r="J1654" t="s">
        <v>5747</v>
      </c>
      <c r="K1654" t="s">
        <v>145</v>
      </c>
      <c r="L1654" t="s">
        <v>469</v>
      </c>
      <c r="M1654" t="s">
        <v>469</v>
      </c>
      <c r="N1654" t="s">
        <v>1226</v>
      </c>
      <c r="O1654">
        <v>1.28</v>
      </c>
      <c r="P1654">
        <v>34</v>
      </c>
      <c r="Q1654">
        <v>43.52</v>
      </c>
      <c r="R1654">
        <v>69.3</v>
      </c>
      <c r="S1654">
        <v>0.627994227994228</v>
      </c>
      <c r="T1654">
        <v>0</v>
      </c>
    </row>
    <row r="1655" spans="1:20">
      <c r="A1655">
        <v>5224674</v>
      </c>
      <c r="B1655" t="s">
        <v>5748</v>
      </c>
      <c r="C1655" t="s">
        <v>20</v>
      </c>
      <c r="D1655" t="s">
        <v>5749</v>
      </c>
      <c r="E1655" t="s">
        <v>7355</v>
      </c>
      <c r="F1655" t="s">
        <v>22</v>
      </c>
      <c r="G1655" t="s">
        <v>23</v>
      </c>
      <c r="H1655" t="s">
        <v>32</v>
      </c>
      <c r="I1655" t="s">
        <v>5750</v>
      </c>
      <c r="J1655" t="s">
        <v>5751</v>
      </c>
      <c r="K1655" t="s">
        <v>94</v>
      </c>
      <c r="L1655" t="s">
        <v>334</v>
      </c>
      <c r="M1655" t="s">
        <v>334</v>
      </c>
      <c r="N1655" t="s">
        <v>4088</v>
      </c>
      <c r="O1655">
        <v>3.96</v>
      </c>
      <c r="P1655">
        <v>38</v>
      </c>
      <c r="Q1655">
        <v>150.48</v>
      </c>
      <c r="R1655">
        <v>297</v>
      </c>
      <c r="S1655">
        <v>0.506666666666667</v>
      </c>
      <c r="T1655">
        <v>0</v>
      </c>
    </row>
    <row r="1656" spans="1:20">
      <c r="A1656">
        <v>5224672</v>
      </c>
      <c r="B1656" t="s">
        <v>330</v>
      </c>
      <c r="C1656" t="s">
        <v>20</v>
      </c>
      <c r="D1656" t="s">
        <v>5752</v>
      </c>
      <c r="E1656" t="s">
        <v>7356</v>
      </c>
      <c r="F1656" t="s">
        <v>22</v>
      </c>
      <c r="G1656" t="s">
        <v>40</v>
      </c>
      <c r="H1656" t="s">
        <v>32</v>
      </c>
      <c r="I1656" t="s">
        <v>5753</v>
      </c>
      <c r="J1656" t="s">
        <v>5754</v>
      </c>
      <c r="K1656" t="s">
        <v>339</v>
      </c>
      <c r="L1656" t="s">
        <v>5755</v>
      </c>
      <c r="M1656" t="s">
        <v>5755</v>
      </c>
      <c r="N1656" t="s">
        <v>395</v>
      </c>
      <c r="O1656">
        <v>1.24</v>
      </c>
      <c r="P1656">
        <v>33</v>
      </c>
      <c r="Q1656">
        <v>40.92</v>
      </c>
      <c r="R1656">
        <v>98.1</v>
      </c>
      <c r="S1656">
        <v>0.417125382262997</v>
      </c>
      <c r="T1656">
        <v>0</v>
      </c>
    </row>
    <row r="1657" spans="1:20">
      <c r="A1657">
        <v>5224666</v>
      </c>
      <c r="B1657" t="s">
        <v>79</v>
      </c>
      <c r="C1657" t="s">
        <v>20</v>
      </c>
      <c r="D1657" t="s">
        <v>5756</v>
      </c>
      <c r="E1657" t="s">
        <v>7357</v>
      </c>
      <c r="F1657" t="s">
        <v>3600</v>
      </c>
      <c r="G1657" t="s">
        <v>3620</v>
      </c>
      <c r="H1657" t="s">
        <v>41</v>
      </c>
      <c r="I1657" t="s">
        <v>5757</v>
      </c>
      <c r="J1657" t="s">
        <v>5758</v>
      </c>
      <c r="K1657" t="s">
        <v>293</v>
      </c>
      <c r="L1657" t="s">
        <v>838</v>
      </c>
      <c r="M1657" t="s">
        <v>838</v>
      </c>
      <c r="N1657" t="s">
        <v>821</v>
      </c>
      <c r="O1657">
        <v>0.69</v>
      </c>
      <c r="P1657">
        <v>33</v>
      </c>
      <c r="Q1657">
        <v>22.77</v>
      </c>
      <c r="R1657">
        <v>54.08</v>
      </c>
      <c r="S1657">
        <v>0.421042899408284</v>
      </c>
      <c r="T1657">
        <v>0</v>
      </c>
    </row>
    <row r="1658" spans="1:20">
      <c r="A1658">
        <v>5224663</v>
      </c>
      <c r="B1658" t="s">
        <v>776</v>
      </c>
      <c r="C1658" t="s">
        <v>20</v>
      </c>
      <c r="D1658" t="s">
        <v>5759</v>
      </c>
      <c r="E1658" t="s">
        <v>7358</v>
      </c>
      <c r="F1658" t="s">
        <v>22</v>
      </c>
      <c r="G1658" t="s">
        <v>40</v>
      </c>
      <c r="H1658" t="s">
        <v>32</v>
      </c>
      <c r="I1658" t="s">
        <v>5760</v>
      </c>
      <c r="J1658" t="s">
        <v>5761</v>
      </c>
      <c r="K1658" t="s">
        <v>118</v>
      </c>
      <c r="L1658" t="s">
        <v>53</v>
      </c>
      <c r="M1658" t="s">
        <v>53</v>
      </c>
      <c r="N1658" t="s">
        <v>942</v>
      </c>
      <c r="O1658">
        <v>0.49</v>
      </c>
      <c r="P1658">
        <v>33</v>
      </c>
      <c r="Q1658">
        <v>16.17</v>
      </c>
      <c r="R1658">
        <v>44.1</v>
      </c>
      <c r="S1658">
        <v>0.366666666666667</v>
      </c>
      <c r="T1658">
        <v>0</v>
      </c>
    </row>
    <row r="1659" spans="1:20">
      <c r="A1659">
        <v>5224660</v>
      </c>
      <c r="B1659" t="s">
        <v>121</v>
      </c>
      <c r="C1659" t="s">
        <v>20</v>
      </c>
      <c r="D1659" t="s">
        <v>5762</v>
      </c>
      <c r="E1659" t="s">
        <v>7359</v>
      </c>
      <c r="F1659" t="s">
        <v>22</v>
      </c>
      <c r="G1659" t="s">
        <v>40</v>
      </c>
      <c r="H1659" t="s">
        <v>58</v>
      </c>
      <c r="I1659" t="s">
        <v>5763</v>
      </c>
      <c r="J1659" t="s">
        <v>5764</v>
      </c>
      <c r="K1659" t="s">
        <v>94</v>
      </c>
      <c r="L1659" t="s">
        <v>53</v>
      </c>
      <c r="M1659" t="s">
        <v>53</v>
      </c>
      <c r="N1659" t="s">
        <v>464</v>
      </c>
      <c r="O1659">
        <v>0.28</v>
      </c>
      <c r="P1659">
        <v>33</v>
      </c>
      <c r="Q1659">
        <v>9.24</v>
      </c>
      <c r="R1659">
        <v>21.6</v>
      </c>
      <c r="S1659">
        <v>0.427777777777778</v>
      </c>
      <c r="T1659">
        <v>0</v>
      </c>
    </row>
    <row r="1660" spans="1:20">
      <c r="A1660">
        <v>5224656</v>
      </c>
      <c r="B1660" t="s">
        <v>830</v>
      </c>
      <c r="C1660" t="s">
        <v>20</v>
      </c>
      <c r="D1660" t="s">
        <v>5765</v>
      </c>
      <c r="E1660" t="s">
        <v>7360</v>
      </c>
      <c r="F1660" t="s">
        <v>22</v>
      </c>
      <c r="G1660" t="s">
        <v>40</v>
      </c>
      <c r="H1660" t="s">
        <v>32</v>
      </c>
      <c r="I1660" t="s">
        <v>5766</v>
      </c>
      <c r="J1660" t="s">
        <v>5767</v>
      </c>
      <c r="K1660" t="s">
        <v>118</v>
      </c>
      <c r="L1660" t="s">
        <v>53</v>
      </c>
      <c r="M1660" t="s">
        <v>53</v>
      </c>
      <c r="N1660" t="s">
        <v>1077</v>
      </c>
      <c r="O1660">
        <v>0.64</v>
      </c>
      <c r="P1660">
        <v>33</v>
      </c>
      <c r="Q1660">
        <v>21.12</v>
      </c>
      <c r="R1660">
        <v>57.6</v>
      </c>
      <c r="S1660">
        <v>0.366666666666667</v>
      </c>
      <c r="T1660">
        <v>0</v>
      </c>
    </row>
    <row r="1661" spans="1:20">
      <c r="A1661">
        <v>5224653</v>
      </c>
      <c r="B1661" t="s">
        <v>634</v>
      </c>
      <c r="C1661" t="s">
        <v>20</v>
      </c>
      <c r="D1661" t="s">
        <v>5768</v>
      </c>
      <c r="E1661" t="s">
        <v>7361</v>
      </c>
      <c r="F1661" t="s">
        <v>22</v>
      </c>
      <c r="G1661" t="s">
        <v>40</v>
      </c>
      <c r="H1661" t="s">
        <v>58</v>
      </c>
      <c r="I1661" t="s">
        <v>5769</v>
      </c>
      <c r="J1661" t="s">
        <v>5770</v>
      </c>
      <c r="K1661" t="s">
        <v>52</v>
      </c>
      <c r="L1661" t="s">
        <v>107</v>
      </c>
      <c r="M1661" t="s">
        <v>107</v>
      </c>
      <c r="N1661" t="s">
        <v>622</v>
      </c>
      <c r="O1661">
        <v>1.52</v>
      </c>
      <c r="P1661">
        <v>33</v>
      </c>
      <c r="Q1661">
        <v>50.16</v>
      </c>
      <c r="R1661">
        <v>112</v>
      </c>
      <c r="S1661">
        <v>0.447857142857143</v>
      </c>
      <c r="T1661">
        <v>0</v>
      </c>
    </row>
    <row r="1662" spans="1:20">
      <c r="A1662">
        <v>5224640</v>
      </c>
      <c r="B1662" t="s">
        <v>1923</v>
      </c>
      <c r="C1662" t="s">
        <v>20</v>
      </c>
      <c r="D1662" t="s">
        <v>5771</v>
      </c>
      <c r="E1662" t="s">
        <v>6759</v>
      </c>
      <c r="F1662" t="s">
        <v>22</v>
      </c>
      <c r="G1662" t="s">
        <v>23</v>
      </c>
      <c r="H1662" t="s">
        <v>24</v>
      </c>
      <c r="I1662" t="s">
        <v>5772</v>
      </c>
      <c r="J1662" t="s">
        <v>5773</v>
      </c>
      <c r="K1662" t="s">
        <v>1756</v>
      </c>
      <c r="L1662" t="s">
        <v>236</v>
      </c>
      <c r="M1662" t="s">
        <v>236</v>
      </c>
      <c r="N1662" t="s">
        <v>335</v>
      </c>
      <c r="O1662">
        <v>1.4</v>
      </c>
      <c r="P1662">
        <v>33</v>
      </c>
      <c r="Q1662">
        <v>46.2</v>
      </c>
      <c r="R1662">
        <v>99</v>
      </c>
      <c r="S1662">
        <v>0.466666666666667</v>
      </c>
      <c r="T1662">
        <v>0</v>
      </c>
    </row>
    <row r="1663" spans="1:20">
      <c r="A1663">
        <v>5224639</v>
      </c>
      <c r="B1663" t="s">
        <v>79</v>
      </c>
      <c r="C1663" t="s">
        <v>20</v>
      </c>
      <c r="D1663" t="s">
        <v>5774</v>
      </c>
      <c r="E1663" t="s">
        <v>7362</v>
      </c>
      <c r="F1663" t="s">
        <v>22</v>
      </c>
      <c r="G1663" t="s">
        <v>23</v>
      </c>
      <c r="H1663" t="s">
        <v>87</v>
      </c>
      <c r="I1663" t="s">
        <v>5775</v>
      </c>
      <c r="J1663" t="s">
        <v>5776</v>
      </c>
      <c r="K1663" t="s">
        <v>494</v>
      </c>
      <c r="L1663" t="s">
        <v>1317</v>
      </c>
      <c r="M1663" t="s">
        <v>1317</v>
      </c>
      <c r="N1663" t="s">
        <v>5777</v>
      </c>
      <c r="O1663">
        <v>2.16</v>
      </c>
      <c r="P1663">
        <v>28</v>
      </c>
      <c r="Q1663">
        <v>60.48</v>
      </c>
      <c r="R1663">
        <v>130</v>
      </c>
      <c r="S1663">
        <v>0.465230769230769</v>
      </c>
      <c r="T1663">
        <v>0</v>
      </c>
    </row>
    <row r="1664" spans="1:20">
      <c r="A1664">
        <v>5224623</v>
      </c>
      <c r="B1664" t="s">
        <v>5778</v>
      </c>
      <c r="C1664" t="s">
        <v>20</v>
      </c>
      <c r="D1664" t="s">
        <v>5779</v>
      </c>
      <c r="E1664" t="s">
        <v>7363</v>
      </c>
      <c r="F1664" t="s">
        <v>22</v>
      </c>
      <c r="G1664" t="s">
        <v>40</v>
      </c>
      <c r="H1664" t="s">
        <v>593</v>
      </c>
      <c r="I1664" t="s">
        <v>5780</v>
      </c>
      <c r="J1664" t="s">
        <v>5781</v>
      </c>
      <c r="K1664" t="s">
        <v>394</v>
      </c>
      <c r="L1664" t="s">
        <v>970</v>
      </c>
      <c r="M1664" t="s">
        <v>970</v>
      </c>
      <c r="N1664" t="s">
        <v>1495</v>
      </c>
      <c r="O1664">
        <v>0.18</v>
      </c>
      <c r="P1664">
        <v>33</v>
      </c>
      <c r="Q1664">
        <v>5.94</v>
      </c>
      <c r="R1664">
        <v>22</v>
      </c>
      <c r="S1664">
        <v>0.27</v>
      </c>
      <c r="T1664">
        <v>0</v>
      </c>
    </row>
    <row r="1665" spans="1:20">
      <c r="A1665">
        <v>5224620</v>
      </c>
      <c r="B1665" t="s">
        <v>121</v>
      </c>
      <c r="C1665" t="s">
        <v>20</v>
      </c>
      <c r="D1665" t="s">
        <v>5782</v>
      </c>
      <c r="E1665" t="s">
        <v>7364</v>
      </c>
      <c r="F1665" t="s">
        <v>22</v>
      </c>
      <c r="G1665" t="s">
        <v>40</v>
      </c>
      <c r="H1665" t="s">
        <v>58</v>
      </c>
      <c r="I1665" t="s">
        <v>5783</v>
      </c>
      <c r="J1665" t="s">
        <v>5784</v>
      </c>
      <c r="K1665" t="s">
        <v>94</v>
      </c>
      <c r="L1665" t="s">
        <v>437</v>
      </c>
      <c r="M1665" t="s">
        <v>437</v>
      </c>
      <c r="N1665" t="s">
        <v>1230</v>
      </c>
      <c r="O1665">
        <v>0.48</v>
      </c>
      <c r="P1665">
        <v>33</v>
      </c>
      <c r="Q1665">
        <v>15.84</v>
      </c>
      <c r="R1665">
        <v>36.4</v>
      </c>
      <c r="S1665">
        <v>0.435164835164835</v>
      </c>
      <c r="T1665">
        <v>0</v>
      </c>
    </row>
    <row r="1666" spans="1:20">
      <c r="A1666">
        <v>5224602</v>
      </c>
      <c r="B1666" t="s">
        <v>194</v>
      </c>
      <c r="C1666" t="s">
        <v>20</v>
      </c>
      <c r="D1666" t="s">
        <v>5785</v>
      </c>
      <c r="E1666" t="s">
        <v>7365</v>
      </c>
      <c r="F1666" t="s">
        <v>22</v>
      </c>
      <c r="G1666" t="s">
        <v>40</v>
      </c>
      <c r="H1666" t="s">
        <v>58</v>
      </c>
      <c r="I1666" t="s">
        <v>5786</v>
      </c>
      <c r="J1666" t="s">
        <v>5787</v>
      </c>
      <c r="K1666" t="s">
        <v>94</v>
      </c>
      <c r="L1666" t="s">
        <v>53</v>
      </c>
      <c r="M1666" t="s">
        <v>53</v>
      </c>
      <c r="N1666" t="s">
        <v>483</v>
      </c>
      <c r="O1666">
        <v>1.08</v>
      </c>
      <c r="P1666">
        <v>33</v>
      </c>
      <c r="Q1666">
        <v>35.64</v>
      </c>
      <c r="R1666">
        <v>80.5</v>
      </c>
      <c r="S1666">
        <v>0.442732919254658</v>
      </c>
      <c r="T1666">
        <v>0</v>
      </c>
    </row>
    <row r="1667" spans="1:20">
      <c r="A1667">
        <v>5224594</v>
      </c>
      <c r="B1667" t="s">
        <v>121</v>
      </c>
      <c r="C1667" t="s">
        <v>20</v>
      </c>
      <c r="D1667" t="s">
        <v>5788</v>
      </c>
      <c r="E1667" t="s">
        <v>7366</v>
      </c>
      <c r="F1667" t="s">
        <v>3600</v>
      </c>
      <c r="G1667" t="s">
        <v>3620</v>
      </c>
      <c r="H1667" t="s">
        <v>58</v>
      </c>
      <c r="I1667" t="s">
        <v>5789</v>
      </c>
      <c r="J1667" t="s">
        <v>5790</v>
      </c>
      <c r="K1667" t="s">
        <v>72</v>
      </c>
      <c r="L1667" t="s">
        <v>36</v>
      </c>
      <c r="M1667" t="s">
        <v>36</v>
      </c>
      <c r="N1667" t="s">
        <v>3161</v>
      </c>
      <c r="O1667">
        <v>0.87</v>
      </c>
      <c r="P1667">
        <v>33</v>
      </c>
      <c r="Q1667">
        <v>28.71</v>
      </c>
      <c r="R1667">
        <v>73.3</v>
      </c>
      <c r="S1667">
        <v>0.391678035470669</v>
      </c>
      <c r="T1667">
        <v>0</v>
      </c>
    </row>
    <row r="1668" spans="1:20">
      <c r="A1668">
        <v>5224591</v>
      </c>
      <c r="B1668" t="s">
        <v>74</v>
      </c>
      <c r="C1668" t="s">
        <v>20</v>
      </c>
      <c r="D1668" t="s">
        <v>5791</v>
      </c>
      <c r="E1668" t="s">
        <v>7367</v>
      </c>
      <c r="F1668" t="s">
        <v>22</v>
      </c>
      <c r="G1668" t="s">
        <v>40</v>
      </c>
      <c r="H1668" t="s">
        <v>32</v>
      </c>
      <c r="I1668" t="s">
        <v>5792</v>
      </c>
      <c r="J1668" t="s">
        <v>5793</v>
      </c>
      <c r="K1668" t="s">
        <v>118</v>
      </c>
      <c r="L1668" t="s">
        <v>53</v>
      </c>
      <c r="M1668" t="s">
        <v>53</v>
      </c>
      <c r="N1668" t="s">
        <v>847</v>
      </c>
      <c r="O1668">
        <v>1.26</v>
      </c>
      <c r="P1668">
        <v>33</v>
      </c>
      <c r="Q1668">
        <v>41.58</v>
      </c>
      <c r="R1668">
        <v>103.5</v>
      </c>
      <c r="S1668">
        <v>0.401739130434783</v>
      </c>
      <c r="T1668">
        <v>0</v>
      </c>
    </row>
    <row r="1669" spans="1:20">
      <c r="A1669">
        <v>5224582</v>
      </c>
      <c r="B1669" t="s">
        <v>137</v>
      </c>
      <c r="C1669" t="s">
        <v>20</v>
      </c>
      <c r="D1669" t="s">
        <v>5794</v>
      </c>
      <c r="E1669" t="s">
        <v>7368</v>
      </c>
      <c r="F1669" t="s">
        <v>22</v>
      </c>
      <c r="G1669" t="s">
        <v>40</v>
      </c>
      <c r="H1669" t="s">
        <v>32</v>
      </c>
      <c r="I1669" t="s">
        <v>5795</v>
      </c>
      <c r="J1669" t="s">
        <v>5796</v>
      </c>
      <c r="K1669" t="s">
        <v>100</v>
      </c>
      <c r="L1669" t="s">
        <v>107</v>
      </c>
      <c r="M1669" t="s">
        <v>107</v>
      </c>
      <c r="N1669" t="s">
        <v>447</v>
      </c>
      <c r="O1669">
        <v>0.16</v>
      </c>
      <c r="P1669">
        <v>33</v>
      </c>
      <c r="Q1669">
        <v>5.28</v>
      </c>
      <c r="R1669">
        <v>22.5</v>
      </c>
      <c r="S1669">
        <v>0.234666666666667</v>
      </c>
      <c r="T1669">
        <v>0</v>
      </c>
    </row>
    <row r="1670" spans="1:20">
      <c r="A1670">
        <v>5224580</v>
      </c>
      <c r="B1670" t="s">
        <v>79</v>
      </c>
      <c r="C1670" t="s">
        <v>20</v>
      </c>
      <c r="D1670" t="s">
        <v>5797</v>
      </c>
      <c r="E1670" t="s">
        <v>7369</v>
      </c>
      <c r="F1670" t="s">
        <v>22</v>
      </c>
      <c r="G1670" t="s">
        <v>40</v>
      </c>
      <c r="H1670" t="s">
        <v>87</v>
      </c>
      <c r="I1670" t="s">
        <v>5798</v>
      </c>
      <c r="J1670" t="s">
        <v>5799</v>
      </c>
      <c r="K1670" t="s">
        <v>265</v>
      </c>
      <c r="L1670" t="s">
        <v>1317</v>
      </c>
      <c r="M1670" t="s">
        <v>1317</v>
      </c>
      <c r="N1670" t="s">
        <v>3547</v>
      </c>
      <c r="O1670">
        <v>1.84</v>
      </c>
      <c r="P1670">
        <v>28</v>
      </c>
      <c r="Q1670">
        <v>51.52</v>
      </c>
      <c r="R1670">
        <v>118</v>
      </c>
      <c r="S1670">
        <v>0.436610169491525</v>
      </c>
      <c r="T1670">
        <v>0</v>
      </c>
    </row>
    <row r="1671" spans="1:20">
      <c r="A1671">
        <v>5224576</v>
      </c>
      <c r="B1671" t="s">
        <v>137</v>
      </c>
      <c r="C1671" t="s">
        <v>20</v>
      </c>
      <c r="D1671" t="s">
        <v>5800</v>
      </c>
      <c r="E1671" t="s">
        <v>7370</v>
      </c>
      <c r="F1671" t="s">
        <v>22</v>
      </c>
      <c r="G1671" t="s">
        <v>23</v>
      </c>
      <c r="H1671" t="s">
        <v>32</v>
      </c>
      <c r="I1671" t="s">
        <v>5801</v>
      </c>
      <c r="J1671" t="s">
        <v>5802</v>
      </c>
      <c r="K1671" t="s">
        <v>100</v>
      </c>
      <c r="L1671" t="s">
        <v>107</v>
      </c>
      <c r="M1671" t="s">
        <v>107</v>
      </c>
      <c r="N1671" t="s">
        <v>3270</v>
      </c>
      <c r="O1671">
        <v>0.7</v>
      </c>
      <c r="P1671">
        <v>33</v>
      </c>
      <c r="Q1671">
        <v>23.1</v>
      </c>
      <c r="R1671">
        <v>64.8</v>
      </c>
      <c r="S1671">
        <v>0.356481481481481</v>
      </c>
      <c r="T1671">
        <v>0</v>
      </c>
    </row>
    <row r="1672" spans="1:20">
      <c r="A1672">
        <v>5224570</v>
      </c>
      <c r="B1672" t="s">
        <v>439</v>
      </c>
      <c r="C1672" t="s">
        <v>20</v>
      </c>
      <c r="D1672" t="s">
        <v>5803</v>
      </c>
      <c r="E1672" t="s">
        <v>7371</v>
      </c>
      <c r="F1672" t="s">
        <v>22</v>
      </c>
      <c r="G1672" t="s">
        <v>40</v>
      </c>
      <c r="H1672" t="s">
        <v>32</v>
      </c>
      <c r="I1672" t="s">
        <v>5804</v>
      </c>
      <c r="J1672" t="s">
        <v>5805</v>
      </c>
      <c r="K1672" t="s">
        <v>259</v>
      </c>
      <c r="L1672" t="s">
        <v>107</v>
      </c>
      <c r="M1672" t="s">
        <v>107</v>
      </c>
      <c r="N1672" t="s">
        <v>1109</v>
      </c>
      <c r="O1672">
        <v>0.6</v>
      </c>
      <c r="P1672">
        <v>33</v>
      </c>
      <c r="Q1672">
        <v>19.8</v>
      </c>
      <c r="R1672">
        <v>47.7</v>
      </c>
      <c r="S1672">
        <v>0.415094339622641</v>
      </c>
      <c r="T1672">
        <v>0</v>
      </c>
    </row>
    <row r="1673" spans="1:20">
      <c r="A1673">
        <v>5224567</v>
      </c>
      <c r="B1673" t="s">
        <v>776</v>
      </c>
      <c r="C1673" t="s">
        <v>20</v>
      </c>
      <c r="D1673" t="s">
        <v>5806</v>
      </c>
      <c r="E1673" t="s">
        <v>7372</v>
      </c>
      <c r="F1673" t="s">
        <v>22</v>
      </c>
      <c r="G1673" t="s">
        <v>40</v>
      </c>
      <c r="H1673" t="s">
        <v>32</v>
      </c>
      <c r="I1673" t="s">
        <v>5807</v>
      </c>
      <c r="J1673" t="s">
        <v>5808</v>
      </c>
      <c r="K1673" t="s">
        <v>72</v>
      </c>
      <c r="L1673" t="s">
        <v>53</v>
      </c>
      <c r="M1673" t="s">
        <v>53</v>
      </c>
      <c r="N1673" t="s">
        <v>663</v>
      </c>
      <c r="O1673">
        <v>0.2</v>
      </c>
      <c r="P1673">
        <v>33</v>
      </c>
      <c r="Q1673">
        <v>6.6</v>
      </c>
      <c r="R1673">
        <v>14.4</v>
      </c>
      <c r="S1673">
        <v>0.458333333333333</v>
      </c>
      <c r="T1673">
        <v>0</v>
      </c>
    </row>
    <row r="1674" spans="1:20">
      <c r="A1674">
        <v>5224566</v>
      </c>
      <c r="B1674" t="s">
        <v>776</v>
      </c>
      <c r="C1674" t="s">
        <v>20</v>
      </c>
      <c r="D1674" t="s">
        <v>5809</v>
      </c>
      <c r="E1674" t="s">
        <v>7053</v>
      </c>
      <c r="F1674" t="s">
        <v>22</v>
      </c>
      <c r="G1674" t="s">
        <v>40</v>
      </c>
      <c r="H1674" t="s">
        <v>32</v>
      </c>
      <c r="I1674" t="s">
        <v>5810</v>
      </c>
      <c r="J1674" t="s">
        <v>5811</v>
      </c>
      <c r="K1674" t="s">
        <v>72</v>
      </c>
      <c r="L1674" t="s">
        <v>53</v>
      </c>
      <c r="M1674" t="s">
        <v>53</v>
      </c>
      <c r="N1674" t="s">
        <v>663</v>
      </c>
      <c r="O1674">
        <v>0.2</v>
      </c>
      <c r="P1674">
        <v>33</v>
      </c>
      <c r="Q1674">
        <v>6.6</v>
      </c>
      <c r="R1674">
        <v>18</v>
      </c>
      <c r="S1674">
        <v>0.366666666666667</v>
      </c>
      <c r="T1674">
        <v>0</v>
      </c>
    </row>
    <row r="1675" spans="1:20">
      <c r="A1675">
        <v>5224560</v>
      </c>
      <c r="B1675" t="s">
        <v>19</v>
      </c>
      <c r="C1675" t="s">
        <v>20</v>
      </c>
      <c r="D1675" t="s">
        <v>5812</v>
      </c>
      <c r="E1675" t="s">
        <v>7348</v>
      </c>
      <c r="F1675" t="s">
        <v>22</v>
      </c>
      <c r="G1675" t="s">
        <v>40</v>
      </c>
      <c r="H1675" t="s">
        <v>98</v>
      </c>
      <c r="I1675" t="s">
        <v>5813</v>
      </c>
      <c r="J1675" t="s">
        <v>5814</v>
      </c>
      <c r="K1675" t="s">
        <v>44</v>
      </c>
      <c r="L1675" t="s">
        <v>5815</v>
      </c>
      <c r="M1675" t="s">
        <v>5815</v>
      </c>
      <c r="N1675" t="s">
        <v>113</v>
      </c>
      <c r="O1675">
        <v>0.48</v>
      </c>
      <c r="P1675">
        <v>33</v>
      </c>
      <c r="Q1675">
        <v>15.84</v>
      </c>
      <c r="R1675">
        <v>29</v>
      </c>
      <c r="S1675">
        <v>0.546206896551724</v>
      </c>
      <c r="T1675">
        <v>5</v>
      </c>
    </row>
    <row r="1676" spans="1:20">
      <c r="A1676">
        <v>5224557</v>
      </c>
      <c r="B1676" t="s">
        <v>817</v>
      </c>
      <c r="C1676" t="s">
        <v>20</v>
      </c>
      <c r="D1676" t="s">
        <v>5816</v>
      </c>
      <c r="E1676" t="s">
        <v>7373</v>
      </c>
      <c r="F1676" t="s">
        <v>22</v>
      </c>
      <c r="G1676" t="s">
        <v>40</v>
      </c>
      <c r="H1676" t="s">
        <v>32</v>
      </c>
      <c r="I1676" t="s">
        <v>5817</v>
      </c>
      <c r="J1676" t="s">
        <v>5818</v>
      </c>
      <c r="K1676" t="s">
        <v>35</v>
      </c>
      <c r="L1676" t="s">
        <v>53</v>
      </c>
      <c r="M1676" t="s">
        <v>53</v>
      </c>
      <c r="N1676" t="s">
        <v>64</v>
      </c>
      <c r="O1676">
        <v>0.8</v>
      </c>
      <c r="P1676">
        <v>33</v>
      </c>
      <c r="Q1676">
        <v>26.4</v>
      </c>
      <c r="R1676">
        <v>63</v>
      </c>
      <c r="S1676">
        <v>0.419047619047619</v>
      </c>
      <c r="T1676">
        <v>0</v>
      </c>
    </row>
    <row r="1677" spans="1:20">
      <c r="A1677">
        <v>5224556</v>
      </c>
      <c r="B1677" t="s">
        <v>137</v>
      </c>
      <c r="C1677" t="s">
        <v>20</v>
      </c>
      <c r="D1677" t="s">
        <v>5819</v>
      </c>
      <c r="E1677" t="s">
        <v>7374</v>
      </c>
      <c r="F1677" t="s">
        <v>22</v>
      </c>
      <c r="G1677" t="s">
        <v>40</v>
      </c>
      <c r="H1677" t="s">
        <v>32</v>
      </c>
      <c r="I1677" t="s">
        <v>5820</v>
      </c>
      <c r="J1677" t="s">
        <v>5821</v>
      </c>
      <c r="K1677" t="s">
        <v>100</v>
      </c>
      <c r="L1677" t="s">
        <v>107</v>
      </c>
      <c r="M1677" t="s">
        <v>107</v>
      </c>
      <c r="N1677" t="s">
        <v>464</v>
      </c>
      <c r="O1677">
        <v>0.28</v>
      </c>
      <c r="P1677">
        <v>33</v>
      </c>
      <c r="Q1677">
        <v>9.24</v>
      </c>
      <c r="R1677">
        <v>22.5</v>
      </c>
      <c r="S1677">
        <v>0.410666666666667</v>
      </c>
      <c r="T1677">
        <v>0</v>
      </c>
    </row>
    <row r="1678" spans="1:20">
      <c r="A1678">
        <v>5224549</v>
      </c>
      <c r="B1678" t="s">
        <v>3478</v>
      </c>
      <c r="C1678" t="s">
        <v>20</v>
      </c>
      <c r="D1678" t="s">
        <v>5822</v>
      </c>
      <c r="E1678" t="s">
        <v>7375</v>
      </c>
      <c r="F1678" t="s">
        <v>22</v>
      </c>
      <c r="G1678" t="s">
        <v>23</v>
      </c>
      <c r="H1678" t="s">
        <v>32</v>
      </c>
      <c r="I1678" t="s">
        <v>5576</v>
      </c>
      <c r="J1678" t="s">
        <v>5823</v>
      </c>
      <c r="K1678" t="s">
        <v>52</v>
      </c>
      <c r="L1678" t="s">
        <v>53</v>
      </c>
      <c r="M1678" t="s">
        <v>53</v>
      </c>
      <c r="N1678" t="s">
        <v>54</v>
      </c>
      <c r="O1678">
        <v>0.64</v>
      </c>
      <c r="P1678">
        <v>33</v>
      </c>
      <c r="Q1678">
        <v>21.12</v>
      </c>
      <c r="R1678">
        <v>50.4</v>
      </c>
      <c r="S1678">
        <v>0.419047619047619</v>
      </c>
      <c r="T1678">
        <v>0</v>
      </c>
    </row>
    <row r="1679" spans="1:20">
      <c r="A1679">
        <v>5224548</v>
      </c>
      <c r="B1679" t="s">
        <v>5824</v>
      </c>
      <c r="C1679" t="s">
        <v>20</v>
      </c>
      <c r="D1679" t="s">
        <v>5825</v>
      </c>
      <c r="E1679" t="s">
        <v>7376</v>
      </c>
      <c r="F1679" t="s">
        <v>22</v>
      </c>
      <c r="G1679" t="s">
        <v>40</v>
      </c>
      <c r="H1679" t="s">
        <v>58</v>
      </c>
      <c r="I1679" t="s">
        <v>5826</v>
      </c>
      <c r="J1679" t="s">
        <v>5827</v>
      </c>
      <c r="K1679" t="s">
        <v>83</v>
      </c>
      <c r="L1679" t="s">
        <v>107</v>
      </c>
      <c r="M1679" t="s">
        <v>107</v>
      </c>
      <c r="N1679" t="s">
        <v>363</v>
      </c>
      <c r="O1679">
        <v>0.44</v>
      </c>
      <c r="P1679">
        <v>33</v>
      </c>
      <c r="Q1679">
        <v>14.52</v>
      </c>
      <c r="R1679">
        <v>47.4</v>
      </c>
      <c r="S1679">
        <v>0.306329113924051</v>
      </c>
      <c r="T1679">
        <v>0</v>
      </c>
    </row>
    <row r="1680" spans="1:20">
      <c r="A1680">
        <v>5224530</v>
      </c>
      <c r="B1680" t="s">
        <v>5828</v>
      </c>
      <c r="C1680" t="s">
        <v>20</v>
      </c>
      <c r="D1680" t="s">
        <v>5829</v>
      </c>
      <c r="E1680" t="s">
        <v>7377</v>
      </c>
      <c r="F1680" t="s">
        <v>22</v>
      </c>
      <c r="G1680" t="s">
        <v>40</v>
      </c>
      <c r="H1680" t="s">
        <v>58</v>
      </c>
      <c r="I1680" t="s">
        <v>5830</v>
      </c>
      <c r="J1680" t="s">
        <v>5831</v>
      </c>
      <c r="K1680" t="s">
        <v>118</v>
      </c>
      <c r="L1680" t="s">
        <v>119</v>
      </c>
      <c r="M1680" t="s">
        <v>119</v>
      </c>
      <c r="N1680" t="s">
        <v>164</v>
      </c>
      <c r="O1680">
        <v>0.32</v>
      </c>
      <c r="P1680">
        <v>33</v>
      </c>
      <c r="Q1680">
        <v>10.56</v>
      </c>
      <c r="R1680">
        <v>23.8</v>
      </c>
      <c r="S1680">
        <v>0.443697478991597</v>
      </c>
      <c r="T1680">
        <v>0</v>
      </c>
    </row>
    <row r="1681" spans="1:20">
      <c r="A1681">
        <v>5224527</v>
      </c>
      <c r="B1681" t="s">
        <v>570</v>
      </c>
      <c r="C1681" t="s">
        <v>20</v>
      </c>
      <c r="D1681" t="s">
        <v>5832</v>
      </c>
      <c r="E1681" t="s">
        <v>7378</v>
      </c>
      <c r="F1681" t="s">
        <v>22</v>
      </c>
      <c r="G1681" t="s">
        <v>40</v>
      </c>
      <c r="H1681" t="s">
        <v>58</v>
      </c>
      <c r="I1681" t="s">
        <v>5833</v>
      </c>
      <c r="J1681" t="s">
        <v>5834</v>
      </c>
      <c r="K1681" t="s">
        <v>535</v>
      </c>
      <c r="L1681" t="s">
        <v>36</v>
      </c>
      <c r="M1681" t="s">
        <v>36</v>
      </c>
      <c r="N1681" t="s">
        <v>1426</v>
      </c>
      <c r="O1681">
        <v>0.75</v>
      </c>
      <c r="P1681">
        <v>33</v>
      </c>
      <c r="Q1681">
        <v>24.75</v>
      </c>
      <c r="R1681">
        <v>49</v>
      </c>
      <c r="S1681">
        <v>0.505102040816326</v>
      </c>
      <c r="T1681">
        <v>0</v>
      </c>
    </row>
    <row r="1682" spans="1:20">
      <c r="A1682">
        <v>5224523</v>
      </c>
      <c r="B1682" t="s">
        <v>30</v>
      </c>
      <c r="C1682" t="s">
        <v>20</v>
      </c>
      <c r="D1682" t="s">
        <v>5835</v>
      </c>
      <c r="E1682" t="s">
        <v>7379</v>
      </c>
      <c r="F1682" t="s">
        <v>22</v>
      </c>
      <c r="G1682" t="s">
        <v>23</v>
      </c>
      <c r="H1682" t="s">
        <v>32</v>
      </c>
      <c r="I1682" t="s">
        <v>5836</v>
      </c>
      <c r="J1682" t="s">
        <v>5837</v>
      </c>
      <c r="K1682" t="s">
        <v>145</v>
      </c>
      <c r="L1682" t="s">
        <v>334</v>
      </c>
      <c r="M1682" t="s">
        <v>334</v>
      </c>
      <c r="N1682" t="s">
        <v>3270</v>
      </c>
      <c r="O1682">
        <v>0.7</v>
      </c>
      <c r="P1682">
        <v>34</v>
      </c>
      <c r="Q1682">
        <v>23.8</v>
      </c>
      <c r="R1682">
        <v>47</v>
      </c>
      <c r="S1682">
        <v>0.506382978723404</v>
      </c>
      <c r="T1682">
        <v>0</v>
      </c>
    </row>
    <row r="1683" spans="1:20">
      <c r="A1683">
        <v>5224522</v>
      </c>
      <c r="B1683" t="s">
        <v>5838</v>
      </c>
      <c r="C1683" t="s">
        <v>20</v>
      </c>
      <c r="D1683" t="s">
        <v>5839</v>
      </c>
      <c r="E1683" t="s">
        <v>7311</v>
      </c>
      <c r="F1683" t="s">
        <v>22</v>
      </c>
      <c r="G1683" t="s">
        <v>40</v>
      </c>
      <c r="H1683" t="s">
        <v>32</v>
      </c>
      <c r="I1683" t="s">
        <v>5840</v>
      </c>
      <c r="J1683" t="s">
        <v>5841</v>
      </c>
      <c r="K1683" t="s">
        <v>118</v>
      </c>
      <c r="L1683" t="s">
        <v>107</v>
      </c>
      <c r="M1683" t="s">
        <v>107</v>
      </c>
      <c r="N1683" t="s">
        <v>369</v>
      </c>
      <c r="O1683">
        <v>0.68</v>
      </c>
      <c r="P1683">
        <v>33</v>
      </c>
      <c r="Q1683">
        <v>22.44</v>
      </c>
      <c r="R1683">
        <v>54</v>
      </c>
      <c r="S1683">
        <v>0.415555555555556</v>
      </c>
      <c r="T1683">
        <v>0</v>
      </c>
    </row>
    <row r="1684" spans="1:20">
      <c r="A1684">
        <v>5224516</v>
      </c>
      <c r="B1684" t="s">
        <v>137</v>
      </c>
      <c r="C1684" t="s">
        <v>20</v>
      </c>
      <c r="D1684" t="s">
        <v>5842</v>
      </c>
      <c r="E1684" t="s">
        <v>7380</v>
      </c>
      <c r="F1684" t="s">
        <v>22</v>
      </c>
      <c r="G1684" t="s">
        <v>40</v>
      </c>
      <c r="H1684" t="s">
        <v>32</v>
      </c>
      <c r="I1684" t="s">
        <v>5843</v>
      </c>
      <c r="J1684" t="s">
        <v>5844</v>
      </c>
      <c r="K1684" t="s">
        <v>52</v>
      </c>
      <c r="L1684" t="s">
        <v>53</v>
      </c>
      <c r="M1684" t="s">
        <v>53</v>
      </c>
      <c r="N1684" t="s">
        <v>464</v>
      </c>
      <c r="O1684">
        <v>0.28</v>
      </c>
      <c r="P1684">
        <v>33</v>
      </c>
      <c r="Q1684">
        <v>9.24</v>
      </c>
      <c r="R1684">
        <v>28.8</v>
      </c>
      <c r="S1684">
        <v>0.320833333333333</v>
      </c>
      <c r="T1684">
        <v>0</v>
      </c>
    </row>
    <row r="1685" spans="1:20">
      <c r="A1685">
        <v>5224508</v>
      </c>
      <c r="B1685" t="s">
        <v>19</v>
      </c>
      <c r="C1685" t="s">
        <v>20</v>
      </c>
      <c r="D1685" t="s">
        <v>5845</v>
      </c>
      <c r="E1685" t="s">
        <v>7381</v>
      </c>
      <c r="F1685" t="s">
        <v>22</v>
      </c>
      <c r="G1685" t="s">
        <v>40</v>
      </c>
      <c r="H1685" t="s">
        <v>466</v>
      </c>
      <c r="I1685" t="s">
        <v>5846</v>
      </c>
      <c r="J1685" t="s">
        <v>5847</v>
      </c>
      <c r="K1685" t="s">
        <v>94</v>
      </c>
      <c r="L1685" t="s">
        <v>469</v>
      </c>
      <c r="M1685" t="s">
        <v>469</v>
      </c>
      <c r="N1685" t="s">
        <v>1305</v>
      </c>
      <c r="O1685">
        <v>0.66</v>
      </c>
      <c r="P1685">
        <v>34</v>
      </c>
      <c r="Q1685">
        <v>22.44</v>
      </c>
      <c r="R1685">
        <v>46</v>
      </c>
      <c r="S1685">
        <v>0.487826086956522</v>
      </c>
      <c r="T1685">
        <v>0</v>
      </c>
    </row>
    <row r="1686" spans="1:20">
      <c r="A1686">
        <v>5224499</v>
      </c>
      <c r="B1686" t="s">
        <v>79</v>
      </c>
      <c r="C1686" t="s">
        <v>20</v>
      </c>
      <c r="D1686" t="s">
        <v>5848</v>
      </c>
      <c r="E1686" t="s">
        <v>7382</v>
      </c>
      <c r="F1686" t="s">
        <v>22</v>
      </c>
      <c r="G1686" t="s">
        <v>57</v>
      </c>
      <c r="H1686" t="s">
        <v>24</v>
      </c>
      <c r="I1686" t="s">
        <v>5849</v>
      </c>
      <c r="J1686" t="s">
        <v>5850</v>
      </c>
      <c r="K1686" t="s">
        <v>186</v>
      </c>
      <c r="L1686" t="s">
        <v>786</v>
      </c>
      <c r="M1686" t="s">
        <v>786</v>
      </c>
      <c r="N1686" t="s">
        <v>1109</v>
      </c>
      <c r="O1686">
        <v>0.6</v>
      </c>
      <c r="P1686">
        <v>33</v>
      </c>
      <c r="Q1686">
        <v>19.8</v>
      </c>
      <c r="R1686">
        <v>38.8</v>
      </c>
      <c r="S1686">
        <v>0.510309278350516</v>
      </c>
      <c r="T1686">
        <v>8</v>
      </c>
    </row>
    <row r="1687" spans="1:20">
      <c r="A1687">
        <v>5224491</v>
      </c>
      <c r="B1687" t="s">
        <v>3482</v>
      </c>
      <c r="C1687" t="s">
        <v>20</v>
      </c>
      <c r="D1687" t="s">
        <v>5851</v>
      </c>
      <c r="E1687" t="s">
        <v>7383</v>
      </c>
      <c r="F1687" t="s">
        <v>22</v>
      </c>
      <c r="G1687" t="s">
        <v>23</v>
      </c>
      <c r="H1687" t="s">
        <v>32</v>
      </c>
      <c r="I1687" t="s">
        <v>5852</v>
      </c>
      <c r="J1687" t="s">
        <v>5853</v>
      </c>
      <c r="K1687" t="s">
        <v>1133</v>
      </c>
      <c r="L1687" t="s">
        <v>53</v>
      </c>
      <c r="M1687" t="s">
        <v>53</v>
      </c>
      <c r="N1687" t="s">
        <v>160</v>
      </c>
      <c r="O1687">
        <v>0.72</v>
      </c>
      <c r="P1687">
        <v>33</v>
      </c>
      <c r="Q1687">
        <v>23.76</v>
      </c>
      <c r="R1687">
        <v>56.7</v>
      </c>
      <c r="S1687">
        <v>0.419047619047619</v>
      </c>
      <c r="T1687">
        <v>0</v>
      </c>
    </row>
    <row r="1688" spans="1:20">
      <c r="A1688">
        <v>5224480</v>
      </c>
      <c r="B1688" t="s">
        <v>19</v>
      </c>
      <c r="C1688" t="s">
        <v>20</v>
      </c>
      <c r="D1688" t="s">
        <v>5854</v>
      </c>
      <c r="E1688" t="s">
        <v>7384</v>
      </c>
      <c r="F1688" t="s">
        <v>22</v>
      </c>
      <c r="G1688" t="s">
        <v>40</v>
      </c>
      <c r="H1688" t="s">
        <v>87</v>
      </c>
      <c r="I1688" t="s">
        <v>5855</v>
      </c>
      <c r="J1688" t="s">
        <v>5856</v>
      </c>
      <c r="K1688" t="s">
        <v>322</v>
      </c>
      <c r="L1688" t="s">
        <v>53</v>
      </c>
      <c r="M1688" t="s">
        <v>53</v>
      </c>
      <c r="N1688" t="s">
        <v>1105</v>
      </c>
      <c r="O1688">
        <v>0.72</v>
      </c>
      <c r="P1688">
        <v>33</v>
      </c>
      <c r="Q1688">
        <v>23.76</v>
      </c>
      <c r="R1688">
        <v>58.2</v>
      </c>
      <c r="S1688">
        <v>0.408247422680412</v>
      </c>
      <c r="T1688">
        <v>0</v>
      </c>
    </row>
    <row r="1689" spans="1:20">
      <c r="A1689">
        <v>5224472</v>
      </c>
      <c r="B1689" t="s">
        <v>776</v>
      </c>
      <c r="C1689" t="s">
        <v>20</v>
      </c>
      <c r="D1689" t="s">
        <v>5857</v>
      </c>
      <c r="E1689" t="s">
        <v>7385</v>
      </c>
      <c r="F1689" t="s">
        <v>22</v>
      </c>
      <c r="G1689" t="s">
        <v>40</v>
      </c>
      <c r="H1689" t="s">
        <v>32</v>
      </c>
      <c r="I1689" t="s">
        <v>5858</v>
      </c>
      <c r="J1689" t="s">
        <v>5859</v>
      </c>
      <c r="K1689" t="s">
        <v>259</v>
      </c>
      <c r="L1689" t="s">
        <v>53</v>
      </c>
      <c r="M1689" t="s">
        <v>53</v>
      </c>
      <c r="N1689" t="s">
        <v>5860</v>
      </c>
      <c r="O1689">
        <v>0.12</v>
      </c>
      <c r="P1689">
        <v>33</v>
      </c>
      <c r="Q1689">
        <v>3.96</v>
      </c>
      <c r="R1689">
        <v>12.6</v>
      </c>
      <c r="S1689">
        <v>0.314285714285714</v>
      </c>
      <c r="T1689">
        <v>0</v>
      </c>
    </row>
    <row r="1690" spans="1:20">
      <c r="A1690">
        <v>5224465</v>
      </c>
      <c r="B1690" t="s">
        <v>74</v>
      </c>
      <c r="C1690" t="s">
        <v>20</v>
      </c>
      <c r="D1690" t="s">
        <v>5861</v>
      </c>
      <c r="E1690" t="s">
        <v>6417</v>
      </c>
      <c r="F1690" t="s">
        <v>22</v>
      </c>
      <c r="G1690" t="s">
        <v>40</v>
      </c>
      <c r="H1690" t="s">
        <v>32</v>
      </c>
      <c r="I1690" t="s">
        <v>5862</v>
      </c>
      <c r="J1690" t="s">
        <v>5863</v>
      </c>
      <c r="K1690" t="s">
        <v>259</v>
      </c>
      <c r="L1690" t="s">
        <v>53</v>
      </c>
      <c r="M1690" t="s">
        <v>53</v>
      </c>
      <c r="N1690" t="s">
        <v>4695</v>
      </c>
      <c r="O1690">
        <v>0.85</v>
      </c>
      <c r="P1690">
        <v>33</v>
      </c>
      <c r="Q1690">
        <v>28.05</v>
      </c>
      <c r="R1690">
        <v>72</v>
      </c>
      <c r="S1690">
        <v>0.389583333333333</v>
      </c>
      <c r="T1690">
        <v>0</v>
      </c>
    </row>
    <row r="1691" spans="1:20">
      <c r="A1691">
        <v>5224443</v>
      </c>
      <c r="B1691" t="s">
        <v>79</v>
      </c>
      <c r="C1691" t="s">
        <v>20</v>
      </c>
      <c r="D1691" t="s">
        <v>5864</v>
      </c>
      <c r="E1691" t="s">
        <v>7386</v>
      </c>
      <c r="F1691" t="s">
        <v>22</v>
      </c>
      <c r="G1691" t="s">
        <v>40</v>
      </c>
      <c r="H1691" t="s">
        <v>41</v>
      </c>
      <c r="I1691" t="s">
        <v>5865</v>
      </c>
      <c r="J1691" t="s">
        <v>5866</v>
      </c>
      <c r="K1691" t="s">
        <v>265</v>
      </c>
      <c r="L1691" t="s">
        <v>5867</v>
      </c>
      <c r="M1691" t="s">
        <v>5867</v>
      </c>
      <c r="N1691" t="s">
        <v>172</v>
      </c>
      <c r="O1691">
        <v>0.36</v>
      </c>
      <c r="P1691">
        <v>33</v>
      </c>
      <c r="Q1691">
        <v>11.88</v>
      </c>
      <c r="R1691">
        <v>23.49</v>
      </c>
      <c r="S1691">
        <v>0.505747126436782</v>
      </c>
      <c r="T1691">
        <v>0</v>
      </c>
    </row>
    <row r="1692" spans="1:20">
      <c r="A1692">
        <v>5224428</v>
      </c>
      <c r="B1692" t="s">
        <v>1704</v>
      </c>
      <c r="C1692" t="s">
        <v>20</v>
      </c>
      <c r="D1692" t="s">
        <v>5868</v>
      </c>
      <c r="E1692" t="s">
        <v>7387</v>
      </c>
      <c r="F1692" t="s">
        <v>22</v>
      </c>
      <c r="G1692" t="s">
        <v>40</v>
      </c>
      <c r="H1692" t="s">
        <v>32</v>
      </c>
      <c r="I1692" t="s">
        <v>5869</v>
      </c>
      <c r="J1692" t="s">
        <v>5870</v>
      </c>
      <c r="K1692" t="s">
        <v>118</v>
      </c>
      <c r="L1692" t="s">
        <v>53</v>
      </c>
      <c r="M1692" t="s">
        <v>53</v>
      </c>
      <c r="N1692" t="s">
        <v>1045</v>
      </c>
      <c r="O1692">
        <v>0.88</v>
      </c>
      <c r="P1692">
        <v>33</v>
      </c>
      <c r="Q1692">
        <v>29.04</v>
      </c>
      <c r="R1692">
        <v>69.3</v>
      </c>
      <c r="S1692">
        <v>0.419047619047619</v>
      </c>
      <c r="T1692">
        <v>0</v>
      </c>
    </row>
    <row r="1693" spans="1:20">
      <c r="A1693">
        <v>5224420</v>
      </c>
      <c r="B1693" t="s">
        <v>3471</v>
      </c>
      <c r="C1693" t="s">
        <v>20</v>
      </c>
      <c r="D1693" t="s">
        <v>5871</v>
      </c>
      <c r="E1693" t="s">
        <v>7388</v>
      </c>
      <c r="F1693" t="s">
        <v>22</v>
      </c>
      <c r="G1693" t="s">
        <v>57</v>
      </c>
      <c r="H1693" t="s">
        <v>32</v>
      </c>
      <c r="I1693" t="s">
        <v>5872</v>
      </c>
      <c r="J1693" t="s">
        <v>5873</v>
      </c>
      <c r="K1693" t="s">
        <v>52</v>
      </c>
      <c r="L1693" t="s">
        <v>53</v>
      </c>
      <c r="M1693" t="s">
        <v>53</v>
      </c>
      <c r="N1693" t="s">
        <v>1426</v>
      </c>
      <c r="O1693">
        <v>0.75</v>
      </c>
      <c r="P1693">
        <v>33</v>
      </c>
      <c r="Q1693">
        <v>24.75</v>
      </c>
      <c r="R1693">
        <v>58.5</v>
      </c>
      <c r="S1693">
        <v>0.423076923076923</v>
      </c>
      <c r="T1693">
        <v>0</v>
      </c>
    </row>
    <row r="1694" spans="1:20">
      <c r="A1694">
        <v>5224332</v>
      </c>
      <c r="B1694" t="s">
        <v>241</v>
      </c>
      <c r="C1694" t="s">
        <v>20</v>
      </c>
      <c r="D1694" t="s">
        <v>5874</v>
      </c>
      <c r="E1694" t="s">
        <v>7160</v>
      </c>
      <c r="F1694" t="s">
        <v>22</v>
      </c>
      <c r="G1694" t="s">
        <v>40</v>
      </c>
      <c r="H1694" t="s">
        <v>32</v>
      </c>
      <c r="I1694" t="s">
        <v>5875</v>
      </c>
      <c r="J1694" t="s">
        <v>5876</v>
      </c>
      <c r="K1694" t="s">
        <v>259</v>
      </c>
      <c r="L1694" t="s">
        <v>437</v>
      </c>
      <c r="M1694" t="s">
        <v>437</v>
      </c>
      <c r="N1694" t="s">
        <v>1179</v>
      </c>
      <c r="O1694">
        <v>0.91</v>
      </c>
      <c r="P1694">
        <v>33</v>
      </c>
      <c r="Q1694">
        <v>30.03</v>
      </c>
      <c r="R1694">
        <v>82.8</v>
      </c>
      <c r="S1694">
        <v>0.36268115942029</v>
      </c>
      <c r="T1694">
        <v>0</v>
      </c>
    </row>
    <row r="1695" spans="1:20">
      <c r="A1695">
        <v>5224308</v>
      </c>
      <c r="B1695" t="s">
        <v>548</v>
      </c>
      <c r="C1695" t="s">
        <v>20</v>
      </c>
      <c r="D1695" t="s">
        <v>5877</v>
      </c>
      <c r="E1695" t="s">
        <v>7389</v>
      </c>
      <c r="F1695" t="s">
        <v>22</v>
      </c>
      <c r="G1695" t="s">
        <v>40</v>
      </c>
      <c r="H1695" t="s">
        <v>32</v>
      </c>
      <c r="I1695" t="s">
        <v>5878</v>
      </c>
      <c r="J1695" t="s">
        <v>5879</v>
      </c>
      <c r="K1695" t="s">
        <v>535</v>
      </c>
      <c r="L1695" t="s">
        <v>5880</v>
      </c>
      <c r="M1695" t="s">
        <v>5880</v>
      </c>
      <c r="N1695" t="s">
        <v>2036</v>
      </c>
      <c r="O1695">
        <v>1.14</v>
      </c>
      <c r="P1695">
        <v>34</v>
      </c>
      <c r="Q1695">
        <v>38.76</v>
      </c>
      <c r="R1695">
        <v>108</v>
      </c>
      <c r="S1695">
        <v>0.358888888888889</v>
      </c>
      <c r="T1695">
        <v>0</v>
      </c>
    </row>
    <row r="1696" spans="1:20">
      <c r="A1696">
        <v>5224306</v>
      </c>
      <c r="B1696" t="s">
        <v>548</v>
      </c>
      <c r="C1696" t="s">
        <v>20</v>
      </c>
      <c r="D1696" t="s">
        <v>5881</v>
      </c>
      <c r="E1696" t="s">
        <v>7390</v>
      </c>
      <c r="F1696" t="s">
        <v>22</v>
      </c>
      <c r="G1696" t="s">
        <v>40</v>
      </c>
      <c r="H1696" t="s">
        <v>32</v>
      </c>
      <c r="I1696" t="s">
        <v>5882</v>
      </c>
      <c r="J1696" t="s">
        <v>5883</v>
      </c>
      <c r="K1696" t="s">
        <v>535</v>
      </c>
      <c r="L1696" t="s">
        <v>5880</v>
      </c>
      <c r="M1696" t="s">
        <v>5880</v>
      </c>
      <c r="N1696" t="s">
        <v>5884</v>
      </c>
      <c r="O1696">
        <v>1.74</v>
      </c>
      <c r="P1696">
        <v>34</v>
      </c>
      <c r="Q1696">
        <v>59.16</v>
      </c>
      <c r="R1696">
        <v>108</v>
      </c>
      <c r="S1696">
        <v>0.547777777777778</v>
      </c>
      <c r="T1696">
        <v>0</v>
      </c>
    </row>
    <row r="1697" spans="1:20">
      <c r="A1697">
        <v>5224281</v>
      </c>
      <c r="B1697" t="s">
        <v>19</v>
      </c>
      <c r="C1697" t="s">
        <v>20</v>
      </c>
      <c r="D1697" t="s">
        <v>5885</v>
      </c>
      <c r="E1697" t="s">
        <v>7391</v>
      </c>
      <c r="F1697" t="s">
        <v>22</v>
      </c>
      <c r="G1697" t="s">
        <v>57</v>
      </c>
      <c r="H1697" t="s">
        <v>466</v>
      </c>
      <c r="I1697" t="s">
        <v>5886</v>
      </c>
      <c r="J1697" t="s">
        <v>5887</v>
      </c>
      <c r="K1697" t="s">
        <v>474</v>
      </c>
      <c r="L1697" t="s">
        <v>437</v>
      </c>
      <c r="M1697" t="s">
        <v>437</v>
      </c>
      <c r="N1697" t="s">
        <v>5888</v>
      </c>
      <c r="O1697">
        <v>0.75</v>
      </c>
      <c r="P1697">
        <v>33</v>
      </c>
      <c r="Q1697">
        <v>24.75</v>
      </c>
      <c r="R1697">
        <v>73</v>
      </c>
      <c r="S1697">
        <v>0.339041095890411</v>
      </c>
      <c r="T1697">
        <v>0</v>
      </c>
    </row>
    <row r="1698" spans="1:20">
      <c r="A1698">
        <v>5224268</v>
      </c>
      <c r="B1698" t="s">
        <v>19</v>
      </c>
      <c r="C1698" t="s">
        <v>20</v>
      </c>
      <c r="D1698" t="s">
        <v>5889</v>
      </c>
      <c r="E1698" t="s">
        <v>7392</v>
      </c>
      <c r="F1698" t="s">
        <v>22</v>
      </c>
      <c r="G1698" t="s">
        <v>40</v>
      </c>
      <c r="H1698" t="s">
        <v>87</v>
      </c>
      <c r="I1698" t="s">
        <v>5890</v>
      </c>
      <c r="J1698" t="s">
        <v>5891</v>
      </c>
      <c r="K1698" t="s">
        <v>130</v>
      </c>
      <c r="L1698" t="s">
        <v>107</v>
      </c>
      <c r="M1698" t="s">
        <v>107</v>
      </c>
      <c r="N1698" t="s">
        <v>5892</v>
      </c>
      <c r="O1698">
        <v>0.7</v>
      </c>
      <c r="P1698">
        <v>33</v>
      </c>
      <c r="Q1698">
        <v>23.1</v>
      </c>
      <c r="R1698">
        <v>68</v>
      </c>
      <c r="S1698">
        <v>0.339705882352941</v>
      </c>
      <c r="T1698">
        <v>0</v>
      </c>
    </row>
    <row r="1699" spans="1:20">
      <c r="A1699">
        <v>5224256</v>
      </c>
      <c r="B1699" t="s">
        <v>79</v>
      </c>
      <c r="C1699" t="s">
        <v>20</v>
      </c>
      <c r="D1699" t="s">
        <v>5893</v>
      </c>
      <c r="E1699" t="s">
        <v>6074</v>
      </c>
      <c r="F1699" t="s">
        <v>22</v>
      </c>
      <c r="G1699" t="s">
        <v>40</v>
      </c>
      <c r="H1699" t="s">
        <v>24</v>
      </c>
      <c r="I1699" t="s">
        <v>5894</v>
      </c>
      <c r="J1699" t="s">
        <v>5895</v>
      </c>
      <c r="K1699" t="s">
        <v>293</v>
      </c>
      <c r="L1699" t="s">
        <v>255</v>
      </c>
      <c r="M1699" t="s">
        <v>255</v>
      </c>
      <c r="N1699">
        <v>0</v>
      </c>
      <c r="O1699">
        <v>0</v>
      </c>
      <c r="P1699">
        <v>33</v>
      </c>
      <c r="Q1699">
        <v>0</v>
      </c>
      <c r="R1699">
        <v>19.5</v>
      </c>
      <c r="S1699">
        <v>0</v>
      </c>
      <c r="T169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2.1</vt:lpstr>
      <vt:lpstr>2.2</vt:lpstr>
      <vt:lpstr>2.3</vt:lpstr>
      <vt:lpstr>2.4</vt:lpstr>
      <vt:lpstr>2.5</vt:lpstr>
      <vt:lpstr>2.6</vt:lpstr>
      <vt:lpstr>2.7</vt:lpstr>
      <vt:lpstr>2.8</vt:lpstr>
      <vt:lpstr>2.9</vt:lpstr>
      <vt:lpstr>2.10</vt:lpstr>
      <vt:lpstr>2.11</vt:lpstr>
      <vt:lpstr>2.12</vt:lpstr>
      <vt:lpstr>2.13</vt:lpstr>
      <vt:lpstr>2.14</vt:lpstr>
      <vt:lpstr>2.15</vt:lpstr>
      <vt:lpstr>2.16</vt:lpstr>
      <vt:lpstr>2.17</vt:lpstr>
      <vt:lpstr>2.18</vt:lpstr>
      <vt:lpstr>2.19</vt:lpstr>
      <vt:lpstr>2.20</vt:lpstr>
      <vt:lpstr>2.21</vt:lpstr>
      <vt:lpstr>2.22</vt:lpstr>
      <vt:lpstr>2.23</vt:lpstr>
      <vt:lpstr>2.24</vt:lpstr>
      <vt:lpstr>2.25</vt:lpstr>
      <vt:lpstr>2.26</vt:lpstr>
      <vt:lpstr>2.27</vt:lpstr>
      <vt:lpstr>2.28</vt:lpstr>
      <vt:lpstr>内部订单号、面积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紫妍</cp:lastModifiedBy>
  <dcterms:created xsi:type="dcterms:W3CDTF">2023-05-12T11:15:00Z</dcterms:created>
  <dcterms:modified xsi:type="dcterms:W3CDTF">2025-02-05T01:13:14Z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KSOReadingLayout">
    <vt:bool>true</vt:bool>
  </property>
  <property fmtid="{D5CDD505-2E9C-101B-9397-08002B2CF9AE}" pid="4" name="ICV">
    <vt:lpwstr>C0B2D1302D5D420DAD416DC12A965D05_12</vt:lpwstr>
  </property>
</Properties>
</file>