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D9974533-0C86-4AEF-88D4-6B0F3D97E82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L14" i="1"/>
  <c r="L12" i="1"/>
  <c r="K12" i="1"/>
  <c r="L11" i="1"/>
  <c r="K11" i="1"/>
  <c r="L8" i="1"/>
  <c r="K8" i="1"/>
  <c r="L6" i="1"/>
  <c r="K6" i="1"/>
  <c r="K5" i="1"/>
  <c r="L10" i="1"/>
  <c r="L9" i="1"/>
  <c r="L7" i="1"/>
  <c r="L5" i="1"/>
  <c r="K7" i="1"/>
  <c r="H12" i="1"/>
  <c r="H11" i="1"/>
  <c r="H10" i="1"/>
  <c r="H9" i="1"/>
  <c r="H8" i="1"/>
  <c r="H7" i="1"/>
  <c r="H6" i="1"/>
  <c r="H5" i="1"/>
  <c r="H4" i="1"/>
  <c r="H3" i="1"/>
  <c r="E12" i="1"/>
  <c r="E11" i="1"/>
  <c r="E10" i="1"/>
  <c r="E9" i="1"/>
  <c r="E8" i="1"/>
  <c r="E7" i="1"/>
  <c r="E6" i="1"/>
  <c r="E5" i="1"/>
  <c r="E4" i="1"/>
  <c r="E3" i="1"/>
  <c r="C12" i="1"/>
  <c r="C11" i="1"/>
  <c r="C10" i="1"/>
  <c r="C9" i="1"/>
  <c r="C8" i="1"/>
  <c r="C7" i="1"/>
  <c r="C6" i="1"/>
  <c r="C5" i="1"/>
  <c r="C4" i="1"/>
  <c r="C3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<sst xmlns="http://schemas.openxmlformats.org/spreadsheetml/2006/main" count="16" uniqueCount="16">
  <si>
    <t>空</t>
    <phoneticPr fontId="1" type="noConversion"/>
  </si>
  <si>
    <t>莫尔盐5cm</t>
    <phoneticPr fontId="1" type="noConversion"/>
  </si>
  <si>
    <t>莫尔盐6cm</t>
    <phoneticPr fontId="1" type="noConversion"/>
  </si>
  <si>
    <t>硫酸铜5cm</t>
    <phoneticPr fontId="1" type="noConversion"/>
  </si>
  <si>
    <t>硫酸铜6cm</t>
    <phoneticPr fontId="1" type="noConversion"/>
  </si>
  <si>
    <t>黄血盐5cm</t>
    <phoneticPr fontId="1" type="noConversion"/>
  </si>
  <si>
    <t>黄血盐6cm</t>
    <phoneticPr fontId="1" type="noConversion"/>
  </si>
  <si>
    <t>未知样5cm1</t>
    <phoneticPr fontId="1" type="noConversion"/>
  </si>
  <si>
    <t>未知样5cm2</t>
    <phoneticPr fontId="1" type="noConversion"/>
  </si>
  <si>
    <t>未知样6cm1</t>
    <phoneticPr fontId="1" type="noConversion"/>
  </si>
  <si>
    <t>未知样6cm2</t>
    <phoneticPr fontId="1" type="noConversion"/>
  </si>
  <si>
    <t>Δm3</t>
    <phoneticPr fontId="1" type="noConversion"/>
  </si>
  <si>
    <t>Δm4</t>
    <phoneticPr fontId="1" type="noConversion"/>
  </si>
  <si>
    <t>m0</t>
    <phoneticPr fontId="1" type="noConversion"/>
  </si>
  <si>
    <t>m3</t>
    <phoneticPr fontId="1" type="noConversion"/>
  </si>
  <si>
    <t>m4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</si>
</sst>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D1" sqref="D1"/>
    </sheetView>
  </sheetViews>
  <sheetFormatPr defaultRowHeight="14" x14ac:dyDescent="0.3"/>
  <cols>
    <col min="1" max="1" width="20.5" customWidth="1"/>
  </cols>
  <sheetData>
    <row r="1" spans="1:12" x14ac:dyDescent="0.3">
      <c r="B1">
        <v>0</v>
      </c>
      <c r="C1" t="s">
        <v>13</v>
      </c>
      <c r="D1">
        <v>3</v>
      </c>
      <c r="E1" t="s">
        <v>14</v>
      </c>
      <c r="F1" t="s">
        <v>11</v>
      </c>
      <c r="G1">
        <v>4</v>
      </c>
      <c r="H1" t="s">
        <v>15</v>
      </c>
      <c r="I1" t="s">
        <v>12</v>
      </c>
      <c r="K1">
        <v>3</v>
      </c>
      <c r="L1">
        <v>4</v>
      </c>
    </row>
    <row r="2" spans="1:12" x14ac:dyDescent="0.3">
      <c r="A2" t="s">
        <v>0</v>
      </c>
      <c r="B2">
        <v>8.5122999999999998</v>
      </c>
      <c r="D2">
        <v>8.5117999999999991</v>
      </c>
      <c r="F2">
        <f>D2-B2</f>
        <v>-5.0000000000061107E-4</v>
      </c>
      <c r="G2">
        <v>8.5112000000000005</v>
      </c>
      <c r="I2">
        <f>G2-B2</f>
        <v>-1.0999999999992127E-3</v>
      </c>
    </row>
    <row r="3" spans="1:12" x14ac:dyDescent="0.3">
      <c r="A3" t="s">
        <v>1</v>
      </c>
      <c r="B3">
        <v>10.934900000000001</v>
      </c>
      <c r="C3">
        <f>B3-B2</f>
        <v>2.422600000000001</v>
      </c>
      <c r="D3">
        <v>10.9635</v>
      </c>
      <c r="E3">
        <f>D3-D2</f>
        <v>2.4517000000000007</v>
      </c>
      <c r="F3">
        <f t="shared" ref="F3:F12" si="0">D3-B3</f>
        <v>2.8599999999999071E-2</v>
      </c>
      <c r="G3">
        <v>10.9856</v>
      </c>
      <c r="H3">
        <f>G3-G2</f>
        <v>2.4743999999999993</v>
      </c>
      <c r="I3">
        <f t="shared" ref="I3:I12" si="1">G3-B3</f>
        <v>5.0699999999999079E-2</v>
      </c>
    </row>
    <row r="4" spans="1:12" x14ac:dyDescent="0.3">
      <c r="A4" t="s">
        <v>2</v>
      </c>
      <c r="B4">
        <v>11.463800000000001</v>
      </c>
      <c r="C4">
        <f>B4-B2</f>
        <v>2.9515000000000011</v>
      </c>
      <c r="D4">
        <v>11.493600000000001</v>
      </c>
      <c r="E4">
        <f>D4-D2</f>
        <v>2.9818000000000016</v>
      </c>
      <c r="F4">
        <f t="shared" si="0"/>
        <v>2.9799999999999827E-2</v>
      </c>
      <c r="G4">
        <v>11.5167</v>
      </c>
      <c r="H4">
        <f>G4-G2</f>
        <v>3.0054999999999996</v>
      </c>
      <c r="I4">
        <f t="shared" si="1"/>
        <v>5.2899999999999281E-2</v>
      </c>
    </row>
    <row r="5" spans="1:12" x14ac:dyDescent="0.3">
      <c r="A5" t="s">
        <v>3</v>
      </c>
      <c r="B5">
        <v>11.3268</v>
      </c>
      <c r="C5">
        <f>B5-B2</f>
        <v>2.8145000000000007</v>
      </c>
      <c r="D5">
        <v>11.3332</v>
      </c>
      <c r="E5">
        <f>D5-D2</f>
        <v>2.8214000000000006</v>
      </c>
      <c r="F5">
        <f t="shared" si="0"/>
        <v>6.3999999999992951E-3</v>
      </c>
      <c r="G5">
        <v>11.337899999999999</v>
      </c>
      <c r="H5">
        <f>G5-G2</f>
        <v>2.8266999999999989</v>
      </c>
      <c r="I5">
        <f t="shared" si="1"/>
        <v>1.1099999999999E-2</v>
      </c>
      <c r="K5">
        <f>4.0612526*(C3/C5)*(F5-F2)/(F3-F2)</f>
        <v>0.82888935839065903</v>
      </c>
      <c r="L5">
        <f>4.0612526*(C3/C5)*(I5-I2)/(I3-I2)</f>
        <v>0.82332354097649574</v>
      </c>
    </row>
    <row r="6" spans="1:12" x14ac:dyDescent="0.3">
      <c r="A6" t="s">
        <v>4</v>
      </c>
      <c r="B6">
        <v>11.921799999999999</v>
      </c>
      <c r="C6">
        <f>B6-B2</f>
        <v>3.4094999999999995</v>
      </c>
      <c r="D6">
        <v>11.9282</v>
      </c>
      <c r="E6">
        <f>D6-D2</f>
        <v>3.4164000000000012</v>
      </c>
      <c r="F6">
        <f t="shared" si="0"/>
        <v>6.4000000000010715E-3</v>
      </c>
      <c r="G6">
        <v>11.933</v>
      </c>
      <c r="H6">
        <f>G6-G2</f>
        <v>3.4217999999999993</v>
      </c>
      <c r="I6">
        <f t="shared" si="1"/>
        <v>1.1200000000000543E-2</v>
      </c>
      <c r="K6">
        <f>4.0612526*(C4/C6)*(F6-F2)/(F4-F2)</f>
        <v>0.8006054780680173</v>
      </c>
      <c r="L6">
        <f>4.0612526*(C4/C6)*(I6-I2)/(I4-I2)</f>
        <v>0.80079886103355702</v>
      </c>
    </row>
    <row r="7" spans="1:12" x14ac:dyDescent="0.3">
      <c r="A7" t="s">
        <v>5</v>
      </c>
      <c r="B7">
        <v>10.726000000000001</v>
      </c>
      <c r="C7">
        <f>B7-B2</f>
        <v>2.2137000000000011</v>
      </c>
      <c r="D7">
        <v>10.725199999999999</v>
      </c>
      <c r="E7">
        <f>D7-D2</f>
        <v>2.2134</v>
      </c>
      <c r="F7">
        <f t="shared" si="0"/>
        <v>-8.0000000000168825E-4</v>
      </c>
      <c r="G7">
        <v>10.724600000000001</v>
      </c>
      <c r="H7">
        <f>G7-G2</f>
        <v>2.2134</v>
      </c>
      <c r="I7">
        <f t="shared" si="1"/>
        <v>-1.4000000000002899E-3</v>
      </c>
      <c r="K7">
        <f>4.0612526*(C3/C7)*(F7-F2)/(F3-F2)</f>
        <v>-4.5819591814587772E-2</v>
      </c>
      <c r="L7">
        <f>4.0612526*(C3/C7)*(I7-I2)/(I3-I2)</f>
        <v>-2.5740349841786362E-2</v>
      </c>
    </row>
    <row r="8" spans="1:12" x14ac:dyDescent="0.3">
      <c r="A8" t="s">
        <v>6</v>
      </c>
      <c r="B8">
        <v>11.2159</v>
      </c>
      <c r="C8">
        <f>B8-B2</f>
        <v>2.7035999999999998</v>
      </c>
      <c r="D8">
        <v>11.2151</v>
      </c>
      <c r="E8">
        <f>D8-D2</f>
        <v>2.7033000000000005</v>
      </c>
      <c r="F8">
        <f t="shared" si="0"/>
        <v>-7.9999999999991189E-4</v>
      </c>
      <c r="G8">
        <v>11.2142</v>
      </c>
      <c r="H8">
        <f>G8-G2</f>
        <v>2.7029999999999994</v>
      </c>
      <c r="I8">
        <f t="shared" si="1"/>
        <v>-1.6999999999995907E-3</v>
      </c>
      <c r="K8">
        <f>4.0612526*(C4/C8)*(F8-F2)/(F4-F2)</f>
        <v>-4.389741821638584E-2</v>
      </c>
      <c r="L8">
        <f>4.0612526*(C4/C8)*(I8-I2)/(I4-I2)</f>
        <v>-4.9262658220758711E-2</v>
      </c>
    </row>
    <row r="9" spans="1:12" x14ac:dyDescent="0.3">
      <c r="A9" t="s">
        <v>7</v>
      </c>
      <c r="B9">
        <v>10.6921</v>
      </c>
      <c r="C9">
        <f>B9-B2</f>
        <v>2.1798000000000002</v>
      </c>
      <c r="D9">
        <v>10.6995</v>
      </c>
      <c r="E9">
        <f>D9-D2</f>
        <v>2.1877000000000013</v>
      </c>
      <c r="F9">
        <f t="shared" si="0"/>
        <v>7.4000000000005173E-3</v>
      </c>
      <c r="G9">
        <v>10.705500000000001</v>
      </c>
      <c r="H9">
        <f>G9-G2</f>
        <v>2.1943000000000001</v>
      </c>
      <c r="I9">
        <f t="shared" si="1"/>
        <v>1.3400000000000745E-2</v>
      </c>
      <c r="K9">
        <f>4.0612526*(C3/C9)*(F9-F2)/(F3-F2)</f>
        <v>1.2253472186391197</v>
      </c>
      <c r="L9">
        <f>4.0612526*(C3/C9)*(I9-I2)/(I3-I2)</f>
        <v>1.2634652727254596</v>
      </c>
    </row>
    <row r="10" spans="1:12" x14ac:dyDescent="0.3">
      <c r="A10" t="s">
        <v>8</v>
      </c>
      <c r="B10">
        <v>10.705</v>
      </c>
      <c r="C10">
        <f>B10-B2</f>
        <v>2.1927000000000003</v>
      </c>
      <c r="D10">
        <v>10.7127</v>
      </c>
      <c r="E10">
        <f>D10-D2</f>
        <v>2.2009000000000007</v>
      </c>
      <c r="F10">
        <f t="shared" si="0"/>
        <v>7.6999999999998181E-3</v>
      </c>
      <c r="G10">
        <v>10.7186</v>
      </c>
      <c r="H10">
        <f>G10-G2</f>
        <v>2.2073999999999998</v>
      </c>
      <c r="I10">
        <f t="shared" si="1"/>
        <v>1.3600000000000279E-2</v>
      </c>
      <c r="K10">
        <f>4.0612526*(C3/C10)*(F10-F2)/(F3-F2)</f>
        <v>1.2643967243986431</v>
      </c>
      <c r="L10">
        <f>4.0612526*(C3/C10)*(I10-I2)/(I3-I2)</f>
        <v>1.2733566880025722</v>
      </c>
    </row>
    <row r="11" spans="1:12" x14ac:dyDescent="0.3">
      <c r="A11" t="s">
        <v>9</v>
      </c>
      <c r="B11">
        <v>11.164</v>
      </c>
      <c r="C11">
        <f>B11-B2</f>
        <v>2.6516999999999999</v>
      </c>
      <c r="D11">
        <v>11.171900000000001</v>
      </c>
      <c r="E11">
        <f>D11-D2</f>
        <v>2.6601000000000017</v>
      </c>
      <c r="F11">
        <f t="shared" si="0"/>
        <v>7.9000000000011283E-3</v>
      </c>
      <c r="G11">
        <v>11.178100000000001</v>
      </c>
      <c r="H11">
        <f>G11-G2</f>
        <v>2.6669</v>
      </c>
      <c r="I11">
        <f t="shared" si="1"/>
        <v>1.410000000000089E-2</v>
      </c>
      <c r="K11">
        <f>4.0612526*(C4/C11)*(F11-F2)/(F4-F2)</f>
        <v>1.2531846275685088</v>
      </c>
      <c r="L11">
        <f>4.0612526*(C4/C11)*(I11-I2)/(I4-I2)</f>
        <v>1.2724133864040148</v>
      </c>
    </row>
    <row r="12" spans="1:12" x14ac:dyDescent="0.3">
      <c r="A12" t="s">
        <v>10</v>
      </c>
      <c r="B12">
        <v>11.1698</v>
      </c>
      <c r="C12">
        <f>B12-B2</f>
        <v>2.6575000000000006</v>
      </c>
      <c r="D12">
        <v>11.1776</v>
      </c>
      <c r="E12">
        <f>D12-D2</f>
        <v>2.6658000000000008</v>
      </c>
      <c r="F12">
        <f t="shared" si="0"/>
        <v>7.799999999999585E-3</v>
      </c>
      <c r="G12">
        <v>11.1838</v>
      </c>
      <c r="H12">
        <f>G12-G2</f>
        <v>2.6725999999999992</v>
      </c>
      <c r="I12">
        <f t="shared" si="1"/>
        <v>1.3999999999999346E-2</v>
      </c>
      <c r="K12">
        <f>4.0612526*(C4/C12)*(F12-F2)/(F4-F2)</f>
        <v>1.2355632450145262</v>
      </c>
      <c r="L12">
        <f>4.0612526*(C4/C12)*(I12-I2)/(I4-I2)</f>
        <v>1.261283470529792</v>
      </c>
    </row>
    <row r="14" spans="1:12" x14ac:dyDescent="0.3">
      <c r="L14">
        <f>(K9+L9+K10+L11+L10+K11+K12+L12)/8</f>
        <v>1.2561263291603295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2021-01-06T06:03:07Z</dcterms:modified>
</cp:coreProperties>
</file>