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Desktop\Amdari\Data analytics\Refine Production Planning\"/>
    </mc:Choice>
  </mc:AlternateContent>
  <xr:revisionPtr revIDLastSave="0" documentId="13_ncr:1_{52AF1814-A008-4B53-AF38-B16CCACD31C8}" xr6:coauthVersionLast="47" xr6:coauthVersionMax="47" xr10:uidLastSave="{00000000-0000-0000-0000-000000000000}"/>
  <bookViews>
    <workbookView xWindow="-108" yWindow="-108" windowWidth="23256" windowHeight="12456" firstSheet="1" activeTab="7" xr2:uid="{E07C7C7A-1A45-4618-971C-DAF787E16BB2}"/>
  </bookViews>
  <sheets>
    <sheet name="customer_data" sheetId="6" r:id="rId1"/>
    <sheet name="sales_data" sheetId="3" r:id="rId2"/>
    <sheet name="inventory_data" sheetId="5" r:id="rId3"/>
    <sheet name="production_data" sheetId="4" r:id="rId4"/>
    <sheet name="Exploration" sheetId="7" r:id="rId5"/>
    <sheet name="Data analysis" sheetId="11" r:id="rId6"/>
    <sheet name="Workings" sheetId="12" r:id="rId7"/>
    <sheet name="Dashboard" sheetId="15" r:id="rId8"/>
  </sheets>
  <definedNames>
    <definedName name="_xlchart.v1.0" hidden="1">customer_data!$B$1</definedName>
    <definedName name="_xlchart.v1.1" hidden="1">customer_data!$B$2:$B$1501</definedName>
    <definedName name="_xlchart.v1.2" hidden="1">customer_data!$D$1</definedName>
    <definedName name="_xlchart.v1.3" hidden="1">customer_data!$D$2:$D$1501</definedName>
    <definedName name="_xlcn.WorksheetConnection_Customer_segmentation.xlsxCustomers1" hidden="1">Customers[]</definedName>
    <definedName name="_xlcn.WorksheetConnection_Customer_segmentation.xlsxInventory1" hidden="1">Inventory[]</definedName>
    <definedName name="_xlcn.WorksheetConnection_Customer_segmentation.xlsxProduction1" hidden="1">Production[]</definedName>
    <definedName name="_xlcn.WorksheetConnection_Customer_segmentation.xlsxSales1" hidden="1">Sales[]</definedName>
    <definedName name="Slicer_Demographic_segmentation">#N/A</definedName>
  </definedNames>
  <calcPr calcId="191029"/>
  <pivotCaches>
    <pivotCache cacheId="0" r:id="rId9"/>
    <pivotCache cacheId="1" r:id="rId10"/>
    <pivotCache cacheId="1110" r:id="rId11"/>
    <pivotCache cacheId="1113" r:id="rId12"/>
    <pivotCache cacheId="1116" r:id="rId13"/>
    <pivotCache cacheId="1119" r:id="rId14"/>
    <pivotCache cacheId="1122" r:id="rId15"/>
    <pivotCache cacheId="1125" r:id="rId16"/>
    <pivotCache cacheId="1128" r:id="rId17"/>
    <pivotCache cacheId="1131" r:id="rId18"/>
    <pivotCache cacheId="1134" r:id="rId19"/>
    <pivotCache cacheId="1137" r:id="rId20"/>
    <pivotCache cacheId="1140" r:id="rId21"/>
    <pivotCache cacheId="1143" r:id="rId22"/>
    <pivotCache cacheId="1146" r:id="rId23"/>
  </pivotCaches>
  <extLst>
    <ext xmlns:x14="http://schemas.microsoft.com/office/spreadsheetml/2009/9/main" uri="{876F7934-8845-4945-9796-88D515C7AA90}">
      <x14:pivotCaches>
        <pivotCache cacheId="15" r:id="rId24"/>
      </x14:pivotCaches>
    </ext>
    <ext xmlns:x14="http://schemas.microsoft.com/office/spreadsheetml/2009/9/main" uri="{BBE1A952-AA13-448e-AADC-164F8A28A991}">
      <x14:slicerCaches>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Customer_segmentation.xlsx!Sales"/>
          <x15:modelTable id="Production" name="Production" connection="WorksheetConnection_Customer_segmentation.xlsx!Production"/>
          <x15:modelTable id="Inventory" name="Inventory" connection="WorksheetConnection_Customer_segmentation.xlsx!Inventory"/>
          <x15:modelTable id="Customers" name="Customers" connection="WorksheetConnection_Customer_segmentation.xlsx!Customers"/>
        </x15:modelTables>
        <x15:modelRelationships>
          <x15:modelRelationship fromTable="Production" fromColumn="Product SKU" toTable="Inventory" toColumn="Product SKU"/>
          <x15:modelRelationship fromTable="Sales" fromColumn="Customer_ID" toTable="Customers" toColumn="Customer_ID"/>
          <x15:modelRelationship fromTable="Sales" fromColumn="Product SKU" toTable="Inventory" toColumn="Product SKU"/>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1" i="5" l="1"/>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J2" i="3"/>
  <c r="J289" i="3"/>
  <c r="J443" i="3"/>
  <c r="J571" i="3"/>
  <c r="J699" i="3"/>
  <c r="J827" i="3"/>
  <c r="J911" i="3"/>
  <c r="J975" i="3"/>
  <c r="J1039" i="3"/>
  <c r="J1103" i="3"/>
  <c r="J1167" i="3"/>
  <c r="J1225" i="3"/>
  <c r="J1267" i="3"/>
  <c r="J1353" i="3"/>
  <c r="J1395" i="3"/>
  <c r="J1481" i="3"/>
  <c r="I17" i="3"/>
  <c r="J17" i="3" s="1"/>
  <c r="I33" i="3"/>
  <c r="J33" i="3" s="1"/>
  <c r="I53" i="3"/>
  <c r="J53" i="3" s="1"/>
  <c r="I54" i="3"/>
  <c r="J54" i="3" s="1"/>
  <c r="I81" i="3"/>
  <c r="J81" i="3" s="1"/>
  <c r="I97" i="3"/>
  <c r="J97" i="3" s="1"/>
  <c r="I117" i="3"/>
  <c r="J117" i="3" s="1"/>
  <c r="I118" i="3"/>
  <c r="J118" i="3" s="1"/>
  <c r="I145" i="3"/>
  <c r="J145" i="3" s="1"/>
  <c r="I161" i="3"/>
  <c r="J161" i="3" s="1"/>
  <c r="I181" i="3"/>
  <c r="J181" i="3" s="1"/>
  <c r="I182" i="3"/>
  <c r="J182" i="3" s="1"/>
  <c r="I213" i="3"/>
  <c r="J213" i="3" s="1"/>
  <c r="I241" i="3"/>
  <c r="J241" i="3" s="1"/>
  <c r="I257" i="3"/>
  <c r="J257" i="3" s="1"/>
  <c r="I266" i="3"/>
  <c r="J266" i="3" s="1"/>
  <c r="I268" i="3"/>
  <c r="J268" i="3" s="1"/>
  <c r="I289" i="3"/>
  <c r="I310" i="3"/>
  <c r="J310" i="3" s="1"/>
  <c r="I321" i="3"/>
  <c r="J321" i="3" s="1"/>
  <c r="I341" i="3"/>
  <c r="J341" i="3" s="1"/>
  <c r="I342" i="3"/>
  <c r="J342" i="3" s="1"/>
  <c r="I373" i="3"/>
  <c r="J373" i="3" s="1"/>
  <c r="I374" i="3"/>
  <c r="J374" i="3" s="1"/>
  <c r="I410" i="3"/>
  <c r="J410" i="3" s="1"/>
  <c r="I434" i="3"/>
  <c r="J434" i="3" s="1"/>
  <c r="I442" i="3"/>
  <c r="J442" i="3" s="1"/>
  <c r="I466" i="3"/>
  <c r="J466" i="3" s="1"/>
  <c r="I473" i="3"/>
  <c r="J473" i="3" s="1"/>
  <c r="I474" i="3"/>
  <c r="J474" i="3" s="1"/>
  <c r="I481" i="3"/>
  <c r="J481" i="3" s="1"/>
  <c r="I482" i="3"/>
  <c r="J482" i="3" s="1"/>
  <c r="I489" i="3"/>
  <c r="J489" i="3" s="1"/>
  <c r="I490" i="3"/>
  <c r="J490" i="3" s="1"/>
  <c r="I497" i="3"/>
  <c r="J497" i="3" s="1"/>
  <c r="I498" i="3"/>
  <c r="J498" i="3" s="1"/>
  <c r="I505" i="3"/>
  <c r="J505" i="3" s="1"/>
  <c r="I506" i="3"/>
  <c r="J506" i="3" s="1"/>
  <c r="I513" i="3"/>
  <c r="J513" i="3" s="1"/>
  <c r="I514" i="3"/>
  <c r="J514" i="3" s="1"/>
  <c r="I521" i="3"/>
  <c r="J521" i="3" s="1"/>
  <c r="I522" i="3"/>
  <c r="J522" i="3" s="1"/>
  <c r="I529" i="3"/>
  <c r="J529" i="3" s="1"/>
  <c r="I530" i="3"/>
  <c r="J530" i="3" s="1"/>
  <c r="I537" i="3"/>
  <c r="J537" i="3" s="1"/>
  <c r="I545" i="3"/>
  <c r="J545" i="3" s="1"/>
  <c r="I553" i="3"/>
  <c r="J553" i="3" s="1"/>
  <c r="I561" i="3"/>
  <c r="J561" i="3" s="1"/>
  <c r="I569" i="3"/>
  <c r="J569" i="3" s="1"/>
  <c r="I577" i="3"/>
  <c r="J577" i="3" s="1"/>
  <c r="I585" i="3"/>
  <c r="J585" i="3" s="1"/>
  <c r="I593" i="3"/>
  <c r="J593" i="3" s="1"/>
  <c r="I602" i="3"/>
  <c r="J602" i="3" s="1"/>
  <c r="I634" i="3"/>
  <c r="J634" i="3" s="1"/>
  <c r="I666" i="3"/>
  <c r="J666" i="3" s="1"/>
  <c r="I681" i="3"/>
  <c r="J681" i="3" s="1"/>
  <c r="I682" i="3"/>
  <c r="J682" i="3" s="1"/>
  <c r="I689" i="3"/>
  <c r="J689" i="3" s="1"/>
  <c r="I690" i="3"/>
  <c r="J690" i="3" s="1"/>
  <c r="I697" i="3"/>
  <c r="J697" i="3" s="1"/>
  <c r="I705" i="3"/>
  <c r="J705" i="3" s="1"/>
  <c r="I730" i="3"/>
  <c r="J730" i="3" s="1"/>
  <c r="I745" i="3"/>
  <c r="J745" i="3" s="1"/>
  <c r="I746" i="3"/>
  <c r="J746" i="3" s="1"/>
  <c r="I753" i="3"/>
  <c r="J753" i="3" s="1"/>
  <c r="I754" i="3"/>
  <c r="J754" i="3" s="1"/>
  <c r="I761" i="3"/>
  <c r="J761" i="3" s="1"/>
  <c r="I769" i="3"/>
  <c r="J769" i="3" s="1"/>
  <c r="I794" i="3"/>
  <c r="J794" i="3" s="1"/>
  <c r="I809" i="3"/>
  <c r="J809" i="3" s="1"/>
  <c r="I810" i="3"/>
  <c r="J810" i="3" s="1"/>
  <c r="I817" i="3"/>
  <c r="J817" i="3" s="1"/>
  <c r="I818" i="3"/>
  <c r="J818" i="3" s="1"/>
  <c r="I825" i="3"/>
  <c r="J825" i="3" s="1"/>
  <c r="I833" i="3"/>
  <c r="J833" i="3" s="1"/>
  <c r="I858" i="3"/>
  <c r="J858" i="3" s="1"/>
  <c r="I873" i="3"/>
  <c r="J873" i="3" s="1"/>
  <c r="I874" i="3"/>
  <c r="J874" i="3" s="1"/>
  <c r="I881" i="3"/>
  <c r="J881" i="3" s="1"/>
  <c r="I882" i="3"/>
  <c r="J882" i="3" s="1"/>
  <c r="I889" i="3"/>
  <c r="J889" i="3" s="1"/>
  <c r="I897" i="3"/>
  <c r="J897" i="3" s="1"/>
  <c r="I909" i="3"/>
  <c r="J909" i="3" s="1"/>
  <c r="I910" i="3"/>
  <c r="J910" i="3" s="1"/>
  <c r="I925" i="3"/>
  <c r="J925" i="3" s="1"/>
  <c r="I926" i="3"/>
  <c r="J926" i="3" s="1"/>
  <c r="I937" i="3"/>
  <c r="J937" i="3" s="1"/>
  <c r="I945" i="3"/>
  <c r="J945" i="3" s="1"/>
  <c r="I946" i="3"/>
  <c r="J946" i="3" s="1"/>
  <c r="I953" i="3"/>
  <c r="J953" i="3" s="1"/>
  <c r="I958" i="3"/>
  <c r="J958" i="3" s="1"/>
  <c r="I973" i="3"/>
  <c r="J973" i="3" s="1"/>
  <c r="I974" i="3"/>
  <c r="J974" i="3" s="1"/>
  <c r="I989" i="3"/>
  <c r="J989" i="3" s="1"/>
  <c r="I990" i="3"/>
  <c r="J990" i="3" s="1"/>
  <c r="I1001" i="3"/>
  <c r="J1001" i="3" s="1"/>
  <c r="I1009" i="3"/>
  <c r="J1009" i="3" s="1"/>
  <c r="I1010" i="3"/>
  <c r="J1010" i="3" s="1"/>
  <c r="I1017" i="3"/>
  <c r="J1017" i="3" s="1"/>
  <c r="I1022" i="3"/>
  <c r="J1022" i="3" s="1"/>
  <c r="I1037" i="3"/>
  <c r="J1037" i="3" s="1"/>
  <c r="I1038" i="3"/>
  <c r="J1038" i="3" s="1"/>
  <c r="I1053" i="3"/>
  <c r="J1053" i="3" s="1"/>
  <c r="I1054" i="3"/>
  <c r="J1054" i="3" s="1"/>
  <c r="I1065" i="3"/>
  <c r="J1065" i="3" s="1"/>
  <c r="I1073" i="3"/>
  <c r="J1073" i="3" s="1"/>
  <c r="I1074" i="3"/>
  <c r="J1074" i="3" s="1"/>
  <c r="I1081" i="3"/>
  <c r="J1081" i="3" s="1"/>
  <c r="I1086" i="3"/>
  <c r="J1086" i="3" s="1"/>
  <c r="I1101" i="3"/>
  <c r="J1101" i="3" s="1"/>
  <c r="I1102" i="3"/>
  <c r="J1102" i="3" s="1"/>
  <c r="I1117" i="3"/>
  <c r="J1117" i="3" s="1"/>
  <c r="I1118" i="3"/>
  <c r="J1118" i="3" s="1"/>
  <c r="I1129" i="3"/>
  <c r="J1129" i="3" s="1"/>
  <c r="I1137" i="3"/>
  <c r="J1137" i="3" s="1"/>
  <c r="I1138" i="3"/>
  <c r="J1138" i="3" s="1"/>
  <c r="I1145" i="3"/>
  <c r="J1145" i="3" s="1"/>
  <c r="I1150" i="3"/>
  <c r="J1150" i="3" s="1"/>
  <c r="I1165" i="3"/>
  <c r="J1165" i="3" s="1"/>
  <c r="I1166" i="3"/>
  <c r="J1166" i="3" s="1"/>
  <c r="I1181" i="3"/>
  <c r="J1181" i="3" s="1"/>
  <c r="I1182" i="3"/>
  <c r="J1182" i="3" s="1"/>
  <c r="I1197" i="3"/>
  <c r="J1197" i="3" s="1"/>
  <c r="I1198" i="3"/>
  <c r="J1198" i="3" s="1"/>
  <c r="I1213" i="3"/>
  <c r="J1213" i="3" s="1"/>
  <c r="I1214" i="3"/>
  <c r="J1214" i="3" s="1"/>
  <c r="I1225" i="3"/>
  <c r="I1233" i="3"/>
  <c r="J1233" i="3" s="1"/>
  <c r="I1234" i="3"/>
  <c r="J1234" i="3" s="1"/>
  <c r="I1241" i="3"/>
  <c r="J1241" i="3" s="1"/>
  <c r="I1246" i="3"/>
  <c r="J1246" i="3" s="1"/>
  <c r="I1249" i="3"/>
  <c r="J1249" i="3" s="1"/>
  <c r="I1250" i="3"/>
  <c r="J1250" i="3" s="1"/>
  <c r="I1257" i="3"/>
  <c r="J1257" i="3" s="1"/>
  <c r="I1265" i="3"/>
  <c r="J1265" i="3" s="1"/>
  <c r="I1266" i="3"/>
  <c r="J1266" i="3" s="1"/>
  <c r="I1268" i="3"/>
  <c r="J1268" i="3" s="1"/>
  <c r="I1273" i="3"/>
  <c r="J1273" i="3" s="1"/>
  <c r="I1281" i="3"/>
  <c r="J1281" i="3" s="1"/>
  <c r="I1282" i="3"/>
  <c r="J1282" i="3" s="1"/>
  <c r="I1289" i="3"/>
  <c r="J1289" i="3" s="1"/>
  <c r="I1294" i="3"/>
  <c r="J1294" i="3" s="1"/>
  <c r="I1297" i="3"/>
  <c r="J1297" i="3" s="1"/>
  <c r="I1298" i="3"/>
  <c r="J1298" i="3" s="1"/>
  <c r="I1304" i="3"/>
  <c r="J1304" i="3" s="1"/>
  <c r="I1305" i="3"/>
  <c r="J1305" i="3" s="1"/>
  <c r="I1313" i="3"/>
  <c r="J1313" i="3" s="1"/>
  <c r="I1314" i="3"/>
  <c r="J1314" i="3" s="1"/>
  <c r="I1321" i="3"/>
  <c r="J1321" i="3" s="1"/>
  <c r="I1329" i="3"/>
  <c r="J1329" i="3" s="1"/>
  <c r="I1330" i="3"/>
  <c r="J1330" i="3" s="1"/>
  <c r="I1337" i="3"/>
  <c r="J1337" i="3" s="1"/>
  <c r="I1341" i="3"/>
  <c r="J1341" i="3" s="1"/>
  <c r="I1345" i="3"/>
  <c r="J1345" i="3" s="1"/>
  <c r="I1346" i="3"/>
  <c r="J1346" i="3" s="1"/>
  <c r="I1348" i="3"/>
  <c r="J1348" i="3" s="1"/>
  <c r="I1353" i="3"/>
  <c r="I1358" i="3"/>
  <c r="J1358" i="3" s="1"/>
  <c r="I1361" i="3"/>
  <c r="J1361" i="3" s="1"/>
  <c r="I1362" i="3"/>
  <c r="J1362" i="3" s="1"/>
  <c r="I1368" i="3"/>
  <c r="J1368" i="3" s="1"/>
  <c r="I1369" i="3"/>
  <c r="J1369" i="3" s="1"/>
  <c r="I1377" i="3"/>
  <c r="J1377" i="3" s="1"/>
  <c r="I1378" i="3"/>
  <c r="J1378" i="3" s="1"/>
  <c r="I1385" i="3"/>
  <c r="J1385" i="3" s="1"/>
  <c r="I1393" i="3"/>
  <c r="J1393" i="3" s="1"/>
  <c r="I1394" i="3"/>
  <c r="J1394" i="3" s="1"/>
  <c r="I1401" i="3"/>
  <c r="J1401" i="3" s="1"/>
  <c r="I1405" i="3"/>
  <c r="J1405" i="3" s="1"/>
  <c r="I1409" i="3"/>
  <c r="J1409" i="3" s="1"/>
  <c r="I1410" i="3"/>
  <c r="J1410" i="3" s="1"/>
  <c r="I1412" i="3"/>
  <c r="J1412" i="3" s="1"/>
  <c r="I1417" i="3"/>
  <c r="J1417" i="3" s="1"/>
  <c r="I1422" i="3"/>
  <c r="J1422" i="3" s="1"/>
  <c r="I1425" i="3"/>
  <c r="J1425" i="3" s="1"/>
  <c r="I1426" i="3"/>
  <c r="J1426" i="3" s="1"/>
  <c r="I1432" i="3"/>
  <c r="J1432" i="3" s="1"/>
  <c r="I1433" i="3"/>
  <c r="J1433" i="3" s="1"/>
  <c r="I1441" i="3"/>
  <c r="J1441" i="3" s="1"/>
  <c r="I1442" i="3"/>
  <c r="J1442" i="3" s="1"/>
  <c r="I1449" i="3"/>
  <c r="J1449" i="3" s="1"/>
  <c r="I1457" i="3"/>
  <c r="J1457" i="3" s="1"/>
  <c r="I1458" i="3"/>
  <c r="J1458" i="3" s="1"/>
  <c r="I1465" i="3"/>
  <c r="J1465" i="3" s="1"/>
  <c r="I1469" i="3"/>
  <c r="J1469" i="3" s="1"/>
  <c r="I1473" i="3"/>
  <c r="J1473" i="3" s="1"/>
  <c r="I1474" i="3"/>
  <c r="J1474" i="3" s="1"/>
  <c r="I1476" i="3"/>
  <c r="J1476" i="3" s="1"/>
  <c r="I1481" i="3"/>
  <c r="I1486" i="3"/>
  <c r="J1486" i="3" s="1"/>
  <c r="I1489" i="3"/>
  <c r="J1489" i="3" s="1"/>
  <c r="I1490" i="3"/>
  <c r="J1490" i="3" s="1"/>
  <c r="I1496" i="3"/>
  <c r="J1496" i="3" s="1"/>
  <c r="I1497" i="3"/>
  <c r="J1497" i="3" s="1"/>
  <c r="K2" i="3"/>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2" i="6"/>
  <c r="G30" i="6"/>
  <c r="G63" i="6"/>
  <c r="G119" i="6"/>
  <c r="G175" i="6"/>
  <c r="G234" i="6"/>
  <c r="G276" i="6"/>
  <c r="G314" i="6"/>
  <c r="G350" i="6"/>
  <c r="G378" i="6"/>
  <c r="G406" i="6"/>
  <c r="G436" i="6"/>
  <c r="G464" i="6"/>
  <c r="G491" i="6"/>
  <c r="G513" i="6"/>
  <c r="G534" i="6"/>
  <c r="G555" i="6"/>
  <c r="G577" i="6"/>
  <c r="G598" i="6"/>
  <c r="G619" i="6"/>
  <c r="G641" i="6"/>
  <c r="G662" i="6"/>
  <c r="G683" i="6"/>
  <c r="G705" i="6"/>
  <c r="G726" i="6"/>
  <c r="G747" i="6"/>
  <c r="G769" i="6"/>
  <c r="G790" i="6"/>
  <c r="G811" i="6"/>
  <c r="G833" i="6"/>
  <c r="G854" i="6"/>
  <c r="G875" i="6"/>
  <c r="G897" i="6"/>
  <c r="G917" i="6"/>
  <c r="G933" i="6"/>
  <c r="G949" i="6"/>
  <c r="G965" i="6"/>
  <c r="G981" i="6"/>
  <c r="G997" i="6"/>
  <c r="G1013" i="6"/>
  <c r="G1029" i="6"/>
  <c r="G1043" i="6"/>
  <c r="G1053" i="6"/>
  <c r="G1063" i="6"/>
  <c r="G1075" i="6"/>
  <c r="G1085" i="6"/>
  <c r="G1091" i="6"/>
  <c r="G1096" i="6"/>
  <c r="G1101" i="6"/>
  <c r="G1107" i="6"/>
  <c r="G1112" i="6"/>
  <c r="G1117" i="6"/>
  <c r="G1123" i="6"/>
  <c r="G1128" i="6"/>
  <c r="G1133" i="6"/>
  <c r="G1139" i="6"/>
  <c r="G1144" i="6"/>
  <c r="G1149" i="6"/>
  <c r="G1155" i="6"/>
  <c r="G1160" i="6"/>
  <c r="G1165" i="6"/>
  <c r="G1171" i="6"/>
  <c r="G1176" i="6"/>
  <c r="G1181" i="6"/>
  <c r="G1187" i="6"/>
  <c r="G1192" i="6"/>
  <c r="G1197" i="6"/>
  <c r="G1203" i="6"/>
  <c r="G1208" i="6"/>
  <c r="G1213" i="6"/>
  <c r="G1219" i="6"/>
  <c r="G1224" i="6"/>
  <c r="G1229" i="6"/>
  <c r="G1235" i="6"/>
  <c r="G1240" i="6"/>
  <c r="G1245" i="6"/>
  <c r="G1251" i="6"/>
  <c r="G1256" i="6"/>
  <c r="G1261" i="6"/>
  <c r="G1267" i="6"/>
  <c r="G1272" i="6"/>
  <c r="G1277" i="6"/>
  <c r="G1283" i="6"/>
  <c r="G1288" i="6"/>
  <c r="G1293" i="6"/>
  <c r="G1299" i="6"/>
  <c r="G1304" i="6"/>
  <c r="G1309" i="6"/>
  <c r="G1315" i="6"/>
  <c r="G1320" i="6"/>
  <c r="G1325" i="6"/>
  <c r="G1331" i="6"/>
  <c r="G1336" i="6"/>
  <c r="G1341" i="6"/>
  <c r="G1347" i="6"/>
  <c r="G1352" i="6"/>
  <c r="G1357" i="6"/>
  <c r="G1363" i="6"/>
  <c r="G1368" i="6"/>
  <c r="G1373" i="6"/>
  <c r="G1379" i="6"/>
  <c r="G1384" i="6"/>
  <c r="G1389" i="6"/>
  <c r="G1395" i="6"/>
  <c r="G1400" i="6"/>
  <c r="G1405" i="6"/>
  <c r="G1411" i="6"/>
  <c r="G1416" i="6"/>
  <c r="G1421" i="6"/>
  <c r="G1427" i="6"/>
  <c r="G1432" i="6"/>
  <c r="G1437" i="6"/>
  <c r="G1443" i="6"/>
  <c r="G1448" i="6"/>
  <c r="G1453" i="6"/>
  <c r="G1459" i="6"/>
  <c r="G1464" i="6"/>
  <c r="G1469" i="6"/>
  <c r="G1475" i="6"/>
  <c r="G1480" i="6"/>
  <c r="G1485" i="6"/>
  <c r="G1491" i="6"/>
  <c r="G1496" i="6"/>
  <c r="G1501" i="6"/>
  <c r="F4" i="6"/>
  <c r="F5" i="6"/>
  <c r="F6" i="6"/>
  <c r="F7" i="6"/>
  <c r="F8" i="6"/>
  <c r="F3" i="6"/>
  <c r="K11"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2" i="6"/>
  <c r="K5" i="7"/>
  <c r="K4" i="7"/>
  <c r="K3" i="7"/>
  <c r="F5" i="3"/>
  <c r="F6" i="3"/>
  <c r="F7" i="3"/>
  <c r="G7" i="3" s="1"/>
  <c r="I7" i="3" s="1"/>
  <c r="J7" i="3" s="1"/>
  <c r="F8" i="3"/>
  <c r="G8" i="3" s="1"/>
  <c r="I8" i="3" s="1"/>
  <c r="J8" i="3" s="1"/>
  <c r="F9" i="3"/>
  <c r="F10" i="3"/>
  <c r="G10" i="3" s="1"/>
  <c r="I10" i="3" s="1"/>
  <c r="J10" i="3" s="1"/>
  <c r="F11" i="3"/>
  <c r="G11" i="3" s="1"/>
  <c r="I11" i="3" s="1"/>
  <c r="J11" i="3" s="1"/>
  <c r="F12" i="3"/>
  <c r="G12" i="3" s="1"/>
  <c r="I12" i="3" s="1"/>
  <c r="J12" i="3" s="1"/>
  <c r="F13" i="3"/>
  <c r="F14" i="3"/>
  <c r="F15" i="3"/>
  <c r="F16" i="3"/>
  <c r="G16" i="3" s="1"/>
  <c r="I16" i="3" s="1"/>
  <c r="J16" i="3" s="1"/>
  <c r="F17" i="3"/>
  <c r="F18" i="3"/>
  <c r="F19" i="3"/>
  <c r="G19" i="3" s="1"/>
  <c r="I19" i="3" s="1"/>
  <c r="J19" i="3" s="1"/>
  <c r="F20" i="3"/>
  <c r="G20" i="3" s="1"/>
  <c r="I20" i="3" s="1"/>
  <c r="J20" i="3" s="1"/>
  <c r="F21" i="3"/>
  <c r="F22" i="3"/>
  <c r="F23" i="3"/>
  <c r="G23" i="3" s="1"/>
  <c r="I23" i="3" s="1"/>
  <c r="J23" i="3" s="1"/>
  <c r="F24" i="3"/>
  <c r="G24" i="3" s="1"/>
  <c r="I24" i="3" s="1"/>
  <c r="J24" i="3" s="1"/>
  <c r="F25" i="3"/>
  <c r="F26" i="3"/>
  <c r="F27" i="3"/>
  <c r="G27" i="3" s="1"/>
  <c r="I27" i="3" s="1"/>
  <c r="J27" i="3" s="1"/>
  <c r="F28" i="3"/>
  <c r="G28" i="3" s="1"/>
  <c r="I28" i="3" s="1"/>
  <c r="J28" i="3" s="1"/>
  <c r="F29" i="3"/>
  <c r="F30" i="3"/>
  <c r="F31" i="3"/>
  <c r="G31" i="3" s="1"/>
  <c r="I31" i="3" s="1"/>
  <c r="J31" i="3" s="1"/>
  <c r="F32" i="3"/>
  <c r="G32" i="3" s="1"/>
  <c r="I32" i="3" s="1"/>
  <c r="J32" i="3" s="1"/>
  <c r="F33" i="3"/>
  <c r="F34" i="3"/>
  <c r="F35" i="3"/>
  <c r="G35" i="3" s="1"/>
  <c r="I35" i="3" s="1"/>
  <c r="J35" i="3" s="1"/>
  <c r="F36" i="3"/>
  <c r="G36" i="3" s="1"/>
  <c r="I36" i="3" s="1"/>
  <c r="J36" i="3" s="1"/>
  <c r="F37" i="3"/>
  <c r="F38" i="3"/>
  <c r="G38" i="3" s="1"/>
  <c r="I38" i="3" s="1"/>
  <c r="J38" i="3" s="1"/>
  <c r="F39" i="3"/>
  <c r="G39" i="3" s="1"/>
  <c r="I39" i="3" s="1"/>
  <c r="J39" i="3" s="1"/>
  <c r="F40" i="3"/>
  <c r="G40" i="3" s="1"/>
  <c r="I40" i="3" s="1"/>
  <c r="J40" i="3" s="1"/>
  <c r="F41" i="3"/>
  <c r="F42" i="3"/>
  <c r="F43" i="3"/>
  <c r="G43" i="3" s="1"/>
  <c r="I43" i="3" s="1"/>
  <c r="J43" i="3" s="1"/>
  <c r="F44" i="3"/>
  <c r="G44" i="3" s="1"/>
  <c r="I44" i="3" s="1"/>
  <c r="J44" i="3" s="1"/>
  <c r="F45" i="3"/>
  <c r="F46" i="3"/>
  <c r="G46" i="3" s="1"/>
  <c r="I46" i="3" s="1"/>
  <c r="J46" i="3" s="1"/>
  <c r="F47" i="3"/>
  <c r="G47" i="3" s="1"/>
  <c r="I47" i="3" s="1"/>
  <c r="J47" i="3" s="1"/>
  <c r="F48" i="3"/>
  <c r="G48" i="3" s="1"/>
  <c r="I48" i="3" s="1"/>
  <c r="J48" i="3" s="1"/>
  <c r="F49" i="3"/>
  <c r="F50" i="3"/>
  <c r="F51" i="3"/>
  <c r="G51" i="3" s="1"/>
  <c r="I51" i="3" s="1"/>
  <c r="J51" i="3" s="1"/>
  <c r="F52" i="3"/>
  <c r="G52" i="3" s="1"/>
  <c r="I52" i="3" s="1"/>
  <c r="J52" i="3" s="1"/>
  <c r="F53" i="3"/>
  <c r="F54" i="3"/>
  <c r="F55" i="3"/>
  <c r="G55" i="3" s="1"/>
  <c r="I55" i="3" s="1"/>
  <c r="J55" i="3" s="1"/>
  <c r="F56" i="3"/>
  <c r="G56" i="3" s="1"/>
  <c r="I56" i="3" s="1"/>
  <c r="J56" i="3" s="1"/>
  <c r="F57" i="3"/>
  <c r="F58" i="3"/>
  <c r="F59" i="3"/>
  <c r="G59" i="3" s="1"/>
  <c r="I59" i="3" s="1"/>
  <c r="J59" i="3" s="1"/>
  <c r="F60" i="3"/>
  <c r="G60" i="3" s="1"/>
  <c r="I60" i="3" s="1"/>
  <c r="J60" i="3" s="1"/>
  <c r="F61" i="3"/>
  <c r="F62" i="3"/>
  <c r="F63" i="3"/>
  <c r="F64" i="3"/>
  <c r="G64" i="3" s="1"/>
  <c r="I64" i="3" s="1"/>
  <c r="J64" i="3" s="1"/>
  <c r="F65" i="3"/>
  <c r="F66" i="3"/>
  <c r="G66" i="3" s="1"/>
  <c r="I66" i="3" s="1"/>
  <c r="J66" i="3" s="1"/>
  <c r="F67" i="3"/>
  <c r="G67" i="3" s="1"/>
  <c r="I67" i="3" s="1"/>
  <c r="J67" i="3" s="1"/>
  <c r="F68" i="3"/>
  <c r="G68" i="3" s="1"/>
  <c r="I68" i="3" s="1"/>
  <c r="J68" i="3" s="1"/>
  <c r="F69" i="3"/>
  <c r="F70" i="3"/>
  <c r="F71" i="3"/>
  <c r="G71" i="3" s="1"/>
  <c r="I71" i="3" s="1"/>
  <c r="J71" i="3" s="1"/>
  <c r="F72" i="3"/>
  <c r="G72" i="3" s="1"/>
  <c r="I72" i="3" s="1"/>
  <c r="J72" i="3" s="1"/>
  <c r="F73" i="3"/>
  <c r="F74" i="3"/>
  <c r="G74" i="3" s="1"/>
  <c r="I74" i="3" s="1"/>
  <c r="J74" i="3" s="1"/>
  <c r="F75" i="3"/>
  <c r="G75" i="3" s="1"/>
  <c r="I75" i="3" s="1"/>
  <c r="J75" i="3" s="1"/>
  <c r="F76" i="3"/>
  <c r="G76" i="3" s="1"/>
  <c r="I76" i="3" s="1"/>
  <c r="J76" i="3" s="1"/>
  <c r="F77" i="3"/>
  <c r="F78" i="3"/>
  <c r="F79" i="3"/>
  <c r="F80" i="3"/>
  <c r="G80" i="3" s="1"/>
  <c r="I80" i="3" s="1"/>
  <c r="J80" i="3" s="1"/>
  <c r="F81" i="3"/>
  <c r="F82" i="3"/>
  <c r="F83" i="3"/>
  <c r="G83" i="3" s="1"/>
  <c r="I83" i="3" s="1"/>
  <c r="J83" i="3" s="1"/>
  <c r="F84" i="3"/>
  <c r="G84" i="3" s="1"/>
  <c r="I84" i="3" s="1"/>
  <c r="J84" i="3" s="1"/>
  <c r="F85" i="3"/>
  <c r="F86" i="3"/>
  <c r="F87" i="3"/>
  <c r="G87" i="3" s="1"/>
  <c r="I87" i="3" s="1"/>
  <c r="J87" i="3" s="1"/>
  <c r="F88" i="3"/>
  <c r="G88" i="3" s="1"/>
  <c r="I88" i="3" s="1"/>
  <c r="J88" i="3" s="1"/>
  <c r="F89" i="3"/>
  <c r="F90" i="3"/>
  <c r="F91" i="3"/>
  <c r="G91" i="3" s="1"/>
  <c r="I91" i="3" s="1"/>
  <c r="J91" i="3" s="1"/>
  <c r="F92" i="3"/>
  <c r="G92" i="3" s="1"/>
  <c r="I92" i="3" s="1"/>
  <c r="J92" i="3" s="1"/>
  <c r="F93" i="3"/>
  <c r="F94" i="3"/>
  <c r="F95" i="3"/>
  <c r="G95" i="3" s="1"/>
  <c r="I95" i="3" s="1"/>
  <c r="J95" i="3" s="1"/>
  <c r="F96" i="3"/>
  <c r="G96" i="3" s="1"/>
  <c r="I96" i="3" s="1"/>
  <c r="J96" i="3" s="1"/>
  <c r="F97" i="3"/>
  <c r="F98" i="3"/>
  <c r="F99" i="3"/>
  <c r="G99" i="3" s="1"/>
  <c r="I99" i="3" s="1"/>
  <c r="J99" i="3" s="1"/>
  <c r="F100" i="3"/>
  <c r="G100" i="3" s="1"/>
  <c r="I100" i="3" s="1"/>
  <c r="J100" i="3" s="1"/>
  <c r="F101" i="3"/>
  <c r="F102" i="3"/>
  <c r="G102" i="3" s="1"/>
  <c r="I102" i="3" s="1"/>
  <c r="J102" i="3" s="1"/>
  <c r="F103" i="3"/>
  <c r="G103" i="3" s="1"/>
  <c r="I103" i="3" s="1"/>
  <c r="J103" i="3" s="1"/>
  <c r="F104" i="3"/>
  <c r="G104" i="3" s="1"/>
  <c r="I104" i="3" s="1"/>
  <c r="J104" i="3" s="1"/>
  <c r="F105" i="3"/>
  <c r="F106" i="3"/>
  <c r="F107" i="3"/>
  <c r="G107" i="3" s="1"/>
  <c r="I107" i="3" s="1"/>
  <c r="J107" i="3" s="1"/>
  <c r="F108" i="3"/>
  <c r="G108" i="3" s="1"/>
  <c r="I108" i="3" s="1"/>
  <c r="J108" i="3" s="1"/>
  <c r="F109" i="3"/>
  <c r="F110" i="3"/>
  <c r="G110" i="3" s="1"/>
  <c r="I110" i="3" s="1"/>
  <c r="J110" i="3" s="1"/>
  <c r="F111" i="3"/>
  <c r="G111" i="3" s="1"/>
  <c r="I111" i="3" s="1"/>
  <c r="J111" i="3" s="1"/>
  <c r="F112" i="3"/>
  <c r="G112" i="3" s="1"/>
  <c r="I112" i="3" s="1"/>
  <c r="J112" i="3" s="1"/>
  <c r="F113" i="3"/>
  <c r="F114" i="3"/>
  <c r="F115" i="3"/>
  <c r="G115" i="3" s="1"/>
  <c r="I115" i="3" s="1"/>
  <c r="J115" i="3" s="1"/>
  <c r="F116" i="3"/>
  <c r="G116" i="3" s="1"/>
  <c r="I116" i="3" s="1"/>
  <c r="J116" i="3" s="1"/>
  <c r="F117" i="3"/>
  <c r="F118" i="3"/>
  <c r="F119" i="3"/>
  <c r="G119" i="3" s="1"/>
  <c r="I119" i="3" s="1"/>
  <c r="J119" i="3" s="1"/>
  <c r="F120" i="3"/>
  <c r="G120" i="3" s="1"/>
  <c r="I120" i="3" s="1"/>
  <c r="J120" i="3" s="1"/>
  <c r="F121" i="3"/>
  <c r="F122" i="3"/>
  <c r="F123" i="3"/>
  <c r="G123" i="3" s="1"/>
  <c r="I123" i="3" s="1"/>
  <c r="J123" i="3" s="1"/>
  <c r="F124" i="3"/>
  <c r="G124" i="3" s="1"/>
  <c r="I124" i="3" s="1"/>
  <c r="J124" i="3" s="1"/>
  <c r="F125" i="3"/>
  <c r="F126" i="3"/>
  <c r="F127" i="3"/>
  <c r="F128" i="3"/>
  <c r="G128" i="3" s="1"/>
  <c r="I128" i="3" s="1"/>
  <c r="J128" i="3" s="1"/>
  <c r="F129" i="3"/>
  <c r="F130" i="3"/>
  <c r="G130" i="3" s="1"/>
  <c r="I130" i="3" s="1"/>
  <c r="J130" i="3" s="1"/>
  <c r="F131" i="3"/>
  <c r="G131" i="3" s="1"/>
  <c r="I131" i="3" s="1"/>
  <c r="J131" i="3" s="1"/>
  <c r="F132" i="3"/>
  <c r="G132" i="3" s="1"/>
  <c r="I132" i="3" s="1"/>
  <c r="J132" i="3" s="1"/>
  <c r="F133" i="3"/>
  <c r="F134" i="3"/>
  <c r="F135" i="3"/>
  <c r="G135" i="3" s="1"/>
  <c r="I135" i="3" s="1"/>
  <c r="J135" i="3" s="1"/>
  <c r="F136" i="3"/>
  <c r="G136" i="3" s="1"/>
  <c r="I136" i="3" s="1"/>
  <c r="J136" i="3" s="1"/>
  <c r="F137" i="3"/>
  <c r="F138" i="3"/>
  <c r="G138" i="3" s="1"/>
  <c r="I138" i="3" s="1"/>
  <c r="J138" i="3" s="1"/>
  <c r="F139" i="3"/>
  <c r="G139" i="3" s="1"/>
  <c r="I139" i="3" s="1"/>
  <c r="J139" i="3" s="1"/>
  <c r="F140" i="3"/>
  <c r="G140" i="3" s="1"/>
  <c r="I140" i="3" s="1"/>
  <c r="J140" i="3" s="1"/>
  <c r="F141" i="3"/>
  <c r="F142" i="3"/>
  <c r="F143" i="3"/>
  <c r="F144" i="3"/>
  <c r="G144" i="3" s="1"/>
  <c r="I144" i="3" s="1"/>
  <c r="J144" i="3" s="1"/>
  <c r="F145" i="3"/>
  <c r="F146" i="3"/>
  <c r="F147" i="3"/>
  <c r="G147" i="3" s="1"/>
  <c r="I147" i="3" s="1"/>
  <c r="J147" i="3" s="1"/>
  <c r="F148" i="3"/>
  <c r="G148" i="3" s="1"/>
  <c r="I148" i="3" s="1"/>
  <c r="J148" i="3" s="1"/>
  <c r="F149" i="3"/>
  <c r="F150" i="3"/>
  <c r="F151" i="3"/>
  <c r="G151" i="3" s="1"/>
  <c r="I151" i="3" s="1"/>
  <c r="J151" i="3" s="1"/>
  <c r="F152" i="3"/>
  <c r="G152" i="3" s="1"/>
  <c r="I152" i="3" s="1"/>
  <c r="J152" i="3" s="1"/>
  <c r="F153" i="3"/>
  <c r="F154" i="3"/>
  <c r="F155" i="3"/>
  <c r="G155" i="3" s="1"/>
  <c r="I155" i="3" s="1"/>
  <c r="J155" i="3" s="1"/>
  <c r="F156" i="3"/>
  <c r="G156" i="3" s="1"/>
  <c r="I156" i="3" s="1"/>
  <c r="J156" i="3" s="1"/>
  <c r="F157" i="3"/>
  <c r="F158" i="3"/>
  <c r="G158" i="3" s="1"/>
  <c r="I158" i="3" s="1"/>
  <c r="J158" i="3" s="1"/>
  <c r="F159" i="3"/>
  <c r="G159" i="3" s="1"/>
  <c r="I159" i="3" s="1"/>
  <c r="J159" i="3" s="1"/>
  <c r="F160" i="3"/>
  <c r="G160" i="3" s="1"/>
  <c r="I160" i="3" s="1"/>
  <c r="J160" i="3" s="1"/>
  <c r="F161" i="3"/>
  <c r="F162" i="3"/>
  <c r="F163" i="3"/>
  <c r="G163" i="3" s="1"/>
  <c r="I163" i="3" s="1"/>
  <c r="J163" i="3" s="1"/>
  <c r="F164" i="3"/>
  <c r="G164" i="3" s="1"/>
  <c r="I164" i="3" s="1"/>
  <c r="J164" i="3" s="1"/>
  <c r="F165" i="3"/>
  <c r="F166" i="3"/>
  <c r="G166" i="3" s="1"/>
  <c r="I166" i="3" s="1"/>
  <c r="J166" i="3" s="1"/>
  <c r="F167" i="3"/>
  <c r="G167" i="3" s="1"/>
  <c r="I167" i="3" s="1"/>
  <c r="J167" i="3" s="1"/>
  <c r="F168" i="3"/>
  <c r="G168" i="3" s="1"/>
  <c r="I168" i="3" s="1"/>
  <c r="J168" i="3" s="1"/>
  <c r="F169" i="3"/>
  <c r="F170" i="3"/>
  <c r="F171" i="3"/>
  <c r="G171" i="3" s="1"/>
  <c r="I171" i="3" s="1"/>
  <c r="J171" i="3" s="1"/>
  <c r="F172" i="3"/>
  <c r="G172" i="3" s="1"/>
  <c r="I172" i="3" s="1"/>
  <c r="J172" i="3" s="1"/>
  <c r="F173" i="3"/>
  <c r="F174" i="3"/>
  <c r="F175" i="3"/>
  <c r="G175" i="3" s="1"/>
  <c r="I175" i="3" s="1"/>
  <c r="J175" i="3" s="1"/>
  <c r="F176" i="3"/>
  <c r="G176" i="3" s="1"/>
  <c r="I176" i="3" s="1"/>
  <c r="J176" i="3" s="1"/>
  <c r="F177" i="3"/>
  <c r="F178" i="3"/>
  <c r="F179" i="3"/>
  <c r="G179" i="3" s="1"/>
  <c r="I179" i="3" s="1"/>
  <c r="J179" i="3" s="1"/>
  <c r="F180" i="3"/>
  <c r="G180" i="3" s="1"/>
  <c r="I180" i="3" s="1"/>
  <c r="J180" i="3" s="1"/>
  <c r="F181" i="3"/>
  <c r="F182" i="3"/>
  <c r="F183" i="3"/>
  <c r="G183" i="3" s="1"/>
  <c r="I183" i="3" s="1"/>
  <c r="J183" i="3" s="1"/>
  <c r="F184" i="3"/>
  <c r="G184" i="3" s="1"/>
  <c r="I184" i="3" s="1"/>
  <c r="J184" i="3" s="1"/>
  <c r="F185" i="3"/>
  <c r="F186" i="3"/>
  <c r="F187" i="3"/>
  <c r="G187" i="3" s="1"/>
  <c r="I187" i="3" s="1"/>
  <c r="J187" i="3" s="1"/>
  <c r="F188" i="3"/>
  <c r="G188" i="3" s="1"/>
  <c r="I188" i="3" s="1"/>
  <c r="J188" i="3" s="1"/>
  <c r="F189" i="3"/>
  <c r="F190" i="3"/>
  <c r="F191" i="3"/>
  <c r="G191" i="3" s="1"/>
  <c r="I191" i="3" s="1"/>
  <c r="J191" i="3" s="1"/>
  <c r="F192" i="3"/>
  <c r="G192" i="3" s="1"/>
  <c r="I192" i="3" s="1"/>
  <c r="J192" i="3" s="1"/>
  <c r="F193" i="3"/>
  <c r="F194" i="3"/>
  <c r="F195" i="3"/>
  <c r="G195" i="3" s="1"/>
  <c r="I195" i="3" s="1"/>
  <c r="J195" i="3" s="1"/>
  <c r="F196" i="3"/>
  <c r="G196" i="3" s="1"/>
  <c r="I196" i="3" s="1"/>
  <c r="J196" i="3" s="1"/>
  <c r="F197" i="3"/>
  <c r="F198" i="3"/>
  <c r="F199" i="3"/>
  <c r="G199" i="3" s="1"/>
  <c r="I199" i="3" s="1"/>
  <c r="J199" i="3" s="1"/>
  <c r="F200" i="3"/>
  <c r="G200" i="3" s="1"/>
  <c r="I200" i="3" s="1"/>
  <c r="J200" i="3" s="1"/>
  <c r="F201" i="3"/>
  <c r="F202" i="3"/>
  <c r="F203" i="3"/>
  <c r="G203" i="3" s="1"/>
  <c r="I203" i="3" s="1"/>
  <c r="J203" i="3" s="1"/>
  <c r="F204" i="3"/>
  <c r="G204" i="3" s="1"/>
  <c r="I204" i="3" s="1"/>
  <c r="J204" i="3" s="1"/>
  <c r="F205" i="3"/>
  <c r="F206" i="3"/>
  <c r="F207" i="3"/>
  <c r="F208" i="3"/>
  <c r="G208" i="3" s="1"/>
  <c r="I208" i="3" s="1"/>
  <c r="J208" i="3" s="1"/>
  <c r="F209" i="3"/>
  <c r="F210" i="3"/>
  <c r="G210" i="3" s="1"/>
  <c r="I210" i="3" s="1"/>
  <c r="J210" i="3" s="1"/>
  <c r="F211" i="3"/>
  <c r="G211" i="3" s="1"/>
  <c r="I211" i="3" s="1"/>
  <c r="J211" i="3" s="1"/>
  <c r="F212" i="3"/>
  <c r="G212" i="3" s="1"/>
  <c r="I212" i="3" s="1"/>
  <c r="J212" i="3" s="1"/>
  <c r="F213" i="3"/>
  <c r="F214" i="3"/>
  <c r="F215" i="3"/>
  <c r="G215" i="3" s="1"/>
  <c r="I215" i="3" s="1"/>
  <c r="J215" i="3" s="1"/>
  <c r="F216" i="3"/>
  <c r="G216" i="3" s="1"/>
  <c r="I216" i="3" s="1"/>
  <c r="J216" i="3" s="1"/>
  <c r="F217" i="3"/>
  <c r="F218" i="3"/>
  <c r="G218" i="3" s="1"/>
  <c r="I218" i="3" s="1"/>
  <c r="J218" i="3" s="1"/>
  <c r="F219" i="3"/>
  <c r="G219" i="3" s="1"/>
  <c r="I219" i="3" s="1"/>
  <c r="J219" i="3" s="1"/>
  <c r="F220" i="3"/>
  <c r="G220" i="3" s="1"/>
  <c r="I220" i="3" s="1"/>
  <c r="J220" i="3" s="1"/>
  <c r="F221" i="3"/>
  <c r="F222" i="3"/>
  <c r="F223" i="3"/>
  <c r="G223" i="3" s="1"/>
  <c r="I223" i="3" s="1"/>
  <c r="J223" i="3" s="1"/>
  <c r="F224" i="3"/>
  <c r="G224" i="3" s="1"/>
  <c r="I224" i="3" s="1"/>
  <c r="J224" i="3" s="1"/>
  <c r="F225" i="3"/>
  <c r="F226" i="3"/>
  <c r="G226" i="3" s="1"/>
  <c r="I226" i="3" s="1"/>
  <c r="J226" i="3" s="1"/>
  <c r="F227" i="3"/>
  <c r="G227" i="3" s="1"/>
  <c r="I227" i="3" s="1"/>
  <c r="J227" i="3" s="1"/>
  <c r="F228" i="3"/>
  <c r="G228" i="3" s="1"/>
  <c r="I228" i="3" s="1"/>
  <c r="J228" i="3" s="1"/>
  <c r="F229" i="3"/>
  <c r="F230" i="3"/>
  <c r="F231" i="3"/>
  <c r="G231" i="3" s="1"/>
  <c r="I231" i="3" s="1"/>
  <c r="J231" i="3" s="1"/>
  <c r="F232" i="3"/>
  <c r="G232" i="3" s="1"/>
  <c r="I232" i="3" s="1"/>
  <c r="J232" i="3" s="1"/>
  <c r="F233" i="3"/>
  <c r="F234" i="3"/>
  <c r="G234" i="3" s="1"/>
  <c r="I234" i="3" s="1"/>
  <c r="J234" i="3" s="1"/>
  <c r="F235" i="3"/>
  <c r="G235" i="3" s="1"/>
  <c r="I235" i="3" s="1"/>
  <c r="J235" i="3" s="1"/>
  <c r="F236" i="3"/>
  <c r="G236" i="3" s="1"/>
  <c r="I236" i="3" s="1"/>
  <c r="J236" i="3" s="1"/>
  <c r="F237" i="3"/>
  <c r="F238" i="3"/>
  <c r="F239" i="3"/>
  <c r="F240" i="3"/>
  <c r="G240" i="3" s="1"/>
  <c r="I240" i="3" s="1"/>
  <c r="J240" i="3" s="1"/>
  <c r="F241" i="3"/>
  <c r="F242" i="3"/>
  <c r="F243" i="3"/>
  <c r="G243" i="3" s="1"/>
  <c r="I243" i="3" s="1"/>
  <c r="J243" i="3" s="1"/>
  <c r="F244" i="3"/>
  <c r="G244" i="3" s="1"/>
  <c r="I244" i="3" s="1"/>
  <c r="J244" i="3" s="1"/>
  <c r="F245" i="3"/>
  <c r="F246" i="3"/>
  <c r="F247" i="3"/>
  <c r="G247" i="3" s="1"/>
  <c r="I247" i="3" s="1"/>
  <c r="J247" i="3" s="1"/>
  <c r="F248" i="3"/>
  <c r="G248" i="3" s="1"/>
  <c r="I248" i="3" s="1"/>
  <c r="J248" i="3" s="1"/>
  <c r="F249" i="3"/>
  <c r="F250" i="3"/>
  <c r="F251" i="3"/>
  <c r="G251" i="3" s="1"/>
  <c r="I251" i="3" s="1"/>
  <c r="J251" i="3" s="1"/>
  <c r="F252" i="3"/>
  <c r="G252" i="3" s="1"/>
  <c r="I252" i="3" s="1"/>
  <c r="J252" i="3" s="1"/>
  <c r="F253" i="3"/>
  <c r="F254" i="3"/>
  <c r="F255" i="3"/>
  <c r="G255" i="3" s="1"/>
  <c r="I255" i="3" s="1"/>
  <c r="J255" i="3" s="1"/>
  <c r="F256" i="3"/>
  <c r="G256" i="3" s="1"/>
  <c r="I256" i="3" s="1"/>
  <c r="J256" i="3" s="1"/>
  <c r="F257" i="3"/>
  <c r="F258" i="3"/>
  <c r="F259" i="3"/>
  <c r="G259" i="3" s="1"/>
  <c r="I259" i="3" s="1"/>
  <c r="J259" i="3" s="1"/>
  <c r="F260" i="3"/>
  <c r="G260" i="3" s="1"/>
  <c r="I260" i="3" s="1"/>
  <c r="J260" i="3" s="1"/>
  <c r="F261" i="3"/>
  <c r="F262" i="3"/>
  <c r="F263" i="3"/>
  <c r="G263" i="3" s="1"/>
  <c r="I263" i="3" s="1"/>
  <c r="J263" i="3" s="1"/>
  <c r="F264" i="3"/>
  <c r="G264" i="3" s="1"/>
  <c r="I264" i="3" s="1"/>
  <c r="J264" i="3" s="1"/>
  <c r="F265" i="3"/>
  <c r="F266" i="3"/>
  <c r="F267" i="3"/>
  <c r="F268" i="3"/>
  <c r="G268" i="3" s="1"/>
  <c r="F269" i="3"/>
  <c r="F270" i="3"/>
  <c r="G270" i="3" s="1"/>
  <c r="I270" i="3" s="1"/>
  <c r="J270" i="3" s="1"/>
  <c r="F271" i="3"/>
  <c r="G271" i="3" s="1"/>
  <c r="I271" i="3" s="1"/>
  <c r="J271" i="3" s="1"/>
  <c r="F272" i="3"/>
  <c r="G272" i="3" s="1"/>
  <c r="I272" i="3" s="1"/>
  <c r="J272" i="3" s="1"/>
  <c r="F273" i="3"/>
  <c r="F274" i="3"/>
  <c r="F275" i="3"/>
  <c r="G275" i="3" s="1"/>
  <c r="I275" i="3" s="1"/>
  <c r="J275" i="3" s="1"/>
  <c r="F276" i="3"/>
  <c r="G276" i="3" s="1"/>
  <c r="I276" i="3" s="1"/>
  <c r="J276" i="3" s="1"/>
  <c r="F277" i="3"/>
  <c r="F278" i="3"/>
  <c r="G278" i="3" s="1"/>
  <c r="I278" i="3" s="1"/>
  <c r="J278" i="3" s="1"/>
  <c r="F279" i="3"/>
  <c r="G279" i="3" s="1"/>
  <c r="I279" i="3" s="1"/>
  <c r="J279" i="3" s="1"/>
  <c r="F280" i="3"/>
  <c r="G280" i="3" s="1"/>
  <c r="I280" i="3" s="1"/>
  <c r="J280" i="3" s="1"/>
  <c r="F281" i="3"/>
  <c r="F282" i="3"/>
  <c r="F283" i="3"/>
  <c r="G283" i="3" s="1"/>
  <c r="I283" i="3" s="1"/>
  <c r="J283" i="3" s="1"/>
  <c r="F284" i="3"/>
  <c r="G284" i="3" s="1"/>
  <c r="I284" i="3" s="1"/>
  <c r="J284" i="3" s="1"/>
  <c r="F285" i="3"/>
  <c r="F286" i="3"/>
  <c r="G286" i="3" s="1"/>
  <c r="I286" i="3" s="1"/>
  <c r="J286" i="3" s="1"/>
  <c r="F287" i="3"/>
  <c r="G287" i="3" s="1"/>
  <c r="I287" i="3" s="1"/>
  <c r="J287" i="3" s="1"/>
  <c r="F288" i="3"/>
  <c r="G288" i="3" s="1"/>
  <c r="I288" i="3" s="1"/>
  <c r="J288" i="3" s="1"/>
  <c r="F289" i="3"/>
  <c r="F290" i="3"/>
  <c r="F291" i="3"/>
  <c r="G291" i="3" s="1"/>
  <c r="I291" i="3" s="1"/>
  <c r="J291" i="3" s="1"/>
  <c r="F292" i="3"/>
  <c r="G292" i="3" s="1"/>
  <c r="I292" i="3" s="1"/>
  <c r="J292" i="3" s="1"/>
  <c r="F293" i="3"/>
  <c r="F294" i="3"/>
  <c r="G294" i="3" s="1"/>
  <c r="I294" i="3" s="1"/>
  <c r="J294" i="3" s="1"/>
  <c r="F295" i="3"/>
  <c r="G295" i="3" s="1"/>
  <c r="I295" i="3" s="1"/>
  <c r="J295" i="3" s="1"/>
  <c r="F296" i="3"/>
  <c r="G296" i="3" s="1"/>
  <c r="I296" i="3" s="1"/>
  <c r="J296" i="3" s="1"/>
  <c r="F297" i="3"/>
  <c r="F298" i="3"/>
  <c r="F299" i="3"/>
  <c r="G299" i="3" s="1"/>
  <c r="I299" i="3" s="1"/>
  <c r="J299" i="3" s="1"/>
  <c r="F300" i="3"/>
  <c r="G300" i="3" s="1"/>
  <c r="I300" i="3" s="1"/>
  <c r="J300" i="3" s="1"/>
  <c r="F301" i="3"/>
  <c r="F302" i="3"/>
  <c r="G302" i="3" s="1"/>
  <c r="I302" i="3" s="1"/>
  <c r="J302" i="3" s="1"/>
  <c r="F303" i="3"/>
  <c r="G303" i="3" s="1"/>
  <c r="I303" i="3" s="1"/>
  <c r="J303" i="3" s="1"/>
  <c r="F304" i="3"/>
  <c r="G304" i="3" s="1"/>
  <c r="I304" i="3" s="1"/>
  <c r="J304" i="3" s="1"/>
  <c r="F305" i="3"/>
  <c r="F306" i="3"/>
  <c r="F307" i="3"/>
  <c r="G307" i="3" s="1"/>
  <c r="I307" i="3" s="1"/>
  <c r="J307" i="3" s="1"/>
  <c r="F308" i="3"/>
  <c r="G308" i="3" s="1"/>
  <c r="I308" i="3" s="1"/>
  <c r="J308" i="3" s="1"/>
  <c r="F309" i="3"/>
  <c r="F310" i="3"/>
  <c r="G310" i="3" s="1"/>
  <c r="F311" i="3"/>
  <c r="G311" i="3" s="1"/>
  <c r="I311" i="3" s="1"/>
  <c r="J311" i="3" s="1"/>
  <c r="F312" i="3"/>
  <c r="G312" i="3" s="1"/>
  <c r="I312" i="3" s="1"/>
  <c r="J312" i="3" s="1"/>
  <c r="F313" i="3"/>
  <c r="F314" i="3"/>
  <c r="F315" i="3"/>
  <c r="G315" i="3" s="1"/>
  <c r="I315" i="3" s="1"/>
  <c r="J315" i="3" s="1"/>
  <c r="F316" i="3"/>
  <c r="G316" i="3" s="1"/>
  <c r="I316" i="3" s="1"/>
  <c r="J316" i="3" s="1"/>
  <c r="F317" i="3"/>
  <c r="F318" i="3"/>
  <c r="G318" i="3" s="1"/>
  <c r="I318" i="3" s="1"/>
  <c r="J318" i="3" s="1"/>
  <c r="F319" i="3"/>
  <c r="G319" i="3" s="1"/>
  <c r="I319" i="3" s="1"/>
  <c r="J319" i="3" s="1"/>
  <c r="F320" i="3"/>
  <c r="G320" i="3" s="1"/>
  <c r="I320" i="3" s="1"/>
  <c r="J320" i="3" s="1"/>
  <c r="F321" i="3"/>
  <c r="F322" i="3"/>
  <c r="F323" i="3"/>
  <c r="G323" i="3" s="1"/>
  <c r="I323" i="3" s="1"/>
  <c r="J323" i="3" s="1"/>
  <c r="F324" i="3"/>
  <c r="G324" i="3" s="1"/>
  <c r="I324" i="3" s="1"/>
  <c r="J324" i="3" s="1"/>
  <c r="F325" i="3"/>
  <c r="F326" i="3"/>
  <c r="G326" i="3" s="1"/>
  <c r="I326" i="3" s="1"/>
  <c r="J326" i="3" s="1"/>
  <c r="F327" i="3"/>
  <c r="G327" i="3" s="1"/>
  <c r="I327" i="3" s="1"/>
  <c r="J327" i="3" s="1"/>
  <c r="F328" i="3"/>
  <c r="G328" i="3" s="1"/>
  <c r="I328" i="3" s="1"/>
  <c r="J328" i="3" s="1"/>
  <c r="F329" i="3"/>
  <c r="F330" i="3"/>
  <c r="F331" i="3"/>
  <c r="F332" i="3"/>
  <c r="G332" i="3" s="1"/>
  <c r="I332" i="3" s="1"/>
  <c r="J332" i="3" s="1"/>
  <c r="F333" i="3"/>
  <c r="F334" i="3"/>
  <c r="F335" i="3"/>
  <c r="G335" i="3" s="1"/>
  <c r="I335" i="3" s="1"/>
  <c r="J335" i="3" s="1"/>
  <c r="F336" i="3"/>
  <c r="G336" i="3" s="1"/>
  <c r="I336" i="3" s="1"/>
  <c r="J336" i="3" s="1"/>
  <c r="F337" i="3"/>
  <c r="F338" i="3"/>
  <c r="F339" i="3"/>
  <c r="G339" i="3" s="1"/>
  <c r="I339" i="3" s="1"/>
  <c r="J339" i="3" s="1"/>
  <c r="F340" i="3"/>
  <c r="G340" i="3" s="1"/>
  <c r="I340" i="3" s="1"/>
  <c r="J340" i="3" s="1"/>
  <c r="F341" i="3"/>
  <c r="F342" i="3"/>
  <c r="F343" i="3"/>
  <c r="G343" i="3" s="1"/>
  <c r="I343" i="3" s="1"/>
  <c r="J343" i="3" s="1"/>
  <c r="F344" i="3"/>
  <c r="G344" i="3" s="1"/>
  <c r="I344" i="3" s="1"/>
  <c r="J344" i="3" s="1"/>
  <c r="F345" i="3"/>
  <c r="F346" i="3"/>
  <c r="F347" i="3"/>
  <c r="G347" i="3" s="1"/>
  <c r="I347" i="3" s="1"/>
  <c r="J347" i="3" s="1"/>
  <c r="F348" i="3"/>
  <c r="G348" i="3" s="1"/>
  <c r="I348" i="3" s="1"/>
  <c r="J348" i="3" s="1"/>
  <c r="F349" i="3"/>
  <c r="F350" i="3"/>
  <c r="F351" i="3"/>
  <c r="G351" i="3" s="1"/>
  <c r="I351" i="3" s="1"/>
  <c r="J351" i="3" s="1"/>
  <c r="F352" i="3"/>
  <c r="G352" i="3" s="1"/>
  <c r="I352" i="3" s="1"/>
  <c r="J352" i="3" s="1"/>
  <c r="F353" i="3"/>
  <c r="F354" i="3"/>
  <c r="F355" i="3"/>
  <c r="G355" i="3" s="1"/>
  <c r="I355" i="3" s="1"/>
  <c r="J355" i="3" s="1"/>
  <c r="F356" i="3"/>
  <c r="G356" i="3" s="1"/>
  <c r="I356" i="3" s="1"/>
  <c r="J356" i="3" s="1"/>
  <c r="F357" i="3"/>
  <c r="F358" i="3"/>
  <c r="F359" i="3"/>
  <c r="G359" i="3" s="1"/>
  <c r="I359" i="3" s="1"/>
  <c r="J359" i="3" s="1"/>
  <c r="F360" i="3"/>
  <c r="G360" i="3" s="1"/>
  <c r="I360" i="3" s="1"/>
  <c r="J360" i="3" s="1"/>
  <c r="F361" i="3"/>
  <c r="F362" i="3"/>
  <c r="F363" i="3"/>
  <c r="G363" i="3" s="1"/>
  <c r="I363" i="3" s="1"/>
  <c r="J363" i="3" s="1"/>
  <c r="F364" i="3"/>
  <c r="G364" i="3" s="1"/>
  <c r="I364" i="3" s="1"/>
  <c r="J364" i="3" s="1"/>
  <c r="F365" i="3"/>
  <c r="F366" i="3"/>
  <c r="F367" i="3"/>
  <c r="G367" i="3" s="1"/>
  <c r="I367" i="3" s="1"/>
  <c r="J367" i="3" s="1"/>
  <c r="F368" i="3"/>
  <c r="G368" i="3" s="1"/>
  <c r="I368" i="3" s="1"/>
  <c r="J368" i="3" s="1"/>
  <c r="F369" i="3"/>
  <c r="F370" i="3"/>
  <c r="F371" i="3"/>
  <c r="G371" i="3" s="1"/>
  <c r="I371" i="3" s="1"/>
  <c r="J371" i="3" s="1"/>
  <c r="F372" i="3"/>
  <c r="G372" i="3" s="1"/>
  <c r="I372" i="3" s="1"/>
  <c r="J372" i="3" s="1"/>
  <c r="F373" i="3"/>
  <c r="F374" i="3"/>
  <c r="F375" i="3"/>
  <c r="G375" i="3" s="1"/>
  <c r="I375" i="3" s="1"/>
  <c r="J375" i="3" s="1"/>
  <c r="F376" i="3"/>
  <c r="G376" i="3" s="1"/>
  <c r="I376" i="3" s="1"/>
  <c r="J376" i="3" s="1"/>
  <c r="F377" i="3"/>
  <c r="F378" i="3"/>
  <c r="F379" i="3"/>
  <c r="G379" i="3" s="1"/>
  <c r="I379" i="3" s="1"/>
  <c r="J379" i="3" s="1"/>
  <c r="F380" i="3"/>
  <c r="G380" i="3" s="1"/>
  <c r="I380" i="3" s="1"/>
  <c r="J380" i="3" s="1"/>
  <c r="F381" i="3"/>
  <c r="F382" i="3"/>
  <c r="F383" i="3"/>
  <c r="G383" i="3" s="1"/>
  <c r="I383" i="3" s="1"/>
  <c r="J383" i="3" s="1"/>
  <c r="F384" i="3"/>
  <c r="G384" i="3" s="1"/>
  <c r="I384" i="3" s="1"/>
  <c r="J384" i="3" s="1"/>
  <c r="F385" i="3"/>
  <c r="F386" i="3"/>
  <c r="F387" i="3"/>
  <c r="G387" i="3" s="1"/>
  <c r="I387" i="3" s="1"/>
  <c r="J387" i="3" s="1"/>
  <c r="F388" i="3"/>
  <c r="G388" i="3" s="1"/>
  <c r="I388" i="3" s="1"/>
  <c r="J388" i="3" s="1"/>
  <c r="F389" i="3"/>
  <c r="F390" i="3"/>
  <c r="F391" i="3"/>
  <c r="G391" i="3" s="1"/>
  <c r="I391" i="3" s="1"/>
  <c r="J391" i="3" s="1"/>
  <c r="F392" i="3"/>
  <c r="G392" i="3" s="1"/>
  <c r="I392" i="3" s="1"/>
  <c r="J392" i="3" s="1"/>
  <c r="F393" i="3"/>
  <c r="F394" i="3"/>
  <c r="F395" i="3"/>
  <c r="G395" i="3" s="1"/>
  <c r="I395" i="3" s="1"/>
  <c r="J395" i="3" s="1"/>
  <c r="F396" i="3"/>
  <c r="G396" i="3" s="1"/>
  <c r="I396" i="3" s="1"/>
  <c r="J396" i="3" s="1"/>
  <c r="F397" i="3"/>
  <c r="F398" i="3"/>
  <c r="F399" i="3"/>
  <c r="G399" i="3" s="1"/>
  <c r="I399" i="3" s="1"/>
  <c r="J399" i="3" s="1"/>
  <c r="F400" i="3"/>
  <c r="G400" i="3" s="1"/>
  <c r="I400" i="3" s="1"/>
  <c r="J400" i="3" s="1"/>
  <c r="F401" i="3"/>
  <c r="F402" i="3"/>
  <c r="F403" i="3"/>
  <c r="G403" i="3" s="1"/>
  <c r="I403" i="3" s="1"/>
  <c r="J403" i="3" s="1"/>
  <c r="F404" i="3"/>
  <c r="G404" i="3" s="1"/>
  <c r="I404" i="3" s="1"/>
  <c r="J404" i="3" s="1"/>
  <c r="F405" i="3"/>
  <c r="F406" i="3"/>
  <c r="F407" i="3"/>
  <c r="G407" i="3" s="1"/>
  <c r="I407" i="3" s="1"/>
  <c r="J407" i="3" s="1"/>
  <c r="F408" i="3"/>
  <c r="G408" i="3" s="1"/>
  <c r="I408" i="3" s="1"/>
  <c r="J408" i="3" s="1"/>
  <c r="F409" i="3"/>
  <c r="F410" i="3"/>
  <c r="G410" i="3" s="1"/>
  <c r="F411" i="3"/>
  <c r="G411" i="3" s="1"/>
  <c r="I411" i="3" s="1"/>
  <c r="J411" i="3" s="1"/>
  <c r="F412" i="3"/>
  <c r="G412" i="3" s="1"/>
  <c r="I412" i="3" s="1"/>
  <c r="J412" i="3" s="1"/>
  <c r="F413" i="3"/>
  <c r="F414" i="3"/>
  <c r="F415" i="3"/>
  <c r="G415" i="3" s="1"/>
  <c r="I415" i="3" s="1"/>
  <c r="J415" i="3" s="1"/>
  <c r="F416" i="3"/>
  <c r="G416" i="3" s="1"/>
  <c r="I416" i="3" s="1"/>
  <c r="J416" i="3" s="1"/>
  <c r="F417" i="3"/>
  <c r="F418" i="3"/>
  <c r="G418" i="3" s="1"/>
  <c r="I418" i="3" s="1"/>
  <c r="J418" i="3" s="1"/>
  <c r="F419" i="3"/>
  <c r="G419" i="3" s="1"/>
  <c r="I419" i="3" s="1"/>
  <c r="J419" i="3" s="1"/>
  <c r="F420" i="3"/>
  <c r="G420" i="3" s="1"/>
  <c r="I420" i="3" s="1"/>
  <c r="J420" i="3" s="1"/>
  <c r="F421" i="3"/>
  <c r="F422" i="3"/>
  <c r="F423" i="3"/>
  <c r="G423" i="3" s="1"/>
  <c r="I423" i="3" s="1"/>
  <c r="J423" i="3" s="1"/>
  <c r="F424" i="3"/>
  <c r="G424" i="3" s="1"/>
  <c r="I424" i="3" s="1"/>
  <c r="J424" i="3" s="1"/>
  <c r="F425" i="3"/>
  <c r="F426" i="3"/>
  <c r="G426" i="3" s="1"/>
  <c r="I426" i="3" s="1"/>
  <c r="J426" i="3" s="1"/>
  <c r="F427" i="3"/>
  <c r="G427" i="3" s="1"/>
  <c r="I427" i="3" s="1"/>
  <c r="J427" i="3" s="1"/>
  <c r="F428" i="3"/>
  <c r="G428" i="3" s="1"/>
  <c r="I428" i="3" s="1"/>
  <c r="J428" i="3" s="1"/>
  <c r="F429" i="3"/>
  <c r="F430" i="3"/>
  <c r="F431" i="3"/>
  <c r="G431" i="3" s="1"/>
  <c r="I431" i="3" s="1"/>
  <c r="J431" i="3" s="1"/>
  <c r="F432" i="3"/>
  <c r="G432" i="3" s="1"/>
  <c r="I432" i="3" s="1"/>
  <c r="J432" i="3" s="1"/>
  <c r="F433" i="3"/>
  <c r="F434" i="3"/>
  <c r="G434" i="3" s="1"/>
  <c r="F435" i="3"/>
  <c r="G435" i="3" s="1"/>
  <c r="I435" i="3" s="1"/>
  <c r="J435" i="3" s="1"/>
  <c r="F436" i="3"/>
  <c r="G436" i="3" s="1"/>
  <c r="I436" i="3" s="1"/>
  <c r="J436" i="3" s="1"/>
  <c r="F437" i="3"/>
  <c r="F438" i="3"/>
  <c r="F439" i="3"/>
  <c r="G439" i="3" s="1"/>
  <c r="I439" i="3" s="1"/>
  <c r="J439" i="3" s="1"/>
  <c r="F440" i="3"/>
  <c r="G440" i="3" s="1"/>
  <c r="I440" i="3" s="1"/>
  <c r="J440" i="3" s="1"/>
  <c r="F441" i="3"/>
  <c r="F442" i="3"/>
  <c r="G442" i="3" s="1"/>
  <c r="F443" i="3"/>
  <c r="G443" i="3" s="1"/>
  <c r="I443" i="3" s="1"/>
  <c r="F444" i="3"/>
  <c r="G444" i="3" s="1"/>
  <c r="I444" i="3" s="1"/>
  <c r="J444" i="3" s="1"/>
  <c r="F445" i="3"/>
  <c r="F446" i="3"/>
  <c r="F447" i="3"/>
  <c r="G447" i="3" s="1"/>
  <c r="I447" i="3" s="1"/>
  <c r="J447" i="3" s="1"/>
  <c r="F448" i="3"/>
  <c r="G448" i="3" s="1"/>
  <c r="I448" i="3" s="1"/>
  <c r="J448" i="3" s="1"/>
  <c r="F449" i="3"/>
  <c r="F450" i="3"/>
  <c r="G450" i="3" s="1"/>
  <c r="I450" i="3" s="1"/>
  <c r="J450" i="3" s="1"/>
  <c r="F451" i="3"/>
  <c r="G451" i="3" s="1"/>
  <c r="I451" i="3" s="1"/>
  <c r="J451" i="3" s="1"/>
  <c r="F452" i="3"/>
  <c r="G452" i="3" s="1"/>
  <c r="I452" i="3" s="1"/>
  <c r="J452" i="3" s="1"/>
  <c r="F453" i="3"/>
  <c r="F454" i="3"/>
  <c r="F455" i="3"/>
  <c r="G455" i="3" s="1"/>
  <c r="I455" i="3" s="1"/>
  <c r="J455" i="3" s="1"/>
  <c r="F456" i="3"/>
  <c r="G456" i="3" s="1"/>
  <c r="I456" i="3" s="1"/>
  <c r="J456" i="3" s="1"/>
  <c r="F457" i="3"/>
  <c r="F458" i="3"/>
  <c r="G458" i="3" s="1"/>
  <c r="I458" i="3" s="1"/>
  <c r="J458" i="3" s="1"/>
  <c r="F459" i="3"/>
  <c r="G459" i="3" s="1"/>
  <c r="I459" i="3" s="1"/>
  <c r="J459" i="3" s="1"/>
  <c r="F460" i="3"/>
  <c r="G460" i="3" s="1"/>
  <c r="I460" i="3" s="1"/>
  <c r="J460" i="3" s="1"/>
  <c r="F461" i="3"/>
  <c r="F462" i="3"/>
  <c r="F463" i="3"/>
  <c r="G463" i="3" s="1"/>
  <c r="I463" i="3" s="1"/>
  <c r="J463" i="3" s="1"/>
  <c r="F464" i="3"/>
  <c r="G464" i="3" s="1"/>
  <c r="I464" i="3" s="1"/>
  <c r="J464" i="3" s="1"/>
  <c r="F465" i="3"/>
  <c r="F466" i="3"/>
  <c r="G466" i="3" s="1"/>
  <c r="F467" i="3"/>
  <c r="G467" i="3" s="1"/>
  <c r="I467" i="3" s="1"/>
  <c r="J467" i="3" s="1"/>
  <c r="F468" i="3"/>
  <c r="G468" i="3" s="1"/>
  <c r="I468" i="3" s="1"/>
  <c r="J468" i="3" s="1"/>
  <c r="F469" i="3"/>
  <c r="F470" i="3"/>
  <c r="F471" i="3"/>
  <c r="G471" i="3" s="1"/>
  <c r="I471" i="3" s="1"/>
  <c r="J471" i="3" s="1"/>
  <c r="F472" i="3"/>
  <c r="G472" i="3" s="1"/>
  <c r="I472" i="3" s="1"/>
  <c r="J472" i="3" s="1"/>
  <c r="F473" i="3"/>
  <c r="F474" i="3"/>
  <c r="F475" i="3"/>
  <c r="G475" i="3" s="1"/>
  <c r="I475" i="3" s="1"/>
  <c r="J475" i="3" s="1"/>
  <c r="F476" i="3"/>
  <c r="G476" i="3" s="1"/>
  <c r="I476" i="3" s="1"/>
  <c r="J476" i="3" s="1"/>
  <c r="F477" i="3"/>
  <c r="F478" i="3"/>
  <c r="F479" i="3"/>
  <c r="G479" i="3" s="1"/>
  <c r="I479" i="3" s="1"/>
  <c r="J479" i="3" s="1"/>
  <c r="F480" i="3"/>
  <c r="G480" i="3" s="1"/>
  <c r="I480" i="3" s="1"/>
  <c r="J480" i="3" s="1"/>
  <c r="F481" i="3"/>
  <c r="F482" i="3"/>
  <c r="F483" i="3"/>
  <c r="G483" i="3" s="1"/>
  <c r="I483" i="3" s="1"/>
  <c r="J483" i="3" s="1"/>
  <c r="F484" i="3"/>
  <c r="G484" i="3" s="1"/>
  <c r="I484" i="3" s="1"/>
  <c r="J484" i="3" s="1"/>
  <c r="F485" i="3"/>
  <c r="F486" i="3"/>
  <c r="F487" i="3"/>
  <c r="G487" i="3" s="1"/>
  <c r="I487" i="3" s="1"/>
  <c r="J487" i="3" s="1"/>
  <c r="F488" i="3"/>
  <c r="G488" i="3" s="1"/>
  <c r="I488" i="3" s="1"/>
  <c r="J488" i="3" s="1"/>
  <c r="F489" i="3"/>
  <c r="F490" i="3"/>
  <c r="F491" i="3"/>
  <c r="G491" i="3" s="1"/>
  <c r="I491" i="3" s="1"/>
  <c r="J491" i="3" s="1"/>
  <c r="F492" i="3"/>
  <c r="G492" i="3" s="1"/>
  <c r="I492" i="3" s="1"/>
  <c r="J492" i="3" s="1"/>
  <c r="F493" i="3"/>
  <c r="F494" i="3"/>
  <c r="F495" i="3"/>
  <c r="G495" i="3" s="1"/>
  <c r="I495" i="3" s="1"/>
  <c r="J495" i="3" s="1"/>
  <c r="F496" i="3"/>
  <c r="G496" i="3" s="1"/>
  <c r="I496" i="3" s="1"/>
  <c r="J496" i="3" s="1"/>
  <c r="F497" i="3"/>
  <c r="F498" i="3"/>
  <c r="F499" i="3"/>
  <c r="G499" i="3" s="1"/>
  <c r="I499" i="3" s="1"/>
  <c r="J499" i="3" s="1"/>
  <c r="F500" i="3"/>
  <c r="G500" i="3" s="1"/>
  <c r="I500" i="3" s="1"/>
  <c r="J500" i="3" s="1"/>
  <c r="F501" i="3"/>
  <c r="F502" i="3"/>
  <c r="F503" i="3"/>
  <c r="G503" i="3" s="1"/>
  <c r="I503" i="3" s="1"/>
  <c r="J503" i="3" s="1"/>
  <c r="F504" i="3"/>
  <c r="G504" i="3" s="1"/>
  <c r="I504" i="3" s="1"/>
  <c r="J504" i="3" s="1"/>
  <c r="F505" i="3"/>
  <c r="F506" i="3"/>
  <c r="F507" i="3"/>
  <c r="G507" i="3" s="1"/>
  <c r="I507" i="3" s="1"/>
  <c r="J507" i="3" s="1"/>
  <c r="F508" i="3"/>
  <c r="G508" i="3" s="1"/>
  <c r="I508" i="3" s="1"/>
  <c r="J508" i="3" s="1"/>
  <c r="F509" i="3"/>
  <c r="F510" i="3"/>
  <c r="F511" i="3"/>
  <c r="G511" i="3" s="1"/>
  <c r="I511" i="3" s="1"/>
  <c r="J511" i="3" s="1"/>
  <c r="F512" i="3"/>
  <c r="G512" i="3" s="1"/>
  <c r="I512" i="3" s="1"/>
  <c r="J512" i="3" s="1"/>
  <c r="F513" i="3"/>
  <c r="F514" i="3"/>
  <c r="F515" i="3"/>
  <c r="G515" i="3" s="1"/>
  <c r="I515" i="3" s="1"/>
  <c r="J515" i="3" s="1"/>
  <c r="F516" i="3"/>
  <c r="G516" i="3" s="1"/>
  <c r="I516" i="3" s="1"/>
  <c r="J516" i="3" s="1"/>
  <c r="F517" i="3"/>
  <c r="F518" i="3"/>
  <c r="F519" i="3"/>
  <c r="G519" i="3" s="1"/>
  <c r="I519" i="3" s="1"/>
  <c r="J519" i="3" s="1"/>
  <c r="F520" i="3"/>
  <c r="G520" i="3" s="1"/>
  <c r="I520" i="3" s="1"/>
  <c r="J520" i="3" s="1"/>
  <c r="F521" i="3"/>
  <c r="F522" i="3"/>
  <c r="F523" i="3"/>
  <c r="G523" i="3" s="1"/>
  <c r="I523" i="3" s="1"/>
  <c r="J523" i="3" s="1"/>
  <c r="F524" i="3"/>
  <c r="G524" i="3" s="1"/>
  <c r="I524" i="3" s="1"/>
  <c r="J524" i="3" s="1"/>
  <c r="F525" i="3"/>
  <c r="F526" i="3"/>
  <c r="F527" i="3"/>
  <c r="G527" i="3" s="1"/>
  <c r="I527" i="3" s="1"/>
  <c r="J527" i="3" s="1"/>
  <c r="F528" i="3"/>
  <c r="G528" i="3" s="1"/>
  <c r="I528" i="3" s="1"/>
  <c r="J528" i="3" s="1"/>
  <c r="F529" i="3"/>
  <c r="F530" i="3"/>
  <c r="F531" i="3"/>
  <c r="F532" i="3"/>
  <c r="G532" i="3" s="1"/>
  <c r="I532" i="3" s="1"/>
  <c r="J532" i="3" s="1"/>
  <c r="F533" i="3"/>
  <c r="F534" i="3"/>
  <c r="G534" i="3" s="1"/>
  <c r="I534" i="3" s="1"/>
  <c r="J534" i="3" s="1"/>
  <c r="F535" i="3"/>
  <c r="G535" i="3" s="1"/>
  <c r="I535" i="3" s="1"/>
  <c r="J535" i="3" s="1"/>
  <c r="F536" i="3"/>
  <c r="G536" i="3" s="1"/>
  <c r="I536" i="3" s="1"/>
  <c r="J536" i="3" s="1"/>
  <c r="F537" i="3"/>
  <c r="F538" i="3"/>
  <c r="F539" i="3"/>
  <c r="G539" i="3" s="1"/>
  <c r="I539" i="3" s="1"/>
  <c r="J539" i="3" s="1"/>
  <c r="F540" i="3"/>
  <c r="G540" i="3" s="1"/>
  <c r="I540" i="3" s="1"/>
  <c r="J540" i="3" s="1"/>
  <c r="F541" i="3"/>
  <c r="F542" i="3"/>
  <c r="G542" i="3" s="1"/>
  <c r="I542" i="3" s="1"/>
  <c r="J542" i="3" s="1"/>
  <c r="F543" i="3"/>
  <c r="G543" i="3" s="1"/>
  <c r="I543" i="3" s="1"/>
  <c r="J543" i="3" s="1"/>
  <c r="F544" i="3"/>
  <c r="G544" i="3" s="1"/>
  <c r="I544" i="3" s="1"/>
  <c r="J544" i="3" s="1"/>
  <c r="F545" i="3"/>
  <c r="F546" i="3"/>
  <c r="F547" i="3"/>
  <c r="G547" i="3" s="1"/>
  <c r="I547" i="3" s="1"/>
  <c r="J547" i="3" s="1"/>
  <c r="F548" i="3"/>
  <c r="G548" i="3" s="1"/>
  <c r="I548" i="3" s="1"/>
  <c r="J548" i="3" s="1"/>
  <c r="F549" i="3"/>
  <c r="F550" i="3"/>
  <c r="G550" i="3" s="1"/>
  <c r="I550" i="3" s="1"/>
  <c r="J550" i="3" s="1"/>
  <c r="F551" i="3"/>
  <c r="G551" i="3" s="1"/>
  <c r="I551" i="3" s="1"/>
  <c r="J551" i="3" s="1"/>
  <c r="F552" i="3"/>
  <c r="G552" i="3" s="1"/>
  <c r="I552" i="3" s="1"/>
  <c r="J552" i="3" s="1"/>
  <c r="F553" i="3"/>
  <c r="F554" i="3"/>
  <c r="F555" i="3"/>
  <c r="G555" i="3" s="1"/>
  <c r="I555" i="3" s="1"/>
  <c r="J555" i="3" s="1"/>
  <c r="F556" i="3"/>
  <c r="G556" i="3" s="1"/>
  <c r="I556" i="3" s="1"/>
  <c r="J556" i="3" s="1"/>
  <c r="F557" i="3"/>
  <c r="F558" i="3"/>
  <c r="G558" i="3" s="1"/>
  <c r="I558" i="3" s="1"/>
  <c r="J558" i="3" s="1"/>
  <c r="F559" i="3"/>
  <c r="G559" i="3" s="1"/>
  <c r="I559" i="3" s="1"/>
  <c r="J559" i="3" s="1"/>
  <c r="F560" i="3"/>
  <c r="G560" i="3" s="1"/>
  <c r="I560" i="3" s="1"/>
  <c r="J560" i="3" s="1"/>
  <c r="F561" i="3"/>
  <c r="F562" i="3"/>
  <c r="F563" i="3"/>
  <c r="G563" i="3" s="1"/>
  <c r="I563" i="3" s="1"/>
  <c r="J563" i="3" s="1"/>
  <c r="F564" i="3"/>
  <c r="G564" i="3" s="1"/>
  <c r="I564" i="3" s="1"/>
  <c r="J564" i="3" s="1"/>
  <c r="F565" i="3"/>
  <c r="F566" i="3"/>
  <c r="G566" i="3" s="1"/>
  <c r="I566" i="3" s="1"/>
  <c r="J566" i="3" s="1"/>
  <c r="F567" i="3"/>
  <c r="G567" i="3" s="1"/>
  <c r="I567" i="3" s="1"/>
  <c r="J567" i="3" s="1"/>
  <c r="F568" i="3"/>
  <c r="G568" i="3" s="1"/>
  <c r="I568" i="3" s="1"/>
  <c r="J568" i="3" s="1"/>
  <c r="F569" i="3"/>
  <c r="F570" i="3"/>
  <c r="F571" i="3"/>
  <c r="G571" i="3" s="1"/>
  <c r="I571" i="3" s="1"/>
  <c r="F572" i="3"/>
  <c r="G572" i="3" s="1"/>
  <c r="I572" i="3" s="1"/>
  <c r="J572" i="3" s="1"/>
  <c r="F573" i="3"/>
  <c r="F574" i="3"/>
  <c r="G574" i="3" s="1"/>
  <c r="I574" i="3" s="1"/>
  <c r="J574" i="3" s="1"/>
  <c r="F575" i="3"/>
  <c r="G575" i="3" s="1"/>
  <c r="I575" i="3" s="1"/>
  <c r="J575" i="3" s="1"/>
  <c r="F576" i="3"/>
  <c r="G576" i="3" s="1"/>
  <c r="I576" i="3" s="1"/>
  <c r="J576" i="3" s="1"/>
  <c r="F577" i="3"/>
  <c r="F578" i="3"/>
  <c r="F579" i="3"/>
  <c r="G579" i="3" s="1"/>
  <c r="I579" i="3" s="1"/>
  <c r="J579" i="3" s="1"/>
  <c r="F580" i="3"/>
  <c r="G580" i="3" s="1"/>
  <c r="I580" i="3" s="1"/>
  <c r="J580" i="3" s="1"/>
  <c r="F581" i="3"/>
  <c r="F582" i="3"/>
  <c r="G582" i="3" s="1"/>
  <c r="I582" i="3" s="1"/>
  <c r="J582" i="3" s="1"/>
  <c r="F583" i="3"/>
  <c r="G583" i="3" s="1"/>
  <c r="I583" i="3" s="1"/>
  <c r="J583" i="3" s="1"/>
  <c r="F584" i="3"/>
  <c r="G584" i="3" s="1"/>
  <c r="I584" i="3" s="1"/>
  <c r="J584" i="3" s="1"/>
  <c r="F585" i="3"/>
  <c r="F586" i="3"/>
  <c r="F587" i="3"/>
  <c r="G587" i="3" s="1"/>
  <c r="I587" i="3" s="1"/>
  <c r="J587" i="3" s="1"/>
  <c r="F588" i="3"/>
  <c r="G588" i="3" s="1"/>
  <c r="I588" i="3" s="1"/>
  <c r="J588" i="3" s="1"/>
  <c r="F589" i="3"/>
  <c r="F590" i="3"/>
  <c r="G590" i="3" s="1"/>
  <c r="I590" i="3" s="1"/>
  <c r="J590" i="3" s="1"/>
  <c r="F591" i="3"/>
  <c r="G591" i="3" s="1"/>
  <c r="I591" i="3" s="1"/>
  <c r="J591" i="3" s="1"/>
  <c r="F592" i="3"/>
  <c r="G592" i="3" s="1"/>
  <c r="I592" i="3" s="1"/>
  <c r="J592" i="3" s="1"/>
  <c r="F593" i="3"/>
  <c r="F594" i="3"/>
  <c r="F595" i="3"/>
  <c r="G595" i="3" s="1"/>
  <c r="I595" i="3" s="1"/>
  <c r="J595" i="3" s="1"/>
  <c r="F596" i="3"/>
  <c r="G596" i="3" s="1"/>
  <c r="I596" i="3" s="1"/>
  <c r="J596" i="3" s="1"/>
  <c r="F597" i="3"/>
  <c r="F598" i="3"/>
  <c r="F599" i="3"/>
  <c r="G599" i="3" s="1"/>
  <c r="I599" i="3" s="1"/>
  <c r="J599" i="3" s="1"/>
  <c r="F600" i="3"/>
  <c r="G600" i="3" s="1"/>
  <c r="I600" i="3" s="1"/>
  <c r="J600" i="3" s="1"/>
  <c r="F601" i="3"/>
  <c r="F602" i="3"/>
  <c r="F603" i="3"/>
  <c r="G603" i="3" s="1"/>
  <c r="I603" i="3" s="1"/>
  <c r="J603" i="3" s="1"/>
  <c r="F604" i="3"/>
  <c r="G604" i="3" s="1"/>
  <c r="I604" i="3" s="1"/>
  <c r="J604" i="3" s="1"/>
  <c r="F605" i="3"/>
  <c r="F606" i="3"/>
  <c r="F607" i="3"/>
  <c r="G607" i="3" s="1"/>
  <c r="I607" i="3" s="1"/>
  <c r="J607" i="3" s="1"/>
  <c r="F608" i="3"/>
  <c r="G608" i="3" s="1"/>
  <c r="I608" i="3" s="1"/>
  <c r="J608" i="3" s="1"/>
  <c r="F609" i="3"/>
  <c r="F610" i="3"/>
  <c r="F611" i="3"/>
  <c r="G611" i="3" s="1"/>
  <c r="I611" i="3" s="1"/>
  <c r="J611" i="3" s="1"/>
  <c r="F612" i="3"/>
  <c r="G612" i="3" s="1"/>
  <c r="I612" i="3" s="1"/>
  <c r="J612" i="3" s="1"/>
  <c r="F613" i="3"/>
  <c r="F614" i="3"/>
  <c r="F615" i="3"/>
  <c r="G615" i="3" s="1"/>
  <c r="I615" i="3" s="1"/>
  <c r="J615" i="3" s="1"/>
  <c r="F616" i="3"/>
  <c r="G616" i="3" s="1"/>
  <c r="I616" i="3" s="1"/>
  <c r="J616" i="3" s="1"/>
  <c r="F617" i="3"/>
  <c r="F618" i="3"/>
  <c r="F619" i="3"/>
  <c r="G619" i="3" s="1"/>
  <c r="I619" i="3" s="1"/>
  <c r="J619" i="3" s="1"/>
  <c r="F620" i="3"/>
  <c r="G620" i="3" s="1"/>
  <c r="I620" i="3" s="1"/>
  <c r="J620" i="3" s="1"/>
  <c r="F621" i="3"/>
  <c r="F622" i="3"/>
  <c r="F623" i="3"/>
  <c r="G623" i="3" s="1"/>
  <c r="I623" i="3" s="1"/>
  <c r="J623" i="3" s="1"/>
  <c r="F624" i="3"/>
  <c r="G624" i="3" s="1"/>
  <c r="I624" i="3" s="1"/>
  <c r="J624" i="3" s="1"/>
  <c r="F625" i="3"/>
  <c r="F626" i="3"/>
  <c r="F627" i="3"/>
  <c r="G627" i="3" s="1"/>
  <c r="I627" i="3" s="1"/>
  <c r="J627" i="3" s="1"/>
  <c r="F628" i="3"/>
  <c r="G628" i="3" s="1"/>
  <c r="I628" i="3" s="1"/>
  <c r="J628" i="3" s="1"/>
  <c r="F629" i="3"/>
  <c r="F630" i="3"/>
  <c r="F631" i="3"/>
  <c r="G631" i="3" s="1"/>
  <c r="I631" i="3" s="1"/>
  <c r="J631" i="3" s="1"/>
  <c r="F632" i="3"/>
  <c r="G632" i="3" s="1"/>
  <c r="I632" i="3" s="1"/>
  <c r="J632" i="3" s="1"/>
  <c r="F633" i="3"/>
  <c r="F634" i="3"/>
  <c r="F635" i="3"/>
  <c r="G635" i="3" s="1"/>
  <c r="I635" i="3" s="1"/>
  <c r="J635" i="3" s="1"/>
  <c r="F636" i="3"/>
  <c r="G636" i="3" s="1"/>
  <c r="I636" i="3" s="1"/>
  <c r="J636" i="3" s="1"/>
  <c r="F637" i="3"/>
  <c r="F638" i="3"/>
  <c r="F639" i="3"/>
  <c r="G639" i="3" s="1"/>
  <c r="I639" i="3" s="1"/>
  <c r="J639" i="3" s="1"/>
  <c r="F640" i="3"/>
  <c r="G640" i="3" s="1"/>
  <c r="I640" i="3" s="1"/>
  <c r="J640" i="3" s="1"/>
  <c r="F641" i="3"/>
  <c r="F642" i="3"/>
  <c r="F643" i="3"/>
  <c r="G643" i="3" s="1"/>
  <c r="I643" i="3" s="1"/>
  <c r="J643" i="3" s="1"/>
  <c r="F644" i="3"/>
  <c r="G644" i="3" s="1"/>
  <c r="I644" i="3" s="1"/>
  <c r="J644" i="3" s="1"/>
  <c r="F645" i="3"/>
  <c r="F646" i="3"/>
  <c r="F647" i="3"/>
  <c r="G647" i="3" s="1"/>
  <c r="I647" i="3" s="1"/>
  <c r="J647" i="3" s="1"/>
  <c r="F648" i="3"/>
  <c r="G648" i="3" s="1"/>
  <c r="I648" i="3" s="1"/>
  <c r="J648" i="3" s="1"/>
  <c r="F649" i="3"/>
  <c r="F650" i="3"/>
  <c r="F651" i="3"/>
  <c r="G651" i="3" s="1"/>
  <c r="I651" i="3" s="1"/>
  <c r="J651" i="3" s="1"/>
  <c r="F652" i="3"/>
  <c r="G652" i="3" s="1"/>
  <c r="I652" i="3" s="1"/>
  <c r="J652" i="3" s="1"/>
  <c r="F653" i="3"/>
  <c r="F654" i="3"/>
  <c r="F655" i="3"/>
  <c r="G655" i="3" s="1"/>
  <c r="I655" i="3" s="1"/>
  <c r="J655" i="3" s="1"/>
  <c r="F656" i="3"/>
  <c r="G656" i="3" s="1"/>
  <c r="I656" i="3" s="1"/>
  <c r="J656" i="3" s="1"/>
  <c r="F657" i="3"/>
  <c r="F658" i="3"/>
  <c r="F659" i="3"/>
  <c r="G659" i="3" s="1"/>
  <c r="I659" i="3" s="1"/>
  <c r="J659" i="3" s="1"/>
  <c r="F660" i="3"/>
  <c r="G660" i="3" s="1"/>
  <c r="I660" i="3" s="1"/>
  <c r="J660" i="3" s="1"/>
  <c r="F661" i="3"/>
  <c r="F662" i="3"/>
  <c r="F663" i="3"/>
  <c r="G663" i="3" s="1"/>
  <c r="I663" i="3" s="1"/>
  <c r="J663" i="3" s="1"/>
  <c r="F664" i="3"/>
  <c r="F665" i="3"/>
  <c r="F666" i="3"/>
  <c r="G666" i="3" s="1"/>
  <c r="F667" i="3"/>
  <c r="G667" i="3" s="1"/>
  <c r="I667" i="3" s="1"/>
  <c r="J667" i="3" s="1"/>
  <c r="F668" i="3"/>
  <c r="G668" i="3" s="1"/>
  <c r="I668" i="3" s="1"/>
  <c r="J668" i="3" s="1"/>
  <c r="F669" i="3"/>
  <c r="F670" i="3"/>
  <c r="F671" i="3"/>
  <c r="G671" i="3" s="1"/>
  <c r="I671" i="3" s="1"/>
  <c r="J671" i="3" s="1"/>
  <c r="F672" i="3"/>
  <c r="G672" i="3" s="1"/>
  <c r="I672" i="3" s="1"/>
  <c r="J672" i="3" s="1"/>
  <c r="F673" i="3"/>
  <c r="F674" i="3"/>
  <c r="G674" i="3" s="1"/>
  <c r="I674" i="3" s="1"/>
  <c r="J674" i="3" s="1"/>
  <c r="F675" i="3"/>
  <c r="G675" i="3" s="1"/>
  <c r="I675" i="3" s="1"/>
  <c r="J675" i="3" s="1"/>
  <c r="F676" i="3"/>
  <c r="G676" i="3" s="1"/>
  <c r="I676" i="3" s="1"/>
  <c r="J676" i="3" s="1"/>
  <c r="F677" i="3"/>
  <c r="F678" i="3"/>
  <c r="F679" i="3"/>
  <c r="G679" i="3" s="1"/>
  <c r="I679" i="3" s="1"/>
  <c r="J679" i="3" s="1"/>
  <c r="F680" i="3"/>
  <c r="F681" i="3"/>
  <c r="F682" i="3"/>
  <c r="F683" i="3"/>
  <c r="G683" i="3" s="1"/>
  <c r="I683" i="3" s="1"/>
  <c r="J683" i="3" s="1"/>
  <c r="F684" i="3"/>
  <c r="G684" i="3" s="1"/>
  <c r="I684" i="3" s="1"/>
  <c r="J684" i="3" s="1"/>
  <c r="F685" i="3"/>
  <c r="F686" i="3"/>
  <c r="F687" i="3"/>
  <c r="G687" i="3" s="1"/>
  <c r="I687" i="3" s="1"/>
  <c r="J687" i="3" s="1"/>
  <c r="F688" i="3"/>
  <c r="G688" i="3" s="1"/>
  <c r="I688" i="3" s="1"/>
  <c r="J688" i="3" s="1"/>
  <c r="F689" i="3"/>
  <c r="F690" i="3"/>
  <c r="F691" i="3"/>
  <c r="G691" i="3" s="1"/>
  <c r="I691" i="3" s="1"/>
  <c r="J691" i="3" s="1"/>
  <c r="F692" i="3"/>
  <c r="G692" i="3" s="1"/>
  <c r="I692" i="3" s="1"/>
  <c r="J692" i="3" s="1"/>
  <c r="F693" i="3"/>
  <c r="F694" i="3"/>
  <c r="F695" i="3"/>
  <c r="G695" i="3" s="1"/>
  <c r="I695" i="3" s="1"/>
  <c r="J695" i="3" s="1"/>
  <c r="F696" i="3"/>
  <c r="G696" i="3" s="1"/>
  <c r="I696" i="3" s="1"/>
  <c r="J696" i="3" s="1"/>
  <c r="F697" i="3"/>
  <c r="F698" i="3"/>
  <c r="F699" i="3"/>
  <c r="G699" i="3" s="1"/>
  <c r="I699" i="3" s="1"/>
  <c r="F700" i="3"/>
  <c r="G700" i="3" s="1"/>
  <c r="I700" i="3" s="1"/>
  <c r="J700" i="3" s="1"/>
  <c r="F701" i="3"/>
  <c r="F702" i="3"/>
  <c r="G702" i="3" s="1"/>
  <c r="I702" i="3" s="1"/>
  <c r="J702" i="3" s="1"/>
  <c r="F703" i="3"/>
  <c r="G703" i="3" s="1"/>
  <c r="I703" i="3" s="1"/>
  <c r="J703" i="3" s="1"/>
  <c r="F704" i="3"/>
  <c r="G704" i="3" s="1"/>
  <c r="I704" i="3" s="1"/>
  <c r="J704" i="3" s="1"/>
  <c r="F705" i="3"/>
  <c r="F706" i="3"/>
  <c r="F707" i="3"/>
  <c r="G707" i="3" s="1"/>
  <c r="I707" i="3" s="1"/>
  <c r="J707" i="3" s="1"/>
  <c r="F708" i="3"/>
  <c r="G708" i="3" s="1"/>
  <c r="I708" i="3" s="1"/>
  <c r="J708" i="3" s="1"/>
  <c r="F709" i="3"/>
  <c r="F710" i="3"/>
  <c r="G710" i="3" s="1"/>
  <c r="I710" i="3" s="1"/>
  <c r="J710" i="3" s="1"/>
  <c r="F711" i="3"/>
  <c r="G711" i="3" s="1"/>
  <c r="I711" i="3" s="1"/>
  <c r="J711" i="3" s="1"/>
  <c r="F712" i="3"/>
  <c r="G712" i="3" s="1"/>
  <c r="I712" i="3" s="1"/>
  <c r="J712" i="3" s="1"/>
  <c r="F713" i="3"/>
  <c r="F714" i="3"/>
  <c r="F715" i="3"/>
  <c r="G715" i="3" s="1"/>
  <c r="I715" i="3" s="1"/>
  <c r="J715" i="3" s="1"/>
  <c r="F716" i="3"/>
  <c r="G716" i="3" s="1"/>
  <c r="I716" i="3" s="1"/>
  <c r="J716" i="3" s="1"/>
  <c r="F717" i="3"/>
  <c r="F718" i="3"/>
  <c r="F719" i="3"/>
  <c r="G719" i="3" s="1"/>
  <c r="I719" i="3" s="1"/>
  <c r="J719" i="3" s="1"/>
  <c r="F720" i="3"/>
  <c r="G720" i="3" s="1"/>
  <c r="I720" i="3" s="1"/>
  <c r="J720" i="3" s="1"/>
  <c r="F721" i="3"/>
  <c r="F722" i="3"/>
  <c r="F723" i="3"/>
  <c r="G723" i="3" s="1"/>
  <c r="I723" i="3" s="1"/>
  <c r="J723" i="3" s="1"/>
  <c r="F724" i="3"/>
  <c r="G724" i="3" s="1"/>
  <c r="I724" i="3" s="1"/>
  <c r="J724" i="3" s="1"/>
  <c r="F725" i="3"/>
  <c r="F726" i="3"/>
  <c r="F727" i="3"/>
  <c r="G727" i="3" s="1"/>
  <c r="I727" i="3" s="1"/>
  <c r="J727" i="3" s="1"/>
  <c r="F728" i="3"/>
  <c r="F729" i="3"/>
  <c r="F730" i="3"/>
  <c r="G730" i="3" s="1"/>
  <c r="F731" i="3"/>
  <c r="G731" i="3" s="1"/>
  <c r="I731" i="3" s="1"/>
  <c r="J731" i="3" s="1"/>
  <c r="F732" i="3"/>
  <c r="G732" i="3" s="1"/>
  <c r="I732" i="3" s="1"/>
  <c r="J732" i="3" s="1"/>
  <c r="F733" i="3"/>
  <c r="F734" i="3"/>
  <c r="F735" i="3"/>
  <c r="G735" i="3" s="1"/>
  <c r="I735" i="3" s="1"/>
  <c r="J735" i="3" s="1"/>
  <c r="F736" i="3"/>
  <c r="G736" i="3" s="1"/>
  <c r="I736" i="3" s="1"/>
  <c r="J736" i="3" s="1"/>
  <c r="F737" i="3"/>
  <c r="F738" i="3"/>
  <c r="G738" i="3" s="1"/>
  <c r="I738" i="3" s="1"/>
  <c r="J738" i="3" s="1"/>
  <c r="F739" i="3"/>
  <c r="G739" i="3" s="1"/>
  <c r="I739" i="3" s="1"/>
  <c r="J739" i="3" s="1"/>
  <c r="F740" i="3"/>
  <c r="G740" i="3" s="1"/>
  <c r="I740" i="3" s="1"/>
  <c r="J740" i="3" s="1"/>
  <c r="F741" i="3"/>
  <c r="F742" i="3"/>
  <c r="F743" i="3"/>
  <c r="G743" i="3" s="1"/>
  <c r="I743" i="3" s="1"/>
  <c r="J743" i="3" s="1"/>
  <c r="F744" i="3"/>
  <c r="G744" i="3" s="1"/>
  <c r="I744" i="3" s="1"/>
  <c r="J744" i="3" s="1"/>
  <c r="F745" i="3"/>
  <c r="F746" i="3"/>
  <c r="F747" i="3"/>
  <c r="G747" i="3" s="1"/>
  <c r="I747" i="3" s="1"/>
  <c r="J747" i="3" s="1"/>
  <c r="F748" i="3"/>
  <c r="G748" i="3" s="1"/>
  <c r="I748" i="3" s="1"/>
  <c r="J748" i="3" s="1"/>
  <c r="F749" i="3"/>
  <c r="F750" i="3"/>
  <c r="F751" i="3"/>
  <c r="G751" i="3" s="1"/>
  <c r="I751" i="3" s="1"/>
  <c r="J751" i="3" s="1"/>
  <c r="F752" i="3"/>
  <c r="G752" i="3" s="1"/>
  <c r="I752" i="3" s="1"/>
  <c r="J752" i="3" s="1"/>
  <c r="F753" i="3"/>
  <c r="F754" i="3"/>
  <c r="F755" i="3"/>
  <c r="G755" i="3" s="1"/>
  <c r="I755" i="3" s="1"/>
  <c r="J755" i="3" s="1"/>
  <c r="F756" i="3"/>
  <c r="G756" i="3" s="1"/>
  <c r="I756" i="3" s="1"/>
  <c r="J756" i="3" s="1"/>
  <c r="F757" i="3"/>
  <c r="F758" i="3"/>
  <c r="F759" i="3"/>
  <c r="G759" i="3" s="1"/>
  <c r="I759" i="3" s="1"/>
  <c r="J759" i="3" s="1"/>
  <c r="F760" i="3"/>
  <c r="G760" i="3" s="1"/>
  <c r="I760" i="3" s="1"/>
  <c r="J760" i="3" s="1"/>
  <c r="F761" i="3"/>
  <c r="F762" i="3"/>
  <c r="F763" i="3"/>
  <c r="G763" i="3" s="1"/>
  <c r="I763" i="3" s="1"/>
  <c r="J763" i="3" s="1"/>
  <c r="F764" i="3"/>
  <c r="G764" i="3" s="1"/>
  <c r="I764" i="3" s="1"/>
  <c r="J764" i="3" s="1"/>
  <c r="F765" i="3"/>
  <c r="F766" i="3"/>
  <c r="G766" i="3" s="1"/>
  <c r="I766" i="3" s="1"/>
  <c r="J766" i="3" s="1"/>
  <c r="F767" i="3"/>
  <c r="G767" i="3" s="1"/>
  <c r="I767" i="3" s="1"/>
  <c r="J767" i="3" s="1"/>
  <c r="F768" i="3"/>
  <c r="G768" i="3" s="1"/>
  <c r="I768" i="3" s="1"/>
  <c r="J768" i="3" s="1"/>
  <c r="F769" i="3"/>
  <c r="F770" i="3"/>
  <c r="F771" i="3"/>
  <c r="G771" i="3" s="1"/>
  <c r="I771" i="3" s="1"/>
  <c r="J771" i="3" s="1"/>
  <c r="F772" i="3"/>
  <c r="G772" i="3" s="1"/>
  <c r="I772" i="3" s="1"/>
  <c r="J772" i="3" s="1"/>
  <c r="F773" i="3"/>
  <c r="F774" i="3"/>
  <c r="G774" i="3" s="1"/>
  <c r="I774" i="3" s="1"/>
  <c r="J774" i="3" s="1"/>
  <c r="F775" i="3"/>
  <c r="G775" i="3" s="1"/>
  <c r="I775" i="3" s="1"/>
  <c r="J775" i="3" s="1"/>
  <c r="F776" i="3"/>
  <c r="G776" i="3" s="1"/>
  <c r="I776" i="3" s="1"/>
  <c r="J776" i="3" s="1"/>
  <c r="F777" i="3"/>
  <c r="F778" i="3"/>
  <c r="F779" i="3"/>
  <c r="G779" i="3" s="1"/>
  <c r="I779" i="3" s="1"/>
  <c r="J779" i="3" s="1"/>
  <c r="F780" i="3"/>
  <c r="G780" i="3" s="1"/>
  <c r="I780" i="3" s="1"/>
  <c r="J780" i="3" s="1"/>
  <c r="F781" i="3"/>
  <c r="F782" i="3"/>
  <c r="F783" i="3"/>
  <c r="G783" i="3" s="1"/>
  <c r="I783" i="3" s="1"/>
  <c r="J783" i="3" s="1"/>
  <c r="F784" i="3"/>
  <c r="G784" i="3" s="1"/>
  <c r="I784" i="3" s="1"/>
  <c r="J784" i="3" s="1"/>
  <c r="F785" i="3"/>
  <c r="F786" i="3"/>
  <c r="F787" i="3"/>
  <c r="G787" i="3" s="1"/>
  <c r="I787" i="3" s="1"/>
  <c r="J787" i="3" s="1"/>
  <c r="F788" i="3"/>
  <c r="G788" i="3" s="1"/>
  <c r="I788" i="3" s="1"/>
  <c r="J788" i="3" s="1"/>
  <c r="F789" i="3"/>
  <c r="F790" i="3"/>
  <c r="F791" i="3"/>
  <c r="G791" i="3" s="1"/>
  <c r="I791" i="3" s="1"/>
  <c r="J791" i="3" s="1"/>
  <c r="F792" i="3"/>
  <c r="F793" i="3"/>
  <c r="F794" i="3"/>
  <c r="G794" i="3" s="1"/>
  <c r="F795" i="3"/>
  <c r="G795" i="3" s="1"/>
  <c r="I795" i="3" s="1"/>
  <c r="J795" i="3" s="1"/>
  <c r="F796" i="3"/>
  <c r="G796" i="3" s="1"/>
  <c r="I796" i="3" s="1"/>
  <c r="J796" i="3" s="1"/>
  <c r="F797" i="3"/>
  <c r="F798" i="3"/>
  <c r="F799" i="3"/>
  <c r="G799" i="3" s="1"/>
  <c r="I799" i="3" s="1"/>
  <c r="J799" i="3" s="1"/>
  <c r="F800" i="3"/>
  <c r="G800" i="3" s="1"/>
  <c r="I800" i="3" s="1"/>
  <c r="J800" i="3" s="1"/>
  <c r="F801" i="3"/>
  <c r="F802" i="3"/>
  <c r="G802" i="3" s="1"/>
  <c r="I802" i="3" s="1"/>
  <c r="J802" i="3" s="1"/>
  <c r="F803" i="3"/>
  <c r="G803" i="3" s="1"/>
  <c r="I803" i="3" s="1"/>
  <c r="J803" i="3" s="1"/>
  <c r="F804" i="3"/>
  <c r="G804" i="3" s="1"/>
  <c r="I804" i="3" s="1"/>
  <c r="J804" i="3" s="1"/>
  <c r="F805" i="3"/>
  <c r="F806" i="3"/>
  <c r="F807" i="3"/>
  <c r="G807" i="3" s="1"/>
  <c r="I807" i="3" s="1"/>
  <c r="J807" i="3" s="1"/>
  <c r="F808" i="3"/>
  <c r="F809" i="3"/>
  <c r="F810" i="3"/>
  <c r="F811" i="3"/>
  <c r="G811" i="3" s="1"/>
  <c r="I811" i="3" s="1"/>
  <c r="J811" i="3" s="1"/>
  <c r="F812" i="3"/>
  <c r="G812" i="3" s="1"/>
  <c r="I812" i="3" s="1"/>
  <c r="J812" i="3" s="1"/>
  <c r="F813" i="3"/>
  <c r="F814" i="3"/>
  <c r="F815" i="3"/>
  <c r="G815" i="3" s="1"/>
  <c r="I815" i="3" s="1"/>
  <c r="J815" i="3" s="1"/>
  <c r="F816" i="3"/>
  <c r="G816" i="3" s="1"/>
  <c r="I816" i="3" s="1"/>
  <c r="J816" i="3" s="1"/>
  <c r="F817" i="3"/>
  <c r="F818" i="3"/>
  <c r="F819" i="3"/>
  <c r="G819" i="3" s="1"/>
  <c r="I819" i="3" s="1"/>
  <c r="J819" i="3" s="1"/>
  <c r="F820" i="3"/>
  <c r="G820" i="3" s="1"/>
  <c r="I820" i="3" s="1"/>
  <c r="J820" i="3" s="1"/>
  <c r="F821" i="3"/>
  <c r="F822" i="3"/>
  <c r="F823" i="3"/>
  <c r="G823" i="3" s="1"/>
  <c r="I823" i="3" s="1"/>
  <c r="J823" i="3" s="1"/>
  <c r="F824" i="3"/>
  <c r="G824" i="3" s="1"/>
  <c r="I824" i="3" s="1"/>
  <c r="J824" i="3" s="1"/>
  <c r="F825" i="3"/>
  <c r="F826" i="3"/>
  <c r="F827" i="3"/>
  <c r="G827" i="3" s="1"/>
  <c r="I827" i="3" s="1"/>
  <c r="F828" i="3"/>
  <c r="G828" i="3" s="1"/>
  <c r="I828" i="3" s="1"/>
  <c r="J828" i="3" s="1"/>
  <c r="F829" i="3"/>
  <c r="F830" i="3"/>
  <c r="G830" i="3" s="1"/>
  <c r="I830" i="3" s="1"/>
  <c r="J830" i="3" s="1"/>
  <c r="F831" i="3"/>
  <c r="G831" i="3" s="1"/>
  <c r="I831" i="3" s="1"/>
  <c r="J831" i="3" s="1"/>
  <c r="F832" i="3"/>
  <c r="G832" i="3" s="1"/>
  <c r="I832" i="3" s="1"/>
  <c r="J832" i="3" s="1"/>
  <c r="F833" i="3"/>
  <c r="F834" i="3"/>
  <c r="F835" i="3"/>
  <c r="G835" i="3" s="1"/>
  <c r="I835" i="3" s="1"/>
  <c r="J835" i="3" s="1"/>
  <c r="F836" i="3"/>
  <c r="G836" i="3" s="1"/>
  <c r="I836" i="3" s="1"/>
  <c r="J836" i="3" s="1"/>
  <c r="F837" i="3"/>
  <c r="F838" i="3"/>
  <c r="G838" i="3" s="1"/>
  <c r="I838" i="3" s="1"/>
  <c r="J838" i="3" s="1"/>
  <c r="F839" i="3"/>
  <c r="G839" i="3" s="1"/>
  <c r="I839" i="3" s="1"/>
  <c r="J839" i="3" s="1"/>
  <c r="F840" i="3"/>
  <c r="G840" i="3" s="1"/>
  <c r="I840" i="3" s="1"/>
  <c r="J840" i="3" s="1"/>
  <c r="F841" i="3"/>
  <c r="F842" i="3"/>
  <c r="F843" i="3"/>
  <c r="G843" i="3" s="1"/>
  <c r="I843" i="3" s="1"/>
  <c r="J843" i="3" s="1"/>
  <c r="F844" i="3"/>
  <c r="G844" i="3" s="1"/>
  <c r="I844" i="3" s="1"/>
  <c r="J844" i="3" s="1"/>
  <c r="F845" i="3"/>
  <c r="F846" i="3"/>
  <c r="F847" i="3"/>
  <c r="G847" i="3" s="1"/>
  <c r="I847" i="3" s="1"/>
  <c r="J847" i="3" s="1"/>
  <c r="F848" i="3"/>
  <c r="G848" i="3" s="1"/>
  <c r="I848" i="3" s="1"/>
  <c r="J848" i="3" s="1"/>
  <c r="F849" i="3"/>
  <c r="F850" i="3"/>
  <c r="F851" i="3"/>
  <c r="G851" i="3" s="1"/>
  <c r="I851" i="3" s="1"/>
  <c r="J851" i="3" s="1"/>
  <c r="F852" i="3"/>
  <c r="G852" i="3" s="1"/>
  <c r="I852" i="3" s="1"/>
  <c r="J852" i="3" s="1"/>
  <c r="F853" i="3"/>
  <c r="F854" i="3"/>
  <c r="F855" i="3"/>
  <c r="G855" i="3" s="1"/>
  <c r="I855" i="3" s="1"/>
  <c r="J855" i="3" s="1"/>
  <c r="F856" i="3"/>
  <c r="F857" i="3"/>
  <c r="F858" i="3"/>
  <c r="G858" i="3" s="1"/>
  <c r="F859" i="3"/>
  <c r="G859" i="3" s="1"/>
  <c r="I859" i="3" s="1"/>
  <c r="J859" i="3" s="1"/>
  <c r="F860" i="3"/>
  <c r="G860" i="3" s="1"/>
  <c r="I860" i="3" s="1"/>
  <c r="J860" i="3" s="1"/>
  <c r="F861" i="3"/>
  <c r="F862" i="3"/>
  <c r="F863" i="3"/>
  <c r="G863" i="3" s="1"/>
  <c r="I863" i="3" s="1"/>
  <c r="J863" i="3" s="1"/>
  <c r="F864" i="3"/>
  <c r="G864" i="3" s="1"/>
  <c r="I864" i="3" s="1"/>
  <c r="J864" i="3" s="1"/>
  <c r="F865" i="3"/>
  <c r="F866" i="3"/>
  <c r="G866" i="3" s="1"/>
  <c r="I866" i="3" s="1"/>
  <c r="J866" i="3" s="1"/>
  <c r="F867" i="3"/>
  <c r="G867" i="3" s="1"/>
  <c r="I867" i="3" s="1"/>
  <c r="J867" i="3" s="1"/>
  <c r="F868" i="3"/>
  <c r="G868" i="3" s="1"/>
  <c r="I868" i="3" s="1"/>
  <c r="J868" i="3" s="1"/>
  <c r="F869" i="3"/>
  <c r="F870" i="3"/>
  <c r="F871" i="3"/>
  <c r="G871" i="3" s="1"/>
  <c r="I871" i="3" s="1"/>
  <c r="J871" i="3" s="1"/>
  <c r="F872" i="3"/>
  <c r="G872" i="3" s="1"/>
  <c r="I872" i="3" s="1"/>
  <c r="J872" i="3" s="1"/>
  <c r="F873" i="3"/>
  <c r="F874" i="3"/>
  <c r="F875" i="3"/>
  <c r="G875" i="3" s="1"/>
  <c r="I875" i="3" s="1"/>
  <c r="J875" i="3" s="1"/>
  <c r="F876" i="3"/>
  <c r="G876" i="3" s="1"/>
  <c r="I876" i="3" s="1"/>
  <c r="J876" i="3" s="1"/>
  <c r="F877" i="3"/>
  <c r="F878" i="3"/>
  <c r="F879" i="3"/>
  <c r="G879" i="3" s="1"/>
  <c r="I879" i="3" s="1"/>
  <c r="J879" i="3" s="1"/>
  <c r="F880" i="3"/>
  <c r="G880" i="3" s="1"/>
  <c r="I880" i="3" s="1"/>
  <c r="J880" i="3" s="1"/>
  <c r="F881" i="3"/>
  <c r="F882" i="3"/>
  <c r="F883" i="3"/>
  <c r="G883" i="3" s="1"/>
  <c r="I883" i="3" s="1"/>
  <c r="J883" i="3" s="1"/>
  <c r="F884" i="3"/>
  <c r="G884" i="3" s="1"/>
  <c r="I884" i="3" s="1"/>
  <c r="J884" i="3" s="1"/>
  <c r="F885" i="3"/>
  <c r="F886" i="3"/>
  <c r="F887" i="3"/>
  <c r="G887" i="3" s="1"/>
  <c r="I887" i="3" s="1"/>
  <c r="J887" i="3" s="1"/>
  <c r="F888" i="3"/>
  <c r="G888" i="3" s="1"/>
  <c r="I888" i="3" s="1"/>
  <c r="J888" i="3" s="1"/>
  <c r="F889" i="3"/>
  <c r="F890" i="3"/>
  <c r="F891" i="3"/>
  <c r="G891" i="3" s="1"/>
  <c r="I891" i="3" s="1"/>
  <c r="J891" i="3" s="1"/>
  <c r="F892" i="3"/>
  <c r="G892" i="3" s="1"/>
  <c r="I892" i="3" s="1"/>
  <c r="J892" i="3" s="1"/>
  <c r="F893" i="3"/>
  <c r="F894" i="3"/>
  <c r="G894" i="3" s="1"/>
  <c r="I894" i="3" s="1"/>
  <c r="J894" i="3" s="1"/>
  <c r="F895" i="3"/>
  <c r="G895" i="3" s="1"/>
  <c r="I895" i="3" s="1"/>
  <c r="J895" i="3" s="1"/>
  <c r="F896" i="3"/>
  <c r="G896" i="3" s="1"/>
  <c r="I896" i="3" s="1"/>
  <c r="J896" i="3" s="1"/>
  <c r="F897" i="3"/>
  <c r="F898" i="3"/>
  <c r="F899" i="3"/>
  <c r="G899" i="3" s="1"/>
  <c r="I899" i="3" s="1"/>
  <c r="J899" i="3" s="1"/>
  <c r="F900" i="3"/>
  <c r="G900" i="3" s="1"/>
  <c r="I900" i="3" s="1"/>
  <c r="J900" i="3" s="1"/>
  <c r="F901" i="3"/>
  <c r="F902" i="3"/>
  <c r="G902" i="3" s="1"/>
  <c r="I902" i="3" s="1"/>
  <c r="J902" i="3" s="1"/>
  <c r="F903" i="3"/>
  <c r="G903" i="3" s="1"/>
  <c r="I903" i="3" s="1"/>
  <c r="J903" i="3" s="1"/>
  <c r="F904" i="3"/>
  <c r="G904" i="3" s="1"/>
  <c r="I904" i="3" s="1"/>
  <c r="J904" i="3" s="1"/>
  <c r="F905" i="3"/>
  <c r="F906" i="3"/>
  <c r="F907" i="3"/>
  <c r="G907" i="3" s="1"/>
  <c r="I907" i="3" s="1"/>
  <c r="J907" i="3" s="1"/>
  <c r="F908" i="3"/>
  <c r="G908" i="3" s="1"/>
  <c r="I908" i="3" s="1"/>
  <c r="J908" i="3" s="1"/>
  <c r="F909" i="3"/>
  <c r="F910" i="3"/>
  <c r="F911" i="3"/>
  <c r="G911" i="3" s="1"/>
  <c r="I911" i="3" s="1"/>
  <c r="F912" i="3"/>
  <c r="G912" i="3" s="1"/>
  <c r="I912" i="3" s="1"/>
  <c r="J912" i="3" s="1"/>
  <c r="F913" i="3"/>
  <c r="F914" i="3"/>
  <c r="F915" i="3"/>
  <c r="G915" i="3" s="1"/>
  <c r="I915" i="3" s="1"/>
  <c r="J915" i="3" s="1"/>
  <c r="F916" i="3"/>
  <c r="G916" i="3" s="1"/>
  <c r="I916" i="3" s="1"/>
  <c r="J916" i="3" s="1"/>
  <c r="F917" i="3"/>
  <c r="F918" i="3"/>
  <c r="F919" i="3"/>
  <c r="G919" i="3" s="1"/>
  <c r="I919" i="3" s="1"/>
  <c r="J919" i="3" s="1"/>
  <c r="F920" i="3"/>
  <c r="F921" i="3"/>
  <c r="F922" i="3"/>
  <c r="G922" i="3" s="1"/>
  <c r="I922" i="3" s="1"/>
  <c r="J922" i="3" s="1"/>
  <c r="F923" i="3"/>
  <c r="G923" i="3" s="1"/>
  <c r="I923" i="3" s="1"/>
  <c r="J923" i="3" s="1"/>
  <c r="F924" i="3"/>
  <c r="G924" i="3" s="1"/>
  <c r="I924" i="3" s="1"/>
  <c r="J924" i="3" s="1"/>
  <c r="F925" i="3"/>
  <c r="F926" i="3"/>
  <c r="F927" i="3"/>
  <c r="G927" i="3" s="1"/>
  <c r="I927" i="3" s="1"/>
  <c r="J927" i="3" s="1"/>
  <c r="F928" i="3"/>
  <c r="G928" i="3" s="1"/>
  <c r="I928" i="3" s="1"/>
  <c r="J928" i="3" s="1"/>
  <c r="F929" i="3"/>
  <c r="F930" i="3"/>
  <c r="G930" i="3" s="1"/>
  <c r="I930" i="3" s="1"/>
  <c r="J930" i="3" s="1"/>
  <c r="F931" i="3"/>
  <c r="G931" i="3" s="1"/>
  <c r="I931" i="3" s="1"/>
  <c r="J931" i="3" s="1"/>
  <c r="F932" i="3"/>
  <c r="G932" i="3" s="1"/>
  <c r="I932" i="3" s="1"/>
  <c r="J932" i="3" s="1"/>
  <c r="F933" i="3"/>
  <c r="F934" i="3"/>
  <c r="F935" i="3"/>
  <c r="G935" i="3" s="1"/>
  <c r="I935" i="3" s="1"/>
  <c r="J935" i="3" s="1"/>
  <c r="F936" i="3"/>
  <c r="F937" i="3"/>
  <c r="F938" i="3"/>
  <c r="F939" i="3"/>
  <c r="G939" i="3" s="1"/>
  <c r="I939" i="3" s="1"/>
  <c r="J939" i="3" s="1"/>
  <c r="F940" i="3"/>
  <c r="G940" i="3" s="1"/>
  <c r="I940" i="3" s="1"/>
  <c r="J940" i="3" s="1"/>
  <c r="F941" i="3"/>
  <c r="F942" i="3"/>
  <c r="F943" i="3"/>
  <c r="G943" i="3" s="1"/>
  <c r="I943" i="3" s="1"/>
  <c r="J943" i="3" s="1"/>
  <c r="F944" i="3"/>
  <c r="G944" i="3" s="1"/>
  <c r="I944" i="3" s="1"/>
  <c r="J944" i="3" s="1"/>
  <c r="F945" i="3"/>
  <c r="F946" i="3"/>
  <c r="F947" i="3"/>
  <c r="G947" i="3" s="1"/>
  <c r="I947" i="3" s="1"/>
  <c r="J947" i="3" s="1"/>
  <c r="F948" i="3"/>
  <c r="G948" i="3" s="1"/>
  <c r="I948" i="3" s="1"/>
  <c r="J948" i="3" s="1"/>
  <c r="F949" i="3"/>
  <c r="F950" i="3"/>
  <c r="F951" i="3"/>
  <c r="G951" i="3" s="1"/>
  <c r="I951" i="3" s="1"/>
  <c r="J951" i="3" s="1"/>
  <c r="F952" i="3"/>
  <c r="G952" i="3" s="1"/>
  <c r="I952" i="3" s="1"/>
  <c r="J952" i="3" s="1"/>
  <c r="F953" i="3"/>
  <c r="F954" i="3"/>
  <c r="F955" i="3"/>
  <c r="G955" i="3" s="1"/>
  <c r="I955" i="3" s="1"/>
  <c r="J955" i="3" s="1"/>
  <c r="F956" i="3"/>
  <c r="G956" i="3" s="1"/>
  <c r="I956" i="3" s="1"/>
  <c r="J956" i="3" s="1"/>
  <c r="F957" i="3"/>
  <c r="F958" i="3"/>
  <c r="G958" i="3" s="1"/>
  <c r="F959" i="3"/>
  <c r="G959" i="3" s="1"/>
  <c r="I959" i="3" s="1"/>
  <c r="J959" i="3" s="1"/>
  <c r="F960" i="3"/>
  <c r="G960" i="3" s="1"/>
  <c r="I960" i="3" s="1"/>
  <c r="J960" i="3" s="1"/>
  <c r="F961" i="3"/>
  <c r="F962" i="3"/>
  <c r="F963" i="3"/>
  <c r="G963" i="3" s="1"/>
  <c r="I963" i="3" s="1"/>
  <c r="J963" i="3" s="1"/>
  <c r="F964" i="3"/>
  <c r="G964" i="3" s="1"/>
  <c r="I964" i="3" s="1"/>
  <c r="J964" i="3" s="1"/>
  <c r="F965" i="3"/>
  <c r="F966" i="3"/>
  <c r="G966" i="3" s="1"/>
  <c r="I966" i="3" s="1"/>
  <c r="J966" i="3" s="1"/>
  <c r="F967" i="3"/>
  <c r="G967" i="3" s="1"/>
  <c r="I967" i="3" s="1"/>
  <c r="J967" i="3" s="1"/>
  <c r="F968" i="3"/>
  <c r="G968" i="3" s="1"/>
  <c r="I968" i="3" s="1"/>
  <c r="J968" i="3" s="1"/>
  <c r="F969" i="3"/>
  <c r="F970" i="3"/>
  <c r="F971" i="3"/>
  <c r="G971" i="3" s="1"/>
  <c r="I971" i="3" s="1"/>
  <c r="J971" i="3" s="1"/>
  <c r="F972" i="3"/>
  <c r="G972" i="3" s="1"/>
  <c r="I972" i="3" s="1"/>
  <c r="J972" i="3" s="1"/>
  <c r="F973" i="3"/>
  <c r="F974" i="3"/>
  <c r="F975" i="3"/>
  <c r="G975" i="3" s="1"/>
  <c r="I975" i="3" s="1"/>
  <c r="F976" i="3"/>
  <c r="G976" i="3" s="1"/>
  <c r="I976" i="3" s="1"/>
  <c r="J976" i="3" s="1"/>
  <c r="F977" i="3"/>
  <c r="F978" i="3"/>
  <c r="F979" i="3"/>
  <c r="G979" i="3" s="1"/>
  <c r="I979" i="3" s="1"/>
  <c r="J979" i="3" s="1"/>
  <c r="F980" i="3"/>
  <c r="G980" i="3" s="1"/>
  <c r="I980" i="3" s="1"/>
  <c r="J980" i="3" s="1"/>
  <c r="F981" i="3"/>
  <c r="F982" i="3"/>
  <c r="F983" i="3"/>
  <c r="G983" i="3" s="1"/>
  <c r="I983" i="3" s="1"/>
  <c r="J983" i="3" s="1"/>
  <c r="F984" i="3"/>
  <c r="G984" i="3" s="1"/>
  <c r="I984" i="3" s="1"/>
  <c r="J984" i="3" s="1"/>
  <c r="F985" i="3"/>
  <c r="F986" i="3"/>
  <c r="G986" i="3" s="1"/>
  <c r="I986" i="3" s="1"/>
  <c r="J986" i="3" s="1"/>
  <c r="F987" i="3"/>
  <c r="G987" i="3" s="1"/>
  <c r="I987" i="3" s="1"/>
  <c r="J987" i="3" s="1"/>
  <c r="F988" i="3"/>
  <c r="G988" i="3" s="1"/>
  <c r="I988" i="3" s="1"/>
  <c r="J988" i="3" s="1"/>
  <c r="F989" i="3"/>
  <c r="F990" i="3"/>
  <c r="F991" i="3"/>
  <c r="G991" i="3" s="1"/>
  <c r="I991" i="3" s="1"/>
  <c r="J991" i="3" s="1"/>
  <c r="F992" i="3"/>
  <c r="G992" i="3" s="1"/>
  <c r="I992" i="3" s="1"/>
  <c r="J992" i="3" s="1"/>
  <c r="F993" i="3"/>
  <c r="F994" i="3"/>
  <c r="G994" i="3" s="1"/>
  <c r="I994" i="3" s="1"/>
  <c r="J994" i="3" s="1"/>
  <c r="F995" i="3"/>
  <c r="G995" i="3" s="1"/>
  <c r="I995" i="3" s="1"/>
  <c r="J995" i="3" s="1"/>
  <c r="F996" i="3"/>
  <c r="G996" i="3" s="1"/>
  <c r="I996" i="3" s="1"/>
  <c r="J996" i="3" s="1"/>
  <c r="F997" i="3"/>
  <c r="F998" i="3"/>
  <c r="F999" i="3"/>
  <c r="G999" i="3" s="1"/>
  <c r="I999" i="3" s="1"/>
  <c r="J999" i="3" s="1"/>
  <c r="F1000" i="3"/>
  <c r="G1000" i="3" s="1"/>
  <c r="I1000" i="3" s="1"/>
  <c r="J1000" i="3" s="1"/>
  <c r="F1001" i="3"/>
  <c r="F1002" i="3"/>
  <c r="F1003" i="3"/>
  <c r="G1003" i="3" s="1"/>
  <c r="I1003" i="3" s="1"/>
  <c r="J1003" i="3" s="1"/>
  <c r="F1004" i="3"/>
  <c r="G1004" i="3" s="1"/>
  <c r="I1004" i="3" s="1"/>
  <c r="J1004" i="3" s="1"/>
  <c r="F1005" i="3"/>
  <c r="F1006" i="3"/>
  <c r="F1007" i="3"/>
  <c r="G1007" i="3" s="1"/>
  <c r="I1007" i="3" s="1"/>
  <c r="J1007" i="3" s="1"/>
  <c r="F1008" i="3"/>
  <c r="G1008" i="3" s="1"/>
  <c r="I1008" i="3" s="1"/>
  <c r="J1008" i="3" s="1"/>
  <c r="F1009" i="3"/>
  <c r="F1010" i="3"/>
  <c r="F1011" i="3"/>
  <c r="G1011" i="3" s="1"/>
  <c r="I1011" i="3" s="1"/>
  <c r="J1011" i="3" s="1"/>
  <c r="F1012" i="3"/>
  <c r="G1012" i="3" s="1"/>
  <c r="I1012" i="3" s="1"/>
  <c r="J1012" i="3" s="1"/>
  <c r="F1013" i="3"/>
  <c r="F1014" i="3"/>
  <c r="F1015" i="3"/>
  <c r="G1015" i="3" s="1"/>
  <c r="I1015" i="3" s="1"/>
  <c r="J1015" i="3" s="1"/>
  <c r="F1016" i="3"/>
  <c r="G1016" i="3" s="1"/>
  <c r="I1016" i="3" s="1"/>
  <c r="J1016" i="3" s="1"/>
  <c r="F1017" i="3"/>
  <c r="F1018" i="3"/>
  <c r="F1019" i="3"/>
  <c r="G1019" i="3" s="1"/>
  <c r="I1019" i="3" s="1"/>
  <c r="J1019" i="3" s="1"/>
  <c r="F1020" i="3"/>
  <c r="G1020" i="3" s="1"/>
  <c r="I1020" i="3" s="1"/>
  <c r="J1020" i="3" s="1"/>
  <c r="F1021" i="3"/>
  <c r="F1022" i="3"/>
  <c r="G1022" i="3" s="1"/>
  <c r="F1023" i="3"/>
  <c r="G1023" i="3" s="1"/>
  <c r="I1023" i="3" s="1"/>
  <c r="J1023" i="3" s="1"/>
  <c r="F1024" i="3"/>
  <c r="G1024" i="3" s="1"/>
  <c r="I1024" i="3" s="1"/>
  <c r="J1024" i="3" s="1"/>
  <c r="F1025" i="3"/>
  <c r="F1026" i="3"/>
  <c r="F1027" i="3"/>
  <c r="G1027" i="3" s="1"/>
  <c r="I1027" i="3" s="1"/>
  <c r="J1027" i="3" s="1"/>
  <c r="F1028" i="3"/>
  <c r="G1028" i="3" s="1"/>
  <c r="I1028" i="3" s="1"/>
  <c r="J1028" i="3" s="1"/>
  <c r="F1029" i="3"/>
  <c r="F1030" i="3"/>
  <c r="G1030" i="3" s="1"/>
  <c r="I1030" i="3" s="1"/>
  <c r="J1030" i="3" s="1"/>
  <c r="F1031" i="3"/>
  <c r="G1031" i="3" s="1"/>
  <c r="I1031" i="3" s="1"/>
  <c r="J1031" i="3" s="1"/>
  <c r="F1032" i="3"/>
  <c r="G1032" i="3" s="1"/>
  <c r="I1032" i="3" s="1"/>
  <c r="J1032" i="3" s="1"/>
  <c r="F1033" i="3"/>
  <c r="F1034" i="3"/>
  <c r="F1035" i="3"/>
  <c r="G1035" i="3" s="1"/>
  <c r="I1035" i="3" s="1"/>
  <c r="J1035" i="3" s="1"/>
  <c r="F1036" i="3"/>
  <c r="G1036" i="3" s="1"/>
  <c r="I1036" i="3" s="1"/>
  <c r="J1036" i="3" s="1"/>
  <c r="F1037" i="3"/>
  <c r="F1038" i="3"/>
  <c r="F1039" i="3"/>
  <c r="G1039" i="3" s="1"/>
  <c r="I1039" i="3" s="1"/>
  <c r="F1040" i="3"/>
  <c r="G1040" i="3" s="1"/>
  <c r="I1040" i="3" s="1"/>
  <c r="J1040" i="3" s="1"/>
  <c r="F1041" i="3"/>
  <c r="F1042" i="3"/>
  <c r="F1043" i="3"/>
  <c r="G1043" i="3" s="1"/>
  <c r="I1043" i="3" s="1"/>
  <c r="J1043" i="3" s="1"/>
  <c r="F1044" i="3"/>
  <c r="G1044" i="3" s="1"/>
  <c r="I1044" i="3" s="1"/>
  <c r="J1044" i="3" s="1"/>
  <c r="F1045" i="3"/>
  <c r="F1046" i="3"/>
  <c r="F1047" i="3"/>
  <c r="G1047" i="3" s="1"/>
  <c r="I1047" i="3" s="1"/>
  <c r="J1047" i="3" s="1"/>
  <c r="F1048" i="3"/>
  <c r="F1049" i="3"/>
  <c r="F1050" i="3"/>
  <c r="G1050" i="3" s="1"/>
  <c r="I1050" i="3" s="1"/>
  <c r="J1050" i="3" s="1"/>
  <c r="F1051" i="3"/>
  <c r="G1051" i="3" s="1"/>
  <c r="I1051" i="3" s="1"/>
  <c r="J1051" i="3" s="1"/>
  <c r="F1052" i="3"/>
  <c r="G1052" i="3" s="1"/>
  <c r="I1052" i="3" s="1"/>
  <c r="J1052" i="3" s="1"/>
  <c r="F1053" i="3"/>
  <c r="F1054" i="3"/>
  <c r="F1055" i="3"/>
  <c r="G1055" i="3" s="1"/>
  <c r="I1055" i="3" s="1"/>
  <c r="J1055" i="3" s="1"/>
  <c r="F1056" i="3"/>
  <c r="G1056" i="3" s="1"/>
  <c r="I1056" i="3" s="1"/>
  <c r="J1056" i="3" s="1"/>
  <c r="F1057" i="3"/>
  <c r="F1058" i="3"/>
  <c r="G1058" i="3" s="1"/>
  <c r="I1058" i="3" s="1"/>
  <c r="J1058" i="3" s="1"/>
  <c r="F1059" i="3"/>
  <c r="G1059" i="3" s="1"/>
  <c r="I1059" i="3" s="1"/>
  <c r="J1059" i="3" s="1"/>
  <c r="F1060" i="3"/>
  <c r="G1060" i="3" s="1"/>
  <c r="I1060" i="3" s="1"/>
  <c r="J1060" i="3" s="1"/>
  <c r="F1061" i="3"/>
  <c r="F1062" i="3"/>
  <c r="F1063" i="3"/>
  <c r="G1063" i="3" s="1"/>
  <c r="I1063" i="3" s="1"/>
  <c r="J1063" i="3" s="1"/>
  <c r="F1064" i="3"/>
  <c r="F1065" i="3"/>
  <c r="F1066" i="3"/>
  <c r="F1067" i="3"/>
  <c r="G1067" i="3" s="1"/>
  <c r="I1067" i="3" s="1"/>
  <c r="J1067" i="3" s="1"/>
  <c r="F1068" i="3"/>
  <c r="G1068" i="3" s="1"/>
  <c r="I1068" i="3" s="1"/>
  <c r="J1068" i="3" s="1"/>
  <c r="F1069" i="3"/>
  <c r="F1070" i="3"/>
  <c r="F1071" i="3"/>
  <c r="G1071" i="3" s="1"/>
  <c r="I1071" i="3" s="1"/>
  <c r="J1071" i="3" s="1"/>
  <c r="F1072" i="3"/>
  <c r="G1072" i="3" s="1"/>
  <c r="I1072" i="3" s="1"/>
  <c r="J1072" i="3" s="1"/>
  <c r="F1073" i="3"/>
  <c r="F1074" i="3"/>
  <c r="F1075" i="3"/>
  <c r="G1075" i="3" s="1"/>
  <c r="I1075" i="3" s="1"/>
  <c r="J1075" i="3" s="1"/>
  <c r="F1076" i="3"/>
  <c r="G1076" i="3" s="1"/>
  <c r="I1076" i="3" s="1"/>
  <c r="J1076" i="3" s="1"/>
  <c r="F1077" i="3"/>
  <c r="F1078" i="3"/>
  <c r="F1079" i="3"/>
  <c r="G1079" i="3" s="1"/>
  <c r="I1079" i="3" s="1"/>
  <c r="J1079" i="3" s="1"/>
  <c r="F1080" i="3"/>
  <c r="G1080" i="3" s="1"/>
  <c r="I1080" i="3" s="1"/>
  <c r="J1080" i="3" s="1"/>
  <c r="F1081" i="3"/>
  <c r="F1082" i="3"/>
  <c r="F1083" i="3"/>
  <c r="G1083" i="3" s="1"/>
  <c r="I1083" i="3" s="1"/>
  <c r="J1083" i="3" s="1"/>
  <c r="F1084" i="3"/>
  <c r="G1084" i="3" s="1"/>
  <c r="I1084" i="3" s="1"/>
  <c r="J1084" i="3" s="1"/>
  <c r="F1085" i="3"/>
  <c r="F1086" i="3"/>
  <c r="G1086" i="3" s="1"/>
  <c r="F1087" i="3"/>
  <c r="G1087" i="3" s="1"/>
  <c r="I1087" i="3" s="1"/>
  <c r="J1087" i="3" s="1"/>
  <c r="F1088" i="3"/>
  <c r="G1088" i="3" s="1"/>
  <c r="I1088" i="3" s="1"/>
  <c r="J1088" i="3" s="1"/>
  <c r="F1089" i="3"/>
  <c r="F1090" i="3"/>
  <c r="F1091" i="3"/>
  <c r="G1091" i="3" s="1"/>
  <c r="I1091" i="3" s="1"/>
  <c r="J1091" i="3" s="1"/>
  <c r="F1092" i="3"/>
  <c r="G1092" i="3" s="1"/>
  <c r="I1092" i="3" s="1"/>
  <c r="J1092" i="3" s="1"/>
  <c r="F1093" i="3"/>
  <c r="F1094" i="3"/>
  <c r="G1094" i="3" s="1"/>
  <c r="I1094" i="3" s="1"/>
  <c r="J1094" i="3" s="1"/>
  <c r="F1095" i="3"/>
  <c r="G1095" i="3" s="1"/>
  <c r="I1095" i="3" s="1"/>
  <c r="J1095" i="3" s="1"/>
  <c r="F1096" i="3"/>
  <c r="G1096" i="3" s="1"/>
  <c r="I1096" i="3" s="1"/>
  <c r="J1096" i="3" s="1"/>
  <c r="F1097" i="3"/>
  <c r="F1098" i="3"/>
  <c r="F1099" i="3"/>
  <c r="G1099" i="3" s="1"/>
  <c r="I1099" i="3" s="1"/>
  <c r="J1099" i="3" s="1"/>
  <c r="F1100" i="3"/>
  <c r="G1100" i="3" s="1"/>
  <c r="I1100" i="3" s="1"/>
  <c r="J1100" i="3" s="1"/>
  <c r="F1101" i="3"/>
  <c r="F1102" i="3"/>
  <c r="F1103" i="3"/>
  <c r="G1103" i="3" s="1"/>
  <c r="I1103" i="3" s="1"/>
  <c r="F1104" i="3"/>
  <c r="G1104" i="3" s="1"/>
  <c r="I1104" i="3" s="1"/>
  <c r="J1104" i="3" s="1"/>
  <c r="F1105" i="3"/>
  <c r="F1106" i="3"/>
  <c r="F1107" i="3"/>
  <c r="G1107" i="3" s="1"/>
  <c r="I1107" i="3" s="1"/>
  <c r="J1107" i="3" s="1"/>
  <c r="F1108" i="3"/>
  <c r="G1108" i="3" s="1"/>
  <c r="I1108" i="3" s="1"/>
  <c r="J1108" i="3" s="1"/>
  <c r="F1109" i="3"/>
  <c r="F1110" i="3"/>
  <c r="F1111" i="3"/>
  <c r="G1111" i="3" s="1"/>
  <c r="I1111" i="3" s="1"/>
  <c r="J1111" i="3" s="1"/>
  <c r="F1112" i="3"/>
  <c r="G1112" i="3" s="1"/>
  <c r="I1112" i="3" s="1"/>
  <c r="J1112" i="3" s="1"/>
  <c r="F1113" i="3"/>
  <c r="F1114" i="3"/>
  <c r="G1114" i="3" s="1"/>
  <c r="I1114" i="3" s="1"/>
  <c r="J1114" i="3" s="1"/>
  <c r="F1115" i="3"/>
  <c r="G1115" i="3" s="1"/>
  <c r="I1115" i="3" s="1"/>
  <c r="J1115" i="3" s="1"/>
  <c r="F1116" i="3"/>
  <c r="G1116" i="3" s="1"/>
  <c r="I1116" i="3" s="1"/>
  <c r="J1116" i="3" s="1"/>
  <c r="F1117" i="3"/>
  <c r="F1118" i="3"/>
  <c r="F1119" i="3"/>
  <c r="G1119" i="3" s="1"/>
  <c r="I1119" i="3" s="1"/>
  <c r="J1119" i="3" s="1"/>
  <c r="F1120" i="3"/>
  <c r="G1120" i="3" s="1"/>
  <c r="I1120" i="3" s="1"/>
  <c r="J1120" i="3" s="1"/>
  <c r="F1121" i="3"/>
  <c r="F1122" i="3"/>
  <c r="G1122" i="3" s="1"/>
  <c r="I1122" i="3" s="1"/>
  <c r="J1122" i="3" s="1"/>
  <c r="F1123" i="3"/>
  <c r="G1123" i="3" s="1"/>
  <c r="I1123" i="3" s="1"/>
  <c r="J1123" i="3" s="1"/>
  <c r="F1124" i="3"/>
  <c r="G1124" i="3" s="1"/>
  <c r="I1124" i="3" s="1"/>
  <c r="J1124" i="3" s="1"/>
  <c r="F1125" i="3"/>
  <c r="F1126" i="3"/>
  <c r="F1127" i="3"/>
  <c r="G1127" i="3" s="1"/>
  <c r="I1127" i="3" s="1"/>
  <c r="J1127" i="3" s="1"/>
  <c r="F1128" i="3"/>
  <c r="G1128" i="3" s="1"/>
  <c r="I1128" i="3" s="1"/>
  <c r="J1128" i="3" s="1"/>
  <c r="F1129" i="3"/>
  <c r="F1130" i="3"/>
  <c r="F1131" i="3"/>
  <c r="G1131" i="3" s="1"/>
  <c r="I1131" i="3" s="1"/>
  <c r="J1131" i="3" s="1"/>
  <c r="F1132" i="3"/>
  <c r="G1132" i="3" s="1"/>
  <c r="I1132" i="3" s="1"/>
  <c r="J1132" i="3" s="1"/>
  <c r="F1133" i="3"/>
  <c r="F1134" i="3"/>
  <c r="F1135" i="3"/>
  <c r="G1135" i="3" s="1"/>
  <c r="I1135" i="3" s="1"/>
  <c r="J1135" i="3" s="1"/>
  <c r="F1136" i="3"/>
  <c r="G1136" i="3" s="1"/>
  <c r="I1136" i="3" s="1"/>
  <c r="J1136" i="3" s="1"/>
  <c r="F1137" i="3"/>
  <c r="F1138" i="3"/>
  <c r="F1139" i="3"/>
  <c r="G1139" i="3" s="1"/>
  <c r="I1139" i="3" s="1"/>
  <c r="J1139" i="3" s="1"/>
  <c r="F1140" i="3"/>
  <c r="G1140" i="3" s="1"/>
  <c r="I1140" i="3" s="1"/>
  <c r="J1140" i="3" s="1"/>
  <c r="F1141" i="3"/>
  <c r="F1142" i="3"/>
  <c r="F1143" i="3"/>
  <c r="G1143" i="3" s="1"/>
  <c r="I1143" i="3" s="1"/>
  <c r="J1143" i="3" s="1"/>
  <c r="F1144" i="3"/>
  <c r="G1144" i="3" s="1"/>
  <c r="I1144" i="3" s="1"/>
  <c r="J1144" i="3" s="1"/>
  <c r="F1145" i="3"/>
  <c r="F1146" i="3"/>
  <c r="F1147" i="3"/>
  <c r="G1147" i="3" s="1"/>
  <c r="I1147" i="3" s="1"/>
  <c r="J1147" i="3" s="1"/>
  <c r="F1148" i="3"/>
  <c r="G1148" i="3" s="1"/>
  <c r="I1148" i="3" s="1"/>
  <c r="J1148" i="3" s="1"/>
  <c r="F1149" i="3"/>
  <c r="F1150" i="3"/>
  <c r="G1150" i="3" s="1"/>
  <c r="F1151" i="3"/>
  <c r="G1151" i="3" s="1"/>
  <c r="I1151" i="3" s="1"/>
  <c r="J1151" i="3" s="1"/>
  <c r="F1152" i="3"/>
  <c r="G1152" i="3" s="1"/>
  <c r="I1152" i="3" s="1"/>
  <c r="J1152" i="3" s="1"/>
  <c r="F1153" i="3"/>
  <c r="F1154" i="3"/>
  <c r="F1155" i="3"/>
  <c r="G1155" i="3" s="1"/>
  <c r="I1155" i="3" s="1"/>
  <c r="J1155" i="3" s="1"/>
  <c r="F1156" i="3"/>
  <c r="G1156" i="3" s="1"/>
  <c r="I1156" i="3" s="1"/>
  <c r="J1156" i="3" s="1"/>
  <c r="F1157" i="3"/>
  <c r="F1158" i="3"/>
  <c r="G1158" i="3" s="1"/>
  <c r="I1158" i="3" s="1"/>
  <c r="J1158" i="3" s="1"/>
  <c r="F1159" i="3"/>
  <c r="G1159" i="3" s="1"/>
  <c r="I1159" i="3" s="1"/>
  <c r="J1159" i="3" s="1"/>
  <c r="F1160" i="3"/>
  <c r="G1160" i="3" s="1"/>
  <c r="I1160" i="3" s="1"/>
  <c r="J1160" i="3" s="1"/>
  <c r="F1161" i="3"/>
  <c r="F1162" i="3"/>
  <c r="F1163" i="3"/>
  <c r="G1163" i="3" s="1"/>
  <c r="I1163" i="3" s="1"/>
  <c r="J1163" i="3" s="1"/>
  <c r="F1164" i="3"/>
  <c r="G1164" i="3" s="1"/>
  <c r="I1164" i="3" s="1"/>
  <c r="J1164" i="3" s="1"/>
  <c r="F1165" i="3"/>
  <c r="F1166" i="3"/>
  <c r="F1167" i="3"/>
  <c r="G1167" i="3" s="1"/>
  <c r="I1167" i="3" s="1"/>
  <c r="F1168" i="3"/>
  <c r="G1168" i="3" s="1"/>
  <c r="I1168" i="3" s="1"/>
  <c r="J1168" i="3" s="1"/>
  <c r="F1169" i="3"/>
  <c r="F1170" i="3"/>
  <c r="F1171" i="3"/>
  <c r="G1171" i="3" s="1"/>
  <c r="I1171" i="3" s="1"/>
  <c r="J1171" i="3" s="1"/>
  <c r="F1172" i="3"/>
  <c r="G1172" i="3" s="1"/>
  <c r="I1172" i="3" s="1"/>
  <c r="J1172" i="3" s="1"/>
  <c r="F1173" i="3"/>
  <c r="F1174" i="3"/>
  <c r="F1175" i="3"/>
  <c r="G1175" i="3" s="1"/>
  <c r="I1175" i="3" s="1"/>
  <c r="J1175" i="3" s="1"/>
  <c r="F1176" i="3"/>
  <c r="G1176" i="3" s="1"/>
  <c r="I1176" i="3" s="1"/>
  <c r="J1176" i="3" s="1"/>
  <c r="F1177" i="3"/>
  <c r="F1178" i="3"/>
  <c r="F1179" i="3"/>
  <c r="G1179" i="3" s="1"/>
  <c r="I1179" i="3" s="1"/>
  <c r="J1179" i="3" s="1"/>
  <c r="F1180" i="3"/>
  <c r="G1180" i="3" s="1"/>
  <c r="I1180" i="3" s="1"/>
  <c r="J1180" i="3" s="1"/>
  <c r="F1181" i="3"/>
  <c r="F1182" i="3"/>
  <c r="F1183" i="3"/>
  <c r="G1183" i="3" s="1"/>
  <c r="I1183" i="3" s="1"/>
  <c r="J1183" i="3" s="1"/>
  <c r="F1184" i="3"/>
  <c r="G1184" i="3" s="1"/>
  <c r="I1184" i="3" s="1"/>
  <c r="J1184" i="3" s="1"/>
  <c r="F1185" i="3"/>
  <c r="F1186" i="3"/>
  <c r="F1187" i="3"/>
  <c r="G1187" i="3" s="1"/>
  <c r="I1187" i="3" s="1"/>
  <c r="J1187" i="3" s="1"/>
  <c r="F1188" i="3"/>
  <c r="G1188" i="3" s="1"/>
  <c r="I1188" i="3" s="1"/>
  <c r="J1188" i="3" s="1"/>
  <c r="F1189" i="3"/>
  <c r="F1190" i="3"/>
  <c r="F1191" i="3"/>
  <c r="G1191" i="3" s="1"/>
  <c r="I1191" i="3" s="1"/>
  <c r="J1191" i="3" s="1"/>
  <c r="F1192" i="3"/>
  <c r="G1192" i="3" s="1"/>
  <c r="I1192" i="3" s="1"/>
  <c r="J1192" i="3" s="1"/>
  <c r="F1193" i="3"/>
  <c r="F1194" i="3"/>
  <c r="F1195" i="3"/>
  <c r="G1195" i="3" s="1"/>
  <c r="I1195" i="3" s="1"/>
  <c r="J1195" i="3" s="1"/>
  <c r="F1196" i="3"/>
  <c r="G1196" i="3" s="1"/>
  <c r="I1196" i="3" s="1"/>
  <c r="J1196" i="3" s="1"/>
  <c r="F1197" i="3"/>
  <c r="F1198" i="3"/>
  <c r="F1199" i="3"/>
  <c r="G1199" i="3" s="1"/>
  <c r="I1199" i="3" s="1"/>
  <c r="J1199" i="3" s="1"/>
  <c r="F1200" i="3"/>
  <c r="G1200" i="3" s="1"/>
  <c r="I1200" i="3" s="1"/>
  <c r="J1200" i="3" s="1"/>
  <c r="F1201" i="3"/>
  <c r="F1202" i="3"/>
  <c r="F1203" i="3"/>
  <c r="G1203" i="3" s="1"/>
  <c r="I1203" i="3" s="1"/>
  <c r="J1203" i="3" s="1"/>
  <c r="F1204" i="3"/>
  <c r="G1204" i="3" s="1"/>
  <c r="I1204" i="3" s="1"/>
  <c r="J1204" i="3" s="1"/>
  <c r="F1205" i="3"/>
  <c r="F1206" i="3"/>
  <c r="F1207" i="3"/>
  <c r="G1207" i="3" s="1"/>
  <c r="I1207" i="3" s="1"/>
  <c r="J1207" i="3" s="1"/>
  <c r="F1208" i="3"/>
  <c r="F1209" i="3"/>
  <c r="F1210" i="3"/>
  <c r="G1210" i="3" s="1"/>
  <c r="I1210" i="3" s="1"/>
  <c r="J1210" i="3" s="1"/>
  <c r="F1211" i="3"/>
  <c r="G1211" i="3" s="1"/>
  <c r="I1211" i="3" s="1"/>
  <c r="J1211" i="3" s="1"/>
  <c r="F1212" i="3"/>
  <c r="G1212" i="3" s="1"/>
  <c r="I1212" i="3" s="1"/>
  <c r="J1212" i="3" s="1"/>
  <c r="F1213" i="3"/>
  <c r="F1214" i="3"/>
  <c r="F1215" i="3"/>
  <c r="G1215" i="3" s="1"/>
  <c r="I1215" i="3" s="1"/>
  <c r="J1215" i="3" s="1"/>
  <c r="F1216" i="3"/>
  <c r="G1216" i="3" s="1"/>
  <c r="I1216" i="3" s="1"/>
  <c r="J1216" i="3" s="1"/>
  <c r="F1217" i="3"/>
  <c r="F1218" i="3"/>
  <c r="G1218" i="3" s="1"/>
  <c r="I1218" i="3" s="1"/>
  <c r="J1218" i="3" s="1"/>
  <c r="F1219" i="3"/>
  <c r="G1219" i="3" s="1"/>
  <c r="I1219" i="3" s="1"/>
  <c r="J1219" i="3" s="1"/>
  <c r="F1220" i="3"/>
  <c r="G1220" i="3" s="1"/>
  <c r="I1220" i="3" s="1"/>
  <c r="J1220" i="3" s="1"/>
  <c r="F1221" i="3"/>
  <c r="F1222" i="3"/>
  <c r="F1223" i="3"/>
  <c r="G1223" i="3" s="1"/>
  <c r="I1223" i="3" s="1"/>
  <c r="J1223" i="3" s="1"/>
  <c r="F1224" i="3"/>
  <c r="F1225" i="3"/>
  <c r="F1226" i="3"/>
  <c r="F1227" i="3"/>
  <c r="G1227" i="3" s="1"/>
  <c r="I1227" i="3" s="1"/>
  <c r="J1227" i="3" s="1"/>
  <c r="F1228" i="3"/>
  <c r="G1228" i="3" s="1"/>
  <c r="I1228" i="3" s="1"/>
  <c r="J1228" i="3" s="1"/>
  <c r="F1229" i="3"/>
  <c r="F1230" i="3"/>
  <c r="F1231" i="3"/>
  <c r="G1231" i="3" s="1"/>
  <c r="I1231" i="3" s="1"/>
  <c r="J1231" i="3" s="1"/>
  <c r="F1232" i="3"/>
  <c r="G1232" i="3" s="1"/>
  <c r="I1232" i="3" s="1"/>
  <c r="J1232" i="3" s="1"/>
  <c r="F1233" i="3"/>
  <c r="F1234" i="3"/>
  <c r="F1235" i="3"/>
  <c r="G1235" i="3" s="1"/>
  <c r="I1235" i="3" s="1"/>
  <c r="J1235" i="3" s="1"/>
  <c r="F1236" i="3"/>
  <c r="G1236" i="3" s="1"/>
  <c r="I1236" i="3" s="1"/>
  <c r="J1236" i="3" s="1"/>
  <c r="F1237" i="3"/>
  <c r="F1238" i="3"/>
  <c r="F1239" i="3"/>
  <c r="G1239" i="3" s="1"/>
  <c r="I1239" i="3" s="1"/>
  <c r="J1239" i="3" s="1"/>
  <c r="F1240" i="3"/>
  <c r="G1240" i="3" s="1"/>
  <c r="I1240" i="3" s="1"/>
  <c r="J1240" i="3" s="1"/>
  <c r="F1241" i="3"/>
  <c r="F1242" i="3"/>
  <c r="F1243" i="3"/>
  <c r="G1243" i="3" s="1"/>
  <c r="I1243" i="3" s="1"/>
  <c r="J1243" i="3" s="1"/>
  <c r="F1244" i="3"/>
  <c r="G1244" i="3" s="1"/>
  <c r="I1244" i="3" s="1"/>
  <c r="J1244" i="3" s="1"/>
  <c r="F1245" i="3"/>
  <c r="F1246" i="3"/>
  <c r="F1247" i="3"/>
  <c r="G1247" i="3" s="1"/>
  <c r="I1247" i="3" s="1"/>
  <c r="J1247" i="3" s="1"/>
  <c r="F1248" i="3"/>
  <c r="G1248" i="3" s="1"/>
  <c r="I1248" i="3" s="1"/>
  <c r="J1248" i="3" s="1"/>
  <c r="F1249" i="3"/>
  <c r="F1250" i="3"/>
  <c r="F1251" i="3"/>
  <c r="G1251" i="3" s="1"/>
  <c r="I1251" i="3" s="1"/>
  <c r="J1251" i="3" s="1"/>
  <c r="F1252" i="3"/>
  <c r="G1252" i="3" s="1"/>
  <c r="I1252" i="3" s="1"/>
  <c r="J1252" i="3" s="1"/>
  <c r="F1253" i="3"/>
  <c r="F1254" i="3"/>
  <c r="F1255" i="3"/>
  <c r="G1255" i="3" s="1"/>
  <c r="I1255" i="3" s="1"/>
  <c r="J1255" i="3" s="1"/>
  <c r="F1256" i="3"/>
  <c r="G1256" i="3" s="1"/>
  <c r="I1256" i="3" s="1"/>
  <c r="J1256" i="3" s="1"/>
  <c r="F1257" i="3"/>
  <c r="F1258" i="3"/>
  <c r="F1259" i="3"/>
  <c r="G1259" i="3" s="1"/>
  <c r="I1259" i="3" s="1"/>
  <c r="J1259" i="3" s="1"/>
  <c r="F1260" i="3"/>
  <c r="G1260" i="3" s="1"/>
  <c r="I1260" i="3" s="1"/>
  <c r="J1260" i="3" s="1"/>
  <c r="F1261" i="3"/>
  <c r="F1262" i="3"/>
  <c r="F1263" i="3"/>
  <c r="G1263" i="3" s="1"/>
  <c r="I1263" i="3" s="1"/>
  <c r="J1263" i="3" s="1"/>
  <c r="F1264" i="3"/>
  <c r="G1264" i="3" s="1"/>
  <c r="I1264" i="3" s="1"/>
  <c r="J1264" i="3" s="1"/>
  <c r="F1265" i="3"/>
  <c r="F1266" i="3"/>
  <c r="F1267" i="3"/>
  <c r="G1267" i="3" s="1"/>
  <c r="I1267" i="3" s="1"/>
  <c r="F1268" i="3"/>
  <c r="G1268" i="3" s="1"/>
  <c r="F1269" i="3"/>
  <c r="F1270" i="3"/>
  <c r="F1271" i="3"/>
  <c r="G1271" i="3" s="1"/>
  <c r="I1271" i="3" s="1"/>
  <c r="J1271" i="3" s="1"/>
  <c r="F1272" i="3"/>
  <c r="G1272" i="3" s="1"/>
  <c r="I1272" i="3" s="1"/>
  <c r="J1272" i="3" s="1"/>
  <c r="F1273" i="3"/>
  <c r="F1274" i="3"/>
  <c r="F1275" i="3"/>
  <c r="G1275" i="3" s="1"/>
  <c r="I1275" i="3" s="1"/>
  <c r="J1275" i="3" s="1"/>
  <c r="F1276" i="3"/>
  <c r="G1276" i="3" s="1"/>
  <c r="I1276" i="3" s="1"/>
  <c r="J1276" i="3" s="1"/>
  <c r="F1277" i="3"/>
  <c r="F1278" i="3"/>
  <c r="F1279" i="3"/>
  <c r="G1279" i="3" s="1"/>
  <c r="I1279" i="3" s="1"/>
  <c r="J1279" i="3" s="1"/>
  <c r="F1280" i="3"/>
  <c r="G1280" i="3" s="1"/>
  <c r="I1280" i="3" s="1"/>
  <c r="J1280" i="3" s="1"/>
  <c r="F1281" i="3"/>
  <c r="F1282" i="3"/>
  <c r="F1283" i="3"/>
  <c r="G1283" i="3" s="1"/>
  <c r="I1283" i="3" s="1"/>
  <c r="J1283" i="3" s="1"/>
  <c r="F1284" i="3"/>
  <c r="G1284" i="3" s="1"/>
  <c r="I1284" i="3" s="1"/>
  <c r="J1284" i="3" s="1"/>
  <c r="F1285" i="3"/>
  <c r="F1286" i="3"/>
  <c r="F1287" i="3"/>
  <c r="G1287" i="3" s="1"/>
  <c r="I1287" i="3" s="1"/>
  <c r="J1287" i="3" s="1"/>
  <c r="F1288" i="3"/>
  <c r="G1288" i="3" s="1"/>
  <c r="I1288" i="3" s="1"/>
  <c r="J1288" i="3" s="1"/>
  <c r="F1289" i="3"/>
  <c r="F1290" i="3"/>
  <c r="F1291" i="3"/>
  <c r="G1291" i="3" s="1"/>
  <c r="I1291" i="3" s="1"/>
  <c r="J1291" i="3" s="1"/>
  <c r="F1292" i="3"/>
  <c r="G1292" i="3" s="1"/>
  <c r="I1292" i="3" s="1"/>
  <c r="J1292" i="3" s="1"/>
  <c r="F1293" i="3"/>
  <c r="F1294" i="3"/>
  <c r="F1295" i="3"/>
  <c r="G1295" i="3" s="1"/>
  <c r="I1295" i="3" s="1"/>
  <c r="J1295" i="3" s="1"/>
  <c r="F1296" i="3"/>
  <c r="G1296" i="3" s="1"/>
  <c r="I1296" i="3" s="1"/>
  <c r="J1296" i="3" s="1"/>
  <c r="F1297" i="3"/>
  <c r="F1298" i="3"/>
  <c r="F1299" i="3"/>
  <c r="G1299" i="3" s="1"/>
  <c r="I1299" i="3" s="1"/>
  <c r="J1299" i="3" s="1"/>
  <c r="F1300" i="3"/>
  <c r="G1300" i="3" s="1"/>
  <c r="I1300" i="3" s="1"/>
  <c r="J1300" i="3" s="1"/>
  <c r="F1301" i="3"/>
  <c r="F1302" i="3"/>
  <c r="F1303" i="3"/>
  <c r="G1303" i="3" s="1"/>
  <c r="I1303" i="3" s="1"/>
  <c r="J1303" i="3" s="1"/>
  <c r="F1304" i="3"/>
  <c r="G1304" i="3" s="1"/>
  <c r="F1305" i="3"/>
  <c r="F1306" i="3"/>
  <c r="F1307" i="3"/>
  <c r="G1307" i="3" s="1"/>
  <c r="I1307" i="3" s="1"/>
  <c r="J1307" i="3" s="1"/>
  <c r="F1308" i="3"/>
  <c r="G1308" i="3" s="1"/>
  <c r="I1308" i="3" s="1"/>
  <c r="J1308" i="3" s="1"/>
  <c r="F1309" i="3"/>
  <c r="F1310" i="3"/>
  <c r="F1311" i="3"/>
  <c r="G1311" i="3" s="1"/>
  <c r="I1311" i="3" s="1"/>
  <c r="J1311" i="3" s="1"/>
  <c r="F1312" i="3"/>
  <c r="G1312" i="3" s="1"/>
  <c r="I1312" i="3" s="1"/>
  <c r="J1312" i="3" s="1"/>
  <c r="F1313" i="3"/>
  <c r="F1314" i="3"/>
  <c r="F1315" i="3"/>
  <c r="G1315" i="3" s="1"/>
  <c r="I1315" i="3" s="1"/>
  <c r="J1315" i="3" s="1"/>
  <c r="F1316" i="3"/>
  <c r="G1316" i="3" s="1"/>
  <c r="I1316" i="3" s="1"/>
  <c r="J1316" i="3" s="1"/>
  <c r="F1317" i="3"/>
  <c r="F1318" i="3"/>
  <c r="F1319" i="3"/>
  <c r="G1319" i="3" s="1"/>
  <c r="I1319" i="3" s="1"/>
  <c r="J1319" i="3" s="1"/>
  <c r="F1320" i="3"/>
  <c r="G1320" i="3" s="1"/>
  <c r="I1320" i="3" s="1"/>
  <c r="J1320" i="3" s="1"/>
  <c r="F1321" i="3"/>
  <c r="F1322" i="3"/>
  <c r="F1323" i="3"/>
  <c r="G1323" i="3" s="1"/>
  <c r="I1323" i="3" s="1"/>
  <c r="J1323" i="3" s="1"/>
  <c r="F1324" i="3"/>
  <c r="G1324" i="3" s="1"/>
  <c r="I1324" i="3" s="1"/>
  <c r="J1324" i="3" s="1"/>
  <c r="F1325" i="3"/>
  <c r="F1326" i="3"/>
  <c r="F1327" i="3"/>
  <c r="G1327" i="3" s="1"/>
  <c r="I1327" i="3" s="1"/>
  <c r="J1327" i="3" s="1"/>
  <c r="F1328" i="3"/>
  <c r="G1328" i="3" s="1"/>
  <c r="I1328" i="3" s="1"/>
  <c r="J1328" i="3" s="1"/>
  <c r="F1329" i="3"/>
  <c r="F1330" i="3"/>
  <c r="F1331" i="3"/>
  <c r="G1331" i="3" s="1"/>
  <c r="I1331" i="3" s="1"/>
  <c r="J1331" i="3" s="1"/>
  <c r="F1332" i="3"/>
  <c r="G1332" i="3" s="1"/>
  <c r="I1332" i="3" s="1"/>
  <c r="J1332" i="3" s="1"/>
  <c r="F1333" i="3"/>
  <c r="F1334" i="3"/>
  <c r="F1335" i="3"/>
  <c r="G1335" i="3" s="1"/>
  <c r="I1335" i="3" s="1"/>
  <c r="J1335" i="3" s="1"/>
  <c r="F1336" i="3"/>
  <c r="G1336" i="3" s="1"/>
  <c r="I1336" i="3" s="1"/>
  <c r="J1336" i="3" s="1"/>
  <c r="F1337" i="3"/>
  <c r="F1338" i="3"/>
  <c r="F1339" i="3"/>
  <c r="G1339" i="3" s="1"/>
  <c r="I1339" i="3" s="1"/>
  <c r="J1339" i="3" s="1"/>
  <c r="F1340" i="3"/>
  <c r="G1340" i="3" s="1"/>
  <c r="I1340" i="3" s="1"/>
  <c r="J1340" i="3" s="1"/>
  <c r="F1341" i="3"/>
  <c r="F1342" i="3"/>
  <c r="F1343" i="3"/>
  <c r="G1343" i="3" s="1"/>
  <c r="I1343" i="3" s="1"/>
  <c r="J1343" i="3" s="1"/>
  <c r="F1344" i="3"/>
  <c r="G1344" i="3" s="1"/>
  <c r="I1344" i="3" s="1"/>
  <c r="J1344" i="3" s="1"/>
  <c r="F1345" i="3"/>
  <c r="F1346" i="3"/>
  <c r="F1347" i="3"/>
  <c r="G1347" i="3" s="1"/>
  <c r="I1347" i="3" s="1"/>
  <c r="J1347" i="3" s="1"/>
  <c r="F1348" i="3"/>
  <c r="G1348" i="3" s="1"/>
  <c r="F1349" i="3"/>
  <c r="F1350" i="3"/>
  <c r="F1351" i="3"/>
  <c r="G1351" i="3" s="1"/>
  <c r="I1351" i="3" s="1"/>
  <c r="J1351" i="3" s="1"/>
  <c r="F1352" i="3"/>
  <c r="G1352" i="3" s="1"/>
  <c r="I1352" i="3" s="1"/>
  <c r="J1352" i="3" s="1"/>
  <c r="F1353" i="3"/>
  <c r="F1354" i="3"/>
  <c r="F1355" i="3"/>
  <c r="G1355" i="3" s="1"/>
  <c r="I1355" i="3" s="1"/>
  <c r="J1355" i="3" s="1"/>
  <c r="F1356" i="3"/>
  <c r="G1356" i="3" s="1"/>
  <c r="I1356" i="3" s="1"/>
  <c r="J1356" i="3" s="1"/>
  <c r="F1357" i="3"/>
  <c r="F1358" i="3"/>
  <c r="F1359" i="3"/>
  <c r="G1359" i="3" s="1"/>
  <c r="I1359" i="3" s="1"/>
  <c r="J1359" i="3" s="1"/>
  <c r="F1360" i="3"/>
  <c r="G1360" i="3" s="1"/>
  <c r="I1360" i="3" s="1"/>
  <c r="J1360" i="3" s="1"/>
  <c r="F1361" i="3"/>
  <c r="F1362" i="3"/>
  <c r="F1363" i="3"/>
  <c r="G1363" i="3" s="1"/>
  <c r="I1363" i="3" s="1"/>
  <c r="J1363" i="3" s="1"/>
  <c r="F1364" i="3"/>
  <c r="G1364" i="3" s="1"/>
  <c r="I1364" i="3" s="1"/>
  <c r="J1364" i="3" s="1"/>
  <c r="F1365" i="3"/>
  <c r="F1366" i="3"/>
  <c r="F1367" i="3"/>
  <c r="G1367" i="3" s="1"/>
  <c r="I1367" i="3" s="1"/>
  <c r="J1367" i="3" s="1"/>
  <c r="F1368" i="3"/>
  <c r="G1368" i="3" s="1"/>
  <c r="F1369" i="3"/>
  <c r="F1370" i="3"/>
  <c r="F1371" i="3"/>
  <c r="G1371" i="3" s="1"/>
  <c r="I1371" i="3" s="1"/>
  <c r="J1371" i="3" s="1"/>
  <c r="F1372" i="3"/>
  <c r="G1372" i="3" s="1"/>
  <c r="I1372" i="3" s="1"/>
  <c r="J1372" i="3" s="1"/>
  <c r="F1373" i="3"/>
  <c r="F1374" i="3"/>
  <c r="F1375" i="3"/>
  <c r="G1375" i="3" s="1"/>
  <c r="I1375" i="3" s="1"/>
  <c r="J1375" i="3" s="1"/>
  <c r="F1376" i="3"/>
  <c r="G1376" i="3" s="1"/>
  <c r="I1376" i="3" s="1"/>
  <c r="J1376" i="3" s="1"/>
  <c r="F1377" i="3"/>
  <c r="F1378" i="3"/>
  <c r="F1379" i="3"/>
  <c r="G1379" i="3" s="1"/>
  <c r="I1379" i="3" s="1"/>
  <c r="J1379" i="3" s="1"/>
  <c r="F1380" i="3"/>
  <c r="G1380" i="3" s="1"/>
  <c r="I1380" i="3" s="1"/>
  <c r="J1380" i="3" s="1"/>
  <c r="F1381" i="3"/>
  <c r="F1382" i="3"/>
  <c r="F1383" i="3"/>
  <c r="G1383" i="3" s="1"/>
  <c r="I1383" i="3" s="1"/>
  <c r="J1383" i="3" s="1"/>
  <c r="F1384" i="3"/>
  <c r="G1384" i="3" s="1"/>
  <c r="I1384" i="3" s="1"/>
  <c r="J1384" i="3" s="1"/>
  <c r="F1385" i="3"/>
  <c r="F1386" i="3"/>
  <c r="F1387" i="3"/>
  <c r="G1387" i="3" s="1"/>
  <c r="I1387" i="3" s="1"/>
  <c r="J1387" i="3" s="1"/>
  <c r="F1388" i="3"/>
  <c r="G1388" i="3" s="1"/>
  <c r="I1388" i="3" s="1"/>
  <c r="J1388" i="3" s="1"/>
  <c r="F1389" i="3"/>
  <c r="F1390" i="3"/>
  <c r="F1391" i="3"/>
  <c r="G1391" i="3" s="1"/>
  <c r="I1391" i="3" s="1"/>
  <c r="J1391" i="3" s="1"/>
  <c r="F1392" i="3"/>
  <c r="G1392" i="3" s="1"/>
  <c r="I1392" i="3" s="1"/>
  <c r="J1392" i="3" s="1"/>
  <c r="F1393" i="3"/>
  <c r="F1394" i="3"/>
  <c r="F1395" i="3"/>
  <c r="G1395" i="3" s="1"/>
  <c r="I1395" i="3" s="1"/>
  <c r="F1396" i="3"/>
  <c r="G1396" i="3" s="1"/>
  <c r="I1396" i="3" s="1"/>
  <c r="J1396" i="3" s="1"/>
  <c r="F1397" i="3"/>
  <c r="F1398" i="3"/>
  <c r="F1399" i="3"/>
  <c r="G1399" i="3" s="1"/>
  <c r="I1399" i="3" s="1"/>
  <c r="J1399" i="3" s="1"/>
  <c r="F1400" i="3"/>
  <c r="G1400" i="3" s="1"/>
  <c r="I1400" i="3" s="1"/>
  <c r="J1400" i="3" s="1"/>
  <c r="F1401" i="3"/>
  <c r="F1402" i="3"/>
  <c r="F1403" i="3"/>
  <c r="G1403" i="3" s="1"/>
  <c r="I1403" i="3" s="1"/>
  <c r="J1403" i="3" s="1"/>
  <c r="F1404" i="3"/>
  <c r="G1404" i="3" s="1"/>
  <c r="I1404" i="3" s="1"/>
  <c r="J1404" i="3" s="1"/>
  <c r="F1405" i="3"/>
  <c r="F1406" i="3"/>
  <c r="F1407" i="3"/>
  <c r="G1407" i="3" s="1"/>
  <c r="I1407" i="3" s="1"/>
  <c r="J1407" i="3" s="1"/>
  <c r="F1408" i="3"/>
  <c r="G1408" i="3" s="1"/>
  <c r="I1408" i="3" s="1"/>
  <c r="J1408" i="3" s="1"/>
  <c r="F1409" i="3"/>
  <c r="F1410" i="3"/>
  <c r="F1411" i="3"/>
  <c r="G1411" i="3" s="1"/>
  <c r="I1411" i="3" s="1"/>
  <c r="J1411" i="3" s="1"/>
  <c r="F1412" i="3"/>
  <c r="G1412" i="3" s="1"/>
  <c r="F1413" i="3"/>
  <c r="F1414" i="3"/>
  <c r="F1415" i="3"/>
  <c r="G1415" i="3" s="1"/>
  <c r="I1415" i="3" s="1"/>
  <c r="J1415" i="3" s="1"/>
  <c r="F1416" i="3"/>
  <c r="G1416" i="3" s="1"/>
  <c r="I1416" i="3" s="1"/>
  <c r="J1416" i="3" s="1"/>
  <c r="F1417" i="3"/>
  <c r="F1418" i="3"/>
  <c r="F1419" i="3"/>
  <c r="G1419" i="3" s="1"/>
  <c r="I1419" i="3" s="1"/>
  <c r="J1419" i="3" s="1"/>
  <c r="F1420" i="3"/>
  <c r="G1420" i="3" s="1"/>
  <c r="I1420" i="3" s="1"/>
  <c r="J1420" i="3" s="1"/>
  <c r="F1421" i="3"/>
  <c r="F1422" i="3"/>
  <c r="F1423" i="3"/>
  <c r="G1423" i="3" s="1"/>
  <c r="I1423" i="3" s="1"/>
  <c r="J1423" i="3" s="1"/>
  <c r="F1424" i="3"/>
  <c r="G1424" i="3" s="1"/>
  <c r="I1424" i="3" s="1"/>
  <c r="J1424" i="3" s="1"/>
  <c r="F1425" i="3"/>
  <c r="F1426" i="3"/>
  <c r="F1427" i="3"/>
  <c r="G1427" i="3" s="1"/>
  <c r="I1427" i="3" s="1"/>
  <c r="J1427" i="3" s="1"/>
  <c r="F1428" i="3"/>
  <c r="G1428" i="3" s="1"/>
  <c r="I1428" i="3" s="1"/>
  <c r="J1428" i="3" s="1"/>
  <c r="F1429" i="3"/>
  <c r="F1430" i="3"/>
  <c r="F1431" i="3"/>
  <c r="G1431" i="3" s="1"/>
  <c r="I1431" i="3" s="1"/>
  <c r="J1431" i="3" s="1"/>
  <c r="F1432" i="3"/>
  <c r="G1432" i="3" s="1"/>
  <c r="F1433" i="3"/>
  <c r="F1434" i="3"/>
  <c r="F1435" i="3"/>
  <c r="G1435" i="3" s="1"/>
  <c r="I1435" i="3" s="1"/>
  <c r="J1435" i="3" s="1"/>
  <c r="F1436" i="3"/>
  <c r="G1436" i="3" s="1"/>
  <c r="I1436" i="3" s="1"/>
  <c r="J1436" i="3" s="1"/>
  <c r="F1437" i="3"/>
  <c r="F1438" i="3"/>
  <c r="F1439" i="3"/>
  <c r="G1439" i="3" s="1"/>
  <c r="I1439" i="3" s="1"/>
  <c r="J1439" i="3" s="1"/>
  <c r="F1440" i="3"/>
  <c r="G1440" i="3" s="1"/>
  <c r="I1440" i="3" s="1"/>
  <c r="J1440" i="3" s="1"/>
  <c r="F1441" i="3"/>
  <c r="F1442" i="3"/>
  <c r="F1443" i="3"/>
  <c r="G1443" i="3" s="1"/>
  <c r="I1443" i="3" s="1"/>
  <c r="J1443" i="3" s="1"/>
  <c r="F1444" i="3"/>
  <c r="G1444" i="3" s="1"/>
  <c r="I1444" i="3" s="1"/>
  <c r="J1444" i="3" s="1"/>
  <c r="F1445" i="3"/>
  <c r="F1446" i="3"/>
  <c r="F1447" i="3"/>
  <c r="G1447" i="3" s="1"/>
  <c r="I1447" i="3" s="1"/>
  <c r="J1447" i="3" s="1"/>
  <c r="F1448" i="3"/>
  <c r="G1448" i="3" s="1"/>
  <c r="I1448" i="3" s="1"/>
  <c r="J1448" i="3" s="1"/>
  <c r="F1449" i="3"/>
  <c r="F1450" i="3"/>
  <c r="F1451" i="3"/>
  <c r="G1451" i="3" s="1"/>
  <c r="I1451" i="3" s="1"/>
  <c r="J1451" i="3" s="1"/>
  <c r="F1452" i="3"/>
  <c r="G1452" i="3" s="1"/>
  <c r="I1452" i="3" s="1"/>
  <c r="J1452" i="3" s="1"/>
  <c r="F1453" i="3"/>
  <c r="F1454" i="3"/>
  <c r="F1455" i="3"/>
  <c r="G1455" i="3" s="1"/>
  <c r="I1455" i="3" s="1"/>
  <c r="J1455" i="3" s="1"/>
  <c r="F1456" i="3"/>
  <c r="G1456" i="3" s="1"/>
  <c r="I1456" i="3" s="1"/>
  <c r="J1456" i="3" s="1"/>
  <c r="F1457" i="3"/>
  <c r="F1458" i="3"/>
  <c r="F1459" i="3"/>
  <c r="G1459" i="3" s="1"/>
  <c r="I1459" i="3" s="1"/>
  <c r="J1459" i="3" s="1"/>
  <c r="F1460" i="3"/>
  <c r="G1460" i="3" s="1"/>
  <c r="I1460" i="3" s="1"/>
  <c r="J1460" i="3" s="1"/>
  <c r="F1461" i="3"/>
  <c r="F1462" i="3"/>
  <c r="F1463" i="3"/>
  <c r="G1463" i="3" s="1"/>
  <c r="I1463" i="3" s="1"/>
  <c r="J1463" i="3" s="1"/>
  <c r="F1464" i="3"/>
  <c r="G1464" i="3" s="1"/>
  <c r="I1464" i="3" s="1"/>
  <c r="J1464" i="3" s="1"/>
  <c r="F1465" i="3"/>
  <c r="F1466" i="3"/>
  <c r="F1467" i="3"/>
  <c r="G1467" i="3" s="1"/>
  <c r="I1467" i="3" s="1"/>
  <c r="J1467" i="3" s="1"/>
  <c r="F1468" i="3"/>
  <c r="G1468" i="3" s="1"/>
  <c r="I1468" i="3" s="1"/>
  <c r="J1468" i="3" s="1"/>
  <c r="F1469" i="3"/>
  <c r="F1470" i="3"/>
  <c r="F1471" i="3"/>
  <c r="G1471" i="3" s="1"/>
  <c r="I1471" i="3" s="1"/>
  <c r="J1471" i="3" s="1"/>
  <c r="F1472" i="3"/>
  <c r="G1472" i="3" s="1"/>
  <c r="I1472" i="3" s="1"/>
  <c r="J1472" i="3" s="1"/>
  <c r="F1473" i="3"/>
  <c r="F1474" i="3"/>
  <c r="F1475" i="3"/>
  <c r="G1475" i="3" s="1"/>
  <c r="I1475" i="3" s="1"/>
  <c r="J1475" i="3" s="1"/>
  <c r="F1476" i="3"/>
  <c r="G1476" i="3" s="1"/>
  <c r="F1477" i="3"/>
  <c r="F1478" i="3"/>
  <c r="F1479" i="3"/>
  <c r="G1479" i="3" s="1"/>
  <c r="I1479" i="3" s="1"/>
  <c r="J1479" i="3" s="1"/>
  <c r="F1480" i="3"/>
  <c r="G1480" i="3" s="1"/>
  <c r="I1480" i="3" s="1"/>
  <c r="J1480" i="3" s="1"/>
  <c r="F1481" i="3"/>
  <c r="F1482" i="3"/>
  <c r="F1483" i="3"/>
  <c r="G1483" i="3" s="1"/>
  <c r="I1483" i="3" s="1"/>
  <c r="J1483" i="3" s="1"/>
  <c r="F1484" i="3"/>
  <c r="G1484" i="3" s="1"/>
  <c r="I1484" i="3" s="1"/>
  <c r="J1484" i="3" s="1"/>
  <c r="F1485" i="3"/>
  <c r="F1486" i="3"/>
  <c r="F1487" i="3"/>
  <c r="G1487" i="3" s="1"/>
  <c r="I1487" i="3" s="1"/>
  <c r="J1487" i="3" s="1"/>
  <c r="F1488" i="3"/>
  <c r="G1488" i="3" s="1"/>
  <c r="I1488" i="3" s="1"/>
  <c r="J1488" i="3" s="1"/>
  <c r="F1489" i="3"/>
  <c r="F1490" i="3"/>
  <c r="F1491" i="3"/>
  <c r="G1491" i="3" s="1"/>
  <c r="I1491" i="3" s="1"/>
  <c r="J1491" i="3" s="1"/>
  <c r="F1492" i="3"/>
  <c r="G1492" i="3" s="1"/>
  <c r="I1492" i="3" s="1"/>
  <c r="J1492" i="3" s="1"/>
  <c r="F1493" i="3"/>
  <c r="F1494" i="3"/>
  <c r="F1495" i="3"/>
  <c r="G1495" i="3" s="1"/>
  <c r="I1495" i="3" s="1"/>
  <c r="J1495" i="3" s="1"/>
  <c r="F1496" i="3"/>
  <c r="G1496" i="3" s="1"/>
  <c r="F1497" i="3"/>
  <c r="F1498" i="3"/>
  <c r="F1499" i="3"/>
  <c r="G1499" i="3" s="1"/>
  <c r="I1499" i="3" s="1"/>
  <c r="J1499" i="3" s="1"/>
  <c r="F1500" i="3"/>
  <c r="G1500" i="3" s="1"/>
  <c r="I1500" i="3" s="1"/>
  <c r="J1500" i="3" s="1"/>
  <c r="F1501" i="3"/>
  <c r="F1502" i="3"/>
  <c r="F2" i="3"/>
  <c r="G2" i="3" s="1"/>
  <c r="I2" i="3" s="1"/>
  <c r="F3" i="3"/>
  <c r="G3" i="3" s="1"/>
  <c r="I3" i="3" s="1"/>
  <c r="J3" i="3" s="1"/>
  <c r="F4" i="3"/>
  <c r="G4" i="3" s="1"/>
  <c r="I4" i="3" s="1"/>
  <c r="J4" i="3" s="1"/>
  <c r="G5" i="3"/>
  <c r="I5" i="3" s="1"/>
  <c r="J5" i="3" s="1"/>
  <c r="G6" i="3"/>
  <c r="I6" i="3" s="1"/>
  <c r="J6" i="3" s="1"/>
  <c r="G9" i="3"/>
  <c r="I9" i="3" s="1"/>
  <c r="J9" i="3" s="1"/>
  <c r="G13" i="3"/>
  <c r="I13" i="3" s="1"/>
  <c r="J13" i="3" s="1"/>
  <c r="G14" i="3"/>
  <c r="I14" i="3" s="1"/>
  <c r="J14" i="3" s="1"/>
  <c r="G15" i="3"/>
  <c r="I15" i="3" s="1"/>
  <c r="J15" i="3" s="1"/>
  <c r="G17" i="3"/>
  <c r="G18" i="3"/>
  <c r="I18" i="3" s="1"/>
  <c r="J18" i="3" s="1"/>
  <c r="G21" i="3"/>
  <c r="I21" i="3" s="1"/>
  <c r="J21" i="3" s="1"/>
  <c r="G22" i="3"/>
  <c r="I22" i="3" s="1"/>
  <c r="J22" i="3" s="1"/>
  <c r="G25" i="3"/>
  <c r="I25" i="3" s="1"/>
  <c r="J25" i="3" s="1"/>
  <c r="G26" i="3"/>
  <c r="I26" i="3" s="1"/>
  <c r="J26" i="3" s="1"/>
  <c r="G29" i="3"/>
  <c r="I29" i="3" s="1"/>
  <c r="J29" i="3" s="1"/>
  <c r="G30" i="3"/>
  <c r="I30" i="3" s="1"/>
  <c r="J30" i="3" s="1"/>
  <c r="G33" i="3"/>
  <c r="G34" i="3"/>
  <c r="I34" i="3" s="1"/>
  <c r="J34" i="3" s="1"/>
  <c r="G37" i="3"/>
  <c r="I37" i="3" s="1"/>
  <c r="J37" i="3" s="1"/>
  <c r="G41" i="3"/>
  <c r="I41" i="3" s="1"/>
  <c r="J41" i="3" s="1"/>
  <c r="G42" i="3"/>
  <c r="I42" i="3" s="1"/>
  <c r="J42" i="3" s="1"/>
  <c r="G45" i="3"/>
  <c r="I45" i="3" s="1"/>
  <c r="J45" i="3" s="1"/>
  <c r="G49" i="3"/>
  <c r="I49" i="3" s="1"/>
  <c r="J49" i="3" s="1"/>
  <c r="G50" i="3"/>
  <c r="I50" i="3" s="1"/>
  <c r="J50" i="3" s="1"/>
  <c r="G53" i="3"/>
  <c r="G54" i="3"/>
  <c r="G57" i="3"/>
  <c r="I57" i="3" s="1"/>
  <c r="J57" i="3" s="1"/>
  <c r="G58" i="3"/>
  <c r="I58" i="3" s="1"/>
  <c r="J58" i="3" s="1"/>
  <c r="G61" i="3"/>
  <c r="I61" i="3" s="1"/>
  <c r="J61" i="3" s="1"/>
  <c r="G62" i="3"/>
  <c r="I62" i="3" s="1"/>
  <c r="J62" i="3" s="1"/>
  <c r="G63" i="3"/>
  <c r="I63" i="3" s="1"/>
  <c r="J63" i="3" s="1"/>
  <c r="G65" i="3"/>
  <c r="I65" i="3" s="1"/>
  <c r="J65" i="3" s="1"/>
  <c r="G69" i="3"/>
  <c r="I69" i="3" s="1"/>
  <c r="J69" i="3" s="1"/>
  <c r="G70" i="3"/>
  <c r="I70" i="3" s="1"/>
  <c r="J70" i="3" s="1"/>
  <c r="G73" i="3"/>
  <c r="I73" i="3" s="1"/>
  <c r="J73" i="3" s="1"/>
  <c r="G77" i="3"/>
  <c r="I77" i="3" s="1"/>
  <c r="J77" i="3" s="1"/>
  <c r="G78" i="3"/>
  <c r="I78" i="3" s="1"/>
  <c r="J78" i="3" s="1"/>
  <c r="G79" i="3"/>
  <c r="I79" i="3" s="1"/>
  <c r="J79" i="3" s="1"/>
  <c r="G81" i="3"/>
  <c r="G82" i="3"/>
  <c r="I82" i="3" s="1"/>
  <c r="J82" i="3" s="1"/>
  <c r="G85" i="3"/>
  <c r="I85" i="3" s="1"/>
  <c r="J85" i="3" s="1"/>
  <c r="G86" i="3"/>
  <c r="I86" i="3" s="1"/>
  <c r="J86" i="3" s="1"/>
  <c r="G89" i="3"/>
  <c r="I89" i="3" s="1"/>
  <c r="J89" i="3" s="1"/>
  <c r="G90" i="3"/>
  <c r="I90" i="3" s="1"/>
  <c r="J90" i="3" s="1"/>
  <c r="G93" i="3"/>
  <c r="I93" i="3" s="1"/>
  <c r="J93" i="3" s="1"/>
  <c r="G94" i="3"/>
  <c r="I94" i="3" s="1"/>
  <c r="J94" i="3" s="1"/>
  <c r="G97" i="3"/>
  <c r="G98" i="3"/>
  <c r="I98" i="3" s="1"/>
  <c r="J98" i="3" s="1"/>
  <c r="G101" i="3"/>
  <c r="I101" i="3" s="1"/>
  <c r="J101" i="3" s="1"/>
  <c r="G105" i="3"/>
  <c r="I105" i="3" s="1"/>
  <c r="J105" i="3" s="1"/>
  <c r="G106" i="3"/>
  <c r="I106" i="3" s="1"/>
  <c r="J106" i="3" s="1"/>
  <c r="G109" i="3"/>
  <c r="I109" i="3" s="1"/>
  <c r="J109" i="3" s="1"/>
  <c r="G113" i="3"/>
  <c r="I113" i="3" s="1"/>
  <c r="J113" i="3" s="1"/>
  <c r="G114" i="3"/>
  <c r="I114" i="3" s="1"/>
  <c r="J114" i="3" s="1"/>
  <c r="G117" i="3"/>
  <c r="G118" i="3"/>
  <c r="G121" i="3"/>
  <c r="I121" i="3" s="1"/>
  <c r="J121" i="3" s="1"/>
  <c r="G122" i="3"/>
  <c r="I122" i="3" s="1"/>
  <c r="J122" i="3" s="1"/>
  <c r="G125" i="3"/>
  <c r="I125" i="3" s="1"/>
  <c r="J125" i="3" s="1"/>
  <c r="G126" i="3"/>
  <c r="I126" i="3" s="1"/>
  <c r="J126" i="3" s="1"/>
  <c r="G127" i="3"/>
  <c r="I127" i="3" s="1"/>
  <c r="J127" i="3" s="1"/>
  <c r="G129" i="3"/>
  <c r="I129" i="3" s="1"/>
  <c r="J129" i="3" s="1"/>
  <c r="G133" i="3"/>
  <c r="I133" i="3" s="1"/>
  <c r="J133" i="3" s="1"/>
  <c r="G134" i="3"/>
  <c r="I134" i="3" s="1"/>
  <c r="J134" i="3" s="1"/>
  <c r="G137" i="3"/>
  <c r="I137" i="3" s="1"/>
  <c r="J137" i="3" s="1"/>
  <c r="G141" i="3"/>
  <c r="I141" i="3" s="1"/>
  <c r="J141" i="3" s="1"/>
  <c r="G142" i="3"/>
  <c r="I142" i="3" s="1"/>
  <c r="J142" i="3" s="1"/>
  <c r="G143" i="3"/>
  <c r="I143" i="3" s="1"/>
  <c r="J143" i="3" s="1"/>
  <c r="G145" i="3"/>
  <c r="G146" i="3"/>
  <c r="I146" i="3" s="1"/>
  <c r="J146" i="3" s="1"/>
  <c r="G149" i="3"/>
  <c r="I149" i="3" s="1"/>
  <c r="J149" i="3" s="1"/>
  <c r="G150" i="3"/>
  <c r="I150" i="3" s="1"/>
  <c r="J150" i="3" s="1"/>
  <c r="G153" i="3"/>
  <c r="I153" i="3" s="1"/>
  <c r="J153" i="3" s="1"/>
  <c r="G154" i="3"/>
  <c r="I154" i="3" s="1"/>
  <c r="J154" i="3" s="1"/>
  <c r="G157" i="3"/>
  <c r="I157" i="3" s="1"/>
  <c r="J157" i="3" s="1"/>
  <c r="G161" i="3"/>
  <c r="G162" i="3"/>
  <c r="I162" i="3" s="1"/>
  <c r="J162" i="3" s="1"/>
  <c r="G165" i="3"/>
  <c r="I165" i="3" s="1"/>
  <c r="J165" i="3" s="1"/>
  <c r="G169" i="3"/>
  <c r="I169" i="3" s="1"/>
  <c r="J169" i="3" s="1"/>
  <c r="G170" i="3"/>
  <c r="I170" i="3" s="1"/>
  <c r="J170" i="3" s="1"/>
  <c r="G173" i="3"/>
  <c r="I173" i="3" s="1"/>
  <c r="J173" i="3" s="1"/>
  <c r="G174" i="3"/>
  <c r="I174" i="3" s="1"/>
  <c r="J174" i="3" s="1"/>
  <c r="G177" i="3"/>
  <c r="I177" i="3" s="1"/>
  <c r="J177" i="3" s="1"/>
  <c r="G178" i="3"/>
  <c r="I178" i="3" s="1"/>
  <c r="J178" i="3" s="1"/>
  <c r="G181" i="3"/>
  <c r="G182" i="3"/>
  <c r="G185" i="3"/>
  <c r="I185" i="3" s="1"/>
  <c r="J185" i="3" s="1"/>
  <c r="G186" i="3"/>
  <c r="I186" i="3" s="1"/>
  <c r="J186" i="3" s="1"/>
  <c r="G189" i="3"/>
  <c r="I189" i="3" s="1"/>
  <c r="J189" i="3" s="1"/>
  <c r="G190" i="3"/>
  <c r="I190" i="3" s="1"/>
  <c r="J190" i="3" s="1"/>
  <c r="G193" i="3"/>
  <c r="I193" i="3" s="1"/>
  <c r="J193" i="3" s="1"/>
  <c r="G194" i="3"/>
  <c r="I194" i="3" s="1"/>
  <c r="J194" i="3" s="1"/>
  <c r="G197" i="3"/>
  <c r="I197" i="3" s="1"/>
  <c r="J197" i="3" s="1"/>
  <c r="G198" i="3"/>
  <c r="I198" i="3" s="1"/>
  <c r="J198" i="3" s="1"/>
  <c r="G201" i="3"/>
  <c r="I201" i="3" s="1"/>
  <c r="J201" i="3" s="1"/>
  <c r="G202" i="3"/>
  <c r="I202" i="3" s="1"/>
  <c r="J202" i="3" s="1"/>
  <c r="G205" i="3"/>
  <c r="I205" i="3" s="1"/>
  <c r="J205" i="3" s="1"/>
  <c r="G206" i="3"/>
  <c r="I206" i="3" s="1"/>
  <c r="J206" i="3" s="1"/>
  <c r="G207" i="3"/>
  <c r="I207" i="3" s="1"/>
  <c r="J207" i="3" s="1"/>
  <c r="G209" i="3"/>
  <c r="I209" i="3" s="1"/>
  <c r="J209" i="3" s="1"/>
  <c r="G213" i="3"/>
  <c r="G214" i="3"/>
  <c r="I214" i="3" s="1"/>
  <c r="J214" i="3" s="1"/>
  <c r="G217" i="3"/>
  <c r="I217" i="3" s="1"/>
  <c r="J217" i="3" s="1"/>
  <c r="G221" i="3"/>
  <c r="I221" i="3" s="1"/>
  <c r="J221" i="3" s="1"/>
  <c r="G222" i="3"/>
  <c r="I222" i="3" s="1"/>
  <c r="J222" i="3" s="1"/>
  <c r="G225" i="3"/>
  <c r="I225" i="3" s="1"/>
  <c r="J225" i="3" s="1"/>
  <c r="G229" i="3"/>
  <c r="I229" i="3" s="1"/>
  <c r="J229" i="3" s="1"/>
  <c r="G230" i="3"/>
  <c r="I230" i="3" s="1"/>
  <c r="J230" i="3" s="1"/>
  <c r="G233" i="3"/>
  <c r="I233" i="3" s="1"/>
  <c r="J233" i="3" s="1"/>
  <c r="G237" i="3"/>
  <c r="I237" i="3" s="1"/>
  <c r="J237" i="3" s="1"/>
  <c r="G238" i="3"/>
  <c r="I238" i="3" s="1"/>
  <c r="J238" i="3" s="1"/>
  <c r="G239" i="3"/>
  <c r="I239" i="3" s="1"/>
  <c r="J239" i="3" s="1"/>
  <c r="G241" i="3"/>
  <c r="G242" i="3"/>
  <c r="I242" i="3" s="1"/>
  <c r="J242" i="3" s="1"/>
  <c r="G245" i="3"/>
  <c r="I245" i="3" s="1"/>
  <c r="J245" i="3" s="1"/>
  <c r="G246" i="3"/>
  <c r="I246" i="3" s="1"/>
  <c r="J246" i="3" s="1"/>
  <c r="G249" i="3"/>
  <c r="I249" i="3" s="1"/>
  <c r="J249" i="3" s="1"/>
  <c r="G250" i="3"/>
  <c r="I250" i="3" s="1"/>
  <c r="J250" i="3" s="1"/>
  <c r="G253" i="3"/>
  <c r="I253" i="3" s="1"/>
  <c r="J253" i="3" s="1"/>
  <c r="G254" i="3"/>
  <c r="I254" i="3" s="1"/>
  <c r="J254" i="3" s="1"/>
  <c r="G257" i="3"/>
  <c r="G258" i="3"/>
  <c r="I258" i="3" s="1"/>
  <c r="J258" i="3" s="1"/>
  <c r="G261" i="3"/>
  <c r="I261" i="3" s="1"/>
  <c r="J261" i="3" s="1"/>
  <c r="G262" i="3"/>
  <c r="I262" i="3" s="1"/>
  <c r="J262" i="3" s="1"/>
  <c r="G265" i="3"/>
  <c r="I265" i="3" s="1"/>
  <c r="J265" i="3" s="1"/>
  <c r="G266" i="3"/>
  <c r="G267" i="3"/>
  <c r="I267" i="3" s="1"/>
  <c r="J267" i="3" s="1"/>
  <c r="G269" i="3"/>
  <c r="I269" i="3" s="1"/>
  <c r="J269" i="3" s="1"/>
  <c r="G273" i="3"/>
  <c r="I273" i="3" s="1"/>
  <c r="J273" i="3" s="1"/>
  <c r="G274" i="3"/>
  <c r="I274" i="3" s="1"/>
  <c r="J274" i="3" s="1"/>
  <c r="G277" i="3"/>
  <c r="I277" i="3" s="1"/>
  <c r="J277" i="3" s="1"/>
  <c r="G281" i="3"/>
  <c r="I281" i="3" s="1"/>
  <c r="J281" i="3" s="1"/>
  <c r="G282" i="3"/>
  <c r="I282" i="3" s="1"/>
  <c r="J282" i="3" s="1"/>
  <c r="G285" i="3"/>
  <c r="I285" i="3" s="1"/>
  <c r="J285" i="3" s="1"/>
  <c r="G289" i="3"/>
  <c r="G290" i="3"/>
  <c r="I290" i="3" s="1"/>
  <c r="J290" i="3" s="1"/>
  <c r="G293" i="3"/>
  <c r="I293" i="3" s="1"/>
  <c r="J293" i="3" s="1"/>
  <c r="G297" i="3"/>
  <c r="I297" i="3" s="1"/>
  <c r="J297" i="3" s="1"/>
  <c r="G298" i="3"/>
  <c r="I298" i="3" s="1"/>
  <c r="J298" i="3" s="1"/>
  <c r="G301" i="3"/>
  <c r="I301" i="3" s="1"/>
  <c r="J301" i="3" s="1"/>
  <c r="G305" i="3"/>
  <c r="I305" i="3" s="1"/>
  <c r="J305" i="3" s="1"/>
  <c r="G306" i="3"/>
  <c r="I306" i="3" s="1"/>
  <c r="J306" i="3" s="1"/>
  <c r="G309" i="3"/>
  <c r="I309" i="3" s="1"/>
  <c r="J309" i="3" s="1"/>
  <c r="G313" i="3"/>
  <c r="I313" i="3" s="1"/>
  <c r="J313" i="3" s="1"/>
  <c r="G314" i="3"/>
  <c r="I314" i="3" s="1"/>
  <c r="J314" i="3" s="1"/>
  <c r="G317" i="3"/>
  <c r="I317" i="3" s="1"/>
  <c r="J317" i="3" s="1"/>
  <c r="G321" i="3"/>
  <c r="G322" i="3"/>
  <c r="I322" i="3" s="1"/>
  <c r="J322" i="3" s="1"/>
  <c r="G325" i="3"/>
  <c r="I325" i="3" s="1"/>
  <c r="J325" i="3" s="1"/>
  <c r="G329" i="3"/>
  <c r="I329" i="3" s="1"/>
  <c r="J329" i="3" s="1"/>
  <c r="G330" i="3"/>
  <c r="I330" i="3" s="1"/>
  <c r="J330" i="3" s="1"/>
  <c r="G331" i="3"/>
  <c r="I331" i="3" s="1"/>
  <c r="J331" i="3" s="1"/>
  <c r="G333" i="3"/>
  <c r="I333" i="3" s="1"/>
  <c r="J333" i="3" s="1"/>
  <c r="G334" i="3"/>
  <c r="I334" i="3" s="1"/>
  <c r="J334" i="3" s="1"/>
  <c r="G337" i="3"/>
  <c r="I337" i="3" s="1"/>
  <c r="J337" i="3" s="1"/>
  <c r="G338" i="3"/>
  <c r="I338" i="3" s="1"/>
  <c r="J338" i="3" s="1"/>
  <c r="G341" i="3"/>
  <c r="G342" i="3"/>
  <c r="G345" i="3"/>
  <c r="I345" i="3" s="1"/>
  <c r="J345" i="3" s="1"/>
  <c r="G346" i="3"/>
  <c r="I346" i="3" s="1"/>
  <c r="J346" i="3" s="1"/>
  <c r="G349" i="3"/>
  <c r="I349" i="3" s="1"/>
  <c r="J349" i="3" s="1"/>
  <c r="G350" i="3"/>
  <c r="I350" i="3" s="1"/>
  <c r="J350" i="3" s="1"/>
  <c r="G353" i="3"/>
  <c r="I353" i="3" s="1"/>
  <c r="J353" i="3" s="1"/>
  <c r="G354" i="3"/>
  <c r="I354" i="3" s="1"/>
  <c r="J354" i="3" s="1"/>
  <c r="G357" i="3"/>
  <c r="I357" i="3" s="1"/>
  <c r="J357" i="3" s="1"/>
  <c r="G358" i="3"/>
  <c r="I358" i="3" s="1"/>
  <c r="J358" i="3" s="1"/>
  <c r="G361" i="3"/>
  <c r="I361" i="3" s="1"/>
  <c r="J361" i="3" s="1"/>
  <c r="G362" i="3"/>
  <c r="I362" i="3" s="1"/>
  <c r="J362" i="3" s="1"/>
  <c r="G365" i="3"/>
  <c r="I365" i="3" s="1"/>
  <c r="J365" i="3" s="1"/>
  <c r="G366" i="3"/>
  <c r="I366" i="3" s="1"/>
  <c r="J366" i="3" s="1"/>
  <c r="G369" i="3"/>
  <c r="I369" i="3" s="1"/>
  <c r="J369" i="3" s="1"/>
  <c r="G370" i="3"/>
  <c r="I370" i="3" s="1"/>
  <c r="J370" i="3" s="1"/>
  <c r="G373" i="3"/>
  <c r="G374" i="3"/>
  <c r="G377" i="3"/>
  <c r="I377" i="3" s="1"/>
  <c r="J377" i="3" s="1"/>
  <c r="G378" i="3"/>
  <c r="I378" i="3" s="1"/>
  <c r="J378" i="3" s="1"/>
  <c r="G381" i="3"/>
  <c r="I381" i="3" s="1"/>
  <c r="J381" i="3" s="1"/>
  <c r="G382" i="3"/>
  <c r="I382" i="3" s="1"/>
  <c r="J382" i="3" s="1"/>
  <c r="G385" i="3"/>
  <c r="I385" i="3" s="1"/>
  <c r="J385" i="3" s="1"/>
  <c r="G386" i="3"/>
  <c r="I386" i="3" s="1"/>
  <c r="J386" i="3" s="1"/>
  <c r="G389" i="3"/>
  <c r="I389" i="3" s="1"/>
  <c r="J389" i="3" s="1"/>
  <c r="G390" i="3"/>
  <c r="I390" i="3" s="1"/>
  <c r="J390" i="3" s="1"/>
  <c r="G393" i="3"/>
  <c r="I393" i="3" s="1"/>
  <c r="J393" i="3" s="1"/>
  <c r="G394" i="3"/>
  <c r="I394" i="3" s="1"/>
  <c r="J394" i="3" s="1"/>
  <c r="G397" i="3"/>
  <c r="I397" i="3" s="1"/>
  <c r="J397" i="3" s="1"/>
  <c r="G398" i="3"/>
  <c r="I398" i="3" s="1"/>
  <c r="J398" i="3" s="1"/>
  <c r="G401" i="3"/>
  <c r="I401" i="3" s="1"/>
  <c r="J401" i="3" s="1"/>
  <c r="G402" i="3"/>
  <c r="I402" i="3" s="1"/>
  <c r="J402" i="3" s="1"/>
  <c r="G405" i="3"/>
  <c r="I405" i="3" s="1"/>
  <c r="J405" i="3" s="1"/>
  <c r="G406" i="3"/>
  <c r="I406" i="3" s="1"/>
  <c r="J406" i="3" s="1"/>
  <c r="G409" i="3"/>
  <c r="I409" i="3" s="1"/>
  <c r="J409" i="3" s="1"/>
  <c r="G413" i="3"/>
  <c r="I413" i="3" s="1"/>
  <c r="J413" i="3" s="1"/>
  <c r="G414" i="3"/>
  <c r="I414" i="3" s="1"/>
  <c r="J414" i="3" s="1"/>
  <c r="G417" i="3"/>
  <c r="I417" i="3" s="1"/>
  <c r="J417" i="3" s="1"/>
  <c r="G421" i="3"/>
  <c r="I421" i="3" s="1"/>
  <c r="J421" i="3" s="1"/>
  <c r="G422" i="3"/>
  <c r="I422" i="3" s="1"/>
  <c r="J422" i="3" s="1"/>
  <c r="G425" i="3"/>
  <c r="I425" i="3" s="1"/>
  <c r="J425" i="3" s="1"/>
  <c r="G429" i="3"/>
  <c r="I429" i="3" s="1"/>
  <c r="J429" i="3" s="1"/>
  <c r="G430" i="3"/>
  <c r="I430" i="3" s="1"/>
  <c r="J430" i="3" s="1"/>
  <c r="G433" i="3"/>
  <c r="I433" i="3" s="1"/>
  <c r="J433" i="3" s="1"/>
  <c r="G437" i="3"/>
  <c r="I437" i="3" s="1"/>
  <c r="J437" i="3" s="1"/>
  <c r="G438" i="3"/>
  <c r="I438" i="3" s="1"/>
  <c r="J438" i="3" s="1"/>
  <c r="G441" i="3"/>
  <c r="I441" i="3" s="1"/>
  <c r="J441" i="3" s="1"/>
  <c r="G445" i="3"/>
  <c r="I445" i="3" s="1"/>
  <c r="J445" i="3" s="1"/>
  <c r="G446" i="3"/>
  <c r="I446" i="3" s="1"/>
  <c r="J446" i="3" s="1"/>
  <c r="G449" i="3"/>
  <c r="I449" i="3" s="1"/>
  <c r="J449" i="3" s="1"/>
  <c r="G453" i="3"/>
  <c r="I453" i="3" s="1"/>
  <c r="J453" i="3" s="1"/>
  <c r="G454" i="3"/>
  <c r="I454" i="3" s="1"/>
  <c r="J454" i="3" s="1"/>
  <c r="G457" i="3"/>
  <c r="I457" i="3" s="1"/>
  <c r="J457" i="3" s="1"/>
  <c r="G461" i="3"/>
  <c r="I461" i="3" s="1"/>
  <c r="J461" i="3" s="1"/>
  <c r="G462" i="3"/>
  <c r="I462" i="3" s="1"/>
  <c r="J462" i="3" s="1"/>
  <c r="G465" i="3"/>
  <c r="I465" i="3" s="1"/>
  <c r="J465" i="3" s="1"/>
  <c r="G469" i="3"/>
  <c r="I469" i="3" s="1"/>
  <c r="J469" i="3" s="1"/>
  <c r="G470" i="3"/>
  <c r="I470" i="3" s="1"/>
  <c r="J470" i="3" s="1"/>
  <c r="G473" i="3"/>
  <c r="G474" i="3"/>
  <c r="G477" i="3"/>
  <c r="I477" i="3" s="1"/>
  <c r="J477" i="3" s="1"/>
  <c r="G478" i="3"/>
  <c r="I478" i="3" s="1"/>
  <c r="J478" i="3" s="1"/>
  <c r="G481" i="3"/>
  <c r="G482" i="3"/>
  <c r="G485" i="3"/>
  <c r="I485" i="3" s="1"/>
  <c r="J485" i="3" s="1"/>
  <c r="G486" i="3"/>
  <c r="I486" i="3" s="1"/>
  <c r="J486" i="3" s="1"/>
  <c r="G489" i="3"/>
  <c r="G490" i="3"/>
  <c r="G493" i="3"/>
  <c r="I493" i="3" s="1"/>
  <c r="J493" i="3" s="1"/>
  <c r="G494" i="3"/>
  <c r="I494" i="3" s="1"/>
  <c r="J494" i="3" s="1"/>
  <c r="G497" i="3"/>
  <c r="G498" i="3"/>
  <c r="G501" i="3"/>
  <c r="I501" i="3" s="1"/>
  <c r="J501" i="3" s="1"/>
  <c r="G502" i="3"/>
  <c r="I502" i="3" s="1"/>
  <c r="J502" i="3" s="1"/>
  <c r="G505" i="3"/>
  <c r="G506" i="3"/>
  <c r="G509" i="3"/>
  <c r="I509" i="3" s="1"/>
  <c r="J509" i="3" s="1"/>
  <c r="G510" i="3"/>
  <c r="I510" i="3" s="1"/>
  <c r="J510" i="3" s="1"/>
  <c r="G513" i="3"/>
  <c r="G514" i="3"/>
  <c r="G517" i="3"/>
  <c r="I517" i="3" s="1"/>
  <c r="J517" i="3" s="1"/>
  <c r="G518" i="3"/>
  <c r="I518" i="3" s="1"/>
  <c r="J518" i="3" s="1"/>
  <c r="G521" i="3"/>
  <c r="G522" i="3"/>
  <c r="G525" i="3"/>
  <c r="I525" i="3" s="1"/>
  <c r="J525" i="3" s="1"/>
  <c r="G526" i="3"/>
  <c r="I526" i="3" s="1"/>
  <c r="J526" i="3" s="1"/>
  <c r="G529" i="3"/>
  <c r="G530" i="3"/>
  <c r="G531" i="3"/>
  <c r="I531" i="3" s="1"/>
  <c r="J531" i="3" s="1"/>
  <c r="G533" i="3"/>
  <c r="I533" i="3" s="1"/>
  <c r="J533" i="3" s="1"/>
  <c r="G537" i="3"/>
  <c r="G538" i="3"/>
  <c r="I538" i="3" s="1"/>
  <c r="J538" i="3" s="1"/>
  <c r="G541" i="3"/>
  <c r="I541" i="3" s="1"/>
  <c r="J541" i="3" s="1"/>
  <c r="G545" i="3"/>
  <c r="G546" i="3"/>
  <c r="I546" i="3" s="1"/>
  <c r="J546" i="3" s="1"/>
  <c r="G549" i="3"/>
  <c r="I549" i="3" s="1"/>
  <c r="J549" i="3" s="1"/>
  <c r="G553" i="3"/>
  <c r="G554" i="3"/>
  <c r="I554" i="3" s="1"/>
  <c r="J554" i="3" s="1"/>
  <c r="G557" i="3"/>
  <c r="I557" i="3" s="1"/>
  <c r="J557" i="3" s="1"/>
  <c r="G561" i="3"/>
  <c r="G562" i="3"/>
  <c r="I562" i="3" s="1"/>
  <c r="J562" i="3" s="1"/>
  <c r="G565" i="3"/>
  <c r="I565" i="3" s="1"/>
  <c r="J565" i="3" s="1"/>
  <c r="G569" i="3"/>
  <c r="G570" i="3"/>
  <c r="I570" i="3" s="1"/>
  <c r="J570" i="3" s="1"/>
  <c r="G573" i="3"/>
  <c r="I573" i="3" s="1"/>
  <c r="J573" i="3" s="1"/>
  <c r="G577" i="3"/>
  <c r="G578" i="3"/>
  <c r="I578" i="3" s="1"/>
  <c r="J578" i="3" s="1"/>
  <c r="G581" i="3"/>
  <c r="I581" i="3" s="1"/>
  <c r="J581" i="3" s="1"/>
  <c r="G585" i="3"/>
  <c r="G586" i="3"/>
  <c r="I586" i="3" s="1"/>
  <c r="J586" i="3" s="1"/>
  <c r="G589" i="3"/>
  <c r="I589" i="3" s="1"/>
  <c r="J589" i="3" s="1"/>
  <c r="G593" i="3"/>
  <c r="G594" i="3"/>
  <c r="I594" i="3" s="1"/>
  <c r="J594" i="3" s="1"/>
  <c r="G597" i="3"/>
  <c r="I597" i="3" s="1"/>
  <c r="J597" i="3" s="1"/>
  <c r="G598" i="3"/>
  <c r="I598" i="3" s="1"/>
  <c r="J598" i="3" s="1"/>
  <c r="G601" i="3"/>
  <c r="I601" i="3" s="1"/>
  <c r="J601" i="3" s="1"/>
  <c r="G602" i="3"/>
  <c r="G605" i="3"/>
  <c r="I605" i="3" s="1"/>
  <c r="J605" i="3" s="1"/>
  <c r="G606" i="3"/>
  <c r="I606" i="3" s="1"/>
  <c r="J606" i="3" s="1"/>
  <c r="G609" i="3"/>
  <c r="I609" i="3" s="1"/>
  <c r="J609" i="3" s="1"/>
  <c r="G610" i="3"/>
  <c r="I610" i="3" s="1"/>
  <c r="J610" i="3" s="1"/>
  <c r="G613" i="3"/>
  <c r="I613" i="3" s="1"/>
  <c r="J613" i="3" s="1"/>
  <c r="G614" i="3"/>
  <c r="I614" i="3" s="1"/>
  <c r="J614" i="3" s="1"/>
  <c r="G617" i="3"/>
  <c r="I617" i="3" s="1"/>
  <c r="J617" i="3" s="1"/>
  <c r="G618" i="3"/>
  <c r="I618" i="3" s="1"/>
  <c r="J618" i="3" s="1"/>
  <c r="G621" i="3"/>
  <c r="I621" i="3" s="1"/>
  <c r="J621" i="3" s="1"/>
  <c r="G622" i="3"/>
  <c r="I622" i="3" s="1"/>
  <c r="J622" i="3" s="1"/>
  <c r="G625" i="3"/>
  <c r="I625" i="3" s="1"/>
  <c r="J625" i="3" s="1"/>
  <c r="G626" i="3"/>
  <c r="I626" i="3" s="1"/>
  <c r="J626" i="3" s="1"/>
  <c r="G629" i="3"/>
  <c r="I629" i="3" s="1"/>
  <c r="J629" i="3" s="1"/>
  <c r="G630" i="3"/>
  <c r="I630" i="3" s="1"/>
  <c r="J630" i="3" s="1"/>
  <c r="G633" i="3"/>
  <c r="I633" i="3" s="1"/>
  <c r="J633" i="3" s="1"/>
  <c r="G634" i="3"/>
  <c r="G637" i="3"/>
  <c r="I637" i="3" s="1"/>
  <c r="J637" i="3" s="1"/>
  <c r="G638" i="3"/>
  <c r="I638" i="3" s="1"/>
  <c r="J638" i="3" s="1"/>
  <c r="G641" i="3"/>
  <c r="I641" i="3" s="1"/>
  <c r="J641" i="3" s="1"/>
  <c r="G642" i="3"/>
  <c r="I642" i="3" s="1"/>
  <c r="J642" i="3" s="1"/>
  <c r="G645" i="3"/>
  <c r="I645" i="3" s="1"/>
  <c r="J645" i="3" s="1"/>
  <c r="G646" i="3"/>
  <c r="I646" i="3" s="1"/>
  <c r="J646" i="3" s="1"/>
  <c r="G649" i="3"/>
  <c r="I649" i="3" s="1"/>
  <c r="J649" i="3" s="1"/>
  <c r="G650" i="3"/>
  <c r="I650" i="3" s="1"/>
  <c r="J650" i="3" s="1"/>
  <c r="G653" i="3"/>
  <c r="I653" i="3" s="1"/>
  <c r="J653" i="3" s="1"/>
  <c r="G654" i="3"/>
  <c r="I654" i="3" s="1"/>
  <c r="J654" i="3" s="1"/>
  <c r="G657" i="3"/>
  <c r="I657" i="3" s="1"/>
  <c r="J657" i="3" s="1"/>
  <c r="G658" i="3"/>
  <c r="I658" i="3" s="1"/>
  <c r="J658" i="3" s="1"/>
  <c r="G661" i="3"/>
  <c r="I661" i="3" s="1"/>
  <c r="J661" i="3" s="1"/>
  <c r="G662" i="3"/>
  <c r="I662" i="3" s="1"/>
  <c r="J662" i="3" s="1"/>
  <c r="G664" i="3"/>
  <c r="I664" i="3" s="1"/>
  <c r="J664" i="3" s="1"/>
  <c r="G665" i="3"/>
  <c r="I665" i="3" s="1"/>
  <c r="J665" i="3" s="1"/>
  <c r="G669" i="3"/>
  <c r="I669" i="3" s="1"/>
  <c r="J669" i="3" s="1"/>
  <c r="G670" i="3"/>
  <c r="I670" i="3" s="1"/>
  <c r="J670" i="3" s="1"/>
  <c r="G673" i="3"/>
  <c r="I673" i="3" s="1"/>
  <c r="J673" i="3" s="1"/>
  <c r="G677" i="3"/>
  <c r="I677" i="3" s="1"/>
  <c r="J677" i="3" s="1"/>
  <c r="G678" i="3"/>
  <c r="I678" i="3" s="1"/>
  <c r="J678" i="3" s="1"/>
  <c r="G680" i="3"/>
  <c r="I680" i="3" s="1"/>
  <c r="J680" i="3" s="1"/>
  <c r="G681" i="3"/>
  <c r="G682" i="3"/>
  <c r="G685" i="3"/>
  <c r="I685" i="3" s="1"/>
  <c r="J685" i="3" s="1"/>
  <c r="G686" i="3"/>
  <c r="I686" i="3" s="1"/>
  <c r="J686" i="3" s="1"/>
  <c r="G689" i="3"/>
  <c r="G690" i="3"/>
  <c r="G693" i="3"/>
  <c r="I693" i="3" s="1"/>
  <c r="J693" i="3" s="1"/>
  <c r="G694" i="3"/>
  <c r="I694" i="3" s="1"/>
  <c r="J694" i="3" s="1"/>
  <c r="G697" i="3"/>
  <c r="G698" i="3"/>
  <c r="I698" i="3" s="1"/>
  <c r="J698" i="3" s="1"/>
  <c r="G701" i="3"/>
  <c r="I701" i="3" s="1"/>
  <c r="J701" i="3" s="1"/>
  <c r="G705" i="3"/>
  <c r="G706" i="3"/>
  <c r="I706" i="3" s="1"/>
  <c r="J706" i="3" s="1"/>
  <c r="G709" i="3"/>
  <c r="I709" i="3" s="1"/>
  <c r="J709" i="3" s="1"/>
  <c r="G713" i="3"/>
  <c r="I713" i="3" s="1"/>
  <c r="J713" i="3" s="1"/>
  <c r="G714" i="3"/>
  <c r="I714" i="3" s="1"/>
  <c r="J714" i="3" s="1"/>
  <c r="G717" i="3"/>
  <c r="I717" i="3" s="1"/>
  <c r="J717" i="3" s="1"/>
  <c r="G718" i="3"/>
  <c r="I718" i="3" s="1"/>
  <c r="J718" i="3" s="1"/>
  <c r="G721" i="3"/>
  <c r="I721" i="3" s="1"/>
  <c r="J721" i="3" s="1"/>
  <c r="G722" i="3"/>
  <c r="I722" i="3" s="1"/>
  <c r="J722" i="3" s="1"/>
  <c r="G725" i="3"/>
  <c r="I725" i="3" s="1"/>
  <c r="J725" i="3" s="1"/>
  <c r="G726" i="3"/>
  <c r="I726" i="3" s="1"/>
  <c r="J726" i="3" s="1"/>
  <c r="G728" i="3"/>
  <c r="I728" i="3" s="1"/>
  <c r="J728" i="3" s="1"/>
  <c r="G729" i="3"/>
  <c r="I729" i="3" s="1"/>
  <c r="J729" i="3" s="1"/>
  <c r="G733" i="3"/>
  <c r="I733" i="3" s="1"/>
  <c r="J733" i="3" s="1"/>
  <c r="G734" i="3"/>
  <c r="I734" i="3" s="1"/>
  <c r="J734" i="3" s="1"/>
  <c r="G737" i="3"/>
  <c r="I737" i="3" s="1"/>
  <c r="J737" i="3" s="1"/>
  <c r="G741" i="3"/>
  <c r="I741" i="3" s="1"/>
  <c r="J741" i="3" s="1"/>
  <c r="G742" i="3"/>
  <c r="I742" i="3" s="1"/>
  <c r="J742" i="3" s="1"/>
  <c r="G745" i="3"/>
  <c r="G746" i="3"/>
  <c r="G749" i="3"/>
  <c r="I749" i="3" s="1"/>
  <c r="J749" i="3" s="1"/>
  <c r="G750" i="3"/>
  <c r="I750" i="3" s="1"/>
  <c r="J750" i="3" s="1"/>
  <c r="G753" i="3"/>
  <c r="G754" i="3"/>
  <c r="G757" i="3"/>
  <c r="I757" i="3" s="1"/>
  <c r="J757" i="3" s="1"/>
  <c r="G758" i="3"/>
  <c r="I758" i="3" s="1"/>
  <c r="J758" i="3" s="1"/>
  <c r="G761" i="3"/>
  <c r="G762" i="3"/>
  <c r="I762" i="3" s="1"/>
  <c r="J762" i="3" s="1"/>
  <c r="G765" i="3"/>
  <c r="I765" i="3" s="1"/>
  <c r="J765" i="3" s="1"/>
  <c r="G769" i="3"/>
  <c r="G770" i="3"/>
  <c r="I770" i="3" s="1"/>
  <c r="J770" i="3" s="1"/>
  <c r="G773" i="3"/>
  <c r="I773" i="3" s="1"/>
  <c r="J773" i="3" s="1"/>
  <c r="G777" i="3"/>
  <c r="I777" i="3" s="1"/>
  <c r="J777" i="3" s="1"/>
  <c r="G778" i="3"/>
  <c r="I778" i="3" s="1"/>
  <c r="J778" i="3" s="1"/>
  <c r="G781" i="3"/>
  <c r="I781" i="3" s="1"/>
  <c r="J781" i="3" s="1"/>
  <c r="G782" i="3"/>
  <c r="I782" i="3" s="1"/>
  <c r="J782" i="3" s="1"/>
  <c r="G785" i="3"/>
  <c r="I785" i="3" s="1"/>
  <c r="J785" i="3" s="1"/>
  <c r="G786" i="3"/>
  <c r="I786" i="3" s="1"/>
  <c r="J786" i="3" s="1"/>
  <c r="G789" i="3"/>
  <c r="I789" i="3" s="1"/>
  <c r="J789" i="3" s="1"/>
  <c r="G790" i="3"/>
  <c r="I790" i="3" s="1"/>
  <c r="J790" i="3" s="1"/>
  <c r="G792" i="3"/>
  <c r="I792" i="3" s="1"/>
  <c r="J792" i="3" s="1"/>
  <c r="G793" i="3"/>
  <c r="I793" i="3" s="1"/>
  <c r="J793" i="3" s="1"/>
  <c r="G797" i="3"/>
  <c r="I797" i="3" s="1"/>
  <c r="J797" i="3" s="1"/>
  <c r="G798" i="3"/>
  <c r="I798" i="3" s="1"/>
  <c r="J798" i="3" s="1"/>
  <c r="G801" i="3"/>
  <c r="I801" i="3" s="1"/>
  <c r="J801" i="3" s="1"/>
  <c r="G805" i="3"/>
  <c r="I805" i="3" s="1"/>
  <c r="J805" i="3" s="1"/>
  <c r="G806" i="3"/>
  <c r="I806" i="3" s="1"/>
  <c r="J806" i="3" s="1"/>
  <c r="G808" i="3"/>
  <c r="I808" i="3" s="1"/>
  <c r="J808" i="3" s="1"/>
  <c r="G809" i="3"/>
  <c r="G810" i="3"/>
  <c r="G813" i="3"/>
  <c r="I813" i="3" s="1"/>
  <c r="J813" i="3" s="1"/>
  <c r="G814" i="3"/>
  <c r="I814" i="3" s="1"/>
  <c r="J814" i="3" s="1"/>
  <c r="G817" i="3"/>
  <c r="G818" i="3"/>
  <c r="G821" i="3"/>
  <c r="I821" i="3" s="1"/>
  <c r="J821" i="3" s="1"/>
  <c r="G822" i="3"/>
  <c r="I822" i="3" s="1"/>
  <c r="J822" i="3" s="1"/>
  <c r="G825" i="3"/>
  <c r="G826" i="3"/>
  <c r="I826" i="3" s="1"/>
  <c r="J826" i="3" s="1"/>
  <c r="G829" i="3"/>
  <c r="I829" i="3" s="1"/>
  <c r="J829" i="3" s="1"/>
  <c r="G833" i="3"/>
  <c r="G834" i="3"/>
  <c r="I834" i="3" s="1"/>
  <c r="J834" i="3" s="1"/>
  <c r="G837" i="3"/>
  <c r="I837" i="3" s="1"/>
  <c r="J837" i="3" s="1"/>
  <c r="G841" i="3"/>
  <c r="I841" i="3" s="1"/>
  <c r="J841" i="3" s="1"/>
  <c r="G842" i="3"/>
  <c r="I842" i="3" s="1"/>
  <c r="J842" i="3" s="1"/>
  <c r="G845" i="3"/>
  <c r="I845" i="3" s="1"/>
  <c r="J845" i="3" s="1"/>
  <c r="G846" i="3"/>
  <c r="I846" i="3" s="1"/>
  <c r="J846" i="3" s="1"/>
  <c r="G849" i="3"/>
  <c r="I849" i="3" s="1"/>
  <c r="J849" i="3" s="1"/>
  <c r="G850" i="3"/>
  <c r="I850" i="3" s="1"/>
  <c r="J850" i="3" s="1"/>
  <c r="G853" i="3"/>
  <c r="I853" i="3" s="1"/>
  <c r="J853" i="3" s="1"/>
  <c r="G854" i="3"/>
  <c r="I854" i="3" s="1"/>
  <c r="J854" i="3" s="1"/>
  <c r="G856" i="3"/>
  <c r="I856" i="3" s="1"/>
  <c r="J856" i="3" s="1"/>
  <c r="G857" i="3"/>
  <c r="I857" i="3" s="1"/>
  <c r="J857" i="3" s="1"/>
  <c r="G861" i="3"/>
  <c r="I861" i="3" s="1"/>
  <c r="J861" i="3" s="1"/>
  <c r="G862" i="3"/>
  <c r="I862" i="3" s="1"/>
  <c r="J862" i="3" s="1"/>
  <c r="G865" i="3"/>
  <c r="I865" i="3" s="1"/>
  <c r="J865" i="3" s="1"/>
  <c r="G869" i="3"/>
  <c r="I869" i="3" s="1"/>
  <c r="J869" i="3" s="1"/>
  <c r="G870" i="3"/>
  <c r="I870" i="3" s="1"/>
  <c r="J870" i="3" s="1"/>
  <c r="G873" i="3"/>
  <c r="G874" i="3"/>
  <c r="G877" i="3"/>
  <c r="I877" i="3" s="1"/>
  <c r="J877" i="3" s="1"/>
  <c r="G878" i="3"/>
  <c r="I878" i="3" s="1"/>
  <c r="J878" i="3" s="1"/>
  <c r="G881" i="3"/>
  <c r="G882" i="3"/>
  <c r="G885" i="3"/>
  <c r="I885" i="3" s="1"/>
  <c r="J885" i="3" s="1"/>
  <c r="G886" i="3"/>
  <c r="I886" i="3" s="1"/>
  <c r="J886" i="3" s="1"/>
  <c r="G889" i="3"/>
  <c r="G890" i="3"/>
  <c r="I890" i="3" s="1"/>
  <c r="J890" i="3" s="1"/>
  <c r="G893" i="3"/>
  <c r="I893" i="3" s="1"/>
  <c r="J893" i="3" s="1"/>
  <c r="G897" i="3"/>
  <c r="G898" i="3"/>
  <c r="I898" i="3" s="1"/>
  <c r="J898" i="3" s="1"/>
  <c r="G901" i="3"/>
  <c r="I901" i="3" s="1"/>
  <c r="J901" i="3" s="1"/>
  <c r="G905" i="3"/>
  <c r="I905" i="3" s="1"/>
  <c r="J905" i="3" s="1"/>
  <c r="G906" i="3"/>
  <c r="I906" i="3" s="1"/>
  <c r="J906" i="3" s="1"/>
  <c r="G909" i="3"/>
  <c r="G910" i="3"/>
  <c r="G913" i="3"/>
  <c r="I913" i="3" s="1"/>
  <c r="J913" i="3" s="1"/>
  <c r="G914" i="3"/>
  <c r="I914" i="3" s="1"/>
  <c r="J914" i="3" s="1"/>
  <c r="G917" i="3"/>
  <c r="I917" i="3" s="1"/>
  <c r="J917" i="3" s="1"/>
  <c r="G918" i="3"/>
  <c r="I918" i="3" s="1"/>
  <c r="J918" i="3" s="1"/>
  <c r="G920" i="3"/>
  <c r="I920" i="3" s="1"/>
  <c r="J920" i="3" s="1"/>
  <c r="G921" i="3"/>
  <c r="I921" i="3" s="1"/>
  <c r="J921" i="3" s="1"/>
  <c r="G925" i="3"/>
  <c r="G926" i="3"/>
  <c r="G929" i="3"/>
  <c r="I929" i="3" s="1"/>
  <c r="J929" i="3" s="1"/>
  <c r="G933" i="3"/>
  <c r="I933" i="3" s="1"/>
  <c r="J933" i="3" s="1"/>
  <c r="G934" i="3"/>
  <c r="I934" i="3" s="1"/>
  <c r="J934" i="3" s="1"/>
  <c r="G936" i="3"/>
  <c r="I936" i="3" s="1"/>
  <c r="J936" i="3" s="1"/>
  <c r="G937" i="3"/>
  <c r="G938" i="3"/>
  <c r="I938" i="3" s="1"/>
  <c r="J938" i="3" s="1"/>
  <c r="G941" i="3"/>
  <c r="I941" i="3" s="1"/>
  <c r="J941" i="3" s="1"/>
  <c r="G942" i="3"/>
  <c r="I942" i="3" s="1"/>
  <c r="J942" i="3" s="1"/>
  <c r="G945" i="3"/>
  <c r="G946" i="3"/>
  <c r="G949" i="3"/>
  <c r="I949" i="3" s="1"/>
  <c r="J949" i="3" s="1"/>
  <c r="G950" i="3"/>
  <c r="I950" i="3" s="1"/>
  <c r="J950" i="3" s="1"/>
  <c r="G953" i="3"/>
  <c r="G954" i="3"/>
  <c r="I954" i="3" s="1"/>
  <c r="J954" i="3" s="1"/>
  <c r="G957" i="3"/>
  <c r="I957" i="3" s="1"/>
  <c r="J957" i="3" s="1"/>
  <c r="G961" i="3"/>
  <c r="I961" i="3" s="1"/>
  <c r="J961" i="3" s="1"/>
  <c r="G962" i="3"/>
  <c r="I962" i="3" s="1"/>
  <c r="J962" i="3" s="1"/>
  <c r="G965" i="3"/>
  <c r="I965" i="3" s="1"/>
  <c r="J965" i="3" s="1"/>
  <c r="G969" i="3"/>
  <c r="I969" i="3" s="1"/>
  <c r="J969" i="3" s="1"/>
  <c r="G970" i="3"/>
  <c r="I970" i="3" s="1"/>
  <c r="J970" i="3" s="1"/>
  <c r="G973" i="3"/>
  <c r="G974" i="3"/>
  <c r="G977" i="3"/>
  <c r="I977" i="3" s="1"/>
  <c r="J977" i="3" s="1"/>
  <c r="G978" i="3"/>
  <c r="I978" i="3" s="1"/>
  <c r="J978" i="3" s="1"/>
  <c r="G981" i="3"/>
  <c r="I981" i="3" s="1"/>
  <c r="J981" i="3" s="1"/>
  <c r="G982" i="3"/>
  <c r="I982" i="3" s="1"/>
  <c r="J982" i="3" s="1"/>
  <c r="G985" i="3"/>
  <c r="I985" i="3" s="1"/>
  <c r="J985" i="3" s="1"/>
  <c r="G989" i="3"/>
  <c r="G990" i="3"/>
  <c r="G993" i="3"/>
  <c r="I993" i="3" s="1"/>
  <c r="J993" i="3" s="1"/>
  <c r="G997" i="3"/>
  <c r="I997" i="3" s="1"/>
  <c r="J997" i="3" s="1"/>
  <c r="G998" i="3"/>
  <c r="I998" i="3" s="1"/>
  <c r="J998" i="3" s="1"/>
  <c r="G1001" i="3"/>
  <c r="G1002" i="3"/>
  <c r="I1002" i="3" s="1"/>
  <c r="J1002" i="3" s="1"/>
  <c r="G1005" i="3"/>
  <c r="I1005" i="3" s="1"/>
  <c r="J1005" i="3" s="1"/>
  <c r="G1006" i="3"/>
  <c r="I1006" i="3" s="1"/>
  <c r="J1006" i="3" s="1"/>
  <c r="G1009" i="3"/>
  <c r="G1010" i="3"/>
  <c r="G1013" i="3"/>
  <c r="I1013" i="3" s="1"/>
  <c r="J1013" i="3" s="1"/>
  <c r="G1014" i="3"/>
  <c r="I1014" i="3" s="1"/>
  <c r="J1014" i="3" s="1"/>
  <c r="G1017" i="3"/>
  <c r="G1018" i="3"/>
  <c r="I1018" i="3" s="1"/>
  <c r="J1018" i="3" s="1"/>
  <c r="G1021" i="3"/>
  <c r="I1021" i="3" s="1"/>
  <c r="J1021" i="3" s="1"/>
  <c r="G1025" i="3"/>
  <c r="I1025" i="3" s="1"/>
  <c r="J1025" i="3" s="1"/>
  <c r="G1026" i="3"/>
  <c r="I1026" i="3" s="1"/>
  <c r="J1026" i="3" s="1"/>
  <c r="G1029" i="3"/>
  <c r="I1029" i="3" s="1"/>
  <c r="J1029" i="3" s="1"/>
  <c r="G1033" i="3"/>
  <c r="I1033" i="3" s="1"/>
  <c r="J1033" i="3" s="1"/>
  <c r="G1034" i="3"/>
  <c r="I1034" i="3" s="1"/>
  <c r="J1034" i="3" s="1"/>
  <c r="G1037" i="3"/>
  <c r="G1038" i="3"/>
  <c r="G1041" i="3"/>
  <c r="I1041" i="3" s="1"/>
  <c r="J1041" i="3" s="1"/>
  <c r="G1042" i="3"/>
  <c r="I1042" i="3" s="1"/>
  <c r="J1042" i="3" s="1"/>
  <c r="G1045" i="3"/>
  <c r="I1045" i="3" s="1"/>
  <c r="J1045" i="3" s="1"/>
  <c r="G1046" i="3"/>
  <c r="I1046" i="3" s="1"/>
  <c r="J1046" i="3" s="1"/>
  <c r="G1048" i="3"/>
  <c r="I1048" i="3" s="1"/>
  <c r="J1048" i="3" s="1"/>
  <c r="G1049" i="3"/>
  <c r="I1049" i="3" s="1"/>
  <c r="J1049" i="3" s="1"/>
  <c r="G1053" i="3"/>
  <c r="G1054" i="3"/>
  <c r="G1057" i="3"/>
  <c r="I1057" i="3" s="1"/>
  <c r="J1057" i="3" s="1"/>
  <c r="G1061" i="3"/>
  <c r="I1061" i="3" s="1"/>
  <c r="J1061" i="3" s="1"/>
  <c r="G1062" i="3"/>
  <c r="I1062" i="3" s="1"/>
  <c r="J1062" i="3" s="1"/>
  <c r="G1064" i="3"/>
  <c r="I1064" i="3" s="1"/>
  <c r="J1064" i="3" s="1"/>
  <c r="G1065" i="3"/>
  <c r="G1066" i="3"/>
  <c r="I1066" i="3" s="1"/>
  <c r="J1066" i="3" s="1"/>
  <c r="G1069" i="3"/>
  <c r="I1069" i="3" s="1"/>
  <c r="J1069" i="3" s="1"/>
  <c r="G1070" i="3"/>
  <c r="I1070" i="3" s="1"/>
  <c r="J1070" i="3" s="1"/>
  <c r="G1073" i="3"/>
  <c r="G1074" i="3"/>
  <c r="G1077" i="3"/>
  <c r="I1077" i="3" s="1"/>
  <c r="J1077" i="3" s="1"/>
  <c r="G1078" i="3"/>
  <c r="I1078" i="3" s="1"/>
  <c r="J1078" i="3" s="1"/>
  <c r="G1081" i="3"/>
  <c r="G1082" i="3"/>
  <c r="I1082" i="3" s="1"/>
  <c r="J1082" i="3" s="1"/>
  <c r="G1085" i="3"/>
  <c r="I1085" i="3" s="1"/>
  <c r="J1085" i="3" s="1"/>
  <c r="G1089" i="3"/>
  <c r="I1089" i="3" s="1"/>
  <c r="J1089" i="3" s="1"/>
  <c r="G1090" i="3"/>
  <c r="I1090" i="3" s="1"/>
  <c r="J1090" i="3" s="1"/>
  <c r="G1093" i="3"/>
  <c r="I1093" i="3" s="1"/>
  <c r="J1093" i="3" s="1"/>
  <c r="G1097" i="3"/>
  <c r="I1097" i="3" s="1"/>
  <c r="J1097" i="3" s="1"/>
  <c r="G1098" i="3"/>
  <c r="I1098" i="3" s="1"/>
  <c r="J1098" i="3" s="1"/>
  <c r="G1101" i="3"/>
  <c r="G1102" i="3"/>
  <c r="G1105" i="3"/>
  <c r="I1105" i="3" s="1"/>
  <c r="J1105" i="3" s="1"/>
  <c r="G1106" i="3"/>
  <c r="I1106" i="3" s="1"/>
  <c r="J1106" i="3" s="1"/>
  <c r="G1109" i="3"/>
  <c r="I1109" i="3" s="1"/>
  <c r="J1109" i="3" s="1"/>
  <c r="G1110" i="3"/>
  <c r="I1110" i="3" s="1"/>
  <c r="J1110" i="3" s="1"/>
  <c r="G1113" i="3"/>
  <c r="I1113" i="3" s="1"/>
  <c r="J1113" i="3" s="1"/>
  <c r="G1117" i="3"/>
  <c r="G1118" i="3"/>
  <c r="G1121" i="3"/>
  <c r="I1121" i="3" s="1"/>
  <c r="J1121" i="3" s="1"/>
  <c r="G1125" i="3"/>
  <c r="I1125" i="3" s="1"/>
  <c r="J1125" i="3" s="1"/>
  <c r="G1126" i="3"/>
  <c r="I1126" i="3" s="1"/>
  <c r="J1126" i="3" s="1"/>
  <c r="G1129" i="3"/>
  <c r="G1130" i="3"/>
  <c r="I1130" i="3" s="1"/>
  <c r="J1130" i="3" s="1"/>
  <c r="G1133" i="3"/>
  <c r="I1133" i="3" s="1"/>
  <c r="J1133" i="3" s="1"/>
  <c r="G1134" i="3"/>
  <c r="I1134" i="3" s="1"/>
  <c r="J1134" i="3" s="1"/>
  <c r="G1137" i="3"/>
  <c r="G1138" i="3"/>
  <c r="G1141" i="3"/>
  <c r="I1141" i="3" s="1"/>
  <c r="J1141" i="3" s="1"/>
  <c r="G1142" i="3"/>
  <c r="I1142" i="3" s="1"/>
  <c r="J1142" i="3" s="1"/>
  <c r="G1145" i="3"/>
  <c r="G1146" i="3"/>
  <c r="I1146" i="3" s="1"/>
  <c r="J1146" i="3" s="1"/>
  <c r="G1149" i="3"/>
  <c r="I1149" i="3" s="1"/>
  <c r="J1149" i="3" s="1"/>
  <c r="G1153" i="3"/>
  <c r="I1153" i="3" s="1"/>
  <c r="J1153" i="3" s="1"/>
  <c r="G1154" i="3"/>
  <c r="I1154" i="3" s="1"/>
  <c r="J1154" i="3" s="1"/>
  <c r="G1157" i="3"/>
  <c r="I1157" i="3" s="1"/>
  <c r="J1157" i="3" s="1"/>
  <c r="G1161" i="3"/>
  <c r="I1161" i="3" s="1"/>
  <c r="J1161" i="3" s="1"/>
  <c r="G1162" i="3"/>
  <c r="I1162" i="3" s="1"/>
  <c r="J1162" i="3" s="1"/>
  <c r="G1165" i="3"/>
  <c r="G1166" i="3"/>
  <c r="G1169" i="3"/>
  <c r="I1169" i="3" s="1"/>
  <c r="J1169" i="3" s="1"/>
  <c r="G1170" i="3"/>
  <c r="I1170" i="3" s="1"/>
  <c r="J1170" i="3" s="1"/>
  <c r="G1173" i="3"/>
  <c r="I1173" i="3" s="1"/>
  <c r="J1173" i="3" s="1"/>
  <c r="G1174" i="3"/>
  <c r="I1174" i="3" s="1"/>
  <c r="J1174" i="3" s="1"/>
  <c r="G1177" i="3"/>
  <c r="I1177" i="3" s="1"/>
  <c r="J1177" i="3" s="1"/>
  <c r="G1178" i="3"/>
  <c r="I1178" i="3" s="1"/>
  <c r="J1178" i="3" s="1"/>
  <c r="G1181" i="3"/>
  <c r="G1182" i="3"/>
  <c r="G1185" i="3"/>
  <c r="I1185" i="3" s="1"/>
  <c r="J1185" i="3" s="1"/>
  <c r="G1186" i="3"/>
  <c r="I1186" i="3" s="1"/>
  <c r="J1186" i="3" s="1"/>
  <c r="G1189" i="3"/>
  <c r="I1189" i="3" s="1"/>
  <c r="J1189" i="3" s="1"/>
  <c r="G1190" i="3"/>
  <c r="I1190" i="3" s="1"/>
  <c r="J1190" i="3" s="1"/>
  <c r="G1193" i="3"/>
  <c r="I1193" i="3" s="1"/>
  <c r="J1193" i="3" s="1"/>
  <c r="G1194" i="3"/>
  <c r="I1194" i="3" s="1"/>
  <c r="J1194" i="3" s="1"/>
  <c r="G1197" i="3"/>
  <c r="G1198" i="3"/>
  <c r="G1201" i="3"/>
  <c r="I1201" i="3" s="1"/>
  <c r="J1201" i="3" s="1"/>
  <c r="G1202" i="3"/>
  <c r="I1202" i="3" s="1"/>
  <c r="J1202" i="3" s="1"/>
  <c r="G1205" i="3"/>
  <c r="I1205" i="3" s="1"/>
  <c r="J1205" i="3" s="1"/>
  <c r="G1206" i="3"/>
  <c r="I1206" i="3" s="1"/>
  <c r="J1206" i="3" s="1"/>
  <c r="G1208" i="3"/>
  <c r="I1208" i="3" s="1"/>
  <c r="J1208" i="3" s="1"/>
  <c r="G1209" i="3"/>
  <c r="I1209" i="3" s="1"/>
  <c r="J1209" i="3" s="1"/>
  <c r="G1213" i="3"/>
  <c r="G1214" i="3"/>
  <c r="G1217" i="3"/>
  <c r="I1217" i="3" s="1"/>
  <c r="J1217" i="3" s="1"/>
  <c r="G1221" i="3"/>
  <c r="I1221" i="3" s="1"/>
  <c r="J1221" i="3" s="1"/>
  <c r="G1222" i="3"/>
  <c r="I1222" i="3" s="1"/>
  <c r="J1222" i="3" s="1"/>
  <c r="G1224" i="3"/>
  <c r="I1224" i="3" s="1"/>
  <c r="J1224" i="3" s="1"/>
  <c r="G1225" i="3"/>
  <c r="G1226" i="3"/>
  <c r="I1226" i="3" s="1"/>
  <c r="J1226" i="3" s="1"/>
  <c r="G1229" i="3"/>
  <c r="I1229" i="3" s="1"/>
  <c r="J1229" i="3" s="1"/>
  <c r="G1230" i="3"/>
  <c r="I1230" i="3" s="1"/>
  <c r="J1230" i="3" s="1"/>
  <c r="G1233" i="3"/>
  <c r="G1234" i="3"/>
  <c r="G1237" i="3"/>
  <c r="I1237" i="3" s="1"/>
  <c r="J1237" i="3" s="1"/>
  <c r="G1238" i="3"/>
  <c r="I1238" i="3" s="1"/>
  <c r="J1238" i="3" s="1"/>
  <c r="G1241" i="3"/>
  <c r="G1242" i="3"/>
  <c r="I1242" i="3" s="1"/>
  <c r="J1242" i="3" s="1"/>
  <c r="G1245" i="3"/>
  <c r="I1245" i="3" s="1"/>
  <c r="J1245" i="3" s="1"/>
  <c r="G1246" i="3"/>
  <c r="G1249" i="3"/>
  <c r="G1250" i="3"/>
  <c r="G1253" i="3"/>
  <c r="I1253" i="3" s="1"/>
  <c r="J1253" i="3" s="1"/>
  <c r="G1254" i="3"/>
  <c r="I1254" i="3" s="1"/>
  <c r="J1254" i="3" s="1"/>
  <c r="G1257" i="3"/>
  <c r="G1258" i="3"/>
  <c r="I1258" i="3" s="1"/>
  <c r="J1258" i="3" s="1"/>
  <c r="G1261" i="3"/>
  <c r="I1261" i="3" s="1"/>
  <c r="J1261" i="3" s="1"/>
  <c r="G1262" i="3"/>
  <c r="I1262" i="3" s="1"/>
  <c r="J1262" i="3" s="1"/>
  <c r="G1265" i="3"/>
  <c r="G1266" i="3"/>
  <c r="G1269" i="3"/>
  <c r="I1269" i="3" s="1"/>
  <c r="J1269" i="3" s="1"/>
  <c r="G1270" i="3"/>
  <c r="I1270" i="3" s="1"/>
  <c r="J1270" i="3" s="1"/>
  <c r="G1273" i="3"/>
  <c r="G1274" i="3"/>
  <c r="I1274" i="3" s="1"/>
  <c r="J1274" i="3" s="1"/>
  <c r="G1277" i="3"/>
  <c r="I1277" i="3" s="1"/>
  <c r="J1277" i="3" s="1"/>
  <c r="G1278" i="3"/>
  <c r="I1278" i="3" s="1"/>
  <c r="J1278" i="3" s="1"/>
  <c r="G1281" i="3"/>
  <c r="G1282" i="3"/>
  <c r="G1285" i="3"/>
  <c r="I1285" i="3" s="1"/>
  <c r="J1285" i="3" s="1"/>
  <c r="G1286" i="3"/>
  <c r="I1286" i="3" s="1"/>
  <c r="J1286" i="3" s="1"/>
  <c r="G1289" i="3"/>
  <c r="G1290" i="3"/>
  <c r="I1290" i="3" s="1"/>
  <c r="J1290" i="3" s="1"/>
  <c r="G1293" i="3"/>
  <c r="I1293" i="3" s="1"/>
  <c r="J1293" i="3" s="1"/>
  <c r="G1294" i="3"/>
  <c r="G1297" i="3"/>
  <c r="G1298" i="3"/>
  <c r="G1301" i="3"/>
  <c r="I1301" i="3" s="1"/>
  <c r="J1301" i="3" s="1"/>
  <c r="G1302" i="3"/>
  <c r="I1302" i="3" s="1"/>
  <c r="J1302" i="3" s="1"/>
  <c r="G1305" i="3"/>
  <c r="G1306" i="3"/>
  <c r="I1306" i="3" s="1"/>
  <c r="J1306" i="3" s="1"/>
  <c r="G1309" i="3"/>
  <c r="I1309" i="3" s="1"/>
  <c r="J1309" i="3" s="1"/>
  <c r="G1310" i="3"/>
  <c r="I1310" i="3" s="1"/>
  <c r="J1310" i="3" s="1"/>
  <c r="G1313" i="3"/>
  <c r="G1314" i="3"/>
  <c r="G1317" i="3"/>
  <c r="I1317" i="3" s="1"/>
  <c r="J1317" i="3" s="1"/>
  <c r="G1318" i="3"/>
  <c r="I1318" i="3" s="1"/>
  <c r="J1318" i="3" s="1"/>
  <c r="G1321" i="3"/>
  <c r="G1322" i="3"/>
  <c r="I1322" i="3" s="1"/>
  <c r="J1322" i="3" s="1"/>
  <c r="G1325" i="3"/>
  <c r="I1325" i="3" s="1"/>
  <c r="J1325" i="3" s="1"/>
  <c r="G1326" i="3"/>
  <c r="I1326" i="3" s="1"/>
  <c r="J1326" i="3" s="1"/>
  <c r="G1329" i="3"/>
  <c r="G1330" i="3"/>
  <c r="G1333" i="3"/>
  <c r="I1333" i="3" s="1"/>
  <c r="J1333" i="3" s="1"/>
  <c r="G1334" i="3"/>
  <c r="I1334" i="3" s="1"/>
  <c r="J1334" i="3" s="1"/>
  <c r="G1337" i="3"/>
  <c r="G1338" i="3"/>
  <c r="I1338" i="3" s="1"/>
  <c r="J1338" i="3" s="1"/>
  <c r="G1341" i="3"/>
  <c r="G1342" i="3"/>
  <c r="I1342" i="3" s="1"/>
  <c r="J1342" i="3" s="1"/>
  <c r="G1345" i="3"/>
  <c r="G1346" i="3"/>
  <c r="G1349" i="3"/>
  <c r="I1349" i="3" s="1"/>
  <c r="J1349" i="3" s="1"/>
  <c r="G1350" i="3"/>
  <c r="I1350" i="3" s="1"/>
  <c r="J1350" i="3" s="1"/>
  <c r="G1353" i="3"/>
  <c r="G1354" i="3"/>
  <c r="I1354" i="3" s="1"/>
  <c r="J1354" i="3" s="1"/>
  <c r="G1357" i="3"/>
  <c r="I1357" i="3" s="1"/>
  <c r="J1357" i="3" s="1"/>
  <c r="G1358" i="3"/>
  <c r="G1361" i="3"/>
  <c r="G1362" i="3"/>
  <c r="G1365" i="3"/>
  <c r="I1365" i="3" s="1"/>
  <c r="J1365" i="3" s="1"/>
  <c r="G1366" i="3"/>
  <c r="I1366" i="3" s="1"/>
  <c r="J1366" i="3" s="1"/>
  <c r="G1369" i="3"/>
  <c r="G1370" i="3"/>
  <c r="I1370" i="3" s="1"/>
  <c r="J1370" i="3" s="1"/>
  <c r="G1373" i="3"/>
  <c r="I1373" i="3" s="1"/>
  <c r="J1373" i="3" s="1"/>
  <c r="G1374" i="3"/>
  <c r="I1374" i="3" s="1"/>
  <c r="J1374" i="3" s="1"/>
  <c r="G1377" i="3"/>
  <c r="G1378" i="3"/>
  <c r="G1381" i="3"/>
  <c r="I1381" i="3" s="1"/>
  <c r="J1381" i="3" s="1"/>
  <c r="G1382" i="3"/>
  <c r="I1382" i="3" s="1"/>
  <c r="J1382" i="3" s="1"/>
  <c r="G1385" i="3"/>
  <c r="G1386" i="3"/>
  <c r="I1386" i="3" s="1"/>
  <c r="J1386" i="3" s="1"/>
  <c r="G1389" i="3"/>
  <c r="I1389" i="3" s="1"/>
  <c r="J1389" i="3" s="1"/>
  <c r="G1390" i="3"/>
  <c r="I1390" i="3" s="1"/>
  <c r="J1390" i="3" s="1"/>
  <c r="G1393" i="3"/>
  <c r="G1394" i="3"/>
  <c r="G1397" i="3"/>
  <c r="I1397" i="3" s="1"/>
  <c r="J1397" i="3" s="1"/>
  <c r="G1398" i="3"/>
  <c r="I1398" i="3" s="1"/>
  <c r="J1398" i="3" s="1"/>
  <c r="G1401" i="3"/>
  <c r="G1402" i="3"/>
  <c r="I1402" i="3" s="1"/>
  <c r="J1402" i="3" s="1"/>
  <c r="G1405" i="3"/>
  <c r="G1406" i="3"/>
  <c r="I1406" i="3" s="1"/>
  <c r="J1406" i="3" s="1"/>
  <c r="G1409" i="3"/>
  <c r="G1410" i="3"/>
  <c r="G1413" i="3"/>
  <c r="I1413" i="3" s="1"/>
  <c r="J1413" i="3" s="1"/>
  <c r="G1414" i="3"/>
  <c r="I1414" i="3" s="1"/>
  <c r="J1414" i="3" s="1"/>
  <c r="G1417" i="3"/>
  <c r="G1418" i="3"/>
  <c r="I1418" i="3" s="1"/>
  <c r="J1418" i="3" s="1"/>
  <c r="G1421" i="3"/>
  <c r="I1421" i="3" s="1"/>
  <c r="J1421" i="3" s="1"/>
  <c r="G1422" i="3"/>
  <c r="G1425" i="3"/>
  <c r="G1426" i="3"/>
  <c r="G1429" i="3"/>
  <c r="I1429" i="3" s="1"/>
  <c r="J1429" i="3" s="1"/>
  <c r="G1430" i="3"/>
  <c r="I1430" i="3" s="1"/>
  <c r="J1430" i="3" s="1"/>
  <c r="G1433" i="3"/>
  <c r="G1434" i="3"/>
  <c r="I1434" i="3" s="1"/>
  <c r="J1434" i="3" s="1"/>
  <c r="G1437" i="3"/>
  <c r="I1437" i="3" s="1"/>
  <c r="J1437" i="3" s="1"/>
  <c r="G1438" i="3"/>
  <c r="I1438" i="3" s="1"/>
  <c r="J1438" i="3" s="1"/>
  <c r="G1441" i="3"/>
  <c r="G1442" i="3"/>
  <c r="G1445" i="3"/>
  <c r="I1445" i="3" s="1"/>
  <c r="J1445" i="3" s="1"/>
  <c r="G1446" i="3"/>
  <c r="I1446" i="3" s="1"/>
  <c r="J1446" i="3" s="1"/>
  <c r="G1449" i="3"/>
  <c r="G1450" i="3"/>
  <c r="I1450" i="3" s="1"/>
  <c r="J1450" i="3" s="1"/>
  <c r="G1453" i="3"/>
  <c r="I1453" i="3" s="1"/>
  <c r="J1453" i="3" s="1"/>
  <c r="G1454" i="3"/>
  <c r="I1454" i="3" s="1"/>
  <c r="J1454" i="3" s="1"/>
  <c r="G1457" i="3"/>
  <c r="G1458" i="3"/>
  <c r="G1461" i="3"/>
  <c r="I1461" i="3" s="1"/>
  <c r="J1461" i="3" s="1"/>
  <c r="G1462" i="3"/>
  <c r="I1462" i="3" s="1"/>
  <c r="J1462" i="3" s="1"/>
  <c r="G1465" i="3"/>
  <c r="G1466" i="3"/>
  <c r="I1466" i="3" s="1"/>
  <c r="J1466" i="3" s="1"/>
  <c r="G1469" i="3"/>
  <c r="G1470" i="3"/>
  <c r="I1470" i="3" s="1"/>
  <c r="J1470" i="3" s="1"/>
  <c r="G1473" i="3"/>
  <c r="G1474" i="3"/>
  <c r="G1477" i="3"/>
  <c r="I1477" i="3" s="1"/>
  <c r="J1477" i="3" s="1"/>
  <c r="G1478" i="3"/>
  <c r="I1478" i="3" s="1"/>
  <c r="J1478" i="3" s="1"/>
  <c r="G1481" i="3"/>
  <c r="G1482" i="3"/>
  <c r="I1482" i="3" s="1"/>
  <c r="J1482" i="3" s="1"/>
  <c r="G1485" i="3"/>
  <c r="I1485" i="3" s="1"/>
  <c r="J1485" i="3" s="1"/>
  <c r="G1486" i="3"/>
  <c r="G1489" i="3"/>
  <c r="G1490" i="3"/>
  <c r="G1493" i="3"/>
  <c r="I1493" i="3" s="1"/>
  <c r="J1493" i="3" s="1"/>
  <c r="G1494" i="3"/>
  <c r="I1494" i="3" s="1"/>
  <c r="J1494" i="3" s="1"/>
  <c r="G1497" i="3"/>
  <c r="G1498" i="3"/>
  <c r="I1498" i="3" s="1"/>
  <c r="J1498" i="3" s="1"/>
  <c r="G1501" i="3"/>
  <c r="I1501" i="3" s="1"/>
  <c r="J1501" i="3" s="1"/>
  <c r="G1502" i="3"/>
  <c r="I1502" i="3" s="1"/>
  <c r="J1502"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2" i="3"/>
  <c r="G3" i="6" l="1"/>
  <c r="G4" i="6"/>
  <c r="G8" i="6"/>
  <c r="G12" i="6"/>
  <c r="G16" i="6"/>
  <c r="G20" i="6"/>
  <c r="G24"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5" i="6"/>
  <c r="G9" i="6"/>
  <c r="G13" i="6"/>
  <c r="G17" i="6"/>
  <c r="G21" i="6"/>
  <c r="G25" i="6"/>
  <c r="G29" i="6"/>
  <c r="G33" i="6"/>
  <c r="G37" i="6"/>
  <c r="G41" i="6"/>
  <c r="G45" i="6"/>
  <c r="G49" i="6"/>
  <c r="G53" i="6"/>
  <c r="G57" i="6"/>
  <c r="G61" i="6"/>
  <c r="G65" i="6"/>
  <c r="G69" i="6"/>
  <c r="G73" i="6"/>
  <c r="G77" i="6"/>
  <c r="G81" i="6"/>
  <c r="G85" i="6"/>
  <c r="G89" i="6"/>
  <c r="G93" i="6"/>
  <c r="G97" i="6"/>
  <c r="G101" i="6"/>
  <c r="G105" i="6"/>
  <c r="G109" i="6"/>
  <c r="G113" i="6"/>
  <c r="G117" i="6"/>
  <c r="G121" i="6"/>
  <c r="G125" i="6"/>
  <c r="G129" i="6"/>
  <c r="G133" i="6"/>
  <c r="G137" i="6"/>
  <c r="G141" i="6"/>
  <c r="G145" i="6"/>
  <c r="G149" i="6"/>
  <c r="G153" i="6"/>
  <c r="G157" i="6"/>
  <c r="G161" i="6"/>
  <c r="G165" i="6"/>
  <c r="G169" i="6"/>
  <c r="G173" i="6"/>
  <c r="G177" i="6"/>
  <c r="G181" i="6"/>
  <c r="G185" i="6"/>
  <c r="G189" i="6"/>
  <c r="G193" i="6"/>
  <c r="G197" i="6"/>
  <c r="G201" i="6"/>
  <c r="G205" i="6"/>
  <c r="G209" i="6"/>
  <c r="G213" i="6"/>
  <c r="G217" i="6"/>
  <c r="G221" i="6"/>
  <c r="G225" i="6"/>
  <c r="G229" i="6"/>
  <c r="G233" i="6"/>
  <c r="G237" i="6"/>
  <c r="G241" i="6"/>
  <c r="G245" i="6"/>
  <c r="G249" i="6"/>
  <c r="G253" i="6"/>
  <c r="G257" i="6"/>
  <c r="G261" i="6"/>
  <c r="G265" i="6"/>
  <c r="G269" i="6"/>
  <c r="G273" i="6"/>
  <c r="G277" i="6"/>
  <c r="G281" i="6"/>
  <c r="G285" i="6"/>
  <c r="G289" i="6"/>
  <c r="G293" i="6"/>
  <c r="G297" i="6"/>
  <c r="G301" i="6"/>
  <c r="G305" i="6"/>
  <c r="G309" i="6"/>
  <c r="G313" i="6"/>
  <c r="G317" i="6"/>
  <c r="G321" i="6"/>
  <c r="G325" i="6"/>
  <c r="G329" i="6"/>
  <c r="G333" i="6"/>
  <c r="G337" i="6"/>
  <c r="G341" i="6"/>
  <c r="G6" i="6"/>
  <c r="G14" i="6"/>
  <c r="G22" i="6"/>
  <c r="G38" i="6"/>
  <c r="G46" i="6"/>
  <c r="G54" i="6"/>
  <c r="G62" i="6"/>
  <c r="G70" i="6"/>
  <c r="G78" i="6"/>
  <c r="G86" i="6"/>
  <c r="G94" i="6"/>
  <c r="G102" i="6"/>
  <c r="G110" i="6"/>
  <c r="G118" i="6"/>
  <c r="G126" i="6"/>
  <c r="G134" i="6"/>
  <c r="G142" i="6"/>
  <c r="G150" i="6"/>
  <c r="G158" i="6"/>
  <c r="G166" i="6"/>
  <c r="G174" i="6"/>
  <c r="G182" i="6"/>
  <c r="G190" i="6"/>
  <c r="G198" i="6"/>
  <c r="G206" i="6"/>
  <c r="G214" i="6"/>
  <c r="G222" i="6"/>
  <c r="G230" i="6"/>
  <c r="G238" i="6"/>
  <c r="G246" i="6"/>
  <c r="G252" i="6"/>
  <c r="G258" i="6"/>
  <c r="G263" i="6"/>
  <c r="G268" i="6"/>
  <c r="G274" i="6"/>
  <c r="G279" i="6"/>
  <c r="G284" i="6"/>
  <c r="G290" i="6"/>
  <c r="G295" i="6"/>
  <c r="G300" i="6"/>
  <c r="G306" i="6"/>
  <c r="G311" i="6"/>
  <c r="G316" i="6"/>
  <c r="G322" i="6"/>
  <c r="G327" i="6"/>
  <c r="G332" i="6"/>
  <c r="G338" i="6"/>
  <c r="G343" i="6"/>
  <c r="G347" i="6"/>
  <c r="G351" i="6"/>
  <c r="G355" i="6"/>
  <c r="G359" i="6"/>
  <c r="G363" i="6"/>
  <c r="G367" i="6"/>
  <c r="G371" i="6"/>
  <c r="G375" i="6"/>
  <c r="G379" i="6"/>
  <c r="G383" i="6"/>
  <c r="G387" i="6"/>
  <c r="G391" i="6"/>
  <c r="G395" i="6"/>
  <c r="G399" i="6"/>
  <c r="G403" i="6"/>
  <c r="G407" i="6"/>
  <c r="G411" i="6"/>
  <c r="G415" i="6"/>
  <c r="G419" i="6"/>
  <c r="G423" i="6"/>
  <c r="G427" i="6"/>
  <c r="G431" i="6"/>
  <c r="G435" i="6"/>
  <c r="G439" i="6"/>
  <c r="G443" i="6"/>
  <c r="G447" i="6"/>
  <c r="G451" i="6"/>
  <c r="G455" i="6"/>
  <c r="G459" i="6"/>
  <c r="G463" i="6"/>
  <c r="G467" i="6"/>
  <c r="G471" i="6"/>
  <c r="G475" i="6"/>
  <c r="G479" i="6"/>
  <c r="G483" i="6"/>
  <c r="G487" i="6"/>
  <c r="G7" i="6"/>
  <c r="G18" i="6"/>
  <c r="G27" i="6"/>
  <c r="G39" i="6"/>
  <c r="G50" i="6"/>
  <c r="G59" i="6"/>
  <c r="G71" i="6"/>
  <c r="G82" i="6"/>
  <c r="G91" i="6"/>
  <c r="G103" i="6"/>
  <c r="G114" i="6"/>
  <c r="G123" i="6"/>
  <c r="G135" i="6"/>
  <c r="G146" i="6"/>
  <c r="G155" i="6"/>
  <c r="G167" i="6"/>
  <c r="G178" i="6"/>
  <c r="G187" i="6"/>
  <c r="G199" i="6"/>
  <c r="G210" i="6"/>
  <c r="G219" i="6"/>
  <c r="G231" i="6"/>
  <c r="G242" i="6"/>
  <c r="G251" i="6"/>
  <c r="G259" i="6"/>
  <c r="G266" i="6"/>
  <c r="G272" i="6"/>
  <c r="G280" i="6"/>
  <c r="G287" i="6"/>
  <c r="G294" i="6"/>
  <c r="G302" i="6"/>
  <c r="G308" i="6"/>
  <c r="G315" i="6"/>
  <c r="G323" i="6"/>
  <c r="G330" i="6"/>
  <c r="G336" i="6"/>
  <c r="G344" i="6"/>
  <c r="G349" i="6"/>
  <c r="G354" i="6"/>
  <c r="G360" i="6"/>
  <c r="G365" i="6"/>
  <c r="G370" i="6"/>
  <c r="G376" i="6"/>
  <c r="G381" i="6"/>
  <c r="G386" i="6"/>
  <c r="G392" i="6"/>
  <c r="G397" i="6"/>
  <c r="G402" i="6"/>
  <c r="G408" i="6"/>
  <c r="G413" i="6"/>
  <c r="G418" i="6"/>
  <c r="G424" i="6"/>
  <c r="G429" i="6"/>
  <c r="G434" i="6"/>
  <c r="G440" i="6"/>
  <c r="G445" i="6"/>
  <c r="G450" i="6"/>
  <c r="G456" i="6"/>
  <c r="G461" i="6"/>
  <c r="G466" i="6"/>
  <c r="G472" i="6"/>
  <c r="G477" i="6"/>
  <c r="G482" i="6"/>
  <c r="G488" i="6"/>
  <c r="G492" i="6"/>
  <c r="G496" i="6"/>
  <c r="G500" i="6"/>
  <c r="G504" i="6"/>
  <c r="G508" i="6"/>
  <c r="G512" i="6"/>
  <c r="G516" i="6"/>
  <c r="G520" i="6"/>
  <c r="G524" i="6"/>
  <c r="G528" i="6"/>
  <c r="G532" i="6"/>
  <c r="G536" i="6"/>
  <c r="G540" i="6"/>
  <c r="G544" i="6"/>
  <c r="G548" i="6"/>
  <c r="G552" i="6"/>
  <c r="G556" i="6"/>
  <c r="G560" i="6"/>
  <c r="G564" i="6"/>
  <c r="G568" i="6"/>
  <c r="G572" i="6"/>
  <c r="G576" i="6"/>
  <c r="G580" i="6"/>
  <c r="G584" i="6"/>
  <c r="G588" i="6"/>
  <c r="G592" i="6"/>
  <c r="G596" i="6"/>
  <c r="G600" i="6"/>
  <c r="G604" i="6"/>
  <c r="G608" i="6"/>
  <c r="G612" i="6"/>
  <c r="G616" i="6"/>
  <c r="G620" i="6"/>
  <c r="G624" i="6"/>
  <c r="G628" i="6"/>
  <c r="G632" i="6"/>
  <c r="G636" i="6"/>
  <c r="G640" i="6"/>
  <c r="G644" i="6"/>
  <c r="G648" i="6"/>
  <c r="G652" i="6"/>
  <c r="G656" i="6"/>
  <c r="G660" i="6"/>
  <c r="G664" i="6"/>
  <c r="G668" i="6"/>
  <c r="G672" i="6"/>
  <c r="G676" i="6"/>
  <c r="G680" i="6"/>
  <c r="G684" i="6"/>
  <c r="G688" i="6"/>
  <c r="G692" i="6"/>
  <c r="G696" i="6"/>
  <c r="G700" i="6"/>
  <c r="G704" i="6"/>
  <c r="G708" i="6"/>
  <c r="G712" i="6"/>
  <c r="G716" i="6"/>
  <c r="G720" i="6"/>
  <c r="G724" i="6"/>
  <c r="G728" i="6"/>
  <c r="G732" i="6"/>
  <c r="G736" i="6"/>
  <c r="G740" i="6"/>
  <c r="G744" i="6"/>
  <c r="G748" i="6"/>
  <c r="G752" i="6"/>
  <c r="G756" i="6"/>
  <c r="G760" i="6"/>
  <c r="G764" i="6"/>
  <c r="G768" i="6"/>
  <c r="G772" i="6"/>
  <c r="G776" i="6"/>
  <c r="G780" i="6"/>
  <c r="G784" i="6"/>
  <c r="G788" i="6"/>
  <c r="G792" i="6"/>
  <c r="G796" i="6"/>
  <c r="G800" i="6"/>
  <c r="G804" i="6"/>
  <c r="G808" i="6"/>
  <c r="G812" i="6"/>
  <c r="G816" i="6"/>
  <c r="G820" i="6"/>
  <c r="G824" i="6"/>
  <c r="G828" i="6"/>
  <c r="G832" i="6"/>
  <c r="G836" i="6"/>
  <c r="G840" i="6"/>
  <c r="G844" i="6"/>
  <c r="G848" i="6"/>
  <c r="G852" i="6"/>
  <c r="G856" i="6"/>
  <c r="G860" i="6"/>
  <c r="G864" i="6"/>
  <c r="G868" i="6"/>
  <c r="G872" i="6"/>
  <c r="G876" i="6"/>
  <c r="G880" i="6"/>
  <c r="G884" i="6"/>
  <c r="G888" i="6"/>
  <c r="G892" i="6"/>
  <c r="G896" i="6"/>
  <c r="G900" i="6"/>
  <c r="G904" i="6"/>
  <c r="G908" i="6"/>
  <c r="G912" i="6"/>
  <c r="G10" i="6"/>
  <c r="G23" i="6"/>
  <c r="G35" i="6"/>
  <c r="G51" i="6"/>
  <c r="G66" i="6"/>
  <c r="G79" i="6"/>
  <c r="G95" i="6"/>
  <c r="G107" i="6"/>
  <c r="G122" i="6"/>
  <c r="G138" i="6"/>
  <c r="G151" i="6"/>
  <c r="G163" i="6"/>
  <c r="G179" i="6"/>
  <c r="G194" i="6"/>
  <c r="G207" i="6"/>
  <c r="G223" i="6"/>
  <c r="G235" i="6"/>
  <c r="G250" i="6"/>
  <c r="G260" i="6"/>
  <c r="G270" i="6"/>
  <c r="G278" i="6"/>
  <c r="G288" i="6"/>
  <c r="G298" i="6"/>
  <c r="G307" i="6"/>
  <c r="G318" i="6"/>
  <c r="G326" i="6"/>
  <c r="G335" i="6"/>
  <c r="G345" i="6"/>
  <c r="G352" i="6"/>
  <c r="G358" i="6"/>
  <c r="G366" i="6"/>
  <c r="G373" i="6"/>
  <c r="G380" i="6"/>
  <c r="G388" i="6"/>
  <c r="G394" i="6"/>
  <c r="G401" i="6"/>
  <c r="G409" i="6"/>
  <c r="G416" i="6"/>
  <c r="G422" i="6"/>
  <c r="G430" i="6"/>
  <c r="G437" i="6"/>
  <c r="G444" i="6"/>
  <c r="G452" i="6"/>
  <c r="G458" i="6"/>
  <c r="G465" i="6"/>
  <c r="G473" i="6"/>
  <c r="G480" i="6"/>
  <c r="G486" i="6"/>
  <c r="G493" i="6"/>
  <c r="G498" i="6"/>
  <c r="G503" i="6"/>
  <c r="G509" i="6"/>
  <c r="G514" i="6"/>
  <c r="G519" i="6"/>
  <c r="G525" i="6"/>
  <c r="G530" i="6"/>
  <c r="G535" i="6"/>
  <c r="G541" i="6"/>
  <c r="G546" i="6"/>
  <c r="G551" i="6"/>
  <c r="G557" i="6"/>
  <c r="G562" i="6"/>
  <c r="G567" i="6"/>
  <c r="G573" i="6"/>
  <c r="G578" i="6"/>
  <c r="G583" i="6"/>
  <c r="G589" i="6"/>
  <c r="G594" i="6"/>
  <c r="G599" i="6"/>
  <c r="G605" i="6"/>
  <c r="G610" i="6"/>
  <c r="G615" i="6"/>
  <c r="G621" i="6"/>
  <c r="G626" i="6"/>
  <c r="G631" i="6"/>
  <c r="G637" i="6"/>
  <c r="G642" i="6"/>
  <c r="G647" i="6"/>
  <c r="G653" i="6"/>
  <c r="G658" i="6"/>
  <c r="G663" i="6"/>
  <c r="G669" i="6"/>
  <c r="G674" i="6"/>
  <c r="G679" i="6"/>
  <c r="G685" i="6"/>
  <c r="G690" i="6"/>
  <c r="G695" i="6"/>
  <c r="G701" i="6"/>
  <c r="G706" i="6"/>
  <c r="G711" i="6"/>
  <c r="G717" i="6"/>
  <c r="G722" i="6"/>
  <c r="G727" i="6"/>
  <c r="G733" i="6"/>
  <c r="G738" i="6"/>
  <c r="G743" i="6"/>
  <c r="G749" i="6"/>
  <c r="G754" i="6"/>
  <c r="G759" i="6"/>
  <c r="G765" i="6"/>
  <c r="G770" i="6"/>
  <c r="G775" i="6"/>
  <c r="G781" i="6"/>
  <c r="G786" i="6"/>
  <c r="G791" i="6"/>
  <c r="G797" i="6"/>
  <c r="G802" i="6"/>
  <c r="G807" i="6"/>
  <c r="G813" i="6"/>
  <c r="G818" i="6"/>
  <c r="G823" i="6"/>
  <c r="G829" i="6"/>
  <c r="G834" i="6"/>
  <c r="G839" i="6"/>
  <c r="G845" i="6"/>
  <c r="G850" i="6"/>
  <c r="G855" i="6"/>
  <c r="G861" i="6"/>
  <c r="G866" i="6"/>
  <c r="G871" i="6"/>
  <c r="G877" i="6"/>
  <c r="G882" i="6"/>
  <c r="G887" i="6"/>
  <c r="G893" i="6"/>
  <c r="G898" i="6"/>
  <c r="G903" i="6"/>
  <c r="G909" i="6"/>
  <c r="G914" i="6"/>
  <c r="G918" i="6"/>
  <c r="G922" i="6"/>
  <c r="G926" i="6"/>
  <c r="G930" i="6"/>
  <c r="G934" i="6"/>
  <c r="G938" i="6"/>
  <c r="G942" i="6"/>
  <c r="G946" i="6"/>
  <c r="G950" i="6"/>
  <c r="G954" i="6"/>
  <c r="G958" i="6"/>
  <c r="G962" i="6"/>
  <c r="G966" i="6"/>
  <c r="G970" i="6"/>
  <c r="G974" i="6"/>
  <c r="G978" i="6"/>
  <c r="G982" i="6"/>
  <c r="G986" i="6"/>
  <c r="G990" i="6"/>
  <c r="G994" i="6"/>
  <c r="G998" i="6"/>
  <c r="G1002" i="6"/>
  <c r="G1006" i="6"/>
  <c r="G1010" i="6"/>
  <c r="G1014" i="6"/>
  <c r="G1018" i="6"/>
  <c r="G1022" i="6"/>
  <c r="G1026" i="6"/>
  <c r="G1030" i="6"/>
  <c r="G1034" i="6"/>
  <c r="G1038" i="6"/>
  <c r="G1042" i="6"/>
  <c r="G1046" i="6"/>
  <c r="G1050" i="6"/>
  <c r="G1054" i="6"/>
  <c r="G1058" i="6"/>
  <c r="G1062" i="6"/>
  <c r="G1066" i="6"/>
  <c r="G1070" i="6"/>
  <c r="G1074" i="6"/>
  <c r="G1078" i="6"/>
  <c r="G1082" i="6"/>
  <c r="G1086" i="6"/>
  <c r="G1090" i="6"/>
  <c r="G1094" i="6"/>
  <c r="G1098" i="6"/>
  <c r="G1102" i="6"/>
  <c r="G1106" i="6"/>
  <c r="G1110" i="6"/>
  <c r="G1114" i="6"/>
  <c r="G1118" i="6"/>
  <c r="G1122" i="6"/>
  <c r="G1126" i="6"/>
  <c r="G1130" i="6"/>
  <c r="G1134" i="6"/>
  <c r="G1138" i="6"/>
  <c r="G1142" i="6"/>
  <c r="G1146" i="6"/>
  <c r="G1150" i="6"/>
  <c r="G1154" i="6"/>
  <c r="G1158" i="6"/>
  <c r="G1162" i="6"/>
  <c r="G1166" i="6"/>
  <c r="G1170" i="6"/>
  <c r="G1174" i="6"/>
  <c r="G1178" i="6"/>
  <c r="G1182" i="6"/>
  <c r="G1186" i="6"/>
  <c r="G1190" i="6"/>
  <c r="G1194" i="6"/>
  <c r="G1198" i="6"/>
  <c r="G1202" i="6"/>
  <c r="G1206" i="6"/>
  <c r="G1210" i="6"/>
  <c r="G1214" i="6"/>
  <c r="G1218" i="6"/>
  <c r="G1222" i="6"/>
  <c r="G1226" i="6"/>
  <c r="G1230" i="6"/>
  <c r="G1234" i="6"/>
  <c r="G1238" i="6"/>
  <c r="G1242" i="6"/>
  <c r="G1246" i="6"/>
  <c r="G1250" i="6"/>
  <c r="G1254" i="6"/>
  <c r="G1258" i="6"/>
  <c r="G1262" i="6"/>
  <c r="G1266" i="6"/>
  <c r="G1270" i="6"/>
  <c r="G1274" i="6"/>
  <c r="G1278" i="6"/>
  <c r="G1282" i="6"/>
  <c r="G1286" i="6"/>
  <c r="G1290" i="6"/>
  <c r="G1294" i="6"/>
  <c r="G1298" i="6"/>
  <c r="G1302" i="6"/>
  <c r="G1306" i="6"/>
  <c r="G1310" i="6"/>
  <c r="G1314" i="6"/>
  <c r="G1318" i="6"/>
  <c r="G1322" i="6"/>
  <c r="G1326" i="6"/>
  <c r="G1330" i="6"/>
  <c r="G1334" i="6"/>
  <c r="G1338" i="6"/>
  <c r="G1342" i="6"/>
  <c r="G1346" i="6"/>
  <c r="G1350" i="6"/>
  <c r="G1354" i="6"/>
  <c r="G1358" i="6"/>
  <c r="G1362" i="6"/>
  <c r="G1366" i="6"/>
  <c r="G1370" i="6"/>
  <c r="G1374" i="6"/>
  <c r="G1378" i="6"/>
  <c r="G1382" i="6"/>
  <c r="G1386" i="6"/>
  <c r="G1390" i="6"/>
  <c r="G1394" i="6"/>
  <c r="G1398" i="6"/>
  <c r="G1402" i="6"/>
  <c r="G1406" i="6"/>
  <c r="G1410" i="6"/>
  <c r="G1414" i="6"/>
  <c r="G1418" i="6"/>
  <c r="G1422" i="6"/>
  <c r="G1426" i="6"/>
  <c r="G1430" i="6"/>
  <c r="G1434" i="6"/>
  <c r="G1438" i="6"/>
  <c r="G1442" i="6"/>
  <c r="G1446" i="6"/>
  <c r="G1450" i="6"/>
  <c r="G1454" i="6"/>
  <c r="G1458" i="6"/>
  <c r="G1462" i="6"/>
  <c r="G1466" i="6"/>
  <c r="G1470" i="6"/>
  <c r="G1474" i="6"/>
  <c r="G1478" i="6"/>
  <c r="G1482" i="6"/>
  <c r="G1486" i="6"/>
  <c r="G1490" i="6"/>
  <c r="G1494" i="6"/>
  <c r="G1498" i="6"/>
  <c r="G2" i="6"/>
  <c r="G15" i="6"/>
  <c r="G31" i="6"/>
  <c r="G43" i="6"/>
  <c r="G58" i="6"/>
  <c r="G74" i="6"/>
  <c r="G87" i="6"/>
  <c r="G99" i="6"/>
  <c r="G115" i="6"/>
  <c r="G130" i="6"/>
  <c r="G143" i="6"/>
  <c r="G159" i="6"/>
  <c r="G171" i="6"/>
  <c r="G186" i="6"/>
  <c r="G202" i="6"/>
  <c r="G215" i="6"/>
  <c r="G227" i="6"/>
  <c r="G243" i="6"/>
  <c r="G255" i="6"/>
  <c r="G264" i="6"/>
  <c r="G275" i="6"/>
  <c r="G283" i="6"/>
  <c r="G292" i="6"/>
  <c r="G303" i="6"/>
  <c r="G312" i="6"/>
  <c r="G320" i="6"/>
  <c r="G331" i="6"/>
  <c r="G340" i="6"/>
  <c r="G348" i="6"/>
  <c r="G356" i="6"/>
  <c r="G362" i="6"/>
  <c r="G369" i="6"/>
  <c r="G377" i="6"/>
  <c r="G384" i="6"/>
  <c r="G390" i="6"/>
  <c r="G398" i="6"/>
  <c r="G405" i="6"/>
  <c r="G412" i="6"/>
  <c r="G420" i="6"/>
  <c r="G426" i="6"/>
  <c r="G433" i="6"/>
  <c r="G441" i="6"/>
  <c r="G448" i="6"/>
  <c r="G454" i="6"/>
  <c r="G462" i="6"/>
  <c r="G469" i="6"/>
  <c r="G476" i="6"/>
  <c r="G484" i="6"/>
  <c r="G490" i="6"/>
  <c r="G495" i="6"/>
  <c r="G501" i="6"/>
  <c r="G506" i="6"/>
  <c r="G511" i="6"/>
  <c r="G517" i="6"/>
  <c r="G522" i="6"/>
  <c r="G527" i="6"/>
  <c r="G533" i="6"/>
  <c r="G538" i="6"/>
  <c r="G543" i="6"/>
  <c r="G549" i="6"/>
  <c r="G554" i="6"/>
  <c r="G559" i="6"/>
  <c r="G565" i="6"/>
  <c r="G570" i="6"/>
  <c r="G575" i="6"/>
  <c r="G581" i="6"/>
  <c r="G586" i="6"/>
  <c r="G591" i="6"/>
  <c r="G597" i="6"/>
  <c r="G602" i="6"/>
  <c r="G607" i="6"/>
  <c r="G613" i="6"/>
  <c r="G618" i="6"/>
  <c r="G623" i="6"/>
  <c r="G629" i="6"/>
  <c r="G634" i="6"/>
  <c r="G639" i="6"/>
  <c r="G645" i="6"/>
  <c r="G650" i="6"/>
  <c r="G655" i="6"/>
  <c r="G661" i="6"/>
  <c r="G666" i="6"/>
  <c r="G671" i="6"/>
  <c r="G677" i="6"/>
  <c r="G682" i="6"/>
  <c r="G687" i="6"/>
  <c r="G693" i="6"/>
  <c r="G698" i="6"/>
  <c r="G703" i="6"/>
  <c r="G709" i="6"/>
  <c r="G714" i="6"/>
  <c r="G719" i="6"/>
  <c r="G725" i="6"/>
  <c r="G730" i="6"/>
  <c r="G735" i="6"/>
  <c r="G741" i="6"/>
  <c r="G746" i="6"/>
  <c r="G751" i="6"/>
  <c r="G757" i="6"/>
  <c r="G762" i="6"/>
  <c r="G767" i="6"/>
  <c r="G773" i="6"/>
  <c r="G778" i="6"/>
  <c r="G783" i="6"/>
  <c r="G789" i="6"/>
  <c r="G794" i="6"/>
  <c r="G799" i="6"/>
  <c r="G805" i="6"/>
  <c r="G810" i="6"/>
  <c r="G815" i="6"/>
  <c r="G821" i="6"/>
  <c r="G826" i="6"/>
  <c r="G831" i="6"/>
  <c r="G837" i="6"/>
  <c r="G842" i="6"/>
  <c r="G847" i="6"/>
  <c r="G853" i="6"/>
  <c r="G858" i="6"/>
  <c r="G863" i="6"/>
  <c r="G869" i="6"/>
  <c r="G874" i="6"/>
  <c r="G879" i="6"/>
  <c r="G885" i="6"/>
  <c r="G890" i="6"/>
  <c r="G895" i="6"/>
  <c r="G901" i="6"/>
  <c r="G906" i="6"/>
  <c r="G911" i="6"/>
  <c r="G916" i="6"/>
  <c r="G920" i="6"/>
  <c r="G924" i="6"/>
  <c r="G928" i="6"/>
  <c r="G932" i="6"/>
  <c r="G936" i="6"/>
  <c r="G940" i="6"/>
  <c r="G944" i="6"/>
  <c r="G948" i="6"/>
  <c r="G952" i="6"/>
  <c r="G956" i="6"/>
  <c r="G960" i="6"/>
  <c r="G964" i="6"/>
  <c r="G968" i="6"/>
  <c r="G972" i="6"/>
  <c r="G976" i="6"/>
  <c r="G980" i="6"/>
  <c r="G984" i="6"/>
  <c r="G988" i="6"/>
  <c r="G992" i="6"/>
  <c r="G996" i="6"/>
  <c r="G1000" i="6"/>
  <c r="G1004" i="6"/>
  <c r="G1008" i="6"/>
  <c r="G1012" i="6"/>
  <c r="G1016" i="6"/>
  <c r="G1020" i="6"/>
  <c r="G1024" i="6"/>
  <c r="G1028" i="6"/>
  <c r="G1032" i="6"/>
  <c r="G1036" i="6"/>
  <c r="G1040" i="6"/>
  <c r="G1044" i="6"/>
  <c r="G1048" i="6"/>
  <c r="G1052" i="6"/>
  <c r="G1056" i="6"/>
  <c r="G1060" i="6"/>
  <c r="G1064" i="6"/>
  <c r="G1068" i="6"/>
  <c r="G1072" i="6"/>
  <c r="G1076" i="6"/>
  <c r="G1080" i="6"/>
  <c r="G1084" i="6"/>
  <c r="G11" i="6"/>
  <c r="G42" i="6"/>
  <c r="G67" i="6"/>
  <c r="G98" i="6"/>
  <c r="G127" i="6"/>
  <c r="G154" i="6"/>
  <c r="G183" i="6"/>
  <c r="G211" i="6"/>
  <c r="G239" i="6"/>
  <c r="G262" i="6"/>
  <c r="G282" i="6"/>
  <c r="G299" i="6"/>
  <c r="G319" i="6"/>
  <c r="G339" i="6"/>
  <c r="G353" i="6"/>
  <c r="G368" i="6"/>
  <c r="G382" i="6"/>
  <c r="G396" i="6"/>
  <c r="G410" i="6"/>
  <c r="G425" i="6"/>
  <c r="G438" i="6"/>
  <c r="G453" i="6"/>
  <c r="G468" i="6"/>
  <c r="G481" i="6"/>
  <c r="G494" i="6"/>
  <c r="G505" i="6"/>
  <c r="G515" i="6"/>
  <c r="G526" i="6"/>
  <c r="G537" i="6"/>
  <c r="G547" i="6"/>
  <c r="G558" i="6"/>
  <c r="G569" i="6"/>
  <c r="G579" i="6"/>
  <c r="G590" i="6"/>
  <c r="G601" i="6"/>
  <c r="G611" i="6"/>
  <c r="G622" i="6"/>
  <c r="G633" i="6"/>
  <c r="G643" i="6"/>
  <c r="G654" i="6"/>
  <c r="G665" i="6"/>
  <c r="G675" i="6"/>
  <c r="G686" i="6"/>
  <c r="G697" i="6"/>
  <c r="G707" i="6"/>
  <c r="G718" i="6"/>
  <c r="G729" i="6"/>
  <c r="G739" i="6"/>
  <c r="G750" i="6"/>
  <c r="G761" i="6"/>
  <c r="G771" i="6"/>
  <c r="G782" i="6"/>
  <c r="G793" i="6"/>
  <c r="G803" i="6"/>
  <c r="G814" i="6"/>
  <c r="G825" i="6"/>
  <c r="G835" i="6"/>
  <c r="G846" i="6"/>
  <c r="G857" i="6"/>
  <c r="G867" i="6"/>
  <c r="G878" i="6"/>
  <c r="G889" i="6"/>
  <c r="G899" i="6"/>
  <c r="G910" i="6"/>
  <c r="G919" i="6"/>
  <c r="G927" i="6"/>
  <c r="G935" i="6"/>
  <c r="G943" i="6"/>
  <c r="G951" i="6"/>
  <c r="G959" i="6"/>
  <c r="G967" i="6"/>
  <c r="G975" i="6"/>
  <c r="G983" i="6"/>
  <c r="G991" i="6"/>
  <c r="G999" i="6"/>
  <c r="G1007" i="6"/>
  <c r="G1015" i="6"/>
  <c r="G1023" i="6"/>
  <c r="G1031" i="6"/>
  <c r="G19" i="6"/>
  <c r="G47" i="6"/>
  <c r="G75" i="6"/>
  <c r="G106" i="6"/>
  <c r="G131" i="6"/>
  <c r="G162" i="6"/>
  <c r="G191" i="6"/>
  <c r="G218" i="6"/>
  <c r="G247" i="6"/>
  <c r="G267" i="6"/>
  <c r="G286" i="6"/>
  <c r="G304" i="6"/>
  <c r="G324" i="6"/>
  <c r="G342" i="6"/>
  <c r="G357" i="6"/>
  <c r="G372" i="6"/>
  <c r="G385" i="6"/>
  <c r="G400" i="6"/>
  <c r="G414" i="6"/>
  <c r="G428" i="6"/>
  <c r="G442" i="6"/>
  <c r="G457" i="6"/>
  <c r="G470" i="6"/>
  <c r="G485" i="6"/>
  <c r="G497" i="6"/>
  <c r="G507" i="6"/>
  <c r="G518" i="6"/>
  <c r="G529" i="6"/>
  <c r="G539" i="6"/>
  <c r="G550" i="6"/>
  <c r="G561" i="6"/>
  <c r="G571" i="6"/>
  <c r="G582" i="6"/>
  <c r="G593" i="6"/>
  <c r="G603" i="6"/>
  <c r="G614" i="6"/>
  <c r="G625" i="6"/>
  <c r="G635" i="6"/>
  <c r="G646" i="6"/>
  <c r="G657" i="6"/>
  <c r="G667" i="6"/>
  <c r="G678" i="6"/>
  <c r="G689" i="6"/>
  <c r="G699" i="6"/>
  <c r="G710" i="6"/>
  <c r="G721" i="6"/>
  <c r="G731" i="6"/>
  <c r="G742" i="6"/>
  <c r="G753" i="6"/>
  <c r="G763" i="6"/>
  <c r="G774" i="6"/>
  <c r="G785" i="6"/>
  <c r="G795" i="6"/>
  <c r="G806" i="6"/>
  <c r="G817" i="6"/>
  <c r="G827" i="6"/>
  <c r="G838" i="6"/>
  <c r="G849" i="6"/>
  <c r="G859" i="6"/>
  <c r="G870" i="6"/>
  <c r="G881" i="6"/>
  <c r="G891" i="6"/>
  <c r="G902" i="6"/>
  <c r="G913" i="6"/>
  <c r="G921" i="6"/>
  <c r="G929" i="6"/>
  <c r="G937" i="6"/>
  <c r="G945" i="6"/>
  <c r="G953" i="6"/>
  <c r="G961" i="6"/>
  <c r="G969" i="6"/>
  <c r="G977" i="6"/>
  <c r="G985" i="6"/>
  <c r="G993" i="6"/>
  <c r="G1001" i="6"/>
  <c r="G1009" i="6"/>
  <c r="G1017" i="6"/>
  <c r="G1025" i="6"/>
  <c r="G1033" i="6"/>
  <c r="G1041" i="6"/>
  <c r="G1049" i="6"/>
  <c r="G1057" i="6"/>
  <c r="G1065" i="6"/>
  <c r="G1073" i="6"/>
  <c r="G1081" i="6"/>
  <c r="G1500" i="6"/>
  <c r="G1495" i="6"/>
  <c r="G1489" i="6"/>
  <c r="G1484" i="6"/>
  <c r="G1479" i="6"/>
  <c r="G1473" i="6"/>
  <c r="G1468" i="6"/>
  <c r="G1463" i="6"/>
  <c r="G1457" i="6"/>
  <c r="G1452" i="6"/>
  <c r="G1447" i="6"/>
  <c r="G1441" i="6"/>
  <c r="G1436" i="6"/>
  <c r="G1431" i="6"/>
  <c r="G1425" i="6"/>
  <c r="G1420" i="6"/>
  <c r="G1415" i="6"/>
  <c r="G1409" i="6"/>
  <c r="G1404" i="6"/>
  <c r="G1399" i="6"/>
  <c r="G1393" i="6"/>
  <c r="G1388" i="6"/>
  <c r="G1383" i="6"/>
  <c r="G1377" i="6"/>
  <c r="G1372" i="6"/>
  <c r="G1367" i="6"/>
  <c r="G1361" i="6"/>
  <c r="G1356" i="6"/>
  <c r="G1351" i="6"/>
  <c r="G1345" i="6"/>
  <c r="G1340" i="6"/>
  <c r="G1335" i="6"/>
  <c r="G1329" i="6"/>
  <c r="G1324" i="6"/>
  <c r="G1319" i="6"/>
  <c r="G1313" i="6"/>
  <c r="G1308" i="6"/>
  <c r="G1303" i="6"/>
  <c r="G1297" i="6"/>
  <c r="G1292" i="6"/>
  <c r="G1287" i="6"/>
  <c r="G1281" i="6"/>
  <c r="G1276" i="6"/>
  <c r="G1271" i="6"/>
  <c r="G1265" i="6"/>
  <c r="G1260" i="6"/>
  <c r="G1255" i="6"/>
  <c r="G1249" i="6"/>
  <c r="G1244" i="6"/>
  <c r="G1239" i="6"/>
  <c r="G1233" i="6"/>
  <c r="G1228" i="6"/>
  <c r="G1223" i="6"/>
  <c r="G1217" i="6"/>
  <c r="G1212" i="6"/>
  <c r="G1207" i="6"/>
  <c r="G1201" i="6"/>
  <c r="G1196" i="6"/>
  <c r="G1191" i="6"/>
  <c r="G1185" i="6"/>
  <c r="G1180" i="6"/>
  <c r="G1175" i="6"/>
  <c r="G1169" i="6"/>
  <c r="G1164" i="6"/>
  <c r="G1159" i="6"/>
  <c r="G1153" i="6"/>
  <c r="G1148" i="6"/>
  <c r="G1143" i="6"/>
  <c r="G1137" i="6"/>
  <c r="G1132" i="6"/>
  <c r="G1127" i="6"/>
  <c r="G1121" i="6"/>
  <c r="G1116" i="6"/>
  <c r="G1111" i="6"/>
  <c r="G1105" i="6"/>
  <c r="G1100" i="6"/>
  <c r="G1095" i="6"/>
  <c r="G1089" i="6"/>
  <c r="G1083" i="6"/>
  <c r="G1071" i="6"/>
  <c r="G1061" i="6"/>
  <c r="G1051" i="6"/>
  <c r="G1039" i="6"/>
  <c r="G1027" i="6"/>
  <c r="G1011" i="6"/>
  <c r="G995" i="6"/>
  <c r="G979" i="6"/>
  <c r="G963" i="6"/>
  <c r="G947" i="6"/>
  <c r="G931" i="6"/>
  <c r="G915" i="6"/>
  <c r="G894" i="6"/>
  <c r="G873" i="6"/>
  <c r="G851" i="6"/>
  <c r="G830" i="6"/>
  <c r="G809" i="6"/>
  <c r="G787" i="6"/>
  <c r="G766" i="6"/>
  <c r="G745" i="6"/>
  <c r="G723" i="6"/>
  <c r="G702" i="6"/>
  <c r="G681" i="6"/>
  <c r="G659" i="6"/>
  <c r="G638" i="6"/>
  <c r="G617" i="6"/>
  <c r="G595" i="6"/>
  <c r="G574" i="6"/>
  <c r="G553" i="6"/>
  <c r="G531" i="6"/>
  <c r="G510" i="6"/>
  <c r="G489" i="6"/>
  <c r="G460" i="6"/>
  <c r="G432" i="6"/>
  <c r="G404" i="6"/>
  <c r="G374" i="6"/>
  <c r="G346" i="6"/>
  <c r="G310" i="6"/>
  <c r="G271" i="6"/>
  <c r="G226" i="6"/>
  <c r="G170" i="6"/>
  <c r="G111" i="6"/>
  <c r="G55" i="6"/>
  <c r="G1499" i="6"/>
  <c r="G1493" i="6"/>
  <c r="G1488" i="6"/>
  <c r="G1483" i="6"/>
  <c r="G1477" i="6"/>
  <c r="G1472" i="6"/>
  <c r="G1467" i="6"/>
  <c r="G1461" i="6"/>
  <c r="G1456" i="6"/>
  <c r="G1451" i="6"/>
  <c r="G1445" i="6"/>
  <c r="G1440" i="6"/>
  <c r="G1435" i="6"/>
  <c r="G1429" i="6"/>
  <c r="G1424" i="6"/>
  <c r="G1419" i="6"/>
  <c r="G1413" i="6"/>
  <c r="G1408" i="6"/>
  <c r="G1403" i="6"/>
  <c r="G1397" i="6"/>
  <c r="G1392" i="6"/>
  <c r="G1387" i="6"/>
  <c r="G1381" i="6"/>
  <c r="G1376" i="6"/>
  <c r="G1371" i="6"/>
  <c r="G1365" i="6"/>
  <c r="G1360" i="6"/>
  <c r="G1355" i="6"/>
  <c r="G1349" i="6"/>
  <c r="G1344" i="6"/>
  <c r="G1339" i="6"/>
  <c r="G1333" i="6"/>
  <c r="G1328" i="6"/>
  <c r="G1323" i="6"/>
  <c r="G1317" i="6"/>
  <c r="G1312" i="6"/>
  <c r="G1307" i="6"/>
  <c r="G1301" i="6"/>
  <c r="G1296" i="6"/>
  <c r="G1291" i="6"/>
  <c r="G1285" i="6"/>
  <c r="G1280" i="6"/>
  <c r="G1275" i="6"/>
  <c r="G1269" i="6"/>
  <c r="G1264" i="6"/>
  <c r="G1259" i="6"/>
  <c r="G1253" i="6"/>
  <c r="G1248" i="6"/>
  <c r="G1243" i="6"/>
  <c r="G1237" i="6"/>
  <c r="G1232" i="6"/>
  <c r="G1227" i="6"/>
  <c r="G1221" i="6"/>
  <c r="G1216" i="6"/>
  <c r="G1211" i="6"/>
  <c r="G1205" i="6"/>
  <c r="G1200" i="6"/>
  <c r="G1195" i="6"/>
  <c r="G1189" i="6"/>
  <c r="G1184" i="6"/>
  <c r="G1179" i="6"/>
  <c r="G1173" i="6"/>
  <c r="G1168" i="6"/>
  <c r="G1163" i="6"/>
  <c r="G1157" i="6"/>
  <c r="G1152" i="6"/>
  <c r="G1147" i="6"/>
  <c r="G1141" i="6"/>
  <c r="G1136" i="6"/>
  <c r="G1131" i="6"/>
  <c r="G1125" i="6"/>
  <c r="G1120" i="6"/>
  <c r="G1115" i="6"/>
  <c r="G1109" i="6"/>
  <c r="G1104" i="6"/>
  <c r="G1099" i="6"/>
  <c r="G1093" i="6"/>
  <c r="G1088" i="6"/>
  <c r="G1079" i="6"/>
  <c r="G1069" i="6"/>
  <c r="G1059" i="6"/>
  <c r="G1047" i="6"/>
  <c r="G1037" i="6"/>
  <c r="G1021" i="6"/>
  <c r="G1005" i="6"/>
  <c r="G989" i="6"/>
  <c r="G973" i="6"/>
  <c r="G957" i="6"/>
  <c r="G941" i="6"/>
  <c r="G925" i="6"/>
  <c r="G907" i="6"/>
  <c r="G886" i="6"/>
  <c r="G865" i="6"/>
  <c r="G843" i="6"/>
  <c r="G822" i="6"/>
  <c r="G801" i="6"/>
  <c r="G779" i="6"/>
  <c r="G758" i="6"/>
  <c r="G737" i="6"/>
  <c r="G715" i="6"/>
  <c r="G694" i="6"/>
  <c r="G673" i="6"/>
  <c r="G651" i="6"/>
  <c r="G630" i="6"/>
  <c r="G609" i="6"/>
  <c r="G587" i="6"/>
  <c r="G566" i="6"/>
  <c r="G545" i="6"/>
  <c r="G523" i="6"/>
  <c r="G502" i="6"/>
  <c r="G478" i="6"/>
  <c r="G449" i="6"/>
  <c r="G421" i="6"/>
  <c r="G393" i="6"/>
  <c r="G364" i="6"/>
  <c r="G334" i="6"/>
  <c r="G296" i="6"/>
  <c r="G256" i="6"/>
  <c r="G203" i="6"/>
  <c r="G147" i="6"/>
  <c r="G90" i="6"/>
  <c r="G34" i="6"/>
  <c r="G1497" i="6"/>
  <c r="G1492" i="6"/>
  <c r="G1487" i="6"/>
  <c r="G1481" i="6"/>
  <c r="G1476" i="6"/>
  <c r="G1471" i="6"/>
  <c r="G1465" i="6"/>
  <c r="G1460" i="6"/>
  <c r="G1455" i="6"/>
  <c r="G1449" i="6"/>
  <c r="G1444" i="6"/>
  <c r="G1439" i="6"/>
  <c r="G1433" i="6"/>
  <c r="G1428" i="6"/>
  <c r="G1423" i="6"/>
  <c r="G1417" i="6"/>
  <c r="G1412" i="6"/>
  <c r="G1407" i="6"/>
  <c r="G1401" i="6"/>
  <c r="G1396" i="6"/>
  <c r="G1391" i="6"/>
  <c r="G1385" i="6"/>
  <c r="G1380" i="6"/>
  <c r="G1375" i="6"/>
  <c r="G1369" i="6"/>
  <c r="G1364" i="6"/>
  <c r="G1359" i="6"/>
  <c r="G1353" i="6"/>
  <c r="G1348" i="6"/>
  <c r="G1343" i="6"/>
  <c r="G1337" i="6"/>
  <c r="G1332" i="6"/>
  <c r="G1327" i="6"/>
  <c r="G1321" i="6"/>
  <c r="G1316" i="6"/>
  <c r="G1311" i="6"/>
  <c r="G1305" i="6"/>
  <c r="G1300" i="6"/>
  <c r="G1295" i="6"/>
  <c r="G1289" i="6"/>
  <c r="G1284" i="6"/>
  <c r="G1279" i="6"/>
  <c r="G1273" i="6"/>
  <c r="G1268" i="6"/>
  <c r="G1263" i="6"/>
  <c r="G1257" i="6"/>
  <c r="G1252" i="6"/>
  <c r="G1247" i="6"/>
  <c r="G1241" i="6"/>
  <c r="G1236" i="6"/>
  <c r="G1231" i="6"/>
  <c r="G1225" i="6"/>
  <c r="G1220" i="6"/>
  <c r="G1215" i="6"/>
  <c r="G1209" i="6"/>
  <c r="G1204" i="6"/>
  <c r="G1199" i="6"/>
  <c r="G1193" i="6"/>
  <c r="G1188" i="6"/>
  <c r="G1183" i="6"/>
  <c r="G1177" i="6"/>
  <c r="G1172" i="6"/>
  <c r="G1167" i="6"/>
  <c r="G1161" i="6"/>
  <c r="G1156" i="6"/>
  <c r="G1151" i="6"/>
  <c r="G1145" i="6"/>
  <c r="G1140" i="6"/>
  <c r="G1135" i="6"/>
  <c r="G1129" i="6"/>
  <c r="G1124" i="6"/>
  <c r="G1119" i="6"/>
  <c r="G1113" i="6"/>
  <c r="G1108" i="6"/>
  <c r="G1103" i="6"/>
  <c r="G1097" i="6"/>
  <c r="G1092" i="6"/>
  <c r="G1087" i="6"/>
  <c r="G1077" i="6"/>
  <c r="G1067" i="6"/>
  <c r="G1055" i="6"/>
  <c r="G1045" i="6"/>
  <c r="G1035" i="6"/>
  <c r="G1019" i="6"/>
  <c r="G1003" i="6"/>
  <c r="G987" i="6"/>
  <c r="G971" i="6"/>
  <c r="G955" i="6"/>
  <c r="G939" i="6"/>
  <c r="G923" i="6"/>
  <c r="G905" i="6"/>
  <c r="G883" i="6"/>
  <c r="G862" i="6"/>
  <c r="G841" i="6"/>
  <c r="G819" i="6"/>
  <c r="G798" i="6"/>
  <c r="G777" i="6"/>
  <c r="G755" i="6"/>
  <c r="G734" i="6"/>
  <c r="G713" i="6"/>
  <c r="G691" i="6"/>
  <c r="G670" i="6"/>
  <c r="G649" i="6"/>
  <c r="G627" i="6"/>
  <c r="G606" i="6"/>
  <c r="G585" i="6"/>
  <c r="G563" i="6"/>
  <c r="G542" i="6"/>
  <c r="G521" i="6"/>
  <c r="G499" i="6"/>
  <c r="G474" i="6"/>
  <c r="G446" i="6"/>
  <c r="G417" i="6"/>
  <c r="G389" i="6"/>
  <c r="G361" i="6"/>
  <c r="G328" i="6"/>
  <c r="G291" i="6"/>
  <c r="G254" i="6"/>
  <c r="G195" i="6"/>
  <c r="G139" i="6"/>
  <c r="G83" i="6"/>
  <c r="G2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13A0F8-CA44-4C2D-8818-BD0C8910487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FAA697B-F66B-4D6C-B7D9-553CDDC35543}" name="WorksheetConnection_Customer_segmentation.xlsx!Customers" type="102" refreshedVersion="8" minRefreshableVersion="5">
    <extLst>
      <ext xmlns:x15="http://schemas.microsoft.com/office/spreadsheetml/2010/11/main" uri="{DE250136-89BD-433C-8126-D09CA5730AF9}">
        <x15:connection id="Customers">
          <x15:rangePr sourceName="_xlcn.WorksheetConnection_Customer_segmentation.xlsxCustomers1"/>
        </x15:connection>
      </ext>
    </extLst>
  </connection>
  <connection id="3" xr16:uid="{E89ACB2B-DD77-4AB6-8437-C733BBF36878}" name="WorksheetConnection_Customer_segmentation.xlsx!Inventory" type="102" refreshedVersion="8" minRefreshableVersion="5">
    <extLst>
      <ext xmlns:x15="http://schemas.microsoft.com/office/spreadsheetml/2010/11/main" uri="{DE250136-89BD-433C-8126-D09CA5730AF9}">
        <x15:connection id="Inventory">
          <x15:rangePr sourceName="_xlcn.WorksheetConnection_Customer_segmentation.xlsxInventory1"/>
        </x15:connection>
      </ext>
    </extLst>
  </connection>
  <connection id="4" xr16:uid="{6599C4F0-33F5-4969-9E96-7424C5108147}" name="WorksheetConnection_Customer_segmentation.xlsx!Production" type="102" refreshedVersion="8" minRefreshableVersion="5">
    <extLst>
      <ext xmlns:x15="http://schemas.microsoft.com/office/spreadsheetml/2010/11/main" uri="{DE250136-89BD-433C-8126-D09CA5730AF9}">
        <x15:connection id="Production">
          <x15:rangePr sourceName="_xlcn.WorksheetConnection_Customer_segmentation.xlsxProduction1"/>
        </x15:connection>
      </ext>
    </extLst>
  </connection>
  <connection id="5" xr16:uid="{F785269F-3731-479A-9A37-3F0AC9165229}" name="WorksheetConnection_Customer_segmentation.xlsx!Sales" type="102" refreshedVersion="8" minRefreshableVersion="5">
    <extLst>
      <ext xmlns:x15="http://schemas.microsoft.com/office/spreadsheetml/2010/11/main" uri="{DE250136-89BD-433C-8126-D09CA5730AF9}">
        <x15:connection id="Sales">
          <x15:rangePr sourceName="_xlcn.WorksheetConnection_Customer_segmentation.xlsxSales1"/>
        </x15:connection>
      </ext>
    </extLst>
  </connection>
</connections>
</file>

<file path=xl/sharedStrings.xml><?xml version="1.0" encoding="utf-8"?>
<sst xmlns="http://schemas.openxmlformats.org/spreadsheetml/2006/main" count="5657" uniqueCount="936">
  <si>
    <t>Customer_ID</t>
  </si>
  <si>
    <t>Transaction_ID</t>
  </si>
  <si>
    <t>Product SKU</t>
  </si>
  <si>
    <t>Quantity Sold (units)</t>
  </si>
  <si>
    <t>Timestamp</t>
  </si>
  <si>
    <t>13/01/2026 00:00</t>
  </si>
  <si>
    <t>13/01/2026 01:00</t>
  </si>
  <si>
    <t>13/01/2026 02:00</t>
  </si>
  <si>
    <t>13/01/2026 03:00</t>
  </si>
  <si>
    <t>13/01/2026 04:00</t>
  </si>
  <si>
    <t>13/01/2026 05:00</t>
  </si>
  <si>
    <t>13/01/2026 06:00</t>
  </si>
  <si>
    <t>13/01/2026 07:00</t>
  </si>
  <si>
    <t>13/01/2026 08:00</t>
  </si>
  <si>
    <t>13/01/2026 09:00</t>
  </si>
  <si>
    <t>13/01/2026 10:00</t>
  </si>
  <si>
    <t>13/01/2026 11:00</t>
  </si>
  <si>
    <t>13/01/2026 12:00</t>
  </si>
  <si>
    <t>13/01/2026 13:00</t>
  </si>
  <si>
    <t>13/01/2026 14:00</t>
  </si>
  <si>
    <t>13/01/2026 15:00</t>
  </si>
  <si>
    <t>13/01/2026 16:00</t>
  </si>
  <si>
    <t>13/01/2026 17:00</t>
  </si>
  <si>
    <t>13/01/2026 18:00</t>
  </si>
  <si>
    <t>13/01/2026 19:00</t>
  </si>
  <si>
    <t>13/01/2026 20:00</t>
  </si>
  <si>
    <t>13/01/2026 21:00</t>
  </si>
  <si>
    <t>13/01/2026 22:00</t>
  </si>
  <si>
    <t>13/01/2026 23:00</t>
  </si>
  <si>
    <t>14/01/2026 00:00</t>
  </si>
  <si>
    <t>14/01/2026 01:00</t>
  </si>
  <si>
    <t>14/01/2026 02:00</t>
  </si>
  <si>
    <t>14/01/2026 03:00</t>
  </si>
  <si>
    <t>14/01/2026 04:00</t>
  </si>
  <si>
    <t>14/01/2026 05:00</t>
  </si>
  <si>
    <t>14/01/2026 06:00</t>
  </si>
  <si>
    <t>14/01/2026 07:00</t>
  </si>
  <si>
    <t>14/01/2026 08:00</t>
  </si>
  <si>
    <t>14/01/2026 09:00</t>
  </si>
  <si>
    <t>14/01/2026 10:00</t>
  </si>
  <si>
    <t>14/01/2026 11:00</t>
  </si>
  <si>
    <t>14/01/2026 12:00</t>
  </si>
  <si>
    <t>14/01/2026 13:00</t>
  </si>
  <si>
    <t>14/01/2026 14:00</t>
  </si>
  <si>
    <t>14/01/2026 15:00</t>
  </si>
  <si>
    <t>14/01/2026 16:00</t>
  </si>
  <si>
    <t>14/01/2026 17:00</t>
  </si>
  <si>
    <t>14/01/2026 18:00</t>
  </si>
  <si>
    <t>14/01/2026 19:00</t>
  </si>
  <si>
    <t>14/01/2026 20:00</t>
  </si>
  <si>
    <t>14/01/2026 21:00</t>
  </si>
  <si>
    <t>14/01/2026 22:00</t>
  </si>
  <si>
    <t>14/01/2026 23:00</t>
  </si>
  <si>
    <t>15/01/2026 00:00</t>
  </si>
  <si>
    <t>15/01/2026 01:00</t>
  </si>
  <si>
    <t>15/01/2026 02:00</t>
  </si>
  <si>
    <t>15/01/2026 03:00</t>
  </si>
  <si>
    <t>15/01/2026 04:00</t>
  </si>
  <si>
    <t>15/01/2026 05:00</t>
  </si>
  <si>
    <t>15/01/2026 06:00</t>
  </si>
  <si>
    <t>15/01/2026 07:00</t>
  </si>
  <si>
    <t>15/01/2026 08:00</t>
  </si>
  <si>
    <t>15/01/2026 09:00</t>
  </si>
  <si>
    <t>15/01/2026 10:00</t>
  </si>
  <si>
    <t>15/01/2026 11:00</t>
  </si>
  <si>
    <t>15/01/2026 12:00</t>
  </si>
  <si>
    <t>15/01/2026 13:00</t>
  </si>
  <si>
    <t>15/01/2026 14:00</t>
  </si>
  <si>
    <t>15/01/2026 15:00</t>
  </si>
  <si>
    <t>15/01/2026 16:00</t>
  </si>
  <si>
    <t>15/01/2026 17:00</t>
  </si>
  <si>
    <t>15/01/2026 18:00</t>
  </si>
  <si>
    <t>15/01/2026 19:00</t>
  </si>
  <si>
    <t>15/01/2026 20:00</t>
  </si>
  <si>
    <t>15/01/2026 21:00</t>
  </si>
  <si>
    <t>15/01/2026 22:00</t>
  </si>
  <si>
    <t>15/01/2026 23:00</t>
  </si>
  <si>
    <t>16/01/2026 00:00</t>
  </si>
  <si>
    <t>16/01/2026 01:00</t>
  </si>
  <si>
    <t>16/01/2026 02:00</t>
  </si>
  <si>
    <t>16/01/2026 03:00</t>
  </si>
  <si>
    <t>16/01/2026 04:00</t>
  </si>
  <si>
    <t>16/01/2026 05:00</t>
  </si>
  <si>
    <t>16/01/2026 06:00</t>
  </si>
  <si>
    <t>16/01/2026 07:00</t>
  </si>
  <si>
    <t>16/01/2026 08:00</t>
  </si>
  <si>
    <t>16/01/2026 09:00</t>
  </si>
  <si>
    <t>16/01/2026 10:00</t>
  </si>
  <si>
    <t>16/01/2026 11:00</t>
  </si>
  <si>
    <t>16/01/2026 12:00</t>
  </si>
  <si>
    <t>16/01/2026 13:00</t>
  </si>
  <si>
    <t>16/01/2026 14:00</t>
  </si>
  <si>
    <t>16/01/2026 15:00</t>
  </si>
  <si>
    <t>16/01/2026 16:00</t>
  </si>
  <si>
    <t>16/01/2026 17:00</t>
  </si>
  <si>
    <t>16/01/2026 18:00</t>
  </si>
  <si>
    <t>16/01/2026 19:00</t>
  </si>
  <si>
    <t>16/01/2026 20:00</t>
  </si>
  <si>
    <t>16/01/2026 21:00</t>
  </si>
  <si>
    <t>16/01/2026 22:00</t>
  </si>
  <si>
    <t>16/01/2026 23:00</t>
  </si>
  <si>
    <t>17/01/2026 00:00</t>
  </si>
  <si>
    <t>17/01/2026 01:00</t>
  </si>
  <si>
    <t>17/01/2026 02:00</t>
  </si>
  <si>
    <t>17/01/2026 03:00</t>
  </si>
  <si>
    <t>17/01/2026 04:00</t>
  </si>
  <si>
    <t>17/01/2026 05:00</t>
  </si>
  <si>
    <t>17/01/2026 06:00</t>
  </si>
  <si>
    <t>17/01/2026 07:00</t>
  </si>
  <si>
    <t>17/01/2026 08:00</t>
  </si>
  <si>
    <t>17/01/2026 09:00</t>
  </si>
  <si>
    <t>17/01/2026 10:00</t>
  </si>
  <si>
    <t>17/01/2026 11:00</t>
  </si>
  <si>
    <t>17/01/2026 12:00</t>
  </si>
  <si>
    <t>17/01/2026 13:00</t>
  </si>
  <si>
    <t>17/01/2026 14:00</t>
  </si>
  <si>
    <t>17/01/2026 15:00</t>
  </si>
  <si>
    <t>17/01/2026 16:00</t>
  </si>
  <si>
    <t>17/01/2026 17:00</t>
  </si>
  <si>
    <t>17/01/2026 18:00</t>
  </si>
  <si>
    <t>17/01/2026 19:00</t>
  </si>
  <si>
    <t>17/01/2026 20:00</t>
  </si>
  <si>
    <t>17/01/2026 21:00</t>
  </si>
  <si>
    <t>17/01/2026 22:00</t>
  </si>
  <si>
    <t>17/01/2026 23:00</t>
  </si>
  <si>
    <t>18/01/2026 00:00</t>
  </si>
  <si>
    <t>18/01/2026 01:00</t>
  </si>
  <si>
    <t>18/01/2026 02:00</t>
  </si>
  <si>
    <t>18/01/2026 03:00</t>
  </si>
  <si>
    <t>18/01/2026 04:00</t>
  </si>
  <si>
    <t>18/01/2026 05:00</t>
  </si>
  <si>
    <t>18/01/2026 06:00</t>
  </si>
  <si>
    <t>18/01/2026 07:00</t>
  </si>
  <si>
    <t>18/01/2026 08:00</t>
  </si>
  <si>
    <t>18/01/2026 09:00</t>
  </si>
  <si>
    <t>18/01/2026 10:00</t>
  </si>
  <si>
    <t>18/01/2026 11:00</t>
  </si>
  <si>
    <t>18/01/2026 12:00</t>
  </si>
  <si>
    <t>18/01/2026 13:00</t>
  </si>
  <si>
    <t>18/01/2026 14:00</t>
  </si>
  <si>
    <t>18/01/2026 15:00</t>
  </si>
  <si>
    <t>18/01/2026 16:00</t>
  </si>
  <si>
    <t>18/01/2026 17:00</t>
  </si>
  <si>
    <t>18/01/2026 18:00</t>
  </si>
  <si>
    <t>18/01/2026 19:00</t>
  </si>
  <si>
    <t>18/01/2026 20:00</t>
  </si>
  <si>
    <t>18/01/2026 21:00</t>
  </si>
  <si>
    <t>18/01/2026 22:00</t>
  </si>
  <si>
    <t>18/01/2026 23:00</t>
  </si>
  <si>
    <t>19/01/2026 00:00</t>
  </si>
  <si>
    <t>19/01/2026 01:00</t>
  </si>
  <si>
    <t>19/01/2026 02:00</t>
  </si>
  <si>
    <t>19/01/2026 03:00</t>
  </si>
  <si>
    <t>19/01/2026 04:00</t>
  </si>
  <si>
    <t>19/01/2026 05:00</t>
  </si>
  <si>
    <t>19/01/2026 06:00</t>
  </si>
  <si>
    <t>19/01/2026 07:00</t>
  </si>
  <si>
    <t>19/01/2026 08:00</t>
  </si>
  <si>
    <t>19/01/2026 09:00</t>
  </si>
  <si>
    <t>19/01/2026 10:00</t>
  </si>
  <si>
    <t>19/01/2026 11:00</t>
  </si>
  <si>
    <t>19/01/2026 12:00</t>
  </si>
  <si>
    <t>19/01/2026 13:00</t>
  </si>
  <si>
    <t>19/01/2026 14:00</t>
  </si>
  <si>
    <t>19/01/2026 15:00</t>
  </si>
  <si>
    <t>19/01/2026 16:00</t>
  </si>
  <si>
    <t>19/01/2026 17:00</t>
  </si>
  <si>
    <t>19/01/2026 18:00</t>
  </si>
  <si>
    <t>19/01/2026 19:00</t>
  </si>
  <si>
    <t>19/01/2026 20:00</t>
  </si>
  <si>
    <t>19/01/2026 21:00</t>
  </si>
  <si>
    <t>19/01/2026 22:00</t>
  </si>
  <si>
    <t>19/01/2026 23:00</t>
  </si>
  <si>
    <t>20/01/2026 00:00</t>
  </si>
  <si>
    <t>20/01/2026 01:00</t>
  </si>
  <si>
    <t>20/01/2026 02:00</t>
  </si>
  <si>
    <t>20/01/2026 03:00</t>
  </si>
  <si>
    <t>20/01/2026 04:00</t>
  </si>
  <si>
    <t>20/01/2026 05:00</t>
  </si>
  <si>
    <t>20/01/2026 06:00</t>
  </si>
  <si>
    <t>20/01/2026 07:00</t>
  </si>
  <si>
    <t>20/01/2026 08:00</t>
  </si>
  <si>
    <t>20/01/2026 09:00</t>
  </si>
  <si>
    <t>20/01/2026 10:00</t>
  </si>
  <si>
    <t>20/01/2026 11:00</t>
  </si>
  <si>
    <t>20/01/2026 12:00</t>
  </si>
  <si>
    <t>20/01/2026 13:00</t>
  </si>
  <si>
    <t>20/01/2026 14:00</t>
  </si>
  <si>
    <t>20/01/2026 15:00</t>
  </si>
  <si>
    <t>20/01/2026 16:00</t>
  </si>
  <si>
    <t>20/01/2026 17:00</t>
  </si>
  <si>
    <t>20/01/2026 18:00</t>
  </si>
  <si>
    <t>20/01/2026 19:00</t>
  </si>
  <si>
    <t>20/01/2026 20:00</t>
  </si>
  <si>
    <t>20/01/2026 21:00</t>
  </si>
  <si>
    <t>20/01/2026 22:00</t>
  </si>
  <si>
    <t>20/01/2026 23:00</t>
  </si>
  <si>
    <t>21/01/2026 00:00</t>
  </si>
  <si>
    <t>21/01/2026 01:00</t>
  </si>
  <si>
    <t>21/01/2026 02:00</t>
  </si>
  <si>
    <t>21/01/2026 03:00</t>
  </si>
  <si>
    <t>21/01/2026 04:00</t>
  </si>
  <si>
    <t>21/01/2026 05:00</t>
  </si>
  <si>
    <t>21/01/2026 06:00</t>
  </si>
  <si>
    <t>21/01/2026 07:00</t>
  </si>
  <si>
    <t>21/01/2026 08:00</t>
  </si>
  <si>
    <t>21/01/2026 09:00</t>
  </si>
  <si>
    <t>21/01/2026 10:00</t>
  </si>
  <si>
    <t>21/01/2026 11:00</t>
  </si>
  <si>
    <t>21/01/2026 12:00</t>
  </si>
  <si>
    <t>21/01/2026 13:00</t>
  </si>
  <si>
    <t>21/01/2026 14:00</t>
  </si>
  <si>
    <t>21/01/2026 15:00</t>
  </si>
  <si>
    <t>21/01/2026 16:00</t>
  </si>
  <si>
    <t>21/01/2026 17:00</t>
  </si>
  <si>
    <t>21/01/2026 18:00</t>
  </si>
  <si>
    <t>21/01/2026 19:00</t>
  </si>
  <si>
    <t>21/01/2026 20:00</t>
  </si>
  <si>
    <t>21/01/2026 21:00</t>
  </si>
  <si>
    <t>21/01/2026 22:00</t>
  </si>
  <si>
    <t>21/01/2026 23:00</t>
  </si>
  <si>
    <t>22/01/2026 00:00</t>
  </si>
  <si>
    <t>22/01/2026 01:00</t>
  </si>
  <si>
    <t>22/01/2026 02:00</t>
  </si>
  <si>
    <t>22/01/2026 03:00</t>
  </si>
  <si>
    <t>22/01/2026 04:00</t>
  </si>
  <si>
    <t>22/01/2026 05:00</t>
  </si>
  <si>
    <t>22/01/2026 06:00</t>
  </si>
  <si>
    <t>22/01/2026 07:00</t>
  </si>
  <si>
    <t>22/01/2026 08:00</t>
  </si>
  <si>
    <t>22/01/2026 09:00</t>
  </si>
  <si>
    <t>22/01/2026 10:00</t>
  </si>
  <si>
    <t>22/01/2026 11:00</t>
  </si>
  <si>
    <t>22/01/2026 12:00</t>
  </si>
  <si>
    <t>22/01/2026 13:00</t>
  </si>
  <si>
    <t>22/01/2026 14:00</t>
  </si>
  <si>
    <t>22/01/2026 15:00</t>
  </si>
  <si>
    <t>22/01/2026 16:00</t>
  </si>
  <si>
    <t>22/01/2026 17:00</t>
  </si>
  <si>
    <t>22/01/2026 18:00</t>
  </si>
  <si>
    <t>22/01/2026 19:00</t>
  </si>
  <si>
    <t>22/01/2026 20:00</t>
  </si>
  <si>
    <t>22/01/2026 21:00</t>
  </si>
  <si>
    <t>22/01/2026 22:00</t>
  </si>
  <si>
    <t>22/01/2026 23:00</t>
  </si>
  <si>
    <t>23/01/2026 00:00</t>
  </si>
  <si>
    <t>23/01/2026 01:00</t>
  </si>
  <si>
    <t>23/01/2026 02:00</t>
  </si>
  <si>
    <t>23/01/2026 03:00</t>
  </si>
  <si>
    <t>23/01/2026 04:00</t>
  </si>
  <si>
    <t>23/01/2026 05:00</t>
  </si>
  <si>
    <t>23/01/2026 06:00</t>
  </si>
  <si>
    <t>23/01/2026 07:00</t>
  </si>
  <si>
    <t>23/01/2026 08:00</t>
  </si>
  <si>
    <t>23/01/2026 09:00</t>
  </si>
  <si>
    <t>23/01/2026 10:00</t>
  </si>
  <si>
    <t>23/01/2026 11:00</t>
  </si>
  <si>
    <t>23/01/2026 12:00</t>
  </si>
  <si>
    <t>23/01/2026 13:00</t>
  </si>
  <si>
    <t>23/01/2026 14:00</t>
  </si>
  <si>
    <t>23/01/2026 15:00</t>
  </si>
  <si>
    <t>23/01/2026 16:00</t>
  </si>
  <si>
    <t>23/01/2026 17:00</t>
  </si>
  <si>
    <t>23/01/2026 18:00</t>
  </si>
  <si>
    <t>23/01/2026 19:00</t>
  </si>
  <si>
    <t>23/01/2026 20:00</t>
  </si>
  <si>
    <t>23/01/2026 21:00</t>
  </si>
  <si>
    <t>23/01/2026 22:00</t>
  </si>
  <si>
    <t>23/01/2026 23:00</t>
  </si>
  <si>
    <t>24/01/2026 00:00</t>
  </si>
  <si>
    <t>24/01/2026 01:00</t>
  </si>
  <si>
    <t>24/01/2026 02:00</t>
  </si>
  <si>
    <t>24/01/2026 03:00</t>
  </si>
  <si>
    <t>24/01/2026 04:00</t>
  </si>
  <si>
    <t>24/01/2026 05:00</t>
  </si>
  <si>
    <t>24/01/2026 06:00</t>
  </si>
  <si>
    <t>24/01/2026 07:00</t>
  </si>
  <si>
    <t>24/01/2026 08:00</t>
  </si>
  <si>
    <t>24/01/2026 09:00</t>
  </si>
  <si>
    <t>24/01/2026 10:00</t>
  </si>
  <si>
    <t>24/01/2026 11:00</t>
  </si>
  <si>
    <t>24/01/2026 12:00</t>
  </si>
  <si>
    <t>24/01/2026 13:00</t>
  </si>
  <si>
    <t>24/01/2026 14:00</t>
  </si>
  <si>
    <t>24/01/2026 15:00</t>
  </si>
  <si>
    <t>24/01/2026 16:00</t>
  </si>
  <si>
    <t>24/01/2026 17:00</t>
  </si>
  <si>
    <t>24/01/2026 18:00</t>
  </si>
  <si>
    <t>24/01/2026 19:00</t>
  </si>
  <si>
    <t>24/01/2026 20:00</t>
  </si>
  <si>
    <t>24/01/2026 21:00</t>
  </si>
  <si>
    <t>24/01/2026 22:00</t>
  </si>
  <si>
    <t>24/01/2026 23:00</t>
  </si>
  <si>
    <t>25/01/2026 00:00</t>
  </si>
  <si>
    <t>25/01/2026 01:00</t>
  </si>
  <si>
    <t>25/01/2026 02:00</t>
  </si>
  <si>
    <t>25/01/2026 03:00</t>
  </si>
  <si>
    <t>25/01/2026 04:00</t>
  </si>
  <si>
    <t>25/01/2026 05:00</t>
  </si>
  <si>
    <t>25/01/2026 06:00</t>
  </si>
  <si>
    <t>25/01/2026 07:00</t>
  </si>
  <si>
    <t>25/01/2026 08:00</t>
  </si>
  <si>
    <t>25/01/2026 09:00</t>
  </si>
  <si>
    <t>25/01/2026 10:00</t>
  </si>
  <si>
    <t>25/01/2026 11:00</t>
  </si>
  <si>
    <t>25/01/2026 12:00</t>
  </si>
  <si>
    <t>25/01/2026 13:00</t>
  </si>
  <si>
    <t>25/01/2026 14:00</t>
  </si>
  <si>
    <t>25/01/2026 15:00</t>
  </si>
  <si>
    <t>25/01/2026 16:00</t>
  </si>
  <si>
    <t>25/01/2026 17:00</t>
  </si>
  <si>
    <t>25/01/2026 18:00</t>
  </si>
  <si>
    <t>25/01/2026 19:00</t>
  </si>
  <si>
    <t>25/01/2026 20:00</t>
  </si>
  <si>
    <t>25/01/2026 21:00</t>
  </si>
  <si>
    <t>25/01/2026 22:00</t>
  </si>
  <si>
    <t>25/01/2026 23:00</t>
  </si>
  <si>
    <t>26/01/2026 00:00</t>
  </si>
  <si>
    <t>26/01/2026 01:00</t>
  </si>
  <si>
    <t>26/01/2026 02:00</t>
  </si>
  <si>
    <t>26/01/2026 03:00</t>
  </si>
  <si>
    <t>26/01/2026 04:00</t>
  </si>
  <si>
    <t>26/01/2026 05:00</t>
  </si>
  <si>
    <t>26/01/2026 06:00</t>
  </si>
  <si>
    <t>26/01/2026 07:00</t>
  </si>
  <si>
    <t>26/01/2026 08:00</t>
  </si>
  <si>
    <t>26/01/2026 09:00</t>
  </si>
  <si>
    <t>26/01/2026 10:00</t>
  </si>
  <si>
    <t>26/01/2026 11:00</t>
  </si>
  <si>
    <t>26/01/2026 12:00</t>
  </si>
  <si>
    <t>26/01/2026 13:00</t>
  </si>
  <si>
    <t>26/01/2026 14:00</t>
  </si>
  <si>
    <t>26/01/2026 15:00</t>
  </si>
  <si>
    <t>26/01/2026 16:00</t>
  </si>
  <si>
    <t>26/01/2026 17:00</t>
  </si>
  <si>
    <t>26/01/2026 18:00</t>
  </si>
  <si>
    <t>26/01/2026 19:00</t>
  </si>
  <si>
    <t>26/01/2026 20:00</t>
  </si>
  <si>
    <t>26/01/2026 21:00</t>
  </si>
  <si>
    <t>26/01/2026 22:00</t>
  </si>
  <si>
    <t>26/01/2026 23:00</t>
  </si>
  <si>
    <t>27/01/2026 00:00</t>
  </si>
  <si>
    <t>27/01/2026 01:00</t>
  </si>
  <si>
    <t>27/01/2026 02:00</t>
  </si>
  <si>
    <t>27/01/2026 03:00</t>
  </si>
  <si>
    <t>27/01/2026 04:00</t>
  </si>
  <si>
    <t>27/01/2026 05:00</t>
  </si>
  <si>
    <t>27/01/2026 06:00</t>
  </si>
  <si>
    <t>27/01/2026 07:00</t>
  </si>
  <si>
    <t>27/01/2026 08:00</t>
  </si>
  <si>
    <t>27/01/2026 09:00</t>
  </si>
  <si>
    <t>27/01/2026 10:00</t>
  </si>
  <si>
    <t>27/01/2026 11:00</t>
  </si>
  <si>
    <t>27/01/2026 12:00</t>
  </si>
  <si>
    <t>27/01/2026 13:00</t>
  </si>
  <si>
    <t>27/01/2026 14:00</t>
  </si>
  <si>
    <t>27/01/2026 15:00</t>
  </si>
  <si>
    <t>27/01/2026 16:00</t>
  </si>
  <si>
    <t>27/01/2026 17:00</t>
  </si>
  <si>
    <t>27/01/2026 18:00</t>
  </si>
  <si>
    <t>27/01/2026 19:00</t>
  </si>
  <si>
    <t>27/01/2026 20:00</t>
  </si>
  <si>
    <t>27/01/2026 21:00</t>
  </si>
  <si>
    <t>27/01/2026 22:00</t>
  </si>
  <si>
    <t>27/01/2026 23:00</t>
  </si>
  <si>
    <t>28/01/2026 00:00</t>
  </si>
  <si>
    <t>28/01/2026 01:00</t>
  </si>
  <si>
    <t>28/01/2026 02:00</t>
  </si>
  <si>
    <t>28/01/2026 03:00</t>
  </si>
  <si>
    <t>28/01/2026 04:00</t>
  </si>
  <si>
    <t>28/01/2026 05:00</t>
  </si>
  <si>
    <t>28/01/2026 06:00</t>
  </si>
  <si>
    <t>28/01/2026 07:00</t>
  </si>
  <si>
    <t>28/01/2026 08:00</t>
  </si>
  <si>
    <t>28/01/2026 09:00</t>
  </si>
  <si>
    <t>28/01/2026 10:00</t>
  </si>
  <si>
    <t>28/01/2026 11:00</t>
  </si>
  <si>
    <t>28/01/2026 12:00</t>
  </si>
  <si>
    <t>28/01/2026 13:00</t>
  </si>
  <si>
    <t>28/01/2026 14:00</t>
  </si>
  <si>
    <t>28/01/2026 15:00</t>
  </si>
  <si>
    <t>28/01/2026 16:00</t>
  </si>
  <si>
    <t>28/01/2026 17:00</t>
  </si>
  <si>
    <t>28/01/2026 18:00</t>
  </si>
  <si>
    <t>28/01/2026 19:00</t>
  </si>
  <si>
    <t>28/01/2026 20:00</t>
  </si>
  <si>
    <t>28/01/2026 21:00</t>
  </si>
  <si>
    <t>28/01/2026 22:00</t>
  </si>
  <si>
    <t>28/01/2026 23:00</t>
  </si>
  <si>
    <t>29/01/2026 00:00</t>
  </si>
  <si>
    <t>29/01/2026 01:00</t>
  </si>
  <si>
    <t>29/01/2026 02:00</t>
  </si>
  <si>
    <t>29/01/2026 03:00</t>
  </si>
  <si>
    <t>29/01/2026 04:00</t>
  </si>
  <si>
    <t>29/01/2026 05:00</t>
  </si>
  <si>
    <t>29/01/2026 06:00</t>
  </si>
  <si>
    <t>29/01/2026 07:00</t>
  </si>
  <si>
    <t>29/01/2026 08:00</t>
  </si>
  <si>
    <t>29/01/2026 09:00</t>
  </si>
  <si>
    <t>29/01/2026 10:00</t>
  </si>
  <si>
    <t>29/01/2026 11:00</t>
  </si>
  <si>
    <t>29/01/2026 12:00</t>
  </si>
  <si>
    <t>29/01/2026 13:00</t>
  </si>
  <si>
    <t>29/01/2026 14:00</t>
  </si>
  <si>
    <t>29/01/2026 15:00</t>
  </si>
  <si>
    <t>29/01/2026 16:00</t>
  </si>
  <si>
    <t>29/01/2026 17:00</t>
  </si>
  <si>
    <t>29/01/2026 18:00</t>
  </si>
  <si>
    <t>29/01/2026 19:00</t>
  </si>
  <si>
    <t>29/01/2026 20:00</t>
  </si>
  <si>
    <t>29/01/2026 21:00</t>
  </si>
  <si>
    <t>29/01/2026 22:00</t>
  </si>
  <si>
    <t>29/01/2026 23:00</t>
  </si>
  <si>
    <t>30/01/2026 00:00</t>
  </si>
  <si>
    <t>30/01/2026 01:00</t>
  </si>
  <si>
    <t>30/01/2026 02:00</t>
  </si>
  <si>
    <t>30/01/2026 03:00</t>
  </si>
  <si>
    <t>30/01/2026 04:00</t>
  </si>
  <si>
    <t>30/01/2026 05:00</t>
  </si>
  <si>
    <t>30/01/2026 06:00</t>
  </si>
  <si>
    <t>30/01/2026 07:00</t>
  </si>
  <si>
    <t>30/01/2026 08:00</t>
  </si>
  <si>
    <t>30/01/2026 09:00</t>
  </si>
  <si>
    <t>30/01/2026 10:00</t>
  </si>
  <si>
    <t>30/01/2026 11:00</t>
  </si>
  <si>
    <t>30/01/2026 12:00</t>
  </si>
  <si>
    <t>30/01/2026 13:00</t>
  </si>
  <si>
    <t>30/01/2026 14:00</t>
  </si>
  <si>
    <t>30/01/2026 15:00</t>
  </si>
  <si>
    <t>30/01/2026 16:00</t>
  </si>
  <si>
    <t>30/01/2026 17:00</t>
  </si>
  <si>
    <t>30/01/2026 18:00</t>
  </si>
  <si>
    <t>30/01/2026 19:00</t>
  </si>
  <si>
    <t>30/01/2026 20:00</t>
  </si>
  <si>
    <t>30/01/2026 21:00</t>
  </si>
  <si>
    <t>30/01/2026 22:00</t>
  </si>
  <si>
    <t>30/01/2026 23:00</t>
  </si>
  <si>
    <t>31/01/2026 00:00</t>
  </si>
  <si>
    <t>31/01/2026 01:00</t>
  </si>
  <si>
    <t>31/01/2026 02:00</t>
  </si>
  <si>
    <t>31/01/2026 03:00</t>
  </si>
  <si>
    <t>31/01/2026 04:00</t>
  </si>
  <si>
    <t>31/01/2026 05:00</t>
  </si>
  <si>
    <t>31/01/2026 06:00</t>
  </si>
  <si>
    <t>31/01/2026 07:00</t>
  </si>
  <si>
    <t>31/01/2026 08:00</t>
  </si>
  <si>
    <t>31/01/2026 09:00</t>
  </si>
  <si>
    <t>31/01/2026 10:00</t>
  </si>
  <si>
    <t>31/01/2026 11:00</t>
  </si>
  <si>
    <t>31/01/2026 12:00</t>
  </si>
  <si>
    <t>31/01/2026 13:00</t>
  </si>
  <si>
    <t>31/01/2026 14:00</t>
  </si>
  <si>
    <t>31/01/2026 15:00</t>
  </si>
  <si>
    <t>31/01/2026 16:00</t>
  </si>
  <si>
    <t>31/01/2026 17:00</t>
  </si>
  <si>
    <t>31/01/2026 18:00</t>
  </si>
  <si>
    <t>31/01/2026 19:00</t>
  </si>
  <si>
    <t>31/01/2026 20:00</t>
  </si>
  <si>
    <t>31/01/2026 21:00</t>
  </si>
  <si>
    <t>31/01/2026 22:00</t>
  </si>
  <si>
    <t>31/01/2026 23:00</t>
  </si>
  <si>
    <t>13/02/2026 00:00</t>
  </si>
  <si>
    <t>13/02/2026 01:00</t>
  </si>
  <si>
    <t>13/02/2026 02:00</t>
  </si>
  <si>
    <t>13/02/2026 03:00</t>
  </si>
  <si>
    <t>13/02/2026 04:00</t>
  </si>
  <si>
    <t>13/02/2026 05:00</t>
  </si>
  <si>
    <t>13/02/2026 06:00</t>
  </si>
  <si>
    <t>13/02/2026 07:00</t>
  </si>
  <si>
    <t>13/02/2026 08:00</t>
  </si>
  <si>
    <t>13/02/2026 09:00</t>
  </si>
  <si>
    <t>13/02/2026 10:00</t>
  </si>
  <si>
    <t>13/02/2026 11:00</t>
  </si>
  <si>
    <t>13/02/2026 12:00</t>
  </si>
  <si>
    <t>13/02/2026 13:00</t>
  </si>
  <si>
    <t>13/02/2026 14:00</t>
  </si>
  <si>
    <t>13/02/2026 15:00</t>
  </si>
  <si>
    <t>13/02/2026 16:00</t>
  </si>
  <si>
    <t>13/02/2026 17:00</t>
  </si>
  <si>
    <t>13/02/2026 18:00</t>
  </si>
  <si>
    <t>13/02/2026 19:00</t>
  </si>
  <si>
    <t>13/02/2026 20:00</t>
  </si>
  <si>
    <t>13/02/2026 21:00</t>
  </si>
  <si>
    <t>13/02/2026 22:00</t>
  </si>
  <si>
    <t>13/02/2026 23:00</t>
  </si>
  <si>
    <t>14/02/2026 00:00</t>
  </si>
  <si>
    <t>14/02/2026 01:00</t>
  </si>
  <si>
    <t>14/02/2026 02:00</t>
  </si>
  <si>
    <t>14/02/2026 03:00</t>
  </si>
  <si>
    <t>14/02/2026 04:00</t>
  </si>
  <si>
    <t>14/02/2026 05:00</t>
  </si>
  <si>
    <t>14/02/2026 06:00</t>
  </si>
  <si>
    <t>14/02/2026 07:00</t>
  </si>
  <si>
    <t>14/02/2026 08:00</t>
  </si>
  <si>
    <t>14/02/2026 09:00</t>
  </si>
  <si>
    <t>14/02/2026 10:00</t>
  </si>
  <si>
    <t>14/02/2026 11:00</t>
  </si>
  <si>
    <t>14/02/2026 12:00</t>
  </si>
  <si>
    <t>14/02/2026 13:00</t>
  </si>
  <si>
    <t>14/02/2026 14:00</t>
  </si>
  <si>
    <t>14/02/2026 15:00</t>
  </si>
  <si>
    <t>14/02/2026 16:00</t>
  </si>
  <si>
    <t>14/02/2026 17:00</t>
  </si>
  <si>
    <t>14/02/2026 18:00</t>
  </si>
  <si>
    <t>14/02/2026 19:00</t>
  </si>
  <si>
    <t>14/02/2026 20:00</t>
  </si>
  <si>
    <t>14/02/2026 21:00</t>
  </si>
  <si>
    <t>14/02/2026 22:00</t>
  </si>
  <si>
    <t>14/02/2026 23:00</t>
  </si>
  <si>
    <t>15/02/2026 00:00</t>
  </si>
  <si>
    <t>15/02/2026 01:00</t>
  </si>
  <si>
    <t>15/02/2026 02:00</t>
  </si>
  <si>
    <t>15/02/2026 03:00</t>
  </si>
  <si>
    <t>15/02/2026 04:00</t>
  </si>
  <si>
    <t>15/02/2026 05:00</t>
  </si>
  <si>
    <t>15/02/2026 06:00</t>
  </si>
  <si>
    <t>15/02/2026 07:00</t>
  </si>
  <si>
    <t>15/02/2026 08:00</t>
  </si>
  <si>
    <t>15/02/2026 09:00</t>
  </si>
  <si>
    <t>15/02/2026 10:00</t>
  </si>
  <si>
    <t>15/02/2026 11:00</t>
  </si>
  <si>
    <t>15/02/2026 12:00</t>
  </si>
  <si>
    <t>15/02/2026 13:00</t>
  </si>
  <si>
    <t>15/02/2026 14:00</t>
  </si>
  <si>
    <t>15/02/2026 15:00</t>
  </si>
  <si>
    <t>15/02/2026 16:00</t>
  </si>
  <si>
    <t>15/02/2026 17:00</t>
  </si>
  <si>
    <t>15/02/2026 18:00</t>
  </si>
  <si>
    <t>15/02/2026 19:00</t>
  </si>
  <si>
    <t>15/02/2026 20:00</t>
  </si>
  <si>
    <t>15/02/2026 21:00</t>
  </si>
  <si>
    <t>15/02/2026 22:00</t>
  </si>
  <si>
    <t>15/02/2026 23:00</t>
  </si>
  <si>
    <t>16/02/2026 00:00</t>
  </si>
  <si>
    <t>16/02/2026 01:00</t>
  </si>
  <si>
    <t>16/02/2026 02:00</t>
  </si>
  <si>
    <t>16/02/2026 03:00</t>
  </si>
  <si>
    <t>16/02/2026 04:00</t>
  </si>
  <si>
    <t>16/02/2026 05:00</t>
  </si>
  <si>
    <t>16/02/2026 06:00</t>
  </si>
  <si>
    <t>16/02/2026 07:00</t>
  </si>
  <si>
    <t>16/02/2026 08:00</t>
  </si>
  <si>
    <t>16/02/2026 09:00</t>
  </si>
  <si>
    <t>16/02/2026 10:00</t>
  </si>
  <si>
    <t>16/02/2026 11:00</t>
  </si>
  <si>
    <t>16/02/2026 12:00</t>
  </si>
  <si>
    <t>16/02/2026 13:00</t>
  </si>
  <si>
    <t>16/02/2026 14:00</t>
  </si>
  <si>
    <t>16/02/2026 15:00</t>
  </si>
  <si>
    <t>16/02/2026 16:00</t>
  </si>
  <si>
    <t>16/02/2026 17:00</t>
  </si>
  <si>
    <t>16/02/2026 18:00</t>
  </si>
  <si>
    <t>16/02/2026 19:00</t>
  </si>
  <si>
    <t>16/02/2026 20:00</t>
  </si>
  <si>
    <t>16/02/2026 21:00</t>
  </si>
  <si>
    <t>16/02/2026 22:00</t>
  </si>
  <si>
    <t>16/02/2026 23:00</t>
  </si>
  <si>
    <t>17/02/2026 00:00</t>
  </si>
  <si>
    <t>17/02/2026 01:00</t>
  </si>
  <si>
    <t>17/02/2026 02:00</t>
  </si>
  <si>
    <t>17/02/2026 03:00</t>
  </si>
  <si>
    <t>17/02/2026 04:00</t>
  </si>
  <si>
    <t>17/02/2026 05:00</t>
  </si>
  <si>
    <t>17/02/2026 06:00</t>
  </si>
  <si>
    <t>17/02/2026 07:00</t>
  </si>
  <si>
    <t>17/02/2026 08:00</t>
  </si>
  <si>
    <t>17/02/2026 09:00</t>
  </si>
  <si>
    <t>17/02/2026 10:00</t>
  </si>
  <si>
    <t>17/02/2026 11:00</t>
  </si>
  <si>
    <t>17/02/2026 12:00</t>
  </si>
  <si>
    <t>17/02/2026 13:00</t>
  </si>
  <si>
    <t>17/02/2026 14:00</t>
  </si>
  <si>
    <t>17/02/2026 15:00</t>
  </si>
  <si>
    <t>17/02/2026 16:00</t>
  </si>
  <si>
    <t>17/02/2026 17:00</t>
  </si>
  <si>
    <t>17/02/2026 18:00</t>
  </si>
  <si>
    <t>17/02/2026 19:00</t>
  </si>
  <si>
    <t>17/02/2026 20:00</t>
  </si>
  <si>
    <t>17/02/2026 21:00</t>
  </si>
  <si>
    <t>17/02/2026 22:00</t>
  </si>
  <si>
    <t>17/02/2026 23:00</t>
  </si>
  <si>
    <t>18/02/2026 00:00</t>
  </si>
  <si>
    <t>18/02/2026 01:00</t>
  </si>
  <si>
    <t>18/02/2026 02:00</t>
  </si>
  <si>
    <t>18/02/2026 03:00</t>
  </si>
  <si>
    <t>18/02/2026 04:00</t>
  </si>
  <si>
    <t>18/02/2026 05:00</t>
  </si>
  <si>
    <t>18/02/2026 06:00</t>
  </si>
  <si>
    <t>18/02/2026 07:00</t>
  </si>
  <si>
    <t>18/02/2026 08:00</t>
  </si>
  <si>
    <t>18/02/2026 09:00</t>
  </si>
  <si>
    <t>18/02/2026 10:00</t>
  </si>
  <si>
    <t>18/02/2026 11:00</t>
  </si>
  <si>
    <t>18/02/2026 12:00</t>
  </si>
  <si>
    <t>18/02/2026 13:00</t>
  </si>
  <si>
    <t>18/02/2026 14:00</t>
  </si>
  <si>
    <t>18/02/2026 15:00</t>
  </si>
  <si>
    <t>18/02/2026 16:00</t>
  </si>
  <si>
    <t>18/02/2026 17:00</t>
  </si>
  <si>
    <t>18/02/2026 18:00</t>
  </si>
  <si>
    <t>18/02/2026 19:00</t>
  </si>
  <si>
    <t>18/02/2026 20:00</t>
  </si>
  <si>
    <t>18/02/2026 21:00</t>
  </si>
  <si>
    <t>18/02/2026 22:00</t>
  </si>
  <si>
    <t>18/02/2026 23:00</t>
  </si>
  <si>
    <t>19/02/2026 00:00</t>
  </si>
  <si>
    <t>19/02/2026 01:00</t>
  </si>
  <si>
    <t>19/02/2026 02:00</t>
  </si>
  <si>
    <t>19/02/2026 03:00</t>
  </si>
  <si>
    <t>19/02/2026 04:00</t>
  </si>
  <si>
    <t>19/02/2026 05:00</t>
  </si>
  <si>
    <t>19/02/2026 06:00</t>
  </si>
  <si>
    <t>19/02/2026 07:00</t>
  </si>
  <si>
    <t>19/02/2026 08:00</t>
  </si>
  <si>
    <t>19/02/2026 09:00</t>
  </si>
  <si>
    <t>19/02/2026 10:00</t>
  </si>
  <si>
    <t>19/02/2026 11:00</t>
  </si>
  <si>
    <t>19/02/2026 12:00</t>
  </si>
  <si>
    <t>19/02/2026 13:00</t>
  </si>
  <si>
    <t>19/02/2026 14:00</t>
  </si>
  <si>
    <t>19/02/2026 15:00</t>
  </si>
  <si>
    <t>19/02/2026 16:00</t>
  </si>
  <si>
    <t>19/02/2026 17:00</t>
  </si>
  <si>
    <t>19/02/2026 18:00</t>
  </si>
  <si>
    <t>19/02/2026 19:00</t>
  </si>
  <si>
    <t>19/02/2026 20:00</t>
  </si>
  <si>
    <t>19/02/2026 21:00</t>
  </si>
  <si>
    <t>19/02/2026 22:00</t>
  </si>
  <si>
    <t>19/02/2026 23:00</t>
  </si>
  <si>
    <t>20/02/2026 00:00</t>
  </si>
  <si>
    <t>20/02/2026 01:00</t>
  </si>
  <si>
    <t>20/02/2026 02:00</t>
  </si>
  <si>
    <t>20/02/2026 03:00</t>
  </si>
  <si>
    <t>20/02/2026 04:00</t>
  </si>
  <si>
    <t>20/02/2026 05:00</t>
  </si>
  <si>
    <t>20/02/2026 06:00</t>
  </si>
  <si>
    <t>20/02/2026 07:00</t>
  </si>
  <si>
    <t>20/02/2026 08:00</t>
  </si>
  <si>
    <t>20/02/2026 09:00</t>
  </si>
  <si>
    <t>20/02/2026 10:00</t>
  </si>
  <si>
    <t>20/02/2026 11:00</t>
  </si>
  <si>
    <t>20/02/2026 12:00</t>
  </si>
  <si>
    <t>20/02/2026 13:00</t>
  </si>
  <si>
    <t>20/02/2026 14:00</t>
  </si>
  <si>
    <t>20/02/2026 15:00</t>
  </si>
  <si>
    <t>20/02/2026 16:00</t>
  </si>
  <si>
    <t>20/02/2026 17:00</t>
  </si>
  <si>
    <t>20/02/2026 18:00</t>
  </si>
  <si>
    <t>20/02/2026 19:00</t>
  </si>
  <si>
    <t>20/02/2026 20:00</t>
  </si>
  <si>
    <t>20/02/2026 21:00</t>
  </si>
  <si>
    <t>20/02/2026 22:00</t>
  </si>
  <si>
    <t>20/02/2026 23:00</t>
  </si>
  <si>
    <t>21/02/2026 00:00</t>
  </si>
  <si>
    <t>21/02/2026 01:00</t>
  </si>
  <si>
    <t>21/02/2026 02:00</t>
  </si>
  <si>
    <t>21/02/2026 03:00</t>
  </si>
  <si>
    <t>21/02/2026 04:00</t>
  </si>
  <si>
    <t>21/02/2026 05:00</t>
  </si>
  <si>
    <t>21/02/2026 06:00</t>
  </si>
  <si>
    <t>21/02/2026 07:00</t>
  </si>
  <si>
    <t>21/02/2026 08:00</t>
  </si>
  <si>
    <t>21/02/2026 09:00</t>
  </si>
  <si>
    <t>21/02/2026 10:00</t>
  </si>
  <si>
    <t>21/02/2026 11:00</t>
  </si>
  <si>
    <t>21/02/2026 12:00</t>
  </si>
  <si>
    <t>21/02/2026 13:00</t>
  </si>
  <si>
    <t>21/02/2026 14:00</t>
  </si>
  <si>
    <t>21/02/2026 15:00</t>
  </si>
  <si>
    <t>21/02/2026 16:00</t>
  </si>
  <si>
    <t>21/02/2026 17:00</t>
  </si>
  <si>
    <t>21/02/2026 18:00</t>
  </si>
  <si>
    <t>21/02/2026 19:00</t>
  </si>
  <si>
    <t>21/02/2026 20:00</t>
  </si>
  <si>
    <t>21/02/2026 21:00</t>
  </si>
  <si>
    <t>21/02/2026 22:00</t>
  </si>
  <si>
    <t>21/02/2026 23:00</t>
  </si>
  <si>
    <t>22/02/2026 00:00</t>
  </si>
  <si>
    <t>22/02/2026 01:00</t>
  </si>
  <si>
    <t>22/02/2026 02:00</t>
  </si>
  <si>
    <t>22/02/2026 03:00</t>
  </si>
  <si>
    <t>22/02/2026 04:00</t>
  </si>
  <si>
    <t>22/02/2026 05:00</t>
  </si>
  <si>
    <t>22/02/2026 06:00</t>
  </si>
  <si>
    <t>22/02/2026 07:00</t>
  </si>
  <si>
    <t>22/02/2026 08:00</t>
  </si>
  <si>
    <t>22/02/2026 09:00</t>
  </si>
  <si>
    <t>22/02/2026 10:00</t>
  </si>
  <si>
    <t>22/02/2026 11:00</t>
  </si>
  <si>
    <t>22/02/2026 12:00</t>
  </si>
  <si>
    <t>22/02/2026 13:00</t>
  </si>
  <si>
    <t>22/02/2026 14:00</t>
  </si>
  <si>
    <t>22/02/2026 15:00</t>
  </si>
  <si>
    <t>22/02/2026 16:00</t>
  </si>
  <si>
    <t>22/02/2026 17:00</t>
  </si>
  <si>
    <t>22/02/2026 18:00</t>
  </si>
  <si>
    <t>22/02/2026 19:00</t>
  </si>
  <si>
    <t>22/02/2026 20:00</t>
  </si>
  <si>
    <t>22/02/2026 21:00</t>
  </si>
  <si>
    <t>22/02/2026 22:00</t>
  </si>
  <si>
    <t>22/02/2026 23:00</t>
  </si>
  <si>
    <t>23/02/2026 00:00</t>
  </si>
  <si>
    <t>23/02/2026 01:00</t>
  </si>
  <si>
    <t>23/02/2026 02:00</t>
  </si>
  <si>
    <t>23/02/2026 03:00</t>
  </si>
  <si>
    <t>23/02/2026 04:00</t>
  </si>
  <si>
    <t>23/02/2026 05:00</t>
  </si>
  <si>
    <t>23/02/2026 06:00</t>
  </si>
  <si>
    <t>23/02/2026 07:00</t>
  </si>
  <si>
    <t>23/02/2026 08:00</t>
  </si>
  <si>
    <t>23/02/2026 09:00</t>
  </si>
  <si>
    <t>23/02/2026 10:00</t>
  </si>
  <si>
    <t>23/02/2026 11:00</t>
  </si>
  <si>
    <t>23/02/2026 12:00</t>
  </si>
  <si>
    <t>23/02/2026 13:00</t>
  </si>
  <si>
    <t>23/02/2026 14:00</t>
  </si>
  <si>
    <t>23/02/2026 15:00</t>
  </si>
  <si>
    <t>23/02/2026 16:00</t>
  </si>
  <si>
    <t>23/02/2026 17:00</t>
  </si>
  <si>
    <t>23/02/2026 18:00</t>
  </si>
  <si>
    <t>23/02/2026 19:00</t>
  </si>
  <si>
    <t>23/02/2026 20:00</t>
  </si>
  <si>
    <t>23/02/2026 21:00</t>
  </si>
  <si>
    <t>23/02/2026 22:00</t>
  </si>
  <si>
    <t>23/02/2026 23:00</t>
  </si>
  <si>
    <t>24/02/2026 00:00</t>
  </si>
  <si>
    <t>24/02/2026 01:00</t>
  </si>
  <si>
    <t>24/02/2026 02:00</t>
  </si>
  <si>
    <t>24/02/2026 03:00</t>
  </si>
  <si>
    <t>24/02/2026 04:00</t>
  </si>
  <si>
    <t>24/02/2026 05:00</t>
  </si>
  <si>
    <t>24/02/2026 06:00</t>
  </si>
  <si>
    <t>24/02/2026 07:00</t>
  </si>
  <si>
    <t>24/02/2026 08:00</t>
  </si>
  <si>
    <t>24/02/2026 09:00</t>
  </si>
  <si>
    <t>24/02/2026 10:00</t>
  </si>
  <si>
    <t>24/02/2026 11:00</t>
  </si>
  <si>
    <t>24/02/2026 12:00</t>
  </si>
  <si>
    <t>24/02/2026 13:00</t>
  </si>
  <si>
    <t>24/02/2026 14:00</t>
  </si>
  <si>
    <t>24/02/2026 15:00</t>
  </si>
  <si>
    <t>24/02/2026 16:00</t>
  </si>
  <si>
    <t>24/02/2026 17:00</t>
  </si>
  <si>
    <t>24/02/2026 18:00</t>
  </si>
  <si>
    <t>24/02/2026 19:00</t>
  </si>
  <si>
    <t>24/02/2026 20:00</t>
  </si>
  <si>
    <t>24/02/2026 21:00</t>
  </si>
  <si>
    <t>24/02/2026 22:00</t>
  </si>
  <si>
    <t>24/02/2026 23:00</t>
  </si>
  <si>
    <t>25/02/2026 00:00</t>
  </si>
  <si>
    <t>25/02/2026 01:00</t>
  </si>
  <si>
    <t>25/02/2026 02:00</t>
  </si>
  <si>
    <t>25/02/2026 03:00</t>
  </si>
  <si>
    <t>25/02/2026 04:00</t>
  </si>
  <si>
    <t>25/02/2026 05:00</t>
  </si>
  <si>
    <t>25/02/2026 06:00</t>
  </si>
  <si>
    <t>25/02/2026 07:00</t>
  </si>
  <si>
    <t>25/02/2026 08:00</t>
  </si>
  <si>
    <t>25/02/2026 09:00</t>
  </si>
  <si>
    <t>25/02/2026 10:00</t>
  </si>
  <si>
    <t>25/02/2026 11:00</t>
  </si>
  <si>
    <t>25/02/2026 12:00</t>
  </si>
  <si>
    <t>25/02/2026 13:00</t>
  </si>
  <si>
    <t>25/02/2026 14:00</t>
  </si>
  <si>
    <t>25/02/2026 15:00</t>
  </si>
  <si>
    <t>25/02/2026 16:00</t>
  </si>
  <si>
    <t>25/02/2026 17:00</t>
  </si>
  <si>
    <t>25/02/2026 18:00</t>
  </si>
  <si>
    <t>25/02/2026 19:00</t>
  </si>
  <si>
    <t>25/02/2026 20:00</t>
  </si>
  <si>
    <t>25/02/2026 21:00</t>
  </si>
  <si>
    <t>25/02/2026 22:00</t>
  </si>
  <si>
    <t>25/02/2026 23:00</t>
  </si>
  <si>
    <t>26/02/2026 00:00</t>
  </si>
  <si>
    <t>26/02/2026 01:00</t>
  </si>
  <si>
    <t>26/02/2026 02:00</t>
  </si>
  <si>
    <t>26/02/2026 03:00</t>
  </si>
  <si>
    <t>26/02/2026 04:00</t>
  </si>
  <si>
    <t>26/02/2026 05:00</t>
  </si>
  <si>
    <t>26/02/2026 06:00</t>
  </si>
  <si>
    <t>26/02/2026 07:00</t>
  </si>
  <si>
    <t>26/02/2026 08:00</t>
  </si>
  <si>
    <t>26/02/2026 09:00</t>
  </si>
  <si>
    <t>26/02/2026 10:00</t>
  </si>
  <si>
    <t>26/02/2026 11:00</t>
  </si>
  <si>
    <t>26/02/2026 12:00</t>
  </si>
  <si>
    <t>26/02/2026 13:00</t>
  </si>
  <si>
    <t>26/02/2026 14:00</t>
  </si>
  <si>
    <t>26/02/2026 15:00</t>
  </si>
  <si>
    <t>26/02/2026 16:00</t>
  </si>
  <si>
    <t>26/02/2026 17:00</t>
  </si>
  <si>
    <t>26/02/2026 18:00</t>
  </si>
  <si>
    <t>26/02/2026 19:00</t>
  </si>
  <si>
    <t>26/02/2026 20:00</t>
  </si>
  <si>
    <t>26/02/2026 21:00</t>
  </si>
  <si>
    <t>26/02/2026 22:00</t>
  </si>
  <si>
    <t>26/02/2026 23:00</t>
  </si>
  <si>
    <t>27/02/2026 00:00</t>
  </si>
  <si>
    <t>27/02/2026 01:00</t>
  </si>
  <si>
    <t>27/02/2026 02:00</t>
  </si>
  <si>
    <t>27/02/2026 03:00</t>
  </si>
  <si>
    <t>27/02/2026 04:00</t>
  </si>
  <si>
    <t>27/02/2026 05:00</t>
  </si>
  <si>
    <t>27/02/2026 06:00</t>
  </si>
  <si>
    <t>27/02/2026 07:00</t>
  </si>
  <si>
    <t>27/02/2026 08:00</t>
  </si>
  <si>
    <t>27/02/2026 09:00</t>
  </si>
  <si>
    <t>27/02/2026 10:00</t>
  </si>
  <si>
    <t>27/02/2026 11:00</t>
  </si>
  <si>
    <t>27/02/2026 12:00</t>
  </si>
  <si>
    <t>27/02/2026 13:00</t>
  </si>
  <si>
    <t>27/02/2026 14:00</t>
  </si>
  <si>
    <t>27/02/2026 15:00</t>
  </si>
  <si>
    <t>27/02/2026 16:00</t>
  </si>
  <si>
    <t>27/02/2026 17:00</t>
  </si>
  <si>
    <t>27/02/2026 18:00</t>
  </si>
  <si>
    <t>27/02/2026 19:00</t>
  </si>
  <si>
    <t>27/02/2026 20:00</t>
  </si>
  <si>
    <t>27/02/2026 21:00</t>
  </si>
  <si>
    <t>27/02/2026 22:00</t>
  </si>
  <si>
    <t>27/02/2026 23:00</t>
  </si>
  <si>
    <t>28/02/2026 00:00</t>
  </si>
  <si>
    <t>28/02/2026 01:00</t>
  </si>
  <si>
    <t>28/02/2026 02:00</t>
  </si>
  <si>
    <t>28/02/2026 03:00</t>
  </si>
  <si>
    <t>28/02/2026 04:00</t>
  </si>
  <si>
    <t>28/02/2026 05:00</t>
  </si>
  <si>
    <t>28/02/2026 06:00</t>
  </si>
  <si>
    <t>28/02/2026 07:00</t>
  </si>
  <si>
    <t>28/02/2026 08:00</t>
  </si>
  <si>
    <t>28/02/2026 09:00</t>
  </si>
  <si>
    <t>28/02/2026 10:00</t>
  </si>
  <si>
    <t>28/02/2026 11:00</t>
  </si>
  <si>
    <t>28/02/2026 12:00</t>
  </si>
  <si>
    <t>28/02/2026 13:00</t>
  </si>
  <si>
    <t>28/02/2026 14:00</t>
  </si>
  <si>
    <t>28/02/2026 15:00</t>
  </si>
  <si>
    <t>28/02/2026 16:00</t>
  </si>
  <si>
    <t>28/02/2026 17:00</t>
  </si>
  <si>
    <t>28/02/2026 18:00</t>
  </si>
  <si>
    <t>28/02/2026 19:00</t>
  </si>
  <si>
    <t>28/02/2026 20:00</t>
  </si>
  <si>
    <t>28/02/2026 21:00</t>
  </si>
  <si>
    <t>28/02/2026 22:00</t>
  </si>
  <si>
    <t>28/02/2026 23:00</t>
  </si>
  <si>
    <t>Resource C</t>
  </si>
  <si>
    <t>Resource A</t>
  </si>
  <si>
    <t>Resource B</t>
  </si>
  <si>
    <t>Resource Allocation</t>
  </si>
  <si>
    <t>Production Capacities (units per hour)</t>
  </si>
  <si>
    <t>Lead Time (days)</t>
  </si>
  <si>
    <t>Production Schedule_ID</t>
  </si>
  <si>
    <t>Current Inventory Level (units)</t>
  </si>
  <si>
    <t>Stockouts (days)</t>
  </si>
  <si>
    <t>Replenishment Lead Time (days)</t>
  </si>
  <si>
    <t>Storage Location</t>
  </si>
  <si>
    <t>Shelf Life (days)</t>
  </si>
  <si>
    <t>Warehouse B</t>
  </si>
  <si>
    <t>Warehouse C</t>
  </si>
  <si>
    <t>Warehouse A</t>
  </si>
  <si>
    <t>Age (years)</t>
  </si>
  <si>
    <t>Gender</t>
  </si>
  <si>
    <t>Income ($)</t>
  </si>
  <si>
    <t>Geographic Location</t>
  </si>
  <si>
    <t>Male</t>
  </si>
  <si>
    <t>City B</t>
  </si>
  <si>
    <t>Female</t>
  </si>
  <si>
    <t>City C</t>
  </si>
  <si>
    <t>City A</t>
  </si>
  <si>
    <t>Date</t>
  </si>
  <si>
    <t>Time</t>
  </si>
  <si>
    <t>Date actual</t>
  </si>
  <si>
    <t>max age</t>
  </si>
  <si>
    <t>min age</t>
  </si>
  <si>
    <t>avr age</t>
  </si>
  <si>
    <t>Row Labels</t>
  </si>
  <si>
    <t>Grand Total</t>
  </si>
  <si>
    <t>Count of Gender</t>
  </si>
  <si>
    <t>max income</t>
  </si>
  <si>
    <t>min income</t>
  </si>
  <si>
    <t>avg income</t>
  </si>
  <si>
    <t>median income</t>
  </si>
  <si>
    <t>Count of Geographic Location</t>
  </si>
  <si>
    <t>Age distribution</t>
  </si>
  <si>
    <t>18_40</t>
  </si>
  <si>
    <t>41_60</t>
  </si>
  <si>
    <t>61_69</t>
  </si>
  <si>
    <t>Adult</t>
  </si>
  <si>
    <t>Middle aged</t>
  </si>
  <si>
    <t>senior</t>
  </si>
  <si>
    <t>Income distribution</t>
  </si>
  <si>
    <t>Low</t>
  </si>
  <si>
    <t>High</t>
  </si>
  <si>
    <t>Earning greater than 80% of the median income</t>
  </si>
  <si>
    <t>Earning less than or equal to 80% of the median income</t>
  </si>
  <si>
    <t>Median</t>
  </si>
  <si>
    <t>Demographic segmentation</t>
  </si>
  <si>
    <t>adult+low</t>
  </si>
  <si>
    <t>Type 1</t>
  </si>
  <si>
    <t>adult+ high</t>
  </si>
  <si>
    <t>Type2</t>
  </si>
  <si>
    <t>middle_aged+ low</t>
  </si>
  <si>
    <t>middle_aged+ high</t>
  </si>
  <si>
    <t>senior+ low</t>
  </si>
  <si>
    <t>senior+ high</t>
  </si>
  <si>
    <t>Type 3</t>
  </si>
  <si>
    <t>Type 4</t>
  </si>
  <si>
    <t>Type 5</t>
  </si>
  <si>
    <t>Type 6</t>
  </si>
  <si>
    <t>Income exploration</t>
  </si>
  <si>
    <t>Age exploration</t>
  </si>
  <si>
    <t>Count of Customer_ID</t>
  </si>
  <si>
    <t>Middle_aged</t>
  </si>
  <si>
    <t>Type 2</t>
  </si>
  <si>
    <t>Count of Age distribution</t>
  </si>
  <si>
    <t>Count of Income distribution</t>
  </si>
  <si>
    <t>Count of Demographic segmentation</t>
  </si>
  <si>
    <t>City A Total</t>
  </si>
  <si>
    <t>City B Total</t>
  </si>
  <si>
    <t>City C Total</t>
  </si>
  <si>
    <t>Date actual (Month)</t>
  </si>
  <si>
    <t>Month</t>
  </si>
  <si>
    <t>Sum of Quantity Sold (units)</t>
  </si>
  <si>
    <t>Feb</t>
  </si>
  <si>
    <t>Mar</t>
  </si>
  <si>
    <t>Jan</t>
  </si>
  <si>
    <r>
      <t xml:space="preserve">1. </t>
    </r>
    <r>
      <rPr>
        <b/>
        <sz val="11"/>
        <color theme="1"/>
        <rFont val="Aptos Narrow"/>
        <family val="2"/>
        <scheme val="minor"/>
      </rPr>
      <t xml:space="preserve">Customer types by location </t>
    </r>
  </si>
  <si>
    <t>2. Customer type by quantity sold</t>
  </si>
  <si>
    <t>3. Best selling SKU based on quantity sold</t>
  </si>
  <si>
    <t>2.  Customer Monthly sales Trend</t>
  </si>
  <si>
    <t>4. what is the current inventory levels of each SKU (Visualize the top SKU´s by each customers)</t>
  </si>
  <si>
    <t>Qty sold</t>
  </si>
  <si>
    <t>Inventory status</t>
  </si>
  <si>
    <t>Count of Stockouts (days)</t>
  </si>
  <si>
    <t>Count of Product SKU</t>
  </si>
  <si>
    <t>Average of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</si>
</sst>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F400]h:mm:ss\ AM/PM"/>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0">
    <xf numFmtId="0" fontId="0" fillId="0" borderId="0" xfId="0"/>
    <xf numFmtId="22" fontId="0" fillId="0" borderId="0" xfId="0" applyNumberFormat="1"/>
    <xf numFmtId="164" fontId="0" fillId="0" borderId="0" xfId="0" applyNumberFormat="1"/>
    <xf numFmtId="14" fontId="0" fillId="0" borderId="0" xfId="0" applyNumberFormat="1"/>
    <xf numFmtId="0" fontId="0" fillId="0" borderId="1" xfId="0" applyBorder="1"/>
    <xf numFmtId="1" fontId="0" fillId="0" borderId="1" xfId="0" applyNumberFormat="1" applyBorder="1"/>
    <xf numFmtId="1" fontId="0" fillId="0" borderId="1" xfId="1" applyNumberFormat="1" applyFont="1" applyBorder="1"/>
    <xf numFmtId="1" fontId="0" fillId="0" borderId="0" xfId="0" applyNumberFormat="1"/>
    <xf numFmtId="0" fontId="0" fillId="0" borderId="0" xfId="0" pivotButton="1"/>
    <xf numFmtId="0" fontId="0" fillId="0" borderId="0" xfId="0" applyAlignment="1">
      <alignment horizontal="left"/>
    </xf>
    <xf numFmtId="44" fontId="0" fillId="0" borderId="1" xfId="2" applyFont="1" applyBorder="1"/>
    <xf numFmtId="44" fontId="0" fillId="0" borderId="0" xfId="2" applyFont="1" applyBorder="1"/>
    <xf numFmtId="10" fontId="0" fillId="0" borderId="0" xfId="0" applyNumberFormat="1"/>
    <xf numFmtId="9" fontId="0" fillId="0" borderId="0" xfId="0" applyNumberFormat="1"/>
    <xf numFmtId="0" fontId="2"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0" xfId="0" applyNumberFormat="1"/>
  </cellXfs>
  <cellStyles count="3">
    <cellStyle name="Comma" xfId="1" builtinId="3"/>
    <cellStyle name="Currency" xfId="2" builtinId="4"/>
    <cellStyle name="Normal" xfId="0" builtinId="0"/>
  </cellStyles>
  <dxfs count="38">
    <dxf>
      <numFmt numFmtId="1" formatCode="0"/>
    </dxf>
    <dxf>
      <numFmt numFmtId="14" formatCode="0.00%"/>
    </dxf>
    <dxf>
      <numFmt numFmtId="13" formatCode="0%"/>
    </dxf>
    <dxf>
      <numFmt numFmtId="1" formatCode="0"/>
    </dxf>
    <dxf>
      <numFmt numFmtId="14" formatCode="0.00%"/>
    </dxf>
    <dxf>
      <numFmt numFmtId="13" formatCode="0%"/>
    </dxf>
    <dxf>
      <numFmt numFmtId="1" formatCode="0"/>
    </dxf>
    <dxf>
      <numFmt numFmtId="14" formatCode="0.00%"/>
    </dxf>
    <dxf>
      <numFmt numFmtId="13" formatCode="0%"/>
    </dxf>
    <dxf>
      <numFmt numFmtId="1" formatCode="0"/>
    </dxf>
    <dxf>
      <numFmt numFmtId="14" formatCode="0.00%"/>
    </dxf>
    <dxf>
      <numFmt numFmtId="13" formatCode="0%"/>
    </dxf>
    <dxf>
      <numFmt numFmtId="1" formatCode="0"/>
    </dxf>
    <dxf>
      <numFmt numFmtId="14" formatCode="0.00%"/>
    </dxf>
    <dxf>
      <numFmt numFmtId="13" formatCode="0%"/>
    </dxf>
    <dxf>
      <numFmt numFmtId="1" formatCode="0"/>
    </dxf>
    <dxf>
      <numFmt numFmtId="14" formatCode="0.00%"/>
    </dxf>
    <dxf>
      <numFmt numFmtId="13" formatCode="0%"/>
    </dxf>
    <dxf>
      <numFmt numFmtId="1" formatCode="0"/>
    </dxf>
    <dxf>
      <numFmt numFmtId="14" formatCode="0.00%"/>
    </dxf>
    <dxf>
      <numFmt numFmtId="13" formatCode="0%"/>
    </dxf>
    <dxf>
      <numFmt numFmtId="1" formatCode="0"/>
    </dxf>
    <dxf>
      <numFmt numFmtId="13" formatCode="0%"/>
    </dxf>
    <dxf>
      <numFmt numFmtId="14" formatCode="0.00%"/>
    </dxf>
    <dxf>
      <numFmt numFmtId="1" formatCode="0"/>
    </dxf>
    <dxf>
      <numFmt numFmtId="165" formatCode="0.0"/>
    </dxf>
    <dxf>
      <numFmt numFmtId="13" formatCode="0%"/>
    </dxf>
    <dxf>
      <numFmt numFmtId="13"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27" formatCode="m/d/yyyy\ h:mm"/>
    </dxf>
    <dxf>
      <font>
        <name val="Agency FB"/>
        <family val="2"/>
        <scheme val="none"/>
      </font>
      <fill>
        <patternFill patternType="darkGray">
          <fgColor theme="3" tint="0.499984740745262"/>
          <bgColor theme="3" tint="0.24994659260841701"/>
        </patternFill>
      </fill>
      <border diagonalDown="1">
        <diagonal style="thin">
          <color auto="1"/>
        </diagonal>
      </border>
    </dxf>
  </dxfs>
  <tableStyles count="1" defaultTableStyle="TableStyleMedium2" defaultPivotStyle="PivotStyleLight16">
    <tableStyle name="Slicer Style 1" pivot="0" table="0" count="1" xr9:uid="{1F5389C4-A6C8-42B5-AC39-A5EF5AF8B359}">
      <tableStyleElement type="headerRow" dxfId="37"/>
    </tableStyle>
  </tableStyles>
  <colors>
    <mruColors>
      <color rgb="FF15608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3.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1).xlsx]Exploration!PivotTable1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Exploration!$C$19</c:f>
              <c:strCache>
                <c:ptCount val="1"/>
                <c:pt idx="0">
                  <c:v>Total</c:v>
                </c:pt>
              </c:strCache>
            </c:strRef>
          </c:tx>
          <c:spPr>
            <a:solidFill>
              <a:schemeClr val="accent1"/>
            </a:solidFill>
            <a:ln>
              <a:noFill/>
            </a:ln>
            <a:effectLst/>
          </c:spPr>
          <c:invertIfNegative val="0"/>
          <c:cat>
            <c:strRef>
              <c:f>Exploration!$B$20:$B$22</c:f>
              <c:strCache>
                <c:ptCount val="2"/>
                <c:pt idx="0">
                  <c:v>Female</c:v>
                </c:pt>
                <c:pt idx="1">
                  <c:v>Male</c:v>
                </c:pt>
              </c:strCache>
            </c:strRef>
          </c:cat>
          <c:val>
            <c:numRef>
              <c:f>Exploration!$C$20:$C$22</c:f>
              <c:numCache>
                <c:formatCode>General</c:formatCode>
                <c:ptCount val="2"/>
                <c:pt idx="0">
                  <c:v>721</c:v>
                </c:pt>
                <c:pt idx="1">
                  <c:v>779</c:v>
                </c:pt>
              </c:numCache>
            </c:numRef>
          </c:val>
          <c:extLst>
            <c:ext xmlns:c16="http://schemas.microsoft.com/office/drawing/2014/chart" uri="{C3380CC4-5D6E-409C-BE32-E72D297353CC}">
              <c16:uniqueId val="{00000000-7A66-480B-B15C-078962F6DA0C}"/>
            </c:ext>
          </c:extLst>
        </c:ser>
        <c:dLbls>
          <c:showLegendKey val="0"/>
          <c:showVal val="0"/>
          <c:showCatName val="0"/>
          <c:showSerName val="0"/>
          <c:showPercent val="0"/>
          <c:showBubbleSize val="0"/>
        </c:dLbls>
        <c:gapWidth val="219"/>
        <c:overlap val="-27"/>
        <c:axId val="1465857424"/>
        <c:axId val="1465858864"/>
      </c:barChart>
      <c:catAx>
        <c:axId val="146585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58864"/>
        <c:crosses val="autoZero"/>
        <c:auto val="1"/>
        <c:lblAlgn val="ctr"/>
        <c:lblOffset val="100"/>
        <c:noMultiLvlLbl val="0"/>
      </c:catAx>
      <c:valAx>
        <c:axId val="146585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5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 Buys 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Workings!$C$43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Workings!$B$44:$B$45</c:f>
              <c:strCache>
                <c:ptCount val="1"/>
                <c:pt idx="0">
                  <c:v>Type 2</c:v>
                </c:pt>
              </c:strCache>
            </c:strRef>
          </c:cat>
          <c:val>
            <c:numRef>
              <c:f>Workings!$C$44:$C$45</c:f>
              <c:numCache>
                <c:formatCode>General</c:formatCode>
                <c:ptCount val="1"/>
                <c:pt idx="0">
                  <c:v>2153</c:v>
                </c:pt>
              </c:numCache>
            </c:numRef>
          </c:val>
          <c:extLst>
            <c:ext xmlns:c16="http://schemas.microsoft.com/office/drawing/2014/chart" uri="{C3380CC4-5D6E-409C-BE32-E72D297353CC}">
              <c16:uniqueId val="{00000000-4C9D-4D02-8F8E-5F89175B7EFA}"/>
            </c:ext>
          </c:extLst>
        </c:ser>
        <c:dLbls>
          <c:dLblPos val="outEnd"/>
          <c:showLegendKey val="0"/>
          <c:showVal val="1"/>
          <c:showCatName val="0"/>
          <c:showSerName val="0"/>
          <c:showPercent val="0"/>
          <c:showBubbleSize val="0"/>
        </c:dLbls>
        <c:gapWidth val="182"/>
        <c:axId val="313407279"/>
        <c:axId val="313423599"/>
      </c:barChart>
      <c:catAx>
        <c:axId val="31340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23599"/>
        <c:crosses val="autoZero"/>
        <c:auto val="1"/>
        <c:lblAlgn val="ctr"/>
        <c:lblOffset val="100"/>
        <c:noMultiLvlLbl val="0"/>
      </c:catAx>
      <c:valAx>
        <c:axId val="313423599"/>
        <c:scaling>
          <c:orientation val="minMax"/>
        </c:scaling>
        <c:delete val="1"/>
        <c:axPos val="b"/>
        <c:numFmt formatCode="General" sourceLinked="1"/>
        <c:majorTickMark val="none"/>
        <c:minorTickMark val="none"/>
        <c:tickLblPos val="nextTo"/>
        <c:crossAx val="31340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Monthly Sales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Workings!$C$57:$C$58</c:f>
              <c:strCache>
                <c:ptCount val="1"/>
                <c:pt idx="0">
                  <c:v>Jan</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Workings!$B$59</c:f>
              <c:strCache>
                <c:ptCount val="1"/>
                <c:pt idx="0">
                  <c:v>Type 2</c:v>
                </c:pt>
              </c:strCache>
            </c:strRef>
          </c:cat>
          <c:val>
            <c:numRef>
              <c:f>Workings!$C$59</c:f>
              <c:numCache>
                <c:formatCode>General</c:formatCode>
                <c:ptCount val="1"/>
                <c:pt idx="0">
                  <c:v>1195</c:v>
                </c:pt>
              </c:numCache>
            </c:numRef>
          </c:val>
          <c:extLst>
            <c:ext xmlns:c16="http://schemas.microsoft.com/office/drawing/2014/chart" uri="{C3380CC4-5D6E-409C-BE32-E72D297353CC}">
              <c16:uniqueId val="{00000000-30A7-4BAF-9DDE-B9790E129AB4}"/>
            </c:ext>
          </c:extLst>
        </c:ser>
        <c:ser>
          <c:idx val="1"/>
          <c:order val="1"/>
          <c:tx>
            <c:strRef>
              <c:f>Workings!$D$57:$D$58</c:f>
              <c:strCache>
                <c:ptCount val="1"/>
                <c:pt idx="0">
                  <c:v>Feb</c:v>
                </c:pt>
              </c:strCache>
            </c:strRef>
          </c:tx>
          <c:spPr>
            <a:solidFill>
              <a:schemeClr val="accent2"/>
            </a:solidFill>
            <a:ln>
              <a:noFill/>
            </a:ln>
            <a:effectLst/>
          </c:spPr>
          <c:invertIfNegative val="0"/>
          <c:cat>
            <c:strRef>
              <c:f>Workings!$B$59</c:f>
              <c:strCache>
                <c:ptCount val="1"/>
                <c:pt idx="0">
                  <c:v>Type 2</c:v>
                </c:pt>
              </c:strCache>
            </c:strRef>
          </c:cat>
          <c:val>
            <c:numRef>
              <c:f>Workings!$D$59</c:f>
              <c:numCache>
                <c:formatCode>General</c:formatCode>
                <c:ptCount val="1"/>
                <c:pt idx="0">
                  <c:v>118</c:v>
                </c:pt>
              </c:numCache>
            </c:numRef>
          </c:val>
          <c:extLst>
            <c:ext xmlns:c16="http://schemas.microsoft.com/office/drawing/2014/chart" uri="{C3380CC4-5D6E-409C-BE32-E72D297353CC}">
              <c16:uniqueId val="{00000001-30A7-4BAF-9DDE-B9790E129AB4}"/>
            </c:ext>
          </c:extLst>
        </c:ser>
        <c:ser>
          <c:idx val="2"/>
          <c:order val="2"/>
          <c:tx>
            <c:strRef>
              <c:f>Workings!$E$57:$E$58</c:f>
              <c:strCache>
                <c:ptCount val="1"/>
                <c:pt idx="0">
                  <c:v>Mar</c:v>
                </c:pt>
              </c:strCache>
            </c:strRef>
          </c:tx>
          <c:spPr>
            <a:solidFill>
              <a:schemeClr val="accent3"/>
            </a:solidFill>
            <a:ln>
              <a:noFill/>
            </a:ln>
            <a:effectLst/>
          </c:spPr>
          <c:invertIfNegative val="0"/>
          <c:cat>
            <c:strRef>
              <c:f>Workings!$B$59</c:f>
              <c:strCache>
                <c:ptCount val="1"/>
                <c:pt idx="0">
                  <c:v>Type 2</c:v>
                </c:pt>
              </c:strCache>
            </c:strRef>
          </c:cat>
          <c:val>
            <c:numRef>
              <c:f>Workings!$E$59</c:f>
              <c:numCache>
                <c:formatCode>General</c:formatCode>
                <c:ptCount val="1"/>
                <c:pt idx="0">
                  <c:v>840</c:v>
                </c:pt>
              </c:numCache>
            </c:numRef>
          </c:val>
          <c:extLst>
            <c:ext xmlns:c16="http://schemas.microsoft.com/office/drawing/2014/chart" uri="{C3380CC4-5D6E-409C-BE32-E72D297353CC}">
              <c16:uniqueId val="{00000002-30A7-4BAF-9DDE-B9790E129AB4}"/>
            </c:ext>
          </c:extLst>
        </c:ser>
        <c:dLbls>
          <c:showLegendKey val="0"/>
          <c:showVal val="0"/>
          <c:showCatName val="0"/>
          <c:showSerName val="0"/>
          <c:showPercent val="0"/>
          <c:showBubbleSize val="0"/>
        </c:dLbls>
        <c:gapWidth val="219"/>
        <c:overlap val="-27"/>
        <c:axId val="1678845072"/>
        <c:axId val="1678846512"/>
      </c:barChart>
      <c:catAx>
        <c:axId val="167884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846512"/>
        <c:crosses val="autoZero"/>
        <c:auto val="1"/>
        <c:lblAlgn val="ctr"/>
        <c:lblOffset val="100"/>
        <c:noMultiLvlLbl val="0"/>
      </c:catAx>
      <c:valAx>
        <c:axId val="16788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84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SKUs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Workings!$C$73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Workings!$B$74:$B$84</c:f>
              <c:strCache>
                <c:ptCount val="10"/>
                <c:pt idx="0">
                  <c:v>36</c:v>
                </c:pt>
                <c:pt idx="1">
                  <c:v>83</c:v>
                </c:pt>
                <c:pt idx="2">
                  <c:v>93</c:v>
                </c:pt>
                <c:pt idx="3">
                  <c:v>11</c:v>
                </c:pt>
                <c:pt idx="4">
                  <c:v>21</c:v>
                </c:pt>
                <c:pt idx="5">
                  <c:v>41</c:v>
                </c:pt>
                <c:pt idx="6">
                  <c:v>17</c:v>
                </c:pt>
                <c:pt idx="7">
                  <c:v>81</c:v>
                </c:pt>
                <c:pt idx="8">
                  <c:v>79</c:v>
                </c:pt>
                <c:pt idx="9">
                  <c:v>34</c:v>
                </c:pt>
              </c:strCache>
            </c:strRef>
          </c:cat>
          <c:val>
            <c:numRef>
              <c:f>Workings!$C$74:$C$84</c:f>
              <c:numCache>
                <c:formatCode>General</c:formatCode>
                <c:ptCount val="10"/>
                <c:pt idx="0">
                  <c:v>64</c:v>
                </c:pt>
                <c:pt idx="1">
                  <c:v>61</c:v>
                </c:pt>
                <c:pt idx="2">
                  <c:v>48</c:v>
                </c:pt>
                <c:pt idx="3">
                  <c:v>46</c:v>
                </c:pt>
                <c:pt idx="4">
                  <c:v>46</c:v>
                </c:pt>
                <c:pt idx="5">
                  <c:v>44</c:v>
                </c:pt>
                <c:pt idx="6">
                  <c:v>40</c:v>
                </c:pt>
                <c:pt idx="7">
                  <c:v>40</c:v>
                </c:pt>
                <c:pt idx="8">
                  <c:v>39</c:v>
                </c:pt>
                <c:pt idx="9">
                  <c:v>38</c:v>
                </c:pt>
              </c:numCache>
            </c:numRef>
          </c:val>
          <c:extLst>
            <c:ext xmlns:c16="http://schemas.microsoft.com/office/drawing/2014/chart" uri="{C3380CC4-5D6E-409C-BE32-E72D297353CC}">
              <c16:uniqueId val="{00000000-BDB5-482B-9C28-FCE7E372BB64}"/>
            </c:ext>
          </c:extLst>
        </c:ser>
        <c:dLbls>
          <c:dLblPos val="outEnd"/>
          <c:showLegendKey val="0"/>
          <c:showVal val="1"/>
          <c:showCatName val="0"/>
          <c:showSerName val="0"/>
          <c:showPercent val="0"/>
          <c:showBubbleSize val="0"/>
        </c:dLbls>
        <c:gapWidth val="182"/>
        <c:axId val="543238431"/>
        <c:axId val="543236511"/>
      </c:barChart>
      <c:catAx>
        <c:axId val="543238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36511"/>
        <c:crosses val="autoZero"/>
        <c:auto val="1"/>
        <c:lblAlgn val="ctr"/>
        <c:lblOffset val="100"/>
        <c:noMultiLvlLbl val="0"/>
      </c:catAx>
      <c:valAx>
        <c:axId val="543236511"/>
        <c:scaling>
          <c:orientation val="minMax"/>
        </c:scaling>
        <c:delete val="1"/>
        <c:axPos val="b"/>
        <c:numFmt formatCode="General" sourceLinked="1"/>
        <c:majorTickMark val="out"/>
        <c:minorTickMark val="none"/>
        <c:tickLblPos val="nextTo"/>
        <c:crossAx val="54323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a:t>
            </a:r>
            <a:r>
              <a:rPr lang="en-US" baseline="0"/>
              <a:t> Inventory Level Vs Quantity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Workings!$D$90</c:f>
              <c:strCache>
                <c:ptCount val="1"/>
                <c:pt idx="0">
                  <c:v>Sum of Quantity Sold (units)</c:v>
                </c:pt>
              </c:strCache>
            </c:strRef>
          </c:tx>
          <c:spPr>
            <a:solidFill>
              <a:schemeClr val="accent1"/>
            </a:solidFill>
            <a:ln>
              <a:noFill/>
            </a:ln>
            <a:effectLst/>
          </c:spPr>
          <c:invertIfNegative val="0"/>
          <c:cat>
            <c:multiLvlStrRef>
              <c:f>Workings!$B$91:$C$111</c:f>
              <c:multiLvlStrCache>
                <c:ptCount val="20"/>
                <c:lvl>
                  <c:pt idx="0">
                    <c:v>High</c:v>
                  </c:pt>
                  <c:pt idx="1">
                    <c:v>Low</c:v>
                  </c:pt>
                  <c:pt idx="2">
                    <c:v>High</c:v>
                  </c:pt>
                  <c:pt idx="3">
                    <c:v>Low</c:v>
                  </c:pt>
                  <c:pt idx="4">
                    <c:v>High</c:v>
                  </c:pt>
                  <c:pt idx="5">
                    <c:v>Low</c:v>
                  </c:pt>
                  <c:pt idx="6">
                    <c:v>High</c:v>
                  </c:pt>
                  <c:pt idx="7">
                    <c:v>Low</c:v>
                  </c:pt>
                  <c:pt idx="8">
                    <c:v>High</c:v>
                  </c:pt>
                  <c:pt idx="9">
                    <c:v>Low</c:v>
                  </c:pt>
                  <c:pt idx="10">
                    <c:v>High</c:v>
                  </c:pt>
                  <c:pt idx="11">
                    <c:v>Low</c:v>
                  </c:pt>
                  <c:pt idx="12">
                    <c:v>High</c:v>
                  </c:pt>
                  <c:pt idx="13">
                    <c:v>Low</c:v>
                  </c:pt>
                  <c:pt idx="14">
                    <c:v>High</c:v>
                  </c:pt>
                  <c:pt idx="15">
                    <c:v>Low</c:v>
                  </c:pt>
                  <c:pt idx="16">
                    <c:v>High</c:v>
                  </c:pt>
                  <c:pt idx="17">
                    <c:v>Low</c:v>
                  </c:pt>
                  <c:pt idx="18">
                    <c:v>High</c:v>
                  </c:pt>
                  <c:pt idx="19">
                    <c:v>Low</c:v>
                  </c:pt>
                </c:lvl>
                <c:lvl>
                  <c:pt idx="0">
                    <c:v>21</c:v>
                  </c:pt>
                  <c:pt idx="2">
                    <c:v>11</c:v>
                  </c:pt>
                  <c:pt idx="4">
                    <c:v>17</c:v>
                  </c:pt>
                  <c:pt idx="6">
                    <c:v>34</c:v>
                  </c:pt>
                  <c:pt idx="8">
                    <c:v>36</c:v>
                  </c:pt>
                  <c:pt idx="10">
                    <c:v>41</c:v>
                  </c:pt>
                  <c:pt idx="12">
                    <c:v>79</c:v>
                  </c:pt>
                  <c:pt idx="14">
                    <c:v>81</c:v>
                  </c:pt>
                  <c:pt idx="16">
                    <c:v>83</c:v>
                  </c:pt>
                  <c:pt idx="18">
                    <c:v>93</c:v>
                  </c:pt>
                </c:lvl>
              </c:multiLvlStrCache>
            </c:multiLvlStrRef>
          </c:cat>
          <c:val>
            <c:numRef>
              <c:f>Workings!$D$91:$D$111</c:f>
              <c:numCache>
                <c:formatCode>General</c:formatCode>
                <c:ptCount val="20"/>
                <c:pt idx="0">
                  <c:v>46</c:v>
                </c:pt>
                <c:pt idx="3">
                  <c:v>46</c:v>
                </c:pt>
                <c:pt idx="4">
                  <c:v>40</c:v>
                </c:pt>
                <c:pt idx="7">
                  <c:v>38</c:v>
                </c:pt>
                <c:pt idx="9">
                  <c:v>64</c:v>
                </c:pt>
                <c:pt idx="10">
                  <c:v>44</c:v>
                </c:pt>
                <c:pt idx="13">
                  <c:v>39</c:v>
                </c:pt>
                <c:pt idx="15">
                  <c:v>40</c:v>
                </c:pt>
                <c:pt idx="16">
                  <c:v>61</c:v>
                </c:pt>
                <c:pt idx="18">
                  <c:v>48</c:v>
                </c:pt>
              </c:numCache>
            </c:numRef>
          </c:val>
          <c:extLst>
            <c:ext xmlns:c16="http://schemas.microsoft.com/office/drawing/2014/chart" uri="{C3380CC4-5D6E-409C-BE32-E72D297353CC}">
              <c16:uniqueId val="{00000000-32E2-4A4C-94A8-3A7DDDF8964D}"/>
            </c:ext>
          </c:extLst>
        </c:ser>
        <c:ser>
          <c:idx val="1"/>
          <c:order val="1"/>
          <c:tx>
            <c:strRef>
              <c:f>Workings!$E$90</c:f>
              <c:strCache>
                <c:ptCount val="1"/>
                <c:pt idx="0">
                  <c:v>Count of Stockouts (days)</c:v>
                </c:pt>
              </c:strCache>
            </c:strRef>
          </c:tx>
          <c:spPr>
            <a:solidFill>
              <a:schemeClr val="accent2"/>
            </a:solidFill>
            <a:ln>
              <a:noFill/>
            </a:ln>
            <a:effectLst/>
          </c:spPr>
          <c:invertIfNegative val="0"/>
          <c:cat>
            <c:multiLvlStrRef>
              <c:f>Workings!$B$91:$C$111</c:f>
              <c:multiLvlStrCache>
                <c:ptCount val="20"/>
                <c:lvl>
                  <c:pt idx="0">
                    <c:v>High</c:v>
                  </c:pt>
                  <c:pt idx="1">
                    <c:v>Low</c:v>
                  </c:pt>
                  <c:pt idx="2">
                    <c:v>High</c:v>
                  </c:pt>
                  <c:pt idx="3">
                    <c:v>Low</c:v>
                  </c:pt>
                  <c:pt idx="4">
                    <c:v>High</c:v>
                  </c:pt>
                  <c:pt idx="5">
                    <c:v>Low</c:v>
                  </c:pt>
                  <c:pt idx="6">
                    <c:v>High</c:v>
                  </c:pt>
                  <c:pt idx="7">
                    <c:v>Low</c:v>
                  </c:pt>
                  <c:pt idx="8">
                    <c:v>High</c:v>
                  </c:pt>
                  <c:pt idx="9">
                    <c:v>Low</c:v>
                  </c:pt>
                  <c:pt idx="10">
                    <c:v>High</c:v>
                  </c:pt>
                  <c:pt idx="11">
                    <c:v>Low</c:v>
                  </c:pt>
                  <c:pt idx="12">
                    <c:v>High</c:v>
                  </c:pt>
                  <c:pt idx="13">
                    <c:v>Low</c:v>
                  </c:pt>
                  <c:pt idx="14">
                    <c:v>High</c:v>
                  </c:pt>
                  <c:pt idx="15">
                    <c:v>Low</c:v>
                  </c:pt>
                  <c:pt idx="16">
                    <c:v>High</c:v>
                  </c:pt>
                  <c:pt idx="17">
                    <c:v>Low</c:v>
                  </c:pt>
                  <c:pt idx="18">
                    <c:v>High</c:v>
                  </c:pt>
                  <c:pt idx="19">
                    <c:v>Low</c:v>
                  </c:pt>
                </c:lvl>
                <c:lvl>
                  <c:pt idx="0">
                    <c:v>21</c:v>
                  </c:pt>
                  <c:pt idx="2">
                    <c:v>11</c:v>
                  </c:pt>
                  <c:pt idx="4">
                    <c:v>17</c:v>
                  </c:pt>
                  <c:pt idx="6">
                    <c:v>34</c:v>
                  </c:pt>
                  <c:pt idx="8">
                    <c:v>36</c:v>
                  </c:pt>
                  <c:pt idx="10">
                    <c:v>41</c:v>
                  </c:pt>
                  <c:pt idx="12">
                    <c:v>79</c:v>
                  </c:pt>
                  <c:pt idx="14">
                    <c:v>81</c:v>
                  </c:pt>
                  <c:pt idx="16">
                    <c:v>83</c:v>
                  </c:pt>
                  <c:pt idx="18">
                    <c:v>93</c:v>
                  </c:pt>
                </c:lvl>
              </c:multiLvlStrCache>
            </c:multiLvlStrRef>
          </c:cat>
          <c:val>
            <c:numRef>
              <c:f>Workings!$E$91:$E$111</c:f>
              <c:numCache>
                <c:formatCode>General</c:formatCode>
                <c:ptCount val="20"/>
                <c:pt idx="0">
                  <c:v>69</c:v>
                </c:pt>
                <c:pt idx="1">
                  <c:v>31</c:v>
                </c:pt>
                <c:pt idx="2">
                  <c:v>69</c:v>
                </c:pt>
                <c:pt idx="3">
                  <c:v>31</c:v>
                </c:pt>
                <c:pt idx="4">
                  <c:v>69</c:v>
                </c:pt>
                <c:pt idx="5">
                  <c:v>31</c:v>
                </c:pt>
                <c:pt idx="6">
                  <c:v>69</c:v>
                </c:pt>
                <c:pt idx="7">
                  <c:v>31</c:v>
                </c:pt>
                <c:pt idx="8">
                  <c:v>69</c:v>
                </c:pt>
                <c:pt idx="9">
                  <c:v>31</c:v>
                </c:pt>
                <c:pt idx="10">
                  <c:v>69</c:v>
                </c:pt>
                <c:pt idx="11">
                  <c:v>31</c:v>
                </c:pt>
                <c:pt idx="12">
                  <c:v>69</c:v>
                </c:pt>
                <c:pt idx="13">
                  <c:v>31</c:v>
                </c:pt>
                <c:pt idx="14">
                  <c:v>69</c:v>
                </c:pt>
                <c:pt idx="15">
                  <c:v>31</c:v>
                </c:pt>
                <c:pt idx="16">
                  <c:v>69</c:v>
                </c:pt>
                <c:pt idx="17">
                  <c:v>31</c:v>
                </c:pt>
                <c:pt idx="18">
                  <c:v>69</c:v>
                </c:pt>
                <c:pt idx="19">
                  <c:v>31</c:v>
                </c:pt>
              </c:numCache>
            </c:numRef>
          </c:val>
          <c:extLst>
            <c:ext xmlns:c16="http://schemas.microsoft.com/office/drawing/2014/chart" uri="{C3380CC4-5D6E-409C-BE32-E72D297353CC}">
              <c16:uniqueId val="{00000001-32E2-4A4C-94A8-3A7DDDF8964D}"/>
            </c:ext>
          </c:extLst>
        </c:ser>
        <c:dLbls>
          <c:showLegendKey val="0"/>
          <c:showVal val="0"/>
          <c:showCatName val="0"/>
          <c:showSerName val="0"/>
          <c:showPercent val="0"/>
          <c:showBubbleSize val="0"/>
        </c:dLbls>
        <c:gapWidth val="219"/>
        <c:overlap val="-27"/>
        <c:axId val="681663375"/>
        <c:axId val="681651375"/>
      </c:barChart>
      <c:catAx>
        <c:axId val="68166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51375"/>
        <c:crosses val="autoZero"/>
        <c:auto val="1"/>
        <c:lblAlgn val="ctr"/>
        <c:lblOffset val="100"/>
        <c:noMultiLvlLbl val="0"/>
      </c:catAx>
      <c:valAx>
        <c:axId val="68165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6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 segmentation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Workings!$C$134</c:f>
              <c:strCache>
                <c:ptCount val="1"/>
                <c:pt idx="0">
                  <c:v>Total</c:v>
                </c:pt>
              </c:strCache>
            </c:strRef>
          </c:tx>
          <c:spPr>
            <a:solidFill>
              <a:schemeClr val="accent1"/>
            </a:solidFill>
            <a:ln>
              <a:noFill/>
            </a:ln>
            <a:effectLst/>
            <a:sp3d/>
          </c:spPr>
          <c:invertIfNegative val="0"/>
          <c:cat>
            <c:strRef>
              <c:f>Workings!$B$135:$B$136</c:f>
              <c:strCache>
                <c:ptCount val="1"/>
                <c:pt idx="0">
                  <c:v>Type 2</c:v>
                </c:pt>
              </c:strCache>
            </c:strRef>
          </c:cat>
          <c:val>
            <c:numRef>
              <c:f>Workings!$C$135:$C$136</c:f>
              <c:numCache>
                <c:formatCode>0</c:formatCode>
                <c:ptCount val="1"/>
                <c:pt idx="0">
                  <c:v>104095.58</c:v>
                </c:pt>
              </c:numCache>
            </c:numRef>
          </c:val>
          <c:extLst>
            <c:ext xmlns:c16="http://schemas.microsoft.com/office/drawing/2014/chart" uri="{C3380CC4-5D6E-409C-BE32-E72D297353CC}">
              <c16:uniqueId val="{00000000-CD3E-49D5-B7BC-269BAFD6D092}"/>
            </c:ext>
          </c:extLst>
        </c:ser>
        <c:dLbls>
          <c:showLegendKey val="0"/>
          <c:showVal val="0"/>
          <c:showCatName val="0"/>
          <c:showSerName val="0"/>
          <c:showPercent val="0"/>
          <c:showBubbleSize val="0"/>
        </c:dLbls>
        <c:gapWidth val="150"/>
        <c:shape val="box"/>
        <c:axId val="2093428416"/>
        <c:axId val="2093417856"/>
        <c:axId val="0"/>
      </c:bar3DChart>
      <c:catAx>
        <c:axId val="209342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17856"/>
        <c:crosses val="autoZero"/>
        <c:auto val="1"/>
        <c:lblAlgn val="ctr"/>
        <c:lblOffset val="100"/>
        <c:noMultiLvlLbl val="0"/>
      </c:catAx>
      <c:valAx>
        <c:axId val="2093417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2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customers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Workings!$D$19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Workings!$B$20:$C$23</c:f>
              <c:multiLvlStrCache>
                <c:ptCount val="3"/>
                <c:lvl>
                  <c:pt idx="0">
                    <c:v>Type 2</c:v>
                  </c:pt>
                  <c:pt idx="1">
                    <c:v>Type 2</c:v>
                  </c:pt>
                  <c:pt idx="2">
                    <c:v>Type 2</c:v>
                  </c:pt>
                </c:lvl>
                <c:lvl>
                  <c:pt idx="0">
                    <c:v>City A</c:v>
                  </c:pt>
                  <c:pt idx="1">
                    <c:v>City B</c:v>
                  </c:pt>
                  <c:pt idx="2">
                    <c:v>City C</c:v>
                  </c:pt>
                </c:lvl>
              </c:multiLvlStrCache>
            </c:multiLvlStrRef>
          </c:cat>
          <c:val>
            <c:numRef>
              <c:f>Workings!$D$20:$D$23</c:f>
              <c:numCache>
                <c:formatCode>General</c:formatCode>
                <c:ptCount val="3"/>
                <c:pt idx="0">
                  <c:v>150</c:v>
                </c:pt>
                <c:pt idx="1">
                  <c:v>139</c:v>
                </c:pt>
                <c:pt idx="2">
                  <c:v>161</c:v>
                </c:pt>
              </c:numCache>
            </c:numRef>
          </c:val>
          <c:extLst>
            <c:ext xmlns:c16="http://schemas.microsoft.com/office/drawing/2014/chart" uri="{C3380CC4-5D6E-409C-BE32-E72D297353CC}">
              <c16:uniqueId val="{00000000-69C7-4C56-AD2E-B6E88272EFE6}"/>
            </c:ext>
          </c:extLst>
        </c:ser>
        <c:dLbls>
          <c:dLblPos val="outEnd"/>
          <c:showLegendKey val="0"/>
          <c:showVal val="1"/>
          <c:showCatName val="0"/>
          <c:showSerName val="0"/>
          <c:showPercent val="0"/>
          <c:showBubbleSize val="0"/>
        </c:dLbls>
        <c:gapWidth val="219"/>
        <c:overlap val="-27"/>
        <c:axId val="326043375"/>
        <c:axId val="326041935"/>
      </c:barChart>
      <c:catAx>
        <c:axId val="326043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41935"/>
        <c:crosses val="autoZero"/>
        <c:auto val="1"/>
        <c:lblAlgn val="ctr"/>
        <c:lblOffset val="100"/>
        <c:noMultiLvlLbl val="0"/>
      </c:catAx>
      <c:valAx>
        <c:axId val="3260419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2604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 Buys 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Workings!$C$43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Workings!$B$44:$B$45</c:f>
              <c:strCache>
                <c:ptCount val="1"/>
                <c:pt idx="0">
                  <c:v>Type 2</c:v>
                </c:pt>
              </c:strCache>
            </c:strRef>
          </c:cat>
          <c:val>
            <c:numRef>
              <c:f>Workings!$C$44:$C$45</c:f>
              <c:numCache>
                <c:formatCode>General</c:formatCode>
                <c:ptCount val="1"/>
                <c:pt idx="0">
                  <c:v>2153</c:v>
                </c:pt>
              </c:numCache>
            </c:numRef>
          </c:val>
          <c:extLst>
            <c:ext xmlns:c16="http://schemas.microsoft.com/office/drawing/2014/chart" uri="{C3380CC4-5D6E-409C-BE32-E72D297353CC}">
              <c16:uniqueId val="{00000000-6148-4649-9FD8-F5F56A2BD54C}"/>
            </c:ext>
          </c:extLst>
        </c:ser>
        <c:dLbls>
          <c:dLblPos val="outEnd"/>
          <c:showLegendKey val="0"/>
          <c:showVal val="1"/>
          <c:showCatName val="0"/>
          <c:showSerName val="0"/>
          <c:showPercent val="0"/>
          <c:showBubbleSize val="0"/>
        </c:dLbls>
        <c:gapWidth val="182"/>
        <c:axId val="313407279"/>
        <c:axId val="313423599"/>
      </c:barChart>
      <c:catAx>
        <c:axId val="31340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23599"/>
        <c:crosses val="autoZero"/>
        <c:auto val="1"/>
        <c:lblAlgn val="ctr"/>
        <c:lblOffset val="100"/>
        <c:noMultiLvlLbl val="0"/>
      </c:catAx>
      <c:valAx>
        <c:axId val="313423599"/>
        <c:scaling>
          <c:orientation val="minMax"/>
        </c:scaling>
        <c:delete val="1"/>
        <c:axPos val="b"/>
        <c:numFmt formatCode="General" sourceLinked="1"/>
        <c:majorTickMark val="none"/>
        <c:minorTickMark val="none"/>
        <c:tickLblPos val="nextTo"/>
        <c:crossAx val="31340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Monthly Sales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Workings!$C$57:$C$58</c:f>
              <c:strCache>
                <c:ptCount val="1"/>
                <c:pt idx="0">
                  <c:v>Jan</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Workings!$B$59</c:f>
              <c:strCache>
                <c:ptCount val="1"/>
                <c:pt idx="0">
                  <c:v>Type 2</c:v>
                </c:pt>
              </c:strCache>
            </c:strRef>
          </c:cat>
          <c:val>
            <c:numRef>
              <c:f>Workings!$C$59</c:f>
              <c:numCache>
                <c:formatCode>General</c:formatCode>
                <c:ptCount val="1"/>
                <c:pt idx="0">
                  <c:v>1195</c:v>
                </c:pt>
              </c:numCache>
            </c:numRef>
          </c:val>
          <c:extLst>
            <c:ext xmlns:c16="http://schemas.microsoft.com/office/drawing/2014/chart" uri="{C3380CC4-5D6E-409C-BE32-E72D297353CC}">
              <c16:uniqueId val="{00000001-B950-4873-A758-DB8AFB094503}"/>
            </c:ext>
          </c:extLst>
        </c:ser>
        <c:ser>
          <c:idx val="1"/>
          <c:order val="1"/>
          <c:tx>
            <c:strRef>
              <c:f>Workings!$D$57:$D$58</c:f>
              <c:strCache>
                <c:ptCount val="1"/>
                <c:pt idx="0">
                  <c:v>Feb</c:v>
                </c:pt>
              </c:strCache>
            </c:strRef>
          </c:tx>
          <c:spPr>
            <a:solidFill>
              <a:schemeClr val="accent2"/>
            </a:solidFill>
            <a:ln>
              <a:noFill/>
            </a:ln>
            <a:effectLst/>
          </c:spPr>
          <c:invertIfNegative val="0"/>
          <c:cat>
            <c:strRef>
              <c:f>Workings!$B$59</c:f>
              <c:strCache>
                <c:ptCount val="1"/>
                <c:pt idx="0">
                  <c:v>Type 2</c:v>
                </c:pt>
              </c:strCache>
            </c:strRef>
          </c:cat>
          <c:val>
            <c:numRef>
              <c:f>Workings!$D$59</c:f>
              <c:numCache>
                <c:formatCode>General</c:formatCode>
                <c:ptCount val="1"/>
                <c:pt idx="0">
                  <c:v>118</c:v>
                </c:pt>
              </c:numCache>
            </c:numRef>
          </c:val>
          <c:extLst>
            <c:ext xmlns:c16="http://schemas.microsoft.com/office/drawing/2014/chart" uri="{C3380CC4-5D6E-409C-BE32-E72D297353CC}">
              <c16:uniqueId val="{00000002-B950-4873-A758-DB8AFB094503}"/>
            </c:ext>
          </c:extLst>
        </c:ser>
        <c:ser>
          <c:idx val="2"/>
          <c:order val="2"/>
          <c:tx>
            <c:strRef>
              <c:f>Workings!$E$57:$E$58</c:f>
              <c:strCache>
                <c:ptCount val="1"/>
                <c:pt idx="0">
                  <c:v>Mar</c:v>
                </c:pt>
              </c:strCache>
            </c:strRef>
          </c:tx>
          <c:spPr>
            <a:solidFill>
              <a:schemeClr val="accent3"/>
            </a:solidFill>
            <a:ln>
              <a:noFill/>
            </a:ln>
            <a:effectLst/>
          </c:spPr>
          <c:invertIfNegative val="0"/>
          <c:cat>
            <c:strRef>
              <c:f>Workings!$B$59</c:f>
              <c:strCache>
                <c:ptCount val="1"/>
                <c:pt idx="0">
                  <c:v>Type 2</c:v>
                </c:pt>
              </c:strCache>
            </c:strRef>
          </c:cat>
          <c:val>
            <c:numRef>
              <c:f>Workings!$E$59</c:f>
              <c:numCache>
                <c:formatCode>General</c:formatCode>
                <c:ptCount val="1"/>
                <c:pt idx="0">
                  <c:v>840</c:v>
                </c:pt>
              </c:numCache>
            </c:numRef>
          </c:val>
          <c:extLst>
            <c:ext xmlns:c16="http://schemas.microsoft.com/office/drawing/2014/chart" uri="{C3380CC4-5D6E-409C-BE32-E72D297353CC}">
              <c16:uniqueId val="{00000003-B950-4873-A758-DB8AFB094503}"/>
            </c:ext>
          </c:extLst>
        </c:ser>
        <c:dLbls>
          <c:showLegendKey val="0"/>
          <c:showVal val="0"/>
          <c:showCatName val="0"/>
          <c:showSerName val="0"/>
          <c:showPercent val="0"/>
          <c:showBubbleSize val="0"/>
        </c:dLbls>
        <c:gapWidth val="219"/>
        <c:overlap val="-27"/>
        <c:axId val="1678845072"/>
        <c:axId val="1678846512"/>
      </c:barChart>
      <c:catAx>
        <c:axId val="167884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846512"/>
        <c:crosses val="autoZero"/>
        <c:auto val="1"/>
        <c:lblAlgn val="ctr"/>
        <c:lblOffset val="100"/>
        <c:noMultiLvlLbl val="0"/>
      </c:catAx>
      <c:valAx>
        <c:axId val="16788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84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SKUs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Workings!$C$73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Workings!$B$74:$B$84</c:f>
              <c:strCache>
                <c:ptCount val="10"/>
                <c:pt idx="0">
                  <c:v>36</c:v>
                </c:pt>
                <c:pt idx="1">
                  <c:v>83</c:v>
                </c:pt>
                <c:pt idx="2">
                  <c:v>93</c:v>
                </c:pt>
                <c:pt idx="3">
                  <c:v>11</c:v>
                </c:pt>
                <c:pt idx="4">
                  <c:v>21</c:v>
                </c:pt>
                <c:pt idx="5">
                  <c:v>41</c:v>
                </c:pt>
                <c:pt idx="6">
                  <c:v>17</c:v>
                </c:pt>
                <c:pt idx="7">
                  <c:v>81</c:v>
                </c:pt>
                <c:pt idx="8">
                  <c:v>79</c:v>
                </c:pt>
                <c:pt idx="9">
                  <c:v>34</c:v>
                </c:pt>
              </c:strCache>
            </c:strRef>
          </c:cat>
          <c:val>
            <c:numRef>
              <c:f>Workings!$C$74:$C$84</c:f>
              <c:numCache>
                <c:formatCode>General</c:formatCode>
                <c:ptCount val="10"/>
                <c:pt idx="0">
                  <c:v>64</c:v>
                </c:pt>
                <c:pt idx="1">
                  <c:v>61</c:v>
                </c:pt>
                <c:pt idx="2">
                  <c:v>48</c:v>
                </c:pt>
                <c:pt idx="3">
                  <c:v>46</c:v>
                </c:pt>
                <c:pt idx="4">
                  <c:v>46</c:v>
                </c:pt>
                <c:pt idx="5">
                  <c:v>44</c:v>
                </c:pt>
                <c:pt idx="6">
                  <c:v>40</c:v>
                </c:pt>
                <c:pt idx="7">
                  <c:v>40</c:v>
                </c:pt>
                <c:pt idx="8">
                  <c:v>39</c:v>
                </c:pt>
                <c:pt idx="9">
                  <c:v>38</c:v>
                </c:pt>
              </c:numCache>
            </c:numRef>
          </c:val>
          <c:extLst>
            <c:ext xmlns:c16="http://schemas.microsoft.com/office/drawing/2014/chart" uri="{C3380CC4-5D6E-409C-BE32-E72D297353CC}">
              <c16:uniqueId val="{00000000-E1CD-476E-B87B-83370411CAA5}"/>
            </c:ext>
          </c:extLst>
        </c:ser>
        <c:dLbls>
          <c:dLblPos val="outEnd"/>
          <c:showLegendKey val="0"/>
          <c:showVal val="1"/>
          <c:showCatName val="0"/>
          <c:showSerName val="0"/>
          <c:showPercent val="0"/>
          <c:showBubbleSize val="0"/>
        </c:dLbls>
        <c:gapWidth val="182"/>
        <c:axId val="543238431"/>
        <c:axId val="543236511"/>
      </c:barChart>
      <c:catAx>
        <c:axId val="543238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36511"/>
        <c:crosses val="autoZero"/>
        <c:auto val="1"/>
        <c:lblAlgn val="ctr"/>
        <c:lblOffset val="100"/>
        <c:noMultiLvlLbl val="0"/>
      </c:catAx>
      <c:valAx>
        <c:axId val="543236511"/>
        <c:scaling>
          <c:orientation val="minMax"/>
        </c:scaling>
        <c:delete val="1"/>
        <c:axPos val="b"/>
        <c:numFmt formatCode="General" sourceLinked="1"/>
        <c:majorTickMark val="out"/>
        <c:minorTickMark val="none"/>
        <c:tickLblPos val="nextTo"/>
        <c:crossAx val="54323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a:t>
            </a:r>
            <a:r>
              <a:rPr lang="en-US" baseline="0"/>
              <a:t> Inventory Level Vs Quantity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Workings!$D$90</c:f>
              <c:strCache>
                <c:ptCount val="1"/>
                <c:pt idx="0">
                  <c:v>Sum of Quantity Sold (units)</c:v>
                </c:pt>
              </c:strCache>
            </c:strRef>
          </c:tx>
          <c:spPr>
            <a:solidFill>
              <a:schemeClr val="accent1"/>
            </a:solidFill>
            <a:ln>
              <a:noFill/>
            </a:ln>
            <a:effectLst/>
          </c:spPr>
          <c:invertIfNegative val="0"/>
          <c:cat>
            <c:multiLvlStrRef>
              <c:f>Workings!$B$91:$C$111</c:f>
              <c:multiLvlStrCache>
                <c:ptCount val="20"/>
                <c:lvl>
                  <c:pt idx="0">
                    <c:v>High</c:v>
                  </c:pt>
                  <c:pt idx="1">
                    <c:v>Low</c:v>
                  </c:pt>
                  <c:pt idx="2">
                    <c:v>High</c:v>
                  </c:pt>
                  <c:pt idx="3">
                    <c:v>Low</c:v>
                  </c:pt>
                  <c:pt idx="4">
                    <c:v>High</c:v>
                  </c:pt>
                  <c:pt idx="5">
                    <c:v>Low</c:v>
                  </c:pt>
                  <c:pt idx="6">
                    <c:v>High</c:v>
                  </c:pt>
                  <c:pt idx="7">
                    <c:v>Low</c:v>
                  </c:pt>
                  <c:pt idx="8">
                    <c:v>High</c:v>
                  </c:pt>
                  <c:pt idx="9">
                    <c:v>Low</c:v>
                  </c:pt>
                  <c:pt idx="10">
                    <c:v>High</c:v>
                  </c:pt>
                  <c:pt idx="11">
                    <c:v>Low</c:v>
                  </c:pt>
                  <c:pt idx="12">
                    <c:v>High</c:v>
                  </c:pt>
                  <c:pt idx="13">
                    <c:v>Low</c:v>
                  </c:pt>
                  <c:pt idx="14">
                    <c:v>High</c:v>
                  </c:pt>
                  <c:pt idx="15">
                    <c:v>Low</c:v>
                  </c:pt>
                  <c:pt idx="16">
                    <c:v>High</c:v>
                  </c:pt>
                  <c:pt idx="17">
                    <c:v>Low</c:v>
                  </c:pt>
                  <c:pt idx="18">
                    <c:v>High</c:v>
                  </c:pt>
                  <c:pt idx="19">
                    <c:v>Low</c:v>
                  </c:pt>
                </c:lvl>
                <c:lvl>
                  <c:pt idx="0">
                    <c:v>21</c:v>
                  </c:pt>
                  <c:pt idx="2">
                    <c:v>11</c:v>
                  </c:pt>
                  <c:pt idx="4">
                    <c:v>17</c:v>
                  </c:pt>
                  <c:pt idx="6">
                    <c:v>34</c:v>
                  </c:pt>
                  <c:pt idx="8">
                    <c:v>36</c:v>
                  </c:pt>
                  <c:pt idx="10">
                    <c:v>41</c:v>
                  </c:pt>
                  <c:pt idx="12">
                    <c:v>79</c:v>
                  </c:pt>
                  <c:pt idx="14">
                    <c:v>81</c:v>
                  </c:pt>
                  <c:pt idx="16">
                    <c:v>83</c:v>
                  </c:pt>
                  <c:pt idx="18">
                    <c:v>93</c:v>
                  </c:pt>
                </c:lvl>
              </c:multiLvlStrCache>
            </c:multiLvlStrRef>
          </c:cat>
          <c:val>
            <c:numRef>
              <c:f>Workings!$D$91:$D$111</c:f>
              <c:numCache>
                <c:formatCode>General</c:formatCode>
                <c:ptCount val="20"/>
                <c:pt idx="0">
                  <c:v>46</c:v>
                </c:pt>
                <c:pt idx="3">
                  <c:v>46</c:v>
                </c:pt>
                <c:pt idx="4">
                  <c:v>40</c:v>
                </c:pt>
                <c:pt idx="7">
                  <c:v>38</c:v>
                </c:pt>
                <c:pt idx="9">
                  <c:v>64</c:v>
                </c:pt>
                <c:pt idx="10">
                  <c:v>44</c:v>
                </c:pt>
                <c:pt idx="13">
                  <c:v>39</c:v>
                </c:pt>
                <c:pt idx="15">
                  <c:v>40</c:v>
                </c:pt>
                <c:pt idx="16">
                  <c:v>61</c:v>
                </c:pt>
                <c:pt idx="18">
                  <c:v>48</c:v>
                </c:pt>
              </c:numCache>
            </c:numRef>
          </c:val>
          <c:extLst>
            <c:ext xmlns:c16="http://schemas.microsoft.com/office/drawing/2014/chart" uri="{C3380CC4-5D6E-409C-BE32-E72D297353CC}">
              <c16:uniqueId val="{00000000-D081-42F1-9F92-499E61FC026C}"/>
            </c:ext>
          </c:extLst>
        </c:ser>
        <c:ser>
          <c:idx val="1"/>
          <c:order val="1"/>
          <c:tx>
            <c:strRef>
              <c:f>Workings!$E$90</c:f>
              <c:strCache>
                <c:ptCount val="1"/>
                <c:pt idx="0">
                  <c:v>Count of Stockouts (days)</c:v>
                </c:pt>
              </c:strCache>
            </c:strRef>
          </c:tx>
          <c:spPr>
            <a:solidFill>
              <a:schemeClr val="accent2"/>
            </a:solidFill>
            <a:ln>
              <a:noFill/>
            </a:ln>
            <a:effectLst/>
          </c:spPr>
          <c:invertIfNegative val="0"/>
          <c:cat>
            <c:multiLvlStrRef>
              <c:f>Workings!$B$91:$C$111</c:f>
              <c:multiLvlStrCache>
                <c:ptCount val="20"/>
                <c:lvl>
                  <c:pt idx="0">
                    <c:v>High</c:v>
                  </c:pt>
                  <c:pt idx="1">
                    <c:v>Low</c:v>
                  </c:pt>
                  <c:pt idx="2">
                    <c:v>High</c:v>
                  </c:pt>
                  <c:pt idx="3">
                    <c:v>Low</c:v>
                  </c:pt>
                  <c:pt idx="4">
                    <c:v>High</c:v>
                  </c:pt>
                  <c:pt idx="5">
                    <c:v>Low</c:v>
                  </c:pt>
                  <c:pt idx="6">
                    <c:v>High</c:v>
                  </c:pt>
                  <c:pt idx="7">
                    <c:v>Low</c:v>
                  </c:pt>
                  <c:pt idx="8">
                    <c:v>High</c:v>
                  </c:pt>
                  <c:pt idx="9">
                    <c:v>Low</c:v>
                  </c:pt>
                  <c:pt idx="10">
                    <c:v>High</c:v>
                  </c:pt>
                  <c:pt idx="11">
                    <c:v>Low</c:v>
                  </c:pt>
                  <c:pt idx="12">
                    <c:v>High</c:v>
                  </c:pt>
                  <c:pt idx="13">
                    <c:v>Low</c:v>
                  </c:pt>
                  <c:pt idx="14">
                    <c:v>High</c:v>
                  </c:pt>
                  <c:pt idx="15">
                    <c:v>Low</c:v>
                  </c:pt>
                  <c:pt idx="16">
                    <c:v>High</c:v>
                  </c:pt>
                  <c:pt idx="17">
                    <c:v>Low</c:v>
                  </c:pt>
                  <c:pt idx="18">
                    <c:v>High</c:v>
                  </c:pt>
                  <c:pt idx="19">
                    <c:v>Low</c:v>
                  </c:pt>
                </c:lvl>
                <c:lvl>
                  <c:pt idx="0">
                    <c:v>21</c:v>
                  </c:pt>
                  <c:pt idx="2">
                    <c:v>11</c:v>
                  </c:pt>
                  <c:pt idx="4">
                    <c:v>17</c:v>
                  </c:pt>
                  <c:pt idx="6">
                    <c:v>34</c:v>
                  </c:pt>
                  <c:pt idx="8">
                    <c:v>36</c:v>
                  </c:pt>
                  <c:pt idx="10">
                    <c:v>41</c:v>
                  </c:pt>
                  <c:pt idx="12">
                    <c:v>79</c:v>
                  </c:pt>
                  <c:pt idx="14">
                    <c:v>81</c:v>
                  </c:pt>
                  <c:pt idx="16">
                    <c:v>83</c:v>
                  </c:pt>
                  <c:pt idx="18">
                    <c:v>93</c:v>
                  </c:pt>
                </c:lvl>
              </c:multiLvlStrCache>
            </c:multiLvlStrRef>
          </c:cat>
          <c:val>
            <c:numRef>
              <c:f>Workings!$E$91:$E$111</c:f>
              <c:numCache>
                <c:formatCode>General</c:formatCode>
                <c:ptCount val="20"/>
                <c:pt idx="0">
                  <c:v>69</c:v>
                </c:pt>
                <c:pt idx="1">
                  <c:v>31</c:v>
                </c:pt>
                <c:pt idx="2">
                  <c:v>69</c:v>
                </c:pt>
                <c:pt idx="3">
                  <c:v>31</c:v>
                </c:pt>
                <c:pt idx="4">
                  <c:v>69</c:v>
                </c:pt>
                <c:pt idx="5">
                  <c:v>31</c:v>
                </c:pt>
                <c:pt idx="6">
                  <c:v>69</c:v>
                </c:pt>
                <c:pt idx="7">
                  <c:v>31</c:v>
                </c:pt>
                <c:pt idx="8">
                  <c:v>69</c:v>
                </c:pt>
                <c:pt idx="9">
                  <c:v>31</c:v>
                </c:pt>
                <c:pt idx="10">
                  <c:v>69</c:v>
                </c:pt>
                <c:pt idx="11">
                  <c:v>31</c:v>
                </c:pt>
                <c:pt idx="12">
                  <c:v>69</c:v>
                </c:pt>
                <c:pt idx="13">
                  <c:v>31</c:v>
                </c:pt>
                <c:pt idx="14">
                  <c:v>69</c:v>
                </c:pt>
                <c:pt idx="15">
                  <c:v>31</c:v>
                </c:pt>
                <c:pt idx="16">
                  <c:v>69</c:v>
                </c:pt>
                <c:pt idx="17">
                  <c:v>31</c:v>
                </c:pt>
                <c:pt idx="18">
                  <c:v>69</c:v>
                </c:pt>
                <c:pt idx="19">
                  <c:v>31</c:v>
                </c:pt>
              </c:numCache>
            </c:numRef>
          </c:val>
          <c:extLst>
            <c:ext xmlns:c16="http://schemas.microsoft.com/office/drawing/2014/chart" uri="{C3380CC4-5D6E-409C-BE32-E72D297353CC}">
              <c16:uniqueId val="{00000001-D081-42F1-9F92-499E61FC026C}"/>
            </c:ext>
          </c:extLst>
        </c:ser>
        <c:dLbls>
          <c:showLegendKey val="0"/>
          <c:showVal val="0"/>
          <c:showCatName val="0"/>
          <c:showSerName val="0"/>
          <c:showPercent val="0"/>
          <c:showBubbleSize val="0"/>
        </c:dLbls>
        <c:gapWidth val="219"/>
        <c:overlap val="-27"/>
        <c:axId val="681663375"/>
        <c:axId val="681651375"/>
      </c:barChart>
      <c:catAx>
        <c:axId val="68166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51375"/>
        <c:crosses val="autoZero"/>
        <c:auto val="1"/>
        <c:lblAlgn val="ctr"/>
        <c:lblOffset val="100"/>
        <c:noMultiLvlLbl val="0"/>
      </c:catAx>
      <c:valAx>
        <c:axId val="68165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6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1).xlsx]Exploration!PivotTable4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Exploration!$C$52</c:f>
              <c:strCache>
                <c:ptCount val="1"/>
                <c:pt idx="0">
                  <c:v>Total</c:v>
                </c:pt>
              </c:strCache>
            </c:strRef>
          </c:tx>
          <c:spPr>
            <a:solidFill>
              <a:schemeClr val="accent1"/>
            </a:solidFill>
            <a:ln>
              <a:noFill/>
            </a:ln>
            <a:effectLst/>
          </c:spPr>
          <c:invertIfNegative val="0"/>
          <c:cat>
            <c:strRef>
              <c:f>Exploration!$B$53:$B$56</c:f>
              <c:strCache>
                <c:ptCount val="3"/>
                <c:pt idx="0">
                  <c:v>City A</c:v>
                </c:pt>
                <c:pt idx="1">
                  <c:v>City B</c:v>
                </c:pt>
                <c:pt idx="2">
                  <c:v>City C</c:v>
                </c:pt>
              </c:strCache>
            </c:strRef>
          </c:cat>
          <c:val>
            <c:numRef>
              <c:f>Exploration!$C$53:$C$56</c:f>
              <c:numCache>
                <c:formatCode>General</c:formatCode>
                <c:ptCount val="3"/>
                <c:pt idx="0">
                  <c:v>491</c:v>
                </c:pt>
                <c:pt idx="1">
                  <c:v>492</c:v>
                </c:pt>
                <c:pt idx="2">
                  <c:v>517</c:v>
                </c:pt>
              </c:numCache>
            </c:numRef>
          </c:val>
          <c:extLst>
            <c:ext xmlns:c16="http://schemas.microsoft.com/office/drawing/2014/chart" uri="{C3380CC4-5D6E-409C-BE32-E72D297353CC}">
              <c16:uniqueId val="{00000000-2DAB-4617-9BDD-2AC77AF36872}"/>
            </c:ext>
          </c:extLst>
        </c:ser>
        <c:dLbls>
          <c:showLegendKey val="0"/>
          <c:showVal val="0"/>
          <c:showCatName val="0"/>
          <c:showSerName val="0"/>
          <c:showPercent val="0"/>
          <c:showBubbleSize val="0"/>
        </c:dLbls>
        <c:gapWidth val="219"/>
        <c:overlap val="-27"/>
        <c:axId val="1674736528"/>
        <c:axId val="1674726448"/>
      </c:barChart>
      <c:catAx>
        <c:axId val="167473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26448"/>
        <c:crosses val="autoZero"/>
        <c:auto val="1"/>
        <c:lblAlgn val="ctr"/>
        <c:lblOffset val="100"/>
        <c:noMultiLvlLbl val="0"/>
      </c:catAx>
      <c:valAx>
        <c:axId val="167472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3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 segmentation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Workings!$C$134</c:f>
              <c:strCache>
                <c:ptCount val="1"/>
                <c:pt idx="0">
                  <c:v>Total</c:v>
                </c:pt>
              </c:strCache>
            </c:strRef>
          </c:tx>
          <c:spPr>
            <a:solidFill>
              <a:schemeClr val="accent1"/>
            </a:solidFill>
            <a:ln>
              <a:noFill/>
            </a:ln>
            <a:effectLst/>
            <a:sp3d/>
          </c:spPr>
          <c:invertIfNegative val="0"/>
          <c:cat>
            <c:strRef>
              <c:f>Workings!$B$135:$B$136</c:f>
              <c:strCache>
                <c:ptCount val="1"/>
                <c:pt idx="0">
                  <c:v>Type 2</c:v>
                </c:pt>
              </c:strCache>
            </c:strRef>
          </c:cat>
          <c:val>
            <c:numRef>
              <c:f>Workings!$C$135:$C$136</c:f>
              <c:numCache>
                <c:formatCode>0</c:formatCode>
                <c:ptCount val="1"/>
                <c:pt idx="0">
                  <c:v>104095.58</c:v>
                </c:pt>
              </c:numCache>
            </c:numRef>
          </c:val>
          <c:extLst>
            <c:ext xmlns:c16="http://schemas.microsoft.com/office/drawing/2014/chart" uri="{C3380CC4-5D6E-409C-BE32-E72D297353CC}">
              <c16:uniqueId val="{00000000-9513-4266-B02D-91AF539C9BF4}"/>
            </c:ext>
          </c:extLst>
        </c:ser>
        <c:dLbls>
          <c:showLegendKey val="0"/>
          <c:showVal val="0"/>
          <c:showCatName val="0"/>
          <c:showSerName val="0"/>
          <c:showPercent val="0"/>
          <c:showBubbleSize val="0"/>
        </c:dLbls>
        <c:gapWidth val="150"/>
        <c:shape val="box"/>
        <c:axId val="2093428416"/>
        <c:axId val="2093417856"/>
        <c:axId val="0"/>
      </c:bar3DChart>
      <c:catAx>
        <c:axId val="209342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17856"/>
        <c:crosses val="autoZero"/>
        <c:auto val="1"/>
        <c:lblAlgn val="ctr"/>
        <c:lblOffset val="100"/>
        <c:noMultiLvlLbl val="0"/>
      </c:catAx>
      <c:valAx>
        <c:axId val="2093417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2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1).xlsx]Exploration!PivotTable2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Exploration!$C$68</c:f>
              <c:strCache>
                <c:ptCount val="1"/>
                <c:pt idx="0">
                  <c:v>Total</c:v>
                </c:pt>
              </c:strCache>
            </c:strRef>
          </c:tx>
          <c:spPr>
            <a:solidFill>
              <a:schemeClr val="accent1"/>
            </a:solidFill>
            <a:ln>
              <a:noFill/>
            </a:ln>
            <a:effectLst/>
          </c:spPr>
          <c:invertIfNegative val="0"/>
          <c:cat>
            <c:strRef>
              <c:f>Exploration!$B$69:$B$72</c:f>
              <c:strCache>
                <c:ptCount val="3"/>
                <c:pt idx="0">
                  <c:v>Adult</c:v>
                </c:pt>
                <c:pt idx="1">
                  <c:v>Middle_aged</c:v>
                </c:pt>
                <c:pt idx="2">
                  <c:v>senior</c:v>
                </c:pt>
              </c:strCache>
            </c:strRef>
          </c:cat>
          <c:val>
            <c:numRef>
              <c:f>Exploration!$C$69:$C$72</c:f>
              <c:numCache>
                <c:formatCode>General</c:formatCode>
                <c:ptCount val="3"/>
                <c:pt idx="0">
                  <c:v>705</c:v>
                </c:pt>
                <c:pt idx="1">
                  <c:v>526</c:v>
                </c:pt>
                <c:pt idx="2">
                  <c:v>269</c:v>
                </c:pt>
              </c:numCache>
            </c:numRef>
          </c:val>
          <c:extLst>
            <c:ext xmlns:c16="http://schemas.microsoft.com/office/drawing/2014/chart" uri="{C3380CC4-5D6E-409C-BE32-E72D297353CC}">
              <c16:uniqueId val="{00000000-B260-413D-AE0C-77607485C9EF}"/>
            </c:ext>
          </c:extLst>
        </c:ser>
        <c:dLbls>
          <c:showLegendKey val="0"/>
          <c:showVal val="0"/>
          <c:showCatName val="0"/>
          <c:showSerName val="0"/>
          <c:showPercent val="0"/>
          <c:showBubbleSize val="0"/>
        </c:dLbls>
        <c:gapWidth val="219"/>
        <c:overlap val="-27"/>
        <c:axId val="1441583536"/>
        <c:axId val="1441584496"/>
      </c:barChart>
      <c:catAx>
        <c:axId val="14415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584496"/>
        <c:crosses val="autoZero"/>
        <c:auto val="1"/>
        <c:lblAlgn val="ctr"/>
        <c:lblOffset val="100"/>
        <c:noMultiLvlLbl val="0"/>
      </c:catAx>
      <c:valAx>
        <c:axId val="144158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58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1).xlsx]Exploration!PivotTable3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Exploration!$C$85</c:f>
              <c:strCache>
                <c:ptCount val="1"/>
                <c:pt idx="0">
                  <c:v>Total</c:v>
                </c:pt>
              </c:strCache>
            </c:strRef>
          </c:tx>
          <c:spPr>
            <a:solidFill>
              <a:schemeClr val="accent1"/>
            </a:solidFill>
            <a:ln>
              <a:noFill/>
            </a:ln>
            <a:effectLst/>
          </c:spPr>
          <c:invertIfNegative val="0"/>
          <c:cat>
            <c:strRef>
              <c:f>Exploration!$B$86:$B$88</c:f>
              <c:strCache>
                <c:ptCount val="2"/>
                <c:pt idx="0">
                  <c:v>High</c:v>
                </c:pt>
                <c:pt idx="1">
                  <c:v>Low</c:v>
                </c:pt>
              </c:strCache>
            </c:strRef>
          </c:cat>
          <c:val>
            <c:numRef>
              <c:f>Exploration!$C$86:$C$88</c:f>
              <c:numCache>
                <c:formatCode>General</c:formatCode>
                <c:ptCount val="2"/>
                <c:pt idx="0">
                  <c:v>965</c:v>
                </c:pt>
                <c:pt idx="1">
                  <c:v>535</c:v>
                </c:pt>
              </c:numCache>
            </c:numRef>
          </c:val>
          <c:extLst>
            <c:ext xmlns:c16="http://schemas.microsoft.com/office/drawing/2014/chart" uri="{C3380CC4-5D6E-409C-BE32-E72D297353CC}">
              <c16:uniqueId val="{00000000-9D29-4189-ADEE-A24565E201F1}"/>
            </c:ext>
          </c:extLst>
        </c:ser>
        <c:dLbls>
          <c:showLegendKey val="0"/>
          <c:showVal val="0"/>
          <c:showCatName val="0"/>
          <c:showSerName val="0"/>
          <c:showPercent val="0"/>
          <c:showBubbleSize val="0"/>
        </c:dLbls>
        <c:gapWidth val="219"/>
        <c:overlap val="-27"/>
        <c:axId val="1445000336"/>
        <c:axId val="1445005616"/>
      </c:barChart>
      <c:catAx>
        <c:axId val="144500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05616"/>
        <c:crosses val="autoZero"/>
        <c:auto val="1"/>
        <c:lblAlgn val="ctr"/>
        <c:lblOffset val="100"/>
        <c:noMultiLvlLbl val="0"/>
      </c:catAx>
      <c:valAx>
        <c:axId val="144500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0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1).xlsx]Exploration!PivotTable9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Exploration!$C$101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Exploration!$B$102:$B$108</c:f>
              <c:strCache>
                <c:ptCount val="6"/>
                <c:pt idx="0">
                  <c:v>Type 2</c:v>
                </c:pt>
                <c:pt idx="1">
                  <c:v>Type 4</c:v>
                </c:pt>
                <c:pt idx="2">
                  <c:v>Type 1</c:v>
                </c:pt>
                <c:pt idx="3">
                  <c:v>Type 3</c:v>
                </c:pt>
                <c:pt idx="4">
                  <c:v>Type 6</c:v>
                </c:pt>
                <c:pt idx="5">
                  <c:v>Type 5</c:v>
                </c:pt>
              </c:strCache>
            </c:strRef>
          </c:cat>
          <c:val>
            <c:numRef>
              <c:f>Exploration!$C$102:$C$108</c:f>
              <c:numCache>
                <c:formatCode>0%</c:formatCode>
                <c:ptCount val="6"/>
                <c:pt idx="0">
                  <c:v>0.3</c:v>
                </c:pt>
                <c:pt idx="1">
                  <c:v>0.22866666666666666</c:v>
                </c:pt>
                <c:pt idx="2">
                  <c:v>0.17</c:v>
                </c:pt>
                <c:pt idx="3">
                  <c:v>0.122</c:v>
                </c:pt>
                <c:pt idx="4">
                  <c:v>0.11466666666666667</c:v>
                </c:pt>
                <c:pt idx="5">
                  <c:v>6.4666666666666664E-2</c:v>
                </c:pt>
              </c:numCache>
            </c:numRef>
          </c:val>
          <c:extLst>
            <c:ext xmlns:c16="http://schemas.microsoft.com/office/drawing/2014/chart" uri="{C3380CC4-5D6E-409C-BE32-E72D297353CC}">
              <c16:uniqueId val="{00000000-DCE3-475F-A972-3A92D15667E6}"/>
            </c:ext>
          </c:extLst>
        </c:ser>
        <c:dLbls>
          <c:dLblPos val="outEnd"/>
          <c:showLegendKey val="0"/>
          <c:showVal val="1"/>
          <c:showCatName val="0"/>
          <c:showSerName val="0"/>
          <c:showPercent val="0"/>
          <c:showBubbleSize val="0"/>
        </c:dLbls>
        <c:gapWidth val="219"/>
        <c:overlap val="-27"/>
        <c:axId val="483683376"/>
        <c:axId val="483686256"/>
      </c:barChart>
      <c:catAx>
        <c:axId val="4836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86256"/>
        <c:crosses val="autoZero"/>
        <c:auto val="1"/>
        <c:lblAlgn val="ctr"/>
        <c:lblOffset val="100"/>
        <c:noMultiLvlLbl val="0"/>
      </c:catAx>
      <c:valAx>
        <c:axId val="48368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8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1).xlsx]Exploration!PivotTable10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Exploration!$D$117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Exploration!$B$118:$C$138</c:f>
              <c:multiLvlStrCache>
                <c:ptCount val="18"/>
                <c:lvl>
                  <c:pt idx="0">
                    <c:v>Type 2</c:v>
                  </c:pt>
                  <c:pt idx="1">
                    <c:v>Type 4</c:v>
                  </c:pt>
                  <c:pt idx="2">
                    <c:v>Type 6</c:v>
                  </c:pt>
                  <c:pt idx="3">
                    <c:v>Type 1</c:v>
                  </c:pt>
                  <c:pt idx="4">
                    <c:v>Type 3</c:v>
                  </c:pt>
                  <c:pt idx="5">
                    <c:v>Type 5</c:v>
                  </c:pt>
                  <c:pt idx="6">
                    <c:v>Type 2</c:v>
                  </c:pt>
                  <c:pt idx="7">
                    <c:v>Type 4</c:v>
                  </c:pt>
                  <c:pt idx="8">
                    <c:v>Type 1</c:v>
                  </c:pt>
                  <c:pt idx="9">
                    <c:v>Type 3</c:v>
                  </c:pt>
                  <c:pt idx="10">
                    <c:v>Type 6</c:v>
                  </c:pt>
                  <c:pt idx="11">
                    <c:v>Type 5</c:v>
                  </c:pt>
                  <c:pt idx="12">
                    <c:v>Type 2</c:v>
                  </c:pt>
                  <c:pt idx="13">
                    <c:v>Type 4</c:v>
                  </c:pt>
                  <c:pt idx="14">
                    <c:v>Type 1</c:v>
                  </c:pt>
                  <c:pt idx="15">
                    <c:v>Type 3</c:v>
                  </c:pt>
                  <c:pt idx="16">
                    <c:v>Type 6</c:v>
                  </c:pt>
                  <c:pt idx="17">
                    <c:v>Type 5</c:v>
                  </c:pt>
                </c:lvl>
                <c:lvl>
                  <c:pt idx="0">
                    <c:v>City A</c:v>
                  </c:pt>
                  <c:pt idx="6">
                    <c:v>City B</c:v>
                  </c:pt>
                  <c:pt idx="12">
                    <c:v>City C</c:v>
                  </c:pt>
                </c:lvl>
              </c:multiLvlStrCache>
            </c:multiLvlStrRef>
          </c:cat>
          <c:val>
            <c:numRef>
              <c:f>Exploration!$D$118:$D$138</c:f>
              <c:numCache>
                <c:formatCode>0</c:formatCode>
                <c:ptCount val="18"/>
                <c:pt idx="0">
                  <c:v>150</c:v>
                </c:pt>
                <c:pt idx="1">
                  <c:v>112</c:v>
                </c:pt>
                <c:pt idx="2">
                  <c:v>73</c:v>
                </c:pt>
                <c:pt idx="3">
                  <c:v>71</c:v>
                </c:pt>
                <c:pt idx="4">
                  <c:v>55</c:v>
                </c:pt>
                <c:pt idx="5">
                  <c:v>30</c:v>
                </c:pt>
                <c:pt idx="6">
                  <c:v>139</c:v>
                </c:pt>
                <c:pt idx="7">
                  <c:v>123</c:v>
                </c:pt>
                <c:pt idx="8">
                  <c:v>84</c:v>
                </c:pt>
                <c:pt idx="9">
                  <c:v>68</c:v>
                </c:pt>
                <c:pt idx="10">
                  <c:v>45</c:v>
                </c:pt>
                <c:pt idx="11">
                  <c:v>33</c:v>
                </c:pt>
                <c:pt idx="12">
                  <c:v>161</c:v>
                </c:pt>
                <c:pt idx="13">
                  <c:v>108</c:v>
                </c:pt>
                <c:pt idx="14">
                  <c:v>100</c:v>
                </c:pt>
                <c:pt idx="15">
                  <c:v>60</c:v>
                </c:pt>
                <c:pt idx="16">
                  <c:v>54</c:v>
                </c:pt>
                <c:pt idx="17">
                  <c:v>34</c:v>
                </c:pt>
              </c:numCache>
            </c:numRef>
          </c:val>
          <c:extLst>
            <c:ext xmlns:c16="http://schemas.microsoft.com/office/drawing/2014/chart" uri="{C3380CC4-5D6E-409C-BE32-E72D297353CC}">
              <c16:uniqueId val="{00000000-AB2F-49ED-B3FA-3A76482CB9F7}"/>
            </c:ext>
          </c:extLst>
        </c:ser>
        <c:dLbls>
          <c:dLblPos val="outEnd"/>
          <c:showLegendKey val="0"/>
          <c:showVal val="1"/>
          <c:showCatName val="0"/>
          <c:showSerName val="0"/>
          <c:showPercent val="0"/>
          <c:showBubbleSize val="0"/>
        </c:dLbls>
        <c:gapWidth val="219"/>
        <c:overlap val="-27"/>
        <c:axId val="488878912"/>
        <c:axId val="488857792"/>
      </c:barChart>
      <c:catAx>
        <c:axId val="4888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57792"/>
        <c:crosses val="autoZero"/>
        <c:auto val="1"/>
        <c:lblAlgn val="ctr"/>
        <c:lblOffset val="100"/>
        <c:noMultiLvlLbl val="0"/>
      </c:catAx>
      <c:valAx>
        <c:axId val="488857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7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1).xlsx]Data 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 analysis'!$B$4:$C$9</c:f>
              <c:multiLvlStrCache>
                <c:ptCount val="5"/>
                <c:lvl>
                  <c:pt idx="0">
                    <c:v>36</c:v>
                  </c:pt>
                  <c:pt idx="1">
                    <c:v>83</c:v>
                  </c:pt>
                  <c:pt idx="2">
                    <c:v>93</c:v>
                  </c:pt>
                  <c:pt idx="3">
                    <c:v>21</c:v>
                  </c:pt>
                  <c:pt idx="4">
                    <c:v>11</c:v>
                  </c:pt>
                </c:lvl>
                <c:lvl>
                  <c:pt idx="0">
                    <c:v>Type 2</c:v>
                  </c:pt>
                </c:lvl>
              </c:multiLvlStrCache>
            </c:multiLvlStrRef>
          </c:cat>
          <c:val>
            <c:numRef>
              <c:f>'Data analysis'!$D$4:$D$9</c:f>
              <c:numCache>
                <c:formatCode>General</c:formatCode>
                <c:ptCount val="5"/>
                <c:pt idx="0">
                  <c:v>64</c:v>
                </c:pt>
                <c:pt idx="1">
                  <c:v>61</c:v>
                </c:pt>
                <c:pt idx="2">
                  <c:v>48</c:v>
                </c:pt>
                <c:pt idx="3">
                  <c:v>46</c:v>
                </c:pt>
                <c:pt idx="4">
                  <c:v>46</c:v>
                </c:pt>
              </c:numCache>
            </c:numRef>
          </c:val>
          <c:extLst>
            <c:ext xmlns:c16="http://schemas.microsoft.com/office/drawing/2014/chart" uri="{C3380CC4-5D6E-409C-BE32-E72D297353CC}">
              <c16:uniqueId val="{00000000-C489-4261-8A12-0518E0ACE712}"/>
            </c:ext>
          </c:extLst>
        </c:ser>
        <c:dLbls>
          <c:dLblPos val="outEnd"/>
          <c:showLegendKey val="0"/>
          <c:showVal val="1"/>
          <c:showCatName val="0"/>
          <c:showSerName val="0"/>
          <c:showPercent val="0"/>
          <c:showBubbleSize val="0"/>
        </c:dLbls>
        <c:gapWidth val="219"/>
        <c:overlap val="-27"/>
        <c:axId val="759387183"/>
        <c:axId val="326042415"/>
      </c:barChart>
      <c:catAx>
        <c:axId val="759387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42415"/>
        <c:crosses val="autoZero"/>
        <c:auto val="1"/>
        <c:lblAlgn val="ctr"/>
        <c:lblOffset val="100"/>
        <c:noMultiLvlLbl val="0"/>
      </c:catAx>
      <c:valAx>
        <c:axId val="326042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8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1).xlsx]Data analysis!PivotTable3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analysis'!$P$3:$P$4</c:f>
              <c:strCache>
                <c:ptCount val="1"/>
                <c:pt idx="0">
                  <c:v>Mar</c:v>
                </c:pt>
              </c:strCache>
            </c:strRef>
          </c:tx>
          <c:spPr>
            <a:solidFill>
              <a:schemeClr val="accent1"/>
            </a:solidFill>
            <a:ln>
              <a:noFill/>
            </a:ln>
            <a:effectLst/>
          </c:spPr>
          <c:invertIfNegative val="0"/>
          <c:cat>
            <c:multiLvlStrRef>
              <c:f>'Data analysis'!$N$5:$O$7</c:f>
              <c:multiLvlStrCache>
                <c:ptCount val="3"/>
                <c:lvl>
                  <c:pt idx="0">
                    <c:v>Type 2</c:v>
                  </c:pt>
                  <c:pt idx="1">
                    <c:v>Type 2</c:v>
                  </c:pt>
                  <c:pt idx="2">
                    <c:v>Type 2</c:v>
                  </c:pt>
                </c:lvl>
                <c:lvl>
                  <c:pt idx="0">
                    <c:v>City B</c:v>
                  </c:pt>
                  <c:pt idx="1">
                    <c:v>City C</c:v>
                  </c:pt>
                  <c:pt idx="2">
                    <c:v>City A</c:v>
                  </c:pt>
                </c:lvl>
              </c:multiLvlStrCache>
            </c:multiLvlStrRef>
          </c:cat>
          <c:val>
            <c:numRef>
              <c:f>'Data analysis'!$P$5:$P$7</c:f>
              <c:numCache>
                <c:formatCode>General</c:formatCode>
                <c:ptCount val="3"/>
                <c:pt idx="0">
                  <c:v>281</c:v>
                </c:pt>
                <c:pt idx="1">
                  <c:v>270</c:v>
                </c:pt>
                <c:pt idx="2">
                  <c:v>289</c:v>
                </c:pt>
              </c:numCache>
            </c:numRef>
          </c:val>
          <c:extLst>
            <c:ext xmlns:c16="http://schemas.microsoft.com/office/drawing/2014/chart" uri="{C3380CC4-5D6E-409C-BE32-E72D297353CC}">
              <c16:uniqueId val="{00000000-2973-420C-AA5F-EB808C481358}"/>
            </c:ext>
          </c:extLst>
        </c:ser>
        <c:ser>
          <c:idx val="1"/>
          <c:order val="1"/>
          <c:tx>
            <c:strRef>
              <c:f>'Data analysis'!$Q$3:$Q$4</c:f>
              <c:strCache>
                <c:ptCount val="1"/>
                <c:pt idx="0">
                  <c:v>Feb</c:v>
                </c:pt>
              </c:strCache>
            </c:strRef>
          </c:tx>
          <c:spPr>
            <a:solidFill>
              <a:schemeClr val="accent2"/>
            </a:solidFill>
            <a:ln>
              <a:noFill/>
            </a:ln>
            <a:effectLst/>
          </c:spPr>
          <c:invertIfNegative val="0"/>
          <c:cat>
            <c:multiLvlStrRef>
              <c:f>'Data analysis'!$N$5:$O$7</c:f>
              <c:multiLvlStrCache>
                <c:ptCount val="3"/>
                <c:lvl>
                  <c:pt idx="0">
                    <c:v>Type 2</c:v>
                  </c:pt>
                  <c:pt idx="1">
                    <c:v>Type 2</c:v>
                  </c:pt>
                  <c:pt idx="2">
                    <c:v>Type 2</c:v>
                  </c:pt>
                </c:lvl>
                <c:lvl>
                  <c:pt idx="0">
                    <c:v>City B</c:v>
                  </c:pt>
                  <c:pt idx="1">
                    <c:v>City C</c:v>
                  </c:pt>
                  <c:pt idx="2">
                    <c:v>City A</c:v>
                  </c:pt>
                </c:lvl>
              </c:multiLvlStrCache>
            </c:multiLvlStrRef>
          </c:cat>
          <c:val>
            <c:numRef>
              <c:f>'Data analysis'!$Q$5:$Q$7</c:f>
              <c:numCache>
                <c:formatCode>General</c:formatCode>
                <c:ptCount val="3"/>
                <c:pt idx="0">
                  <c:v>26</c:v>
                </c:pt>
                <c:pt idx="1">
                  <c:v>44</c:v>
                </c:pt>
                <c:pt idx="2">
                  <c:v>48</c:v>
                </c:pt>
              </c:numCache>
            </c:numRef>
          </c:val>
          <c:extLst>
            <c:ext xmlns:c16="http://schemas.microsoft.com/office/drawing/2014/chart" uri="{C3380CC4-5D6E-409C-BE32-E72D297353CC}">
              <c16:uniqueId val="{00000001-2973-420C-AA5F-EB808C481358}"/>
            </c:ext>
          </c:extLst>
        </c:ser>
        <c:ser>
          <c:idx val="2"/>
          <c:order val="2"/>
          <c:tx>
            <c:strRef>
              <c:f>'Data analysis'!$R$3:$R$4</c:f>
              <c:strCache>
                <c:ptCount val="1"/>
                <c:pt idx="0">
                  <c:v>Jan</c:v>
                </c:pt>
              </c:strCache>
            </c:strRef>
          </c:tx>
          <c:spPr>
            <a:solidFill>
              <a:schemeClr val="accent3"/>
            </a:solidFill>
            <a:ln>
              <a:noFill/>
            </a:ln>
            <a:effectLst/>
          </c:spPr>
          <c:invertIfNegative val="0"/>
          <c:cat>
            <c:multiLvlStrRef>
              <c:f>'Data analysis'!$N$5:$O$7</c:f>
              <c:multiLvlStrCache>
                <c:ptCount val="3"/>
                <c:lvl>
                  <c:pt idx="0">
                    <c:v>Type 2</c:v>
                  </c:pt>
                  <c:pt idx="1">
                    <c:v>Type 2</c:v>
                  </c:pt>
                  <c:pt idx="2">
                    <c:v>Type 2</c:v>
                  </c:pt>
                </c:lvl>
                <c:lvl>
                  <c:pt idx="0">
                    <c:v>City B</c:v>
                  </c:pt>
                  <c:pt idx="1">
                    <c:v>City C</c:v>
                  </c:pt>
                  <c:pt idx="2">
                    <c:v>City A</c:v>
                  </c:pt>
                </c:lvl>
              </c:multiLvlStrCache>
            </c:multiLvlStrRef>
          </c:cat>
          <c:val>
            <c:numRef>
              <c:f>'Data analysis'!$R$5:$R$7</c:f>
              <c:numCache>
                <c:formatCode>General</c:formatCode>
                <c:ptCount val="3"/>
                <c:pt idx="0">
                  <c:v>369</c:v>
                </c:pt>
                <c:pt idx="1">
                  <c:v>384</c:v>
                </c:pt>
                <c:pt idx="2">
                  <c:v>442</c:v>
                </c:pt>
              </c:numCache>
            </c:numRef>
          </c:val>
          <c:extLst>
            <c:ext xmlns:c16="http://schemas.microsoft.com/office/drawing/2014/chart" uri="{C3380CC4-5D6E-409C-BE32-E72D297353CC}">
              <c16:uniqueId val="{00000002-2973-420C-AA5F-EB808C481358}"/>
            </c:ext>
          </c:extLst>
        </c:ser>
        <c:dLbls>
          <c:showLegendKey val="0"/>
          <c:showVal val="0"/>
          <c:showCatName val="0"/>
          <c:showSerName val="0"/>
          <c:showPercent val="0"/>
          <c:showBubbleSize val="0"/>
        </c:dLbls>
        <c:gapWidth val="219"/>
        <c:overlap val="-27"/>
        <c:axId val="1773141648"/>
        <c:axId val="1728277168"/>
      </c:barChart>
      <c:catAx>
        <c:axId val="177314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77168"/>
        <c:crosses val="autoZero"/>
        <c:auto val="1"/>
        <c:lblAlgn val="ctr"/>
        <c:lblOffset val="100"/>
        <c:noMultiLvlLbl val="0"/>
      </c:catAx>
      <c:valAx>
        <c:axId val="172827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4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 (version 1).xlsx]Workings!PivotTable6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customers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Workings!$D$19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Workings!$B$20:$C$23</c:f>
              <c:multiLvlStrCache>
                <c:ptCount val="3"/>
                <c:lvl>
                  <c:pt idx="0">
                    <c:v>Type 2</c:v>
                  </c:pt>
                  <c:pt idx="1">
                    <c:v>Type 2</c:v>
                  </c:pt>
                  <c:pt idx="2">
                    <c:v>Type 2</c:v>
                  </c:pt>
                </c:lvl>
                <c:lvl>
                  <c:pt idx="0">
                    <c:v>City A</c:v>
                  </c:pt>
                  <c:pt idx="1">
                    <c:v>City B</c:v>
                  </c:pt>
                  <c:pt idx="2">
                    <c:v>City C</c:v>
                  </c:pt>
                </c:lvl>
              </c:multiLvlStrCache>
            </c:multiLvlStrRef>
          </c:cat>
          <c:val>
            <c:numRef>
              <c:f>Workings!$D$20:$D$23</c:f>
              <c:numCache>
                <c:formatCode>General</c:formatCode>
                <c:ptCount val="3"/>
                <c:pt idx="0">
                  <c:v>150</c:v>
                </c:pt>
                <c:pt idx="1">
                  <c:v>139</c:v>
                </c:pt>
                <c:pt idx="2">
                  <c:v>161</c:v>
                </c:pt>
              </c:numCache>
            </c:numRef>
          </c:val>
          <c:extLst>
            <c:ext xmlns:c16="http://schemas.microsoft.com/office/drawing/2014/chart" uri="{C3380CC4-5D6E-409C-BE32-E72D297353CC}">
              <c16:uniqueId val="{00000000-F144-47C5-A711-465CF135B22F}"/>
            </c:ext>
          </c:extLst>
        </c:ser>
        <c:dLbls>
          <c:dLblPos val="outEnd"/>
          <c:showLegendKey val="0"/>
          <c:showVal val="1"/>
          <c:showCatName val="0"/>
          <c:showSerName val="0"/>
          <c:showPercent val="0"/>
          <c:showBubbleSize val="0"/>
        </c:dLbls>
        <c:gapWidth val="219"/>
        <c:overlap val="-27"/>
        <c:axId val="326043375"/>
        <c:axId val="326041935"/>
      </c:barChart>
      <c:catAx>
        <c:axId val="326043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41935"/>
        <c:crosses val="autoZero"/>
        <c:auto val="1"/>
        <c:lblAlgn val="ctr"/>
        <c:lblOffset val="100"/>
        <c:noMultiLvlLbl val="0"/>
      </c:catAx>
      <c:valAx>
        <c:axId val="3260419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2604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Age Distribution</a:t>
            </a:r>
          </a:p>
          <a:p>
            <a:pPr algn="ctr" rtl="0">
              <a:defRPr/>
            </a:pP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clusteredColumn" uniqueId="{7EEE3ED3-270A-481C-A9C8-777383244FB9}">
          <cx:tx>
            <cx:txData>
              <cx:f>_xlchart.v1.0</cx:f>
              <cx:v>Age (years)</cx:v>
            </cx:txData>
          </cx:tx>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55970A41-0A9D-4D98-A574-779FE4ECE0A9}">
          <cx:tx>
            <cx:txData>
              <cx:f>_xlchart.v1.2</cx:f>
              <cx:v>Income ($)</cx:v>
            </cx:txData>
          </cx:tx>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28575</xdr:rowOff>
    </xdr:from>
    <xdr:to>
      <xdr:col>8</xdr:col>
      <xdr:colOff>552450</xdr:colOff>
      <xdr:row>16</xdr:row>
      <xdr:rowOff>16510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BD641C8-1CCC-43F2-A869-CC2E2A9D0B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3440" y="211455"/>
              <a:ext cx="6907530" cy="27311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307340</xdr:colOff>
      <xdr:row>17</xdr:row>
      <xdr:rowOff>154940</xdr:rowOff>
    </xdr:from>
    <xdr:to>
      <xdr:col>11</xdr:col>
      <xdr:colOff>129540</xdr:colOff>
      <xdr:row>32</xdr:row>
      <xdr:rowOff>126365</xdr:rowOff>
    </xdr:to>
    <xdr:graphicFrame macro="">
      <xdr:nvGraphicFramePr>
        <xdr:cNvPr id="3" name="Chart 2">
          <a:extLst>
            <a:ext uri="{FF2B5EF4-FFF2-40B4-BE49-F238E27FC236}">
              <a16:creationId xmlns:a16="http://schemas.microsoft.com/office/drawing/2014/main" id="{BDEA80FE-AB63-C5F7-DEFD-D9B9661C4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758190</xdr:colOff>
      <xdr:row>50</xdr:row>
      <xdr:rowOff>92075</xdr:rowOff>
    </xdr:from>
    <xdr:to>
      <xdr:col>11</xdr:col>
      <xdr:colOff>5715</xdr:colOff>
      <xdr:row>65</xdr:row>
      <xdr:rowOff>65405</xdr:rowOff>
    </xdr:to>
    <xdr:graphicFrame macro="">
      <xdr:nvGraphicFramePr>
        <xdr:cNvPr id="5" name="Chart 4">
          <a:extLst>
            <a:ext uri="{FF2B5EF4-FFF2-40B4-BE49-F238E27FC236}">
              <a16:creationId xmlns:a16="http://schemas.microsoft.com/office/drawing/2014/main" id="{F620B7BC-796D-BD13-C49E-459F244B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819150</xdr:colOff>
      <xdr:row>34</xdr:row>
      <xdr:rowOff>9525</xdr:rowOff>
    </xdr:from>
    <xdr:to>
      <xdr:col>6</xdr:col>
      <xdr:colOff>92710</xdr:colOff>
      <xdr:row>49</xdr:row>
      <xdr:rowOff>1270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81B0DDA-EB56-4343-9BB6-3A1D8E0F9A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19150" y="6227445"/>
              <a:ext cx="5262880" cy="27349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762000</xdr:colOff>
      <xdr:row>66</xdr:row>
      <xdr:rowOff>168592</xdr:rowOff>
    </xdr:from>
    <xdr:to>
      <xdr:col>10</xdr:col>
      <xdr:colOff>171450</xdr:colOff>
      <xdr:row>82</xdr:row>
      <xdr:rowOff>16192</xdr:rowOff>
    </xdr:to>
    <xdr:graphicFrame macro="">
      <xdr:nvGraphicFramePr>
        <xdr:cNvPr id="7" name="Chart 6">
          <a:extLst>
            <a:ext uri="{FF2B5EF4-FFF2-40B4-BE49-F238E27FC236}">
              <a16:creationId xmlns:a16="http://schemas.microsoft.com/office/drawing/2014/main" id="{C5025D3B-0783-22A6-1316-D52D60EC7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767715</xdr:colOff>
      <xdr:row>83</xdr:row>
      <xdr:rowOff>120967</xdr:rowOff>
    </xdr:from>
    <xdr:to>
      <xdr:col>10</xdr:col>
      <xdr:colOff>177165</xdr:colOff>
      <xdr:row>98</xdr:row>
      <xdr:rowOff>149542</xdr:rowOff>
    </xdr:to>
    <xdr:graphicFrame macro="">
      <xdr:nvGraphicFramePr>
        <xdr:cNvPr id="8" name="Chart 7">
          <a:extLst>
            <a:ext uri="{FF2B5EF4-FFF2-40B4-BE49-F238E27FC236}">
              <a16:creationId xmlns:a16="http://schemas.microsoft.com/office/drawing/2014/main" id="{599C0759-9236-6A40-E082-2F3D37AA9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800100</xdr:colOff>
      <xdr:row>99</xdr:row>
      <xdr:rowOff>159067</xdr:rowOff>
    </xdr:from>
    <xdr:to>
      <xdr:col>10</xdr:col>
      <xdr:colOff>205740</xdr:colOff>
      <xdr:row>115</xdr:row>
      <xdr:rowOff>6667</xdr:rowOff>
    </xdr:to>
    <xdr:graphicFrame macro="">
      <xdr:nvGraphicFramePr>
        <xdr:cNvPr id="10" name="Chart 9">
          <a:extLst>
            <a:ext uri="{FF2B5EF4-FFF2-40B4-BE49-F238E27FC236}">
              <a16:creationId xmlns:a16="http://schemas.microsoft.com/office/drawing/2014/main" id="{4318BE1C-B2BD-C046-0188-92A64B1E0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438150</xdr:colOff>
      <xdr:row>115</xdr:row>
      <xdr:rowOff>168591</xdr:rowOff>
    </xdr:from>
    <xdr:to>
      <xdr:col>12</xdr:col>
      <xdr:colOff>152400</xdr:colOff>
      <xdr:row>136</xdr:row>
      <xdr:rowOff>60959</xdr:rowOff>
    </xdr:to>
    <xdr:graphicFrame macro="">
      <xdr:nvGraphicFramePr>
        <xdr:cNvPr id="11" name="Chart 10">
          <a:extLst>
            <a:ext uri="{FF2B5EF4-FFF2-40B4-BE49-F238E27FC236}">
              <a16:creationId xmlns:a16="http://schemas.microsoft.com/office/drawing/2014/main" id="{0687E637-AB57-A021-40E8-3DC912CD5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598170</xdr:colOff>
      <xdr:row>22</xdr:row>
      <xdr:rowOff>164782</xdr:rowOff>
    </xdr:from>
    <xdr:to>
      <xdr:col>5</xdr:col>
      <xdr:colOff>312420</xdr:colOff>
      <xdr:row>38</xdr:row>
      <xdr:rowOff>10477</xdr:rowOff>
    </xdr:to>
    <xdr:graphicFrame macro="">
      <xdr:nvGraphicFramePr>
        <xdr:cNvPr id="2" name="Chart 1">
          <a:extLst>
            <a:ext uri="{FF2B5EF4-FFF2-40B4-BE49-F238E27FC236}">
              <a16:creationId xmlns:a16="http://schemas.microsoft.com/office/drawing/2014/main" id="{89E80AF2-F2A5-005C-90FA-91AD83CCF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588645</xdr:colOff>
      <xdr:row>23</xdr:row>
      <xdr:rowOff>170497</xdr:rowOff>
    </xdr:from>
    <xdr:to>
      <xdr:col>18</xdr:col>
      <xdr:colOff>0</xdr:colOff>
      <xdr:row>39</xdr:row>
      <xdr:rowOff>16192</xdr:rowOff>
    </xdr:to>
    <xdr:graphicFrame macro="">
      <xdr:nvGraphicFramePr>
        <xdr:cNvPr id="3" name="Chart 2">
          <a:extLst>
            <a:ext uri="{FF2B5EF4-FFF2-40B4-BE49-F238E27FC236}">
              <a16:creationId xmlns:a16="http://schemas.microsoft.com/office/drawing/2014/main" id="{89145F58-2A12-5BDD-F037-8FECBD520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535305</xdr:colOff>
      <xdr:row>2</xdr:row>
      <xdr:rowOff>20955</xdr:rowOff>
    </xdr:from>
    <xdr:to>
      <xdr:col>9</xdr:col>
      <xdr:colOff>577215</xdr:colOff>
      <xdr:row>15</xdr:row>
      <xdr:rowOff>20955</xdr:rowOff>
    </xdr:to>
    <xdr:sp macro="" textlink="">
      <xdr:nvSpPr>
        <xdr:cNvPr id="2" name="TextBox 1">
          <a:extLst>
            <a:ext uri="{FF2B5EF4-FFF2-40B4-BE49-F238E27FC236}">
              <a16:creationId xmlns:a16="http://schemas.microsoft.com/office/drawing/2014/main" id="{73418F48-3EE9-BC79-475F-2D9603FB2F77}"/>
            </a:ext>
          </a:extLst>
        </xdr:cNvPr>
        <xdr:cNvSpPr txBox="1"/>
      </xdr:nvSpPr>
      <xdr:spPr>
        <a:xfrm>
          <a:off x="535305" y="382905"/>
          <a:ext cx="552831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1. Customer</a:t>
          </a:r>
          <a:r>
            <a:rPr lang="en-US" sz="1100" baseline="0"/>
            <a:t> types by location- How popular are our customers in each city? (Popularity of the customers in each city)</a:t>
          </a:r>
          <a:br>
            <a:rPr lang="en-US" sz="1100" baseline="0"/>
          </a:br>
          <a:endParaRPr lang="en-US" sz="1100" baseline="0"/>
        </a:p>
        <a:p>
          <a:pPr algn="l"/>
          <a:r>
            <a:rPr lang="en-US" sz="1100" baseline="0"/>
            <a:t>2. Customer types by quanity sold- How well are teh customers buying from us? (Customer Monthly sales Trend)</a:t>
          </a:r>
          <a:br>
            <a:rPr lang="en-US" sz="1100" baseline="0"/>
          </a:br>
          <a:endParaRPr lang="en-US" sz="1100" baseline="0"/>
        </a:p>
        <a:p>
          <a:pPr algn="l"/>
          <a:r>
            <a:rPr lang="en-US" sz="1100" baseline="0"/>
            <a:t>3. Best selling SKU based on quantity sold?</a:t>
          </a:r>
          <a:br>
            <a:rPr lang="en-US" sz="1100" baseline="0"/>
          </a:br>
          <a:endParaRPr lang="en-US" sz="1100" baseline="0"/>
        </a:p>
        <a:p>
          <a:pPr algn="l"/>
          <a:r>
            <a:rPr lang="en-US" sz="1100" baseline="0"/>
            <a:t>4. what is the current inventory levels of each SKU (Visualize the top SKU´s by each customers)</a:t>
          </a:r>
          <a:br>
            <a:rPr lang="en-US" sz="1100" baseline="0"/>
          </a:br>
          <a:endParaRPr lang="en-US" sz="1100" baseline="0"/>
        </a:p>
        <a:p>
          <a:pPr algn="l"/>
          <a:r>
            <a:rPr lang="en-US" sz="1100" baseline="0"/>
            <a:t>5. what is out of stock and by how many dayscan it be replenished?</a:t>
          </a:r>
          <a:br>
            <a:rPr lang="en-US" sz="1100" baseline="0"/>
          </a:br>
          <a:endParaRPr lang="en-US" sz="1100" baseline="0"/>
        </a:p>
        <a:p>
          <a:pPr algn="l"/>
          <a:r>
            <a:rPr lang="en-US" sz="1100" baseline="0"/>
            <a:t>6. What is the current production capacity from SKU in hours?</a:t>
          </a:r>
          <a:endParaRPr lang="en-US" sz="1100"/>
        </a:p>
      </xdr:txBody>
    </xdr:sp>
    <xdr:clientData/>
  </xdr:twoCellAnchor>
  <xdr:twoCellAnchor>
    <xdr:from>
      <xdr:col>4</xdr:col>
      <xdr:colOff>1095373</xdr:colOff>
      <xdr:row>18</xdr:row>
      <xdr:rowOff>952</xdr:rowOff>
    </xdr:from>
    <xdr:to>
      <xdr:col>9</xdr:col>
      <xdr:colOff>1497329</xdr:colOff>
      <xdr:row>33</xdr:row>
      <xdr:rowOff>20002</xdr:rowOff>
    </xdr:to>
    <xdr:graphicFrame macro="">
      <xdr:nvGraphicFramePr>
        <xdr:cNvPr id="3" name="Chart 2">
          <a:extLst>
            <a:ext uri="{FF2B5EF4-FFF2-40B4-BE49-F238E27FC236}">
              <a16:creationId xmlns:a16="http://schemas.microsoft.com/office/drawing/2014/main" id="{7AA7BA88-CE94-5CF6-6E06-8A29E0424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39</xdr:row>
      <xdr:rowOff>180022</xdr:rowOff>
    </xdr:from>
    <xdr:to>
      <xdr:col>9</xdr:col>
      <xdr:colOff>948690</xdr:colOff>
      <xdr:row>52</xdr:row>
      <xdr:rowOff>34290</xdr:rowOff>
    </xdr:to>
    <xdr:graphicFrame macro="">
      <xdr:nvGraphicFramePr>
        <xdr:cNvPr id="4" name="Chart 3">
          <a:extLst>
            <a:ext uri="{FF2B5EF4-FFF2-40B4-BE49-F238E27FC236}">
              <a16:creationId xmlns:a16="http://schemas.microsoft.com/office/drawing/2014/main" id="{266F1B9F-1746-61D8-FF79-A337997C3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55</xdr:row>
      <xdr:rowOff>105727</xdr:rowOff>
    </xdr:from>
    <xdr:to>
      <xdr:col>9</xdr:col>
      <xdr:colOff>916305</xdr:colOff>
      <xdr:row>68</xdr:row>
      <xdr:rowOff>47625</xdr:rowOff>
    </xdr:to>
    <xdr:graphicFrame macro="">
      <xdr:nvGraphicFramePr>
        <xdr:cNvPr id="5" name="Chart 4">
          <a:extLst>
            <a:ext uri="{FF2B5EF4-FFF2-40B4-BE49-F238E27FC236}">
              <a16:creationId xmlns:a16="http://schemas.microsoft.com/office/drawing/2014/main" id="{DDA09667-FB0E-1D1E-33F2-368809993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234315</xdr:colOff>
      <xdr:row>70</xdr:row>
      <xdr:rowOff>56197</xdr:rowOff>
    </xdr:from>
    <xdr:to>
      <xdr:col>9</xdr:col>
      <xdr:colOff>638175</xdr:colOff>
      <xdr:row>85</xdr:row>
      <xdr:rowOff>82867</xdr:rowOff>
    </xdr:to>
    <xdr:graphicFrame macro="">
      <xdr:nvGraphicFramePr>
        <xdr:cNvPr id="6" name="Chart 5">
          <a:extLst>
            <a:ext uri="{FF2B5EF4-FFF2-40B4-BE49-F238E27FC236}">
              <a16:creationId xmlns:a16="http://schemas.microsoft.com/office/drawing/2014/main" id="{3F14DBC0-36CF-7257-FA07-F0567979D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278129</xdr:colOff>
      <xdr:row>87</xdr:row>
      <xdr:rowOff>120967</xdr:rowOff>
    </xdr:from>
    <xdr:to>
      <xdr:col>8</xdr:col>
      <xdr:colOff>1682115</xdr:colOff>
      <xdr:row>112</xdr:row>
      <xdr:rowOff>142875</xdr:rowOff>
    </xdr:to>
    <xdr:graphicFrame macro="">
      <xdr:nvGraphicFramePr>
        <xdr:cNvPr id="7" name="Chart 6">
          <a:extLst>
            <a:ext uri="{FF2B5EF4-FFF2-40B4-BE49-F238E27FC236}">
              <a16:creationId xmlns:a16="http://schemas.microsoft.com/office/drawing/2014/main" id="{A6C1DB35-0BA9-3AE5-66AA-FBA658DED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430529</xdr:colOff>
      <xdr:row>131</xdr:row>
      <xdr:rowOff>163830</xdr:rowOff>
    </xdr:from>
    <xdr:to>
      <xdr:col>7</xdr:col>
      <xdr:colOff>1552574</xdr:colOff>
      <xdr:row>144</xdr:row>
      <xdr:rowOff>124777</xdr:rowOff>
    </xdr:to>
    <xdr:graphicFrame macro="">
      <xdr:nvGraphicFramePr>
        <xdr:cNvPr id="8" name="Chart 7">
          <a:extLst>
            <a:ext uri="{FF2B5EF4-FFF2-40B4-BE49-F238E27FC236}">
              <a16:creationId xmlns:a16="http://schemas.microsoft.com/office/drawing/2014/main" id="{5A1AD6FE-B6E7-86C7-9F29-3FB059FD8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189284</xdr:colOff>
      <xdr:row>1</xdr:row>
      <xdr:rowOff>7093</xdr:rowOff>
    </xdr:from>
    <xdr:to>
      <xdr:col>3</xdr:col>
      <xdr:colOff>265484</xdr:colOff>
      <xdr:row>11</xdr:row>
      <xdr:rowOff>132823</xdr:rowOff>
    </xdr:to>
    <xdr:sp macro="" textlink="">
      <xdr:nvSpPr>
        <xdr:cNvPr id="2" name="Rectangle 1">
          <a:extLst>
            <a:ext uri="{FF2B5EF4-FFF2-40B4-BE49-F238E27FC236}">
              <a16:creationId xmlns:a16="http://schemas.microsoft.com/office/drawing/2014/main" id="{33D00B02-A288-C42D-7E95-1DEC48A96951}"/>
            </a:ext>
          </a:extLst>
        </xdr:cNvPr>
        <xdr:cNvSpPr/>
      </xdr:nvSpPr>
      <xdr:spPr>
        <a:xfrm>
          <a:off x="189284" y="189487"/>
          <a:ext cx="1900136" cy="194966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Number of SKUs</a:t>
          </a:r>
        </a:p>
      </xdr:txBody>
    </xdr:sp>
    <xdr:clientData/>
  </xdr:twoCellAnchor>
  <xdr:twoCellAnchor>
    <xdr:from>
      <xdr:col>3</xdr:col>
      <xdr:colOff>348809</xdr:colOff>
      <xdr:row>1</xdr:row>
      <xdr:rowOff>7815</xdr:rowOff>
    </xdr:from>
    <xdr:to>
      <xdr:col>6</xdr:col>
      <xdr:colOff>270704</xdr:colOff>
      <xdr:row>11</xdr:row>
      <xdr:rowOff>121520</xdr:rowOff>
    </xdr:to>
    <xdr:sp macro="" textlink="">
      <xdr:nvSpPr>
        <xdr:cNvPr id="3" name="Rectangle 2">
          <a:extLst>
            <a:ext uri="{FF2B5EF4-FFF2-40B4-BE49-F238E27FC236}">
              <a16:creationId xmlns:a16="http://schemas.microsoft.com/office/drawing/2014/main" id="{82146B75-FFD1-4D60-835D-4FEC2A412E94}"/>
            </a:ext>
          </a:extLst>
        </xdr:cNvPr>
        <xdr:cNvSpPr/>
      </xdr:nvSpPr>
      <xdr:spPr>
        <a:xfrm>
          <a:off x="2191145" y="183276"/>
          <a:ext cx="1764230" cy="186831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Number of Customer</a:t>
          </a:r>
        </a:p>
      </xdr:txBody>
    </xdr:sp>
    <xdr:clientData/>
  </xdr:twoCellAnchor>
  <xdr:twoCellAnchor>
    <xdr:from>
      <xdr:col>6</xdr:col>
      <xdr:colOff>331471</xdr:colOff>
      <xdr:row>1</xdr:row>
      <xdr:rowOff>26671</xdr:rowOff>
    </xdr:from>
    <xdr:to>
      <xdr:col>9</xdr:col>
      <xdr:colOff>255271</xdr:colOff>
      <xdr:row>11</xdr:row>
      <xdr:rowOff>150396</xdr:rowOff>
    </xdr:to>
    <xdr:sp macro="" textlink="">
      <xdr:nvSpPr>
        <xdr:cNvPr id="4" name="Rectangle 3">
          <a:extLst>
            <a:ext uri="{FF2B5EF4-FFF2-40B4-BE49-F238E27FC236}">
              <a16:creationId xmlns:a16="http://schemas.microsoft.com/office/drawing/2014/main" id="{E5A4E053-1E26-4688-97E3-1603210AEA7C}"/>
            </a:ext>
          </a:extLst>
        </xdr:cNvPr>
        <xdr:cNvSpPr/>
      </xdr:nvSpPr>
      <xdr:spPr>
        <a:xfrm>
          <a:off x="4016142" y="202132"/>
          <a:ext cx="1766136" cy="187833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Total</a:t>
          </a:r>
          <a:r>
            <a:rPr lang="en-US" sz="1100" baseline="0">
              <a:solidFill>
                <a:sysClr val="windowText" lastClr="000000"/>
              </a:solidFill>
            </a:rPr>
            <a:t> quantity sold</a:t>
          </a:r>
          <a:endParaRPr lang="en-US" sz="1100">
            <a:solidFill>
              <a:sysClr val="windowText" lastClr="000000"/>
            </a:solidFill>
          </a:endParaRPr>
        </a:p>
      </xdr:txBody>
    </xdr:sp>
    <xdr:clientData/>
  </xdr:twoCellAnchor>
  <xdr:twoCellAnchor>
    <xdr:from>
      <xdr:col>20</xdr:col>
      <xdr:colOff>9525</xdr:colOff>
      <xdr:row>1</xdr:row>
      <xdr:rowOff>20955</xdr:rowOff>
    </xdr:from>
    <xdr:to>
      <xdr:col>23</xdr:col>
      <xdr:colOff>217170</xdr:colOff>
      <xdr:row>11</xdr:row>
      <xdr:rowOff>163830</xdr:rowOff>
    </xdr:to>
    <xdr:sp macro="" textlink="">
      <xdr:nvSpPr>
        <xdr:cNvPr id="6" name="Rectangle 5">
          <a:extLst>
            <a:ext uri="{FF2B5EF4-FFF2-40B4-BE49-F238E27FC236}">
              <a16:creationId xmlns:a16="http://schemas.microsoft.com/office/drawing/2014/main" id="{50DECFE3-1E2E-486B-83C8-EB7AF3EFD2C5}"/>
            </a:ext>
          </a:extLst>
        </xdr:cNvPr>
        <xdr:cNvSpPr/>
      </xdr:nvSpPr>
      <xdr:spPr>
        <a:xfrm>
          <a:off x="12201525" y="201930"/>
          <a:ext cx="2036445" cy="19526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573405</xdr:colOff>
      <xdr:row>1</xdr:row>
      <xdr:rowOff>57150</xdr:rowOff>
    </xdr:from>
    <xdr:to>
      <xdr:col>16</xdr:col>
      <xdr:colOff>133350</xdr:colOff>
      <xdr:row>11</xdr:row>
      <xdr:rowOff>173355</xdr:rowOff>
    </xdr:to>
    <xdr:sp macro="" textlink="">
      <xdr:nvSpPr>
        <xdr:cNvPr id="7" name="Rectangle 6">
          <a:extLst>
            <a:ext uri="{FF2B5EF4-FFF2-40B4-BE49-F238E27FC236}">
              <a16:creationId xmlns:a16="http://schemas.microsoft.com/office/drawing/2014/main" id="{2FAEFB58-46C4-4839-BE29-8F6FD1A73F23}"/>
            </a:ext>
          </a:extLst>
        </xdr:cNvPr>
        <xdr:cNvSpPr/>
      </xdr:nvSpPr>
      <xdr:spPr>
        <a:xfrm>
          <a:off x="7888605" y="238125"/>
          <a:ext cx="1998345" cy="19259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255270</xdr:colOff>
      <xdr:row>1</xdr:row>
      <xdr:rowOff>38100</xdr:rowOff>
    </xdr:from>
    <xdr:to>
      <xdr:col>19</xdr:col>
      <xdr:colOff>485775</xdr:colOff>
      <xdr:row>11</xdr:row>
      <xdr:rowOff>171450</xdr:rowOff>
    </xdr:to>
    <xdr:sp macro="" textlink="">
      <xdr:nvSpPr>
        <xdr:cNvPr id="8" name="Rectangle 7">
          <a:extLst>
            <a:ext uri="{FF2B5EF4-FFF2-40B4-BE49-F238E27FC236}">
              <a16:creationId xmlns:a16="http://schemas.microsoft.com/office/drawing/2014/main" id="{9BFF01B9-75BD-4E9D-8B92-FB0972BFE599}"/>
            </a:ext>
          </a:extLst>
        </xdr:cNvPr>
        <xdr:cNvSpPr/>
      </xdr:nvSpPr>
      <xdr:spPr>
        <a:xfrm>
          <a:off x="10008870" y="219075"/>
          <a:ext cx="2059305" cy="1943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360045</xdr:colOff>
      <xdr:row>0</xdr:row>
      <xdr:rowOff>171450</xdr:rowOff>
    </xdr:from>
    <xdr:to>
      <xdr:col>26</xdr:col>
      <xdr:colOff>510540</xdr:colOff>
      <xdr:row>11</xdr:row>
      <xdr:rowOff>142875</xdr:rowOff>
    </xdr:to>
    <xdr:sp macro="" textlink="">
      <xdr:nvSpPr>
        <xdr:cNvPr id="9" name="Rectangle 8">
          <a:extLst>
            <a:ext uri="{FF2B5EF4-FFF2-40B4-BE49-F238E27FC236}">
              <a16:creationId xmlns:a16="http://schemas.microsoft.com/office/drawing/2014/main" id="{BC565936-F78E-4907-8B29-3B1DCD43AEB8}"/>
            </a:ext>
          </a:extLst>
        </xdr:cNvPr>
        <xdr:cNvSpPr/>
      </xdr:nvSpPr>
      <xdr:spPr>
        <a:xfrm>
          <a:off x="14380845" y="171450"/>
          <a:ext cx="1979295" cy="19621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607695</xdr:colOff>
      <xdr:row>1</xdr:row>
      <xdr:rowOff>169545</xdr:rowOff>
    </xdr:from>
    <xdr:to>
      <xdr:col>16</xdr:col>
      <xdr:colOff>74295</xdr:colOff>
      <xdr:row>7</xdr:row>
      <xdr:rowOff>15240</xdr:rowOff>
    </xdr:to>
    <xdr:sp macro="" textlink="">
      <xdr:nvSpPr>
        <xdr:cNvPr id="15" name="Oval 14">
          <a:extLst>
            <a:ext uri="{FF2B5EF4-FFF2-40B4-BE49-F238E27FC236}">
              <a16:creationId xmlns:a16="http://schemas.microsoft.com/office/drawing/2014/main" id="{B22FE3F2-B09A-4D5B-AD7A-A6BCB6145E9D}"/>
            </a:ext>
          </a:extLst>
        </xdr:cNvPr>
        <xdr:cNvSpPr/>
      </xdr:nvSpPr>
      <xdr:spPr>
        <a:xfrm>
          <a:off x="8532495" y="350520"/>
          <a:ext cx="1295400" cy="931545"/>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220980</xdr:colOff>
      <xdr:row>1</xdr:row>
      <xdr:rowOff>74295</xdr:rowOff>
    </xdr:from>
    <xdr:to>
      <xdr:col>15</xdr:col>
      <xdr:colOff>512445</xdr:colOff>
      <xdr:row>6</xdr:row>
      <xdr:rowOff>83820</xdr:rowOff>
    </xdr:to>
    <xdr:pic>
      <xdr:nvPicPr>
        <xdr:cNvPr id="16" name="Graphic 15" descr="User outline">
          <a:extLst>
            <a:ext uri="{FF2B5EF4-FFF2-40B4-BE49-F238E27FC236}">
              <a16:creationId xmlns:a16="http://schemas.microsoft.com/office/drawing/2014/main" id="{C4E48F47-1DBC-4B44-8BC7-39B2F2D04AC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55380" y="255270"/>
          <a:ext cx="916305" cy="904875"/>
        </a:xfrm>
        <a:prstGeom prst="rect">
          <a:avLst/>
        </a:prstGeom>
      </xdr:spPr>
    </xdr:pic>
    <xdr:clientData/>
  </xdr:twoCellAnchor>
  <xdr:twoCellAnchor>
    <xdr:from>
      <xdr:col>17</xdr:col>
      <xdr:colOff>318779</xdr:colOff>
      <xdr:row>1</xdr:row>
      <xdr:rowOff>173726</xdr:rowOff>
    </xdr:from>
    <xdr:to>
      <xdr:col>19</xdr:col>
      <xdr:colOff>394979</xdr:colOff>
      <xdr:row>7</xdr:row>
      <xdr:rowOff>25136</xdr:rowOff>
    </xdr:to>
    <xdr:sp macro="" textlink="">
      <xdr:nvSpPr>
        <xdr:cNvPr id="17" name="Oval 16">
          <a:extLst>
            <a:ext uri="{FF2B5EF4-FFF2-40B4-BE49-F238E27FC236}">
              <a16:creationId xmlns:a16="http://schemas.microsoft.com/office/drawing/2014/main" id="{618F8C63-EC30-4C78-AD75-510EBE61F2A0}"/>
            </a:ext>
          </a:extLst>
        </xdr:cNvPr>
        <xdr:cNvSpPr/>
      </xdr:nvSpPr>
      <xdr:spPr>
        <a:xfrm>
          <a:off x="10749273" y="351856"/>
          <a:ext cx="1303316" cy="920189"/>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603885</xdr:colOff>
      <xdr:row>1</xdr:row>
      <xdr:rowOff>114300</xdr:rowOff>
    </xdr:from>
    <xdr:to>
      <xdr:col>19</xdr:col>
      <xdr:colOff>287655</xdr:colOff>
      <xdr:row>6</xdr:row>
      <xdr:rowOff>125730</xdr:rowOff>
    </xdr:to>
    <xdr:pic>
      <xdr:nvPicPr>
        <xdr:cNvPr id="18" name="Graphic 17" descr="User outline">
          <a:extLst>
            <a:ext uri="{FF2B5EF4-FFF2-40B4-BE49-F238E27FC236}">
              <a16:creationId xmlns:a16="http://schemas.microsoft.com/office/drawing/2014/main" id="{FE54C1F1-1BDD-4612-B48A-BA22BA4660C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967085" y="295275"/>
          <a:ext cx="916305" cy="904875"/>
        </a:xfrm>
        <a:prstGeom prst="rect">
          <a:avLst/>
        </a:prstGeom>
      </xdr:spPr>
    </xdr:pic>
    <xdr:clientData/>
  </xdr:twoCellAnchor>
  <xdr:twoCellAnchor>
    <xdr:from>
      <xdr:col>21</xdr:col>
      <xdr:colOff>59501</xdr:colOff>
      <xdr:row>1</xdr:row>
      <xdr:rowOff>171450</xdr:rowOff>
    </xdr:from>
    <xdr:to>
      <xdr:col>23</xdr:col>
      <xdr:colOff>135701</xdr:colOff>
      <xdr:row>7</xdr:row>
      <xdr:rowOff>940</xdr:rowOff>
    </xdr:to>
    <xdr:sp macro="" textlink="">
      <xdr:nvSpPr>
        <xdr:cNvPr id="19" name="Oval 18">
          <a:extLst>
            <a:ext uri="{FF2B5EF4-FFF2-40B4-BE49-F238E27FC236}">
              <a16:creationId xmlns:a16="http://schemas.microsoft.com/office/drawing/2014/main" id="{66EDB9E8-2C6F-4F1C-A39C-5DE619C90840}"/>
            </a:ext>
          </a:extLst>
        </xdr:cNvPr>
        <xdr:cNvSpPr/>
      </xdr:nvSpPr>
      <xdr:spPr>
        <a:xfrm>
          <a:off x="12944228" y="349580"/>
          <a:ext cx="1303317" cy="898269"/>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285750</xdr:colOff>
      <xdr:row>1</xdr:row>
      <xdr:rowOff>104775</xdr:rowOff>
    </xdr:from>
    <xdr:to>
      <xdr:col>22</xdr:col>
      <xdr:colOff>592455</xdr:colOff>
      <xdr:row>6</xdr:row>
      <xdr:rowOff>85725</xdr:rowOff>
    </xdr:to>
    <xdr:pic>
      <xdr:nvPicPr>
        <xdr:cNvPr id="20" name="Graphic 19" descr="User outline">
          <a:extLst>
            <a:ext uri="{FF2B5EF4-FFF2-40B4-BE49-F238E27FC236}">
              <a16:creationId xmlns:a16="http://schemas.microsoft.com/office/drawing/2014/main" id="{356AC3CD-F78E-40EF-A1AA-F96977346ED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087350" y="285750"/>
          <a:ext cx="916305" cy="904875"/>
        </a:xfrm>
        <a:prstGeom prst="rect">
          <a:avLst/>
        </a:prstGeom>
      </xdr:spPr>
    </xdr:pic>
    <xdr:clientData/>
  </xdr:twoCellAnchor>
  <xdr:twoCellAnchor>
    <xdr:from>
      <xdr:col>24</xdr:col>
      <xdr:colOff>365710</xdr:colOff>
      <xdr:row>2</xdr:row>
      <xdr:rowOff>10317</xdr:rowOff>
    </xdr:from>
    <xdr:to>
      <xdr:col>26</xdr:col>
      <xdr:colOff>441910</xdr:colOff>
      <xdr:row>7</xdr:row>
      <xdr:rowOff>29367</xdr:rowOff>
    </xdr:to>
    <xdr:sp macro="" textlink="">
      <xdr:nvSpPr>
        <xdr:cNvPr id="21" name="Oval 20">
          <a:extLst>
            <a:ext uri="{FF2B5EF4-FFF2-40B4-BE49-F238E27FC236}">
              <a16:creationId xmlns:a16="http://schemas.microsoft.com/office/drawing/2014/main" id="{9B5187DC-04F5-4346-808C-0F403E86CA88}"/>
            </a:ext>
          </a:extLst>
        </xdr:cNvPr>
        <xdr:cNvSpPr/>
      </xdr:nvSpPr>
      <xdr:spPr>
        <a:xfrm>
          <a:off x="15091113" y="366577"/>
          <a:ext cx="1303316" cy="909699"/>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605790</xdr:colOff>
      <xdr:row>1</xdr:row>
      <xdr:rowOff>152400</xdr:rowOff>
    </xdr:from>
    <xdr:to>
      <xdr:col>26</xdr:col>
      <xdr:colOff>283845</xdr:colOff>
      <xdr:row>6</xdr:row>
      <xdr:rowOff>139065</xdr:rowOff>
    </xdr:to>
    <xdr:pic>
      <xdr:nvPicPr>
        <xdr:cNvPr id="22" name="Graphic 21" descr="User outline">
          <a:extLst>
            <a:ext uri="{FF2B5EF4-FFF2-40B4-BE49-F238E27FC236}">
              <a16:creationId xmlns:a16="http://schemas.microsoft.com/office/drawing/2014/main" id="{07A5035F-637E-4FF2-9ADD-5D688983C65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236190" y="333375"/>
          <a:ext cx="920115" cy="904875"/>
        </a:xfrm>
        <a:prstGeom prst="rect">
          <a:avLst/>
        </a:prstGeom>
      </xdr:spPr>
    </xdr:pic>
    <xdr:clientData/>
  </xdr:twoCellAnchor>
  <xdr:twoCellAnchor>
    <xdr:from>
      <xdr:col>9</xdr:col>
      <xdr:colOff>342900</xdr:colOff>
      <xdr:row>1</xdr:row>
      <xdr:rowOff>17145</xdr:rowOff>
    </xdr:from>
    <xdr:to>
      <xdr:col>12</xdr:col>
      <xdr:colOff>512445</xdr:colOff>
      <xdr:row>11</xdr:row>
      <xdr:rowOff>167640</xdr:rowOff>
    </xdr:to>
    <xdr:sp macro="" textlink="">
      <xdr:nvSpPr>
        <xdr:cNvPr id="23" name="Rectangle 22">
          <a:extLst>
            <a:ext uri="{FF2B5EF4-FFF2-40B4-BE49-F238E27FC236}">
              <a16:creationId xmlns:a16="http://schemas.microsoft.com/office/drawing/2014/main" id="{73B5C71B-4FB5-41B9-A0FF-FCA3C5CF57E3}"/>
            </a:ext>
          </a:extLst>
        </xdr:cNvPr>
        <xdr:cNvSpPr/>
      </xdr:nvSpPr>
      <xdr:spPr>
        <a:xfrm>
          <a:off x="5829300" y="198120"/>
          <a:ext cx="1998345" cy="1960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100"/>
            <a:t>Type 1 Customer</a:t>
          </a:r>
        </a:p>
        <a:p>
          <a:pPr algn="l"/>
          <a:endParaRPr lang="en-US" sz="1100"/>
        </a:p>
        <a:p>
          <a:pPr algn="l"/>
          <a:r>
            <a:rPr lang="en-US" sz="1100"/>
            <a:t>Adult                          Low income </a:t>
          </a:r>
        </a:p>
      </xdr:txBody>
    </xdr:sp>
    <xdr:clientData/>
  </xdr:twoCellAnchor>
  <xdr:twoCellAnchor>
    <xdr:from>
      <xdr:col>10</xdr:col>
      <xdr:colOff>363855</xdr:colOff>
      <xdr:row>1</xdr:row>
      <xdr:rowOff>154305</xdr:rowOff>
    </xdr:from>
    <xdr:to>
      <xdr:col>12</xdr:col>
      <xdr:colOff>440055</xdr:colOff>
      <xdr:row>6</xdr:row>
      <xdr:rowOff>173355</xdr:rowOff>
    </xdr:to>
    <xdr:sp macro="" textlink="">
      <xdr:nvSpPr>
        <xdr:cNvPr id="24" name="Oval 23">
          <a:extLst>
            <a:ext uri="{FF2B5EF4-FFF2-40B4-BE49-F238E27FC236}">
              <a16:creationId xmlns:a16="http://schemas.microsoft.com/office/drawing/2014/main" id="{6B50AD75-9716-4699-83FB-C247CF8D92CF}"/>
            </a:ext>
          </a:extLst>
        </xdr:cNvPr>
        <xdr:cNvSpPr/>
      </xdr:nvSpPr>
      <xdr:spPr>
        <a:xfrm>
          <a:off x="6459855" y="335280"/>
          <a:ext cx="1295400" cy="923925"/>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563880</xdr:colOff>
      <xdr:row>1</xdr:row>
      <xdr:rowOff>55245</xdr:rowOff>
    </xdr:from>
    <xdr:to>
      <xdr:col>12</xdr:col>
      <xdr:colOff>245745</xdr:colOff>
      <xdr:row>6</xdr:row>
      <xdr:rowOff>47625</xdr:rowOff>
    </xdr:to>
    <xdr:pic>
      <xdr:nvPicPr>
        <xdr:cNvPr id="25" name="Graphic 24" descr="User outline">
          <a:extLst>
            <a:ext uri="{FF2B5EF4-FFF2-40B4-BE49-F238E27FC236}">
              <a16:creationId xmlns:a16="http://schemas.microsoft.com/office/drawing/2014/main" id="{A1DE2FE4-7F20-4B2B-A6A1-1F76F369B63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59880" y="236220"/>
          <a:ext cx="914400" cy="904875"/>
        </a:xfrm>
        <a:prstGeom prst="rect">
          <a:avLst/>
        </a:prstGeom>
      </xdr:spPr>
    </xdr:pic>
    <xdr:clientData/>
  </xdr:twoCellAnchor>
  <xdr:twoCellAnchor>
    <xdr:from>
      <xdr:col>24</xdr:col>
      <xdr:colOff>496515</xdr:colOff>
      <xdr:row>12</xdr:row>
      <xdr:rowOff>91197</xdr:rowOff>
    </xdr:from>
    <xdr:to>
      <xdr:col>30</xdr:col>
      <xdr:colOff>206469</xdr:colOff>
      <xdr:row>26</xdr:row>
      <xdr:rowOff>151995</xdr:rowOff>
    </xdr:to>
    <xdr:sp macro="" textlink="">
      <xdr:nvSpPr>
        <xdr:cNvPr id="26" name="Rectangle 25">
          <a:extLst>
            <a:ext uri="{FF2B5EF4-FFF2-40B4-BE49-F238E27FC236}">
              <a16:creationId xmlns:a16="http://schemas.microsoft.com/office/drawing/2014/main" id="{55E6CA9D-B74C-0519-F411-B522111FFCCE}"/>
            </a:ext>
          </a:extLst>
        </xdr:cNvPr>
        <xdr:cNvSpPr/>
      </xdr:nvSpPr>
      <xdr:spPr>
        <a:xfrm>
          <a:off x="15088004" y="2279920"/>
          <a:ext cx="3357827" cy="261430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13817</xdr:colOff>
      <xdr:row>12</xdr:row>
      <xdr:rowOff>115093</xdr:rowOff>
    </xdr:from>
    <xdr:to>
      <xdr:col>30</xdr:col>
      <xdr:colOff>160502</xdr:colOff>
      <xdr:row>13</xdr:row>
      <xdr:rowOff>170338</xdr:rowOff>
    </xdr:to>
    <xdr:sp macro="" textlink="">
      <xdr:nvSpPr>
        <xdr:cNvPr id="28" name="TextBox 27">
          <a:extLst>
            <a:ext uri="{FF2B5EF4-FFF2-40B4-BE49-F238E27FC236}">
              <a16:creationId xmlns:a16="http://schemas.microsoft.com/office/drawing/2014/main" id="{02EEE3AA-6627-C0C2-3068-8FDFB88DCEB8}"/>
            </a:ext>
          </a:extLst>
        </xdr:cNvPr>
        <xdr:cNvSpPr txBox="1"/>
      </xdr:nvSpPr>
      <xdr:spPr>
        <a:xfrm>
          <a:off x="15341403" y="2348541"/>
          <a:ext cx="3212202" cy="241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Income</a:t>
          </a:r>
          <a:r>
            <a:rPr lang="en-US" sz="1100" baseline="0"/>
            <a:t> distribution </a:t>
          </a:r>
          <a:endParaRPr lang="en-US" sz="1100"/>
        </a:p>
      </xdr:txBody>
    </xdr:sp>
    <xdr:clientData/>
  </xdr:twoCellAnchor>
  <xdr:twoCellAnchor>
    <xdr:from>
      <xdr:col>25</xdr:col>
      <xdr:colOff>41762</xdr:colOff>
      <xdr:row>19</xdr:row>
      <xdr:rowOff>42094</xdr:rowOff>
    </xdr:from>
    <xdr:to>
      <xdr:col>30</xdr:col>
      <xdr:colOff>207497</xdr:colOff>
      <xdr:row>20</xdr:row>
      <xdr:rowOff>115901</xdr:rowOff>
    </xdr:to>
    <xdr:sp macro="" textlink="">
      <xdr:nvSpPr>
        <xdr:cNvPr id="29" name="TextBox 28">
          <a:extLst>
            <a:ext uri="{FF2B5EF4-FFF2-40B4-BE49-F238E27FC236}">
              <a16:creationId xmlns:a16="http://schemas.microsoft.com/office/drawing/2014/main" id="{FC5E2F58-C4B3-448A-B9F2-F16D8094D8F8}"/>
            </a:ext>
          </a:extLst>
        </xdr:cNvPr>
        <xdr:cNvSpPr txBox="1"/>
      </xdr:nvSpPr>
      <xdr:spPr>
        <a:xfrm>
          <a:off x="15369348" y="3578387"/>
          <a:ext cx="3231252" cy="259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Age</a:t>
          </a:r>
          <a:r>
            <a:rPr lang="en-US" sz="1100" baseline="0"/>
            <a:t> distribution </a:t>
          </a:r>
          <a:endParaRPr lang="en-US" sz="1100"/>
        </a:p>
      </xdr:txBody>
    </xdr:sp>
    <xdr:clientData/>
  </xdr:twoCellAnchor>
  <xdr:twoCellAnchor>
    <xdr:from>
      <xdr:col>25</xdr:col>
      <xdr:colOff>20955</xdr:colOff>
      <xdr:row>14</xdr:row>
      <xdr:rowOff>20615</xdr:rowOff>
    </xdr:from>
    <xdr:to>
      <xdr:col>30</xdr:col>
      <xdr:colOff>169545</xdr:colOff>
      <xdr:row>18</xdr:row>
      <xdr:rowOff>166204</xdr:rowOff>
    </xdr:to>
    <xdr:sp macro="" textlink="">
      <xdr:nvSpPr>
        <xdr:cNvPr id="30" name="TextBox 29">
          <a:extLst>
            <a:ext uri="{FF2B5EF4-FFF2-40B4-BE49-F238E27FC236}">
              <a16:creationId xmlns:a16="http://schemas.microsoft.com/office/drawing/2014/main" id="{851EFF97-122D-4836-ADA1-AE3CA30D9DF1}"/>
            </a:ext>
          </a:extLst>
        </xdr:cNvPr>
        <xdr:cNvSpPr txBox="1"/>
      </xdr:nvSpPr>
      <xdr:spPr>
        <a:xfrm>
          <a:off x="15348541" y="2626305"/>
          <a:ext cx="3214107" cy="890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t>Low&gt; EArning less than or equal to</a:t>
          </a:r>
          <a:r>
            <a:rPr lang="en-US" sz="1100" baseline="0"/>
            <a:t> 89% of the median income</a:t>
          </a:r>
        </a:p>
        <a:p>
          <a:pPr marL="171450" indent="-171450">
            <a:buFont typeface="Arial" panose="020B0604020202020204" pitchFamily="34" charset="0"/>
            <a:buChar char="•"/>
          </a:pPr>
          <a:r>
            <a:rPr lang="en-US" sz="1100" baseline="0"/>
            <a:t>High&gt; Earning greater than 80% of the median income</a:t>
          </a:r>
          <a:endParaRPr lang="en-US" sz="1100"/>
        </a:p>
      </xdr:txBody>
    </xdr:sp>
    <xdr:clientData/>
  </xdr:twoCellAnchor>
  <xdr:twoCellAnchor>
    <xdr:from>
      <xdr:col>25</xdr:col>
      <xdr:colOff>55223</xdr:colOff>
      <xdr:row>20</xdr:row>
      <xdr:rowOff>154365</xdr:rowOff>
    </xdr:from>
    <xdr:to>
      <xdr:col>30</xdr:col>
      <xdr:colOff>217148</xdr:colOff>
      <xdr:row>24</xdr:row>
      <xdr:rowOff>182858</xdr:rowOff>
    </xdr:to>
    <xdr:sp macro="" textlink="">
      <xdr:nvSpPr>
        <xdr:cNvPr id="31" name="TextBox 30">
          <a:extLst>
            <a:ext uri="{FF2B5EF4-FFF2-40B4-BE49-F238E27FC236}">
              <a16:creationId xmlns:a16="http://schemas.microsoft.com/office/drawing/2014/main" id="{019FE625-6A7E-40B1-B7DF-BF6BC1D3A764}"/>
            </a:ext>
          </a:extLst>
        </xdr:cNvPr>
        <xdr:cNvSpPr txBox="1"/>
      </xdr:nvSpPr>
      <xdr:spPr>
        <a:xfrm>
          <a:off x="15382809" y="3876779"/>
          <a:ext cx="3227442" cy="772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Adult</a:t>
          </a:r>
          <a:r>
            <a:rPr lang="en-US" sz="1100" baseline="0"/>
            <a:t>                                  18-40</a:t>
          </a:r>
        </a:p>
        <a:p>
          <a:r>
            <a:rPr lang="en-US" sz="1100" baseline="0"/>
            <a:t>Middle-aged                   41-50</a:t>
          </a:r>
        </a:p>
        <a:p>
          <a:r>
            <a:rPr lang="en-US" sz="1100" baseline="0"/>
            <a:t>Senior                                61-69</a:t>
          </a:r>
          <a:endParaRPr lang="en-US" sz="1100"/>
        </a:p>
      </xdr:txBody>
    </xdr:sp>
    <xdr:clientData/>
  </xdr:twoCellAnchor>
  <xdr:oneCellAnchor>
    <xdr:from>
      <xdr:col>12</xdr:col>
      <xdr:colOff>17145</xdr:colOff>
      <xdr:row>7</xdr:row>
      <xdr:rowOff>100965</xdr:rowOff>
    </xdr:from>
    <xdr:ext cx="422360" cy="320152"/>
    <xdr:sp macro="" textlink="Workings!$C$116">
      <xdr:nvSpPr>
        <xdr:cNvPr id="33" name="TextBox 32">
          <a:extLst>
            <a:ext uri="{FF2B5EF4-FFF2-40B4-BE49-F238E27FC236}">
              <a16:creationId xmlns:a16="http://schemas.microsoft.com/office/drawing/2014/main" id="{487E067E-B1CF-B436-CF8A-A357ADC92537}"/>
            </a:ext>
          </a:extLst>
        </xdr:cNvPr>
        <xdr:cNvSpPr txBox="1"/>
      </xdr:nvSpPr>
      <xdr:spPr>
        <a:xfrm>
          <a:off x="7332345" y="1367790"/>
          <a:ext cx="422360" cy="320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D93F61C-5A6B-4702-B74C-9CF07C8B87EF}" type="TxLink">
            <a:rPr lang="en-US" sz="1500" b="0" i="0" u="none" strike="noStrike">
              <a:solidFill>
                <a:schemeClr val="bg1"/>
              </a:solidFill>
              <a:latin typeface="Agency FB" panose="020B0503020202020204" pitchFamily="34" charset="0"/>
            </a:rPr>
            <a:pPr/>
            <a:t>100%</a:t>
          </a:fld>
          <a:endParaRPr lang="en-US" sz="1500" b="0" i="0" u="none" strike="noStrike">
            <a:solidFill>
              <a:schemeClr val="bg1"/>
            </a:solidFill>
            <a:latin typeface="Agency FB" panose="020B0503020202020204" pitchFamily="34" charset="0"/>
          </a:endParaRPr>
        </a:p>
      </xdr:txBody>
    </xdr:sp>
    <xdr:clientData/>
  </xdr:oneCellAnchor>
  <xdr:twoCellAnchor>
    <xdr:from>
      <xdr:col>12</xdr:col>
      <xdr:colOff>586740</xdr:colOff>
      <xdr:row>7</xdr:row>
      <xdr:rowOff>112395</xdr:rowOff>
    </xdr:from>
    <xdr:to>
      <xdr:col>14</xdr:col>
      <xdr:colOff>535305</xdr:colOff>
      <xdr:row>9</xdr:row>
      <xdr:rowOff>78105</xdr:rowOff>
    </xdr:to>
    <xdr:sp macro="" textlink="">
      <xdr:nvSpPr>
        <xdr:cNvPr id="36" name="TextBox 35">
          <a:extLst>
            <a:ext uri="{FF2B5EF4-FFF2-40B4-BE49-F238E27FC236}">
              <a16:creationId xmlns:a16="http://schemas.microsoft.com/office/drawing/2014/main" id="{54554138-5F0C-8050-68F2-DE8DC6E55BA2}"/>
            </a:ext>
          </a:extLst>
        </xdr:cNvPr>
        <xdr:cNvSpPr txBox="1"/>
      </xdr:nvSpPr>
      <xdr:spPr>
        <a:xfrm>
          <a:off x="7901940" y="1379220"/>
          <a:ext cx="1167765" cy="3276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Type</a:t>
          </a:r>
          <a:r>
            <a:rPr lang="en-US" sz="1100" baseline="0"/>
            <a:t> 2 customer</a:t>
          </a:r>
          <a:endParaRPr lang="en-US" sz="1100"/>
        </a:p>
      </xdr:txBody>
    </xdr:sp>
    <xdr:clientData/>
  </xdr:twoCellAnchor>
  <xdr:oneCellAnchor>
    <xdr:from>
      <xdr:col>15</xdr:col>
      <xdr:colOff>177165</xdr:colOff>
      <xdr:row>7</xdr:row>
      <xdr:rowOff>104775</xdr:rowOff>
    </xdr:from>
    <xdr:ext cx="478208" cy="320152"/>
    <xdr:sp macro="" textlink="Workings!$C$117">
      <xdr:nvSpPr>
        <xdr:cNvPr id="37" name="TextBox 36">
          <a:extLst>
            <a:ext uri="{FF2B5EF4-FFF2-40B4-BE49-F238E27FC236}">
              <a16:creationId xmlns:a16="http://schemas.microsoft.com/office/drawing/2014/main" id="{A2618255-E725-470A-9320-CEF7F9E01CD1}"/>
            </a:ext>
          </a:extLst>
        </xdr:cNvPr>
        <xdr:cNvSpPr txBox="1"/>
      </xdr:nvSpPr>
      <xdr:spPr>
        <a:xfrm>
          <a:off x="9321165" y="1371600"/>
          <a:ext cx="478208" cy="320152"/>
        </a:xfrm>
        <a:prstGeom prst="rect">
          <a:avLst/>
        </a:prstGeom>
        <a:solidFill>
          <a:srgbClr val="15608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138E3AE-5F64-4ED7-A796-77257D94AE01}" type="TxLink">
            <a:rPr lang="en-US" sz="1500" b="0" i="0" u="none" strike="noStrike">
              <a:solidFill>
                <a:schemeClr val="bg1"/>
              </a:solidFill>
              <a:latin typeface="Agency FB" panose="020B0503020202020204" pitchFamily="34" charset="0"/>
            </a:rPr>
            <a:pPr/>
            <a:t>100.00%</a:t>
          </a:fld>
          <a:endParaRPr lang="en-US" sz="1500" b="0" i="0" u="none" strike="noStrike">
            <a:solidFill>
              <a:schemeClr val="bg1"/>
            </a:solidFill>
            <a:latin typeface="Agency FB" panose="020B0503020202020204" pitchFamily="34" charset="0"/>
          </a:endParaRPr>
        </a:p>
      </xdr:txBody>
    </xdr:sp>
    <xdr:clientData/>
  </xdr:oneCellAnchor>
  <xdr:twoCellAnchor>
    <xdr:from>
      <xdr:col>16</xdr:col>
      <xdr:colOff>264795</xdr:colOff>
      <xdr:row>7</xdr:row>
      <xdr:rowOff>140970</xdr:rowOff>
    </xdr:from>
    <xdr:to>
      <xdr:col>18</xdr:col>
      <xdr:colOff>209550</xdr:colOff>
      <xdr:row>9</xdr:row>
      <xdr:rowOff>97155</xdr:rowOff>
    </xdr:to>
    <xdr:sp macro="" textlink="">
      <xdr:nvSpPr>
        <xdr:cNvPr id="42" name="TextBox 41">
          <a:extLst>
            <a:ext uri="{FF2B5EF4-FFF2-40B4-BE49-F238E27FC236}">
              <a16:creationId xmlns:a16="http://schemas.microsoft.com/office/drawing/2014/main" id="{BB0D4359-1C48-48AE-950E-2DAB3CC046EF}"/>
            </a:ext>
          </a:extLst>
        </xdr:cNvPr>
        <xdr:cNvSpPr txBox="1"/>
      </xdr:nvSpPr>
      <xdr:spPr>
        <a:xfrm>
          <a:off x="10018395" y="1407795"/>
          <a:ext cx="1163955" cy="31813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Type</a:t>
          </a:r>
          <a:r>
            <a:rPr lang="en-US" sz="1100" baseline="0"/>
            <a:t> 3 customer</a:t>
          </a:r>
          <a:endParaRPr lang="en-US" sz="1100"/>
        </a:p>
      </xdr:txBody>
    </xdr:sp>
    <xdr:clientData/>
  </xdr:twoCellAnchor>
  <xdr:twoCellAnchor>
    <xdr:from>
      <xdr:col>20</xdr:col>
      <xdr:colOff>62865</xdr:colOff>
      <xdr:row>8</xdr:row>
      <xdr:rowOff>7620</xdr:rowOff>
    </xdr:from>
    <xdr:to>
      <xdr:col>22</xdr:col>
      <xdr:colOff>24765</xdr:colOff>
      <xdr:row>9</xdr:row>
      <xdr:rowOff>154305</xdr:rowOff>
    </xdr:to>
    <xdr:sp macro="" textlink="">
      <xdr:nvSpPr>
        <xdr:cNvPr id="43" name="TextBox 42">
          <a:extLst>
            <a:ext uri="{FF2B5EF4-FFF2-40B4-BE49-F238E27FC236}">
              <a16:creationId xmlns:a16="http://schemas.microsoft.com/office/drawing/2014/main" id="{078647DD-351D-4323-878A-192A770D96E2}"/>
            </a:ext>
          </a:extLst>
        </xdr:cNvPr>
        <xdr:cNvSpPr txBox="1"/>
      </xdr:nvSpPr>
      <xdr:spPr>
        <a:xfrm>
          <a:off x="12254865" y="1455420"/>
          <a:ext cx="1181100" cy="3276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Type</a:t>
          </a:r>
          <a:r>
            <a:rPr lang="en-US" sz="1100" baseline="0"/>
            <a:t> 4 customer</a:t>
          </a:r>
          <a:endParaRPr lang="en-US" sz="1100"/>
        </a:p>
      </xdr:txBody>
    </xdr:sp>
    <xdr:clientData/>
  </xdr:twoCellAnchor>
  <xdr:twoCellAnchor>
    <xdr:from>
      <xdr:col>23</xdr:col>
      <xdr:colOff>388620</xdr:colOff>
      <xdr:row>7</xdr:row>
      <xdr:rowOff>150495</xdr:rowOff>
    </xdr:from>
    <xdr:to>
      <xdr:col>25</xdr:col>
      <xdr:colOff>340995</xdr:colOff>
      <xdr:row>9</xdr:row>
      <xdr:rowOff>116205</xdr:rowOff>
    </xdr:to>
    <xdr:sp macro="" textlink="">
      <xdr:nvSpPr>
        <xdr:cNvPr id="44" name="TextBox 43">
          <a:extLst>
            <a:ext uri="{FF2B5EF4-FFF2-40B4-BE49-F238E27FC236}">
              <a16:creationId xmlns:a16="http://schemas.microsoft.com/office/drawing/2014/main" id="{A213DA93-D031-4A1F-8622-4A959F2A562B}"/>
            </a:ext>
          </a:extLst>
        </xdr:cNvPr>
        <xdr:cNvSpPr txBox="1"/>
      </xdr:nvSpPr>
      <xdr:spPr>
        <a:xfrm>
          <a:off x="14409420" y="1417320"/>
          <a:ext cx="1171575" cy="3276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Type</a:t>
          </a:r>
          <a:r>
            <a:rPr lang="en-US" sz="1100" baseline="0"/>
            <a:t> 5 customer</a:t>
          </a:r>
          <a:endParaRPr lang="en-US" sz="1100"/>
        </a:p>
      </xdr:txBody>
    </xdr:sp>
    <xdr:clientData/>
  </xdr:twoCellAnchor>
  <xdr:oneCellAnchor>
    <xdr:from>
      <xdr:col>18</xdr:col>
      <xdr:colOff>598170</xdr:colOff>
      <xdr:row>7</xdr:row>
      <xdr:rowOff>106680</xdr:rowOff>
    </xdr:from>
    <xdr:ext cx="427618" cy="320152"/>
    <xdr:sp macro="" textlink="Workings!$C$118">
      <xdr:nvSpPr>
        <xdr:cNvPr id="45" name="TextBox 44">
          <a:extLst>
            <a:ext uri="{FF2B5EF4-FFF2-40B4-BE49-F238E27FC236}">
              <a16:creationId xmlns:a16="http://schemas.microsoft.com/office/drawing/2014/main" id="{DCDAA515-E61C-4A1D-A3CC-A527204E7839}"/>
            </a:ext>
          </a:extLst>
        </xdr:cNvPr>
        <xdr:cNvSpPr txBox="1"/>
      </xdr:nvSpPr>
      <xdr:spPr>
        <a:xfrm>
          <a:off x="11570970" y="1373505"/>
          <a:ext cx="427618" cy="320152"/>
        </a:xfrm>
        <a:prstGeom prst="rect">
          <a:avLst/>
        </a:prstGeom>
        <a:solidFill>
          <a:srgbClr val="15608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935C5D7-AB62-4693-940A-53EAC2168CAC}" type="TxLink">
            <a:rPr lang="en-US" sz="1500" b="0" i="0" u="none" strike="noStrike">
              <a:solidFill>
                <a:schemeClr val="bg1"/>
              </a:solidFill>
              <a:latin typeface="Agency FB" panose="020B0503020202020204" pitchFamily="34" charset="0"/>
            </a:rPr>
            <a:pPr/>
            <a:t> </a:t>
          </a:fld>
          <a:endParaRPr lang="en-US" sz="1500" b="0" i="0" u="none" strike="noStrike">
            <a:solidFill>
              <a:schemeClr val="bg1"/>
            </a:solidFill>
            <a:latin typeface="Agency FB" panose="020B0503020202020204" pitchFamily="34" charset="0"/>
          </a:endParaRPr>
        </a:p>
      </xdr:txBody>
    </xdr:sp>
    <xdr:clientData/>
  </xdr:oneCellAnchor>
  <xdr:oneCellAnchor>
    <xdr:from>
      <xdr:col>22</xdr:col>
      <xdr:colOff>295275</xdr:colOff>
      <xdr:row>7</xdr:row>
      <xdr:rowOff>179070</xdr:rowOff>
    </xdr:from>
    <xdr:ext cx="469744" cy="320152"/>
    <xdr:sp macro="" textlink="Workings!$C$119">
      <xdr:nvSpPr>
        <xdr:cNvPr id="46" name="TextBox 45">
          <a:extLst>
            <a:ext uri="{FF2B5EF4-FFF2-40B4-BE49-F238E27FC236}">
              <a16:creationId xmlns:a16="http://schemas.microsoft.com/office/drawing/2014/main" id="{E9A2F8F2-A4BC-48EB-AEAA-EFC965F43D84}"/>
            </a:ext>
          </a:extLst>
        </xdr:cNvPr>
        <xdr:cNvSpPr txBox="1"/>
      </xdr:nvSpPr>
      <xdr:spPr>
        <a:xfrm>
          <a:off x="13706475" y="1445895"/>
          <a:ext cx="469744" cy="320152"/>
        </a:xfrm>
        <a:prstGeom prst="rect">
          <a:avLst/>
        </a:prstGeom>
        <a:solidFill>
          <a:srgbClr val="15608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A95F63B-4310-4A72-A76D-0365F82A714F}" type="TxLink">
            <a:rPr lang="en-US" sz="1500" b="0" i="0" u="none" strike="noStrike">
              <a:solidFill>
                <a:schemeClr val="bg1"/>
              </a:solidFill>
              <a:latin typeface="Agency FB" panose="020B0503020202020204" pitchFamily="34" charset="0"/>
            </a:rPr>
            <a:pPr/>
            <a:t> </a:t>
          </a:fld>
          <a:endParaRPr lang="en-US" sz="1500" b="0" i="0" u="none" strike="noStrike">
            <a:solidFill>
              <a:schemeClr val="bg1"/>
            </a:solidFill>
            <a:latin typeface="Agency FB" panose="020B0503020202020204" pitchFamily="34" charset="0"/>
          </a:endParaRPr>
        </a:p>
      </xdr:txBody>
    </xdr:sp>
    <xdr:clientData/>
  </xdr:oneCellAnchor>
  <xdr:oneCellAnchor>
    <xdr:from>
      <xdr:col>26</xdr:col>
      <xdr:colOff>93345</xdr:colOff>
      <xdr:row>7</xdr:row>
      <xdr:rowOff>148590</xdr:rowOff>
    </xdr:from>
    <xdr:ext cx="395045" cy="320152"/>
    <xdr:sp macro="" textlink="Workings!$C$120">
      <xdr:nvSpPr>
        <xdr:cNvPr id="47" name="TextBox 46">
          <a:extLst>
            <a:ext uri="{FF2B5EF4-FFF2-40B4-BE49-F238E27FC236}">
              <a16:creationId xmlns:a16="http://schemas.microsoft.com/office/drawing/2014/main" id="{A78602A2-10ED-412F-82E9-CB2C457D2C09}"/>
            </a:ext>
          </a:extLst>
        </xdr:cNvPr>
        <xdr:cNvSpPr txBox="1"/>
      </xdr:nvSpPr>
      <xdr:spPr>
        <a:xfrm>
          <a:off x="16034035" y="1451435"/>
          <a:ext cx="395045" cy="320152"/>
        </a:xfrm>
        <a:prstGeom prst="rect">
          <a:avLst/>
        </a:prstGeom>
        <a:solidFill>
          <a:srgbClr val="15608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7A2758A-9610-4773-811F-D463133918E0}" type="TxLink">
            <a:rPr lang="en-US" sz="1500" b="0" i="0" u="none" strike="noStrike">
              <a:solidFill>
                <a:schemeClr val="bg1"/>
              </a:solidFill>
              <a:latin typeface="Agency FB" panose="020B0503020202020204" pitchFamily="34" charset="0"/>
            </a:rPr>
            <a:pPr/>
            <a:t> </a:t>
          </a:fld>
          <a:endParaRPr lang="en-US" sz="1500" b="0" i="0" u="none" strike="noStrike">
            <a:solidFill>
              <a:schemeClr val="bg1"/>
            </a:solidFill>
            <a:latin typeface="Agency FB" panose="020B0503020202020204" pitchFamily="34" charset="0"/>
          </a:endParaRPr>
        </a:p>
      </xdr:txBody>
    </xdr:sp>
    <xdr:clientData/>
  </xdr:oneCellAnchor>
  <xdr:twoCellAnchor>
    <xdr:from>
      <xdr:col>26</xdr:col>
      <xdr:colOff>573404</xdr:colOff>
      <xdr:row>0</xdr:row>
      <xdr:rowOff>163830</xdr:rowOff>
    </xdr:from>
    <xdr:to>
      <xdr:col>30</xdr:col>
      <xdr:colOff>182392</xdr:colOff>
      <xdr:row>11</xdr:row>
      <xdr:rowOff>100965</xdr:rowOff>
    </xdr:to>
    <xdr:sp macro="" textlink="">
      <xdr:nvSpPr>
        <xdr:cNvPr id="48" name="Rectangle 47">
          <a:extLst>
            <a:ext uri="{FF2B5EF4-FFF2-40B4-BE49-F238E27FC236}">
              <a16:creationId xmlns:a16="http://schemas.microsoft.com/office/drawing/2014/main" id="{FBC37479-1EC3-4019-9EAC-9EC3C01360A5}"/>
            </a:ext>
          </a:extLst>
        </xdr:cNvPr>
        <xdr:cNvSpPr/>
      </xdr:nvSpPr>
      <xdr:spPr>
        <a:xfrm>
          <a:off x="16380851" y="163830"/>
          <a:ext cx="2040903" cy="19434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72390</xdr:colOff>
      <xdr:row>2</xdr:row>
      <xdr:rowOff>57150</xdr:rowOff>
    </xdr:from>
    <xdr:to>
      <xdr:col>29</xdr:col>
      <xdr:colOff>148590</xdr:colOff>
      <xdr:row>7</xdr:row>
      <xdr:rowOff>78105</xdr:rowOff>
    </xdr:to>
    <xdr:sp macro="" textlink="">
      <xdr:nvSpPr>
        <xdr:cNvPr id="49" name="Oval 48">
          <a:extLst>
            <a:ext uri="{FF2B5EF4-FFF2-40B4-BE49-F238E27FC236}">
              <a16:creationId xmlns:a16="http://schemas.microsoft.com/office/drawing/2014/main" id="{D392D1C6-D042-43D0-9957-A898A141AF90}"/>
            </a:ext>
          </a:extLst>
        </xdr:cNvPr>
        <xdr:cNvSpPr/>
      </xdr:nvSpPr>
      <xdr:spPr>
        <a:xfrm>
          <a:off x="16531590" y="419100"/>
          <a:ext cx="1295400" cy="925830"/>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29</xdr:col>
      <xdr:colOff>171450</xdr:colOff>
      <xdr:row>7</xdr:row>
      <xdr:rowOff>152400</xdr:rowOff>
    </xdr:from>
    <xdr:ext cx="391646" cy="320152"/>
    <xdr:sp macro="" textlink="Workings!$C$121">
      <xdr:nvSpPr>
        <xdr:cNvPr id="50" name="TextBox 49">
          <a:extLst>
            <a:ext uri="{FF2B5EF4-FFF2-40B4-BE49-F238E27FC236}">
              <a16:creationId xmlns:a16="http://schemas.microsoft.com/office/drawing/2014/main" id="{DBC8683F-089D-4046-BDB6-A3149B6D3887}"/>
            </a:ext>
          </a:extLst>
        </xdr:cNvPr>
        <xdr:cNvSpPr txBox="1"/>
      </xdr:nvSpPr>
      <xdr:spPr>
        <a:xfrm>
          <a:off x="17849850" y="1419225"/>
          <a:ext cx="391646" cy="320152"/>
        </a:xfrm>
        <a:prstGeom prst="rect">
          <a:avLst/>
        </a:prstGeom>
        <a:solidFill>
          <a:srgbClr val="15608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3FA3C67-EBB4-4A32-9489-F15CEDE24DCC}" type="TxLink">
            <a:rPr lang="en-US" sz="1500" b="0" i="0" u="none" strike="noStrike">
              <a:solidFill>
                <a:schemeClr val="bg1"/>
              </a:solidFill>
              <a:latin typeface="Agency FB" panose="020B0503020202020204" pitchFamily="34" charset="0"/>
            </a:rPr>
            <a:pPr/>
            <a:t> </a:t>
          </a:fld>
          <a:endParaRPr lang="en-US" sz="1500" b="0" i="0" u="none" strike="noStrike">
            <a:solidFill>
              <a:schemeClr val="bg1"/>
            </a:solidFill>
            <a:latin typeface="Agency FB" panose="020B0503020202020204" pitchFamily="34" charset="0"/>
          </a:endParaRPr>
        </a:p>
      </xdr:txBody>
    </xdr:sp>
    <xdr:clientData/>
  </xdr:oneCellAnchor>
  <xdr:twoCellAnchor editAs="oneCell">
    <xdr:from>
      <xdr:col>27</xdr:col>
      <xdr:colOff>272415</xdr:colOff>
      <xdr:row>2</xdr:row>
      <xdr:rowOff>38100</xdr:rowOff>
    </xdr:from>
    <xdr:to>
      <xdr:col>28</xdr:col>
      <xdr:colOff>581025</xdr:colOff>
      <xdr:row>7</xdr:row>
      <xdr:rowOff>49530</xdr:rowOff>
    </xdr:to>
    <xdr:pic>
      <xdr:nvPicPr>
        <xdr:cNvPr id="51" name="Graphic 50" descr="User outline">
          <a:extLst>
            <a:ext uri="{FF2B5EF4-FFF2-40B4-BE49-F238E27FC236}">
              <a16:creationId xmlns:a16="http://schemas.microsoft.com/office/drawing/2014/main" id="{1E60C08C-97D7-4D9E-817E-FBDB9ACD5C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731615" y="400050"/>
          <a:ext cx="916305" cy="904875"/>
        </a:xfrm>
        <a:prstGeom prst="rect">
          <a:avLst/>
        </a:prstGeom>
      </xdr:spPr>
    </xdr:pic>
    <xdr:clientData/>
  </xdr:twoCellAnchor>
  <xdr:twoCellAnchor>
    <xdr:from>
      <xdr:col>13</xdr:col>
      <xdr:colOff>1905</xdr:colOff>
      <xdr:row>9</xdr:row>
      <xdr:rowOff>148590</xdr:rowOff>
    </xdr:from>
    <xdr:to>
      <xdr:col>14</xdr:col>
      <xdr:colOff>558165</xdr:colOff>
      <xdr:row>11</xdr:row>
      <xdr:rowOff>114300</xdr:rowOff>
    </xdr:to>
    <xdr:sp macro="" textlink="">
      <xdr:nvSpPr>
        <xdr:cNvPr id="5" name="TextBox 4">
          <a:extLst>
            <a:ext uri="{FF2B5EF4-FFF2-40B4-BE49-F238E27FC236}">
              <a16:creationId xmlns:a16="http://schemas.microsoft.com/office/drawing/2014/main" id="{A71A90CA-0942-4C46-8240-DE00C484E7EC}"/>
            </a:ext>
          </a:extLst>
        </xdr:cNvPr>
        <xdr:cNvSpPr txBox="1"/>
      </xdr:nvSpPr>
      <xdr:spPr>
        <a:xfrm>
          <a:off x="7926705" y="1777365"/>
          <a:ext cx="1165860" cy="3276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Adult</a:t>
          </a:r>
        </a:p>
      </xdr:txBody>
    </xdr:sp>
    <xdr:clientData/>
  </xdr:twoCellAnchor>
  <xdr:twoCellAnchor>
    <xdr:from>
      <xdr:col>16</xdr:col>
      <xdr:colOff>293370</xdr:colOff>
      <xdr:row>9</xdr:row>
      <xdr:rowOff>123825</xdr:rowOff>
    </xdr:from>
    <xdr:to>
      <xdr:col>18</xdr:col>
      <xdr:colOff>247650</xdr:colOff>
      <xdr:row>11</xdr:row>
      <xdr:rowOff>87630</xdr:rowOff>
    </xdr:to>
    <xdr:sp macro="" textlink="">
      <xdr:nvSpPr>
        <xdr:cNvPr id="10" name="TextBox 9">
          <a:extLst>
            <a:ext uri="{FF2B5EF4-FFF2-40B4-BE49-F238E27FC236}">
              <a16:creationId xmlns:a16="http://schemas.microsoft.com/office/drawing/2014/main" id="{46DD435E-63D7-4456-8963-9EA3E1313B84}"/>
            </a:ext>
          </a:extLst>
        </xdr:cNvPr>
        <xdr:cNvSpPr txBox="1"/>
      </xdr:nvSpPr>
      <xdr:spPr>
        <a:xfrm>
          <a:off x="10046970" y="1752600"/>
          <a:ext cx="1173480" cy="32575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Middle-aged</a:t>
          </a:r>
        </a:p>
      </xdr:txBody>
    </xdr:sp>
    <xdr:clientData/>
  </xdr:twoCellAnchor>
  <xdr:twoCellAnchor>
    <xdr:from>
      <xdr:col>20</xdr:col>
      <xdr:colOff>55245</xdr:colOff>
      <xdr:row>9</xdr:row>
      <xdr:rowOff>167640</xdr:rowOff>
    </xdr:from>
    <xdr:to>
      <xdr:col>22</xdr:col>
      <xdr:colOff>7620</xdr:colOff>
      <xdr:row>11</xdr:row>
      <xdr:rowOff>142875</xdr:rowOff>
    </xdr:to>
    <xdr:sp macro="" textlink="">
      <xdr:nvSpPr>
        <xdr:cNvPr id="11" name="TextBox 10">
          <a:extLst>
            <a:ext uri="{FF2B5EF4-FFF2-40B4-BE49-F238E27FC236}">
              <a16:creationId xmlns:a16="http://schemas.microsoft.com/office/drawing/2014/main" id="{3DC67D9A-ECDF-44A1-A4FD-B4DBFC259689}"/>
            </a:ext>
          </a:extLst>
        </xdr:cNvPr>
        <xdr:cNvSpPr txBox="1"/>
      </xdr:nvSpPr>
      <xdr:spPr>
        <a:xfrm>
          <a:off x="12247245" y="1796415"/>
          <a:ext cx="1171575" cy="33718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Middle-aged</a:t>
          </a:r>
        </a:p>
      </xdr:txBody>
    </xdr:sp>
    <xdr:clientData/>
  </xdr:twoCellAnchor>
  <xdr:twoCellAnchor>
    <xdr:from>
      <xdr:col>23</xdr:col>
      <xdr:colOff>434340</xdr:colOff>
      <xdr:row>9</xdr:row>
      <xdr:rowOff>150495</xdr:rowOff>
    </xdr:from>
    <xdr:to>
      <xdr:col>25</xdr:col>
      <xdr:colOff>377190</xdr:colOff>
      <xdr:row>11</xdr:row>
      <xdr:rowOff>114300</xdr:rowOff>
    </xdr:to>
    <xdr:sp macro="" textlink="">
      <xdr:nvSpPr>
        <xdr:cNvPr id="12" name="TextBox 11">
          <a:extLst>
            <a:ext uri="{FF2B5EF4-FFF2-40B4-BE49-F238E27FC236}">
              <a16:creationId xmlns:a16="http://schemas.microsoft.com/office/drawing/2014/main" id="{3BF1476E-E5FA-46EC-BB1D-EEA125E31357}"/>
            </a:ext>
          </a:extLst>
        </xdr:cNvPr>
        <xdr:cNvSpPr txBox="1"/>
      </xdr:nvSpPr>
      <xdr:spPr>
        <a:xfrm>
          <a:off x="14455140" y="1779270"/>
          <a:ext cx="1162050" cy="32575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Senior</a:t>
          </a:r>
        </a:p>
      </xdr:txBody>
    </xdr:sp>
    <xdr:clientData/>
  </xdr:twoCellAnchor>
  <xdr:twoCellAnchor>
    <xdr:from>
      <xdr:col>27</xdr:col>
      <xdr:colOff>40005</xdr:colOff>
      <xdr:row>7</xdr:row>
      <xdr:rowOff>167640</xdr:rowOff>
    </xdr:from>
    <xdr:to>
      <xdr:col>28</xdr:col>
      <xdr:colOff>598170</xdr:colOff>
      <xdr:row>9</xdr:row>
      <xdr:rowOff>144780</xdr:rowOff>
    </xdr:to>
    <xdr:sp macro="" textlink="">
      <xdr:nvSpPr>
        <xdr:cNvPr id="13" name="TextBox 12">
          <a:extLst>
            <a:ext uri="{FF2B5EF4-FFF2-40B4-BE49-F238E27FC236}">
              <a16:creationId xmlns:a16="http://schemas.microsoft.com/office/drawing/2014/main" id="{A3856151-5061-41C2-B37A-8291E0917116}"/>
            </a:ext>
          </a:extLst>
        </xdr:cNvPr>
        <xdr:cNvSpPr txBox="1"/>
      </xdr:nvSpPr>
      <xdr:spPr>
        <a:xfrm>
          <a:off x="16499205" y="1434465"/>
          <a:ext cx="1167765" cy="33909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Type</a:t>
          </a:r>
          <a:r>
            <a:rPr lang="en-US" sz="1100" baseline="0"/>
            <a:t> 6 customer</a:t>
          </a:r>
          <a:endParaRPr lang="en-US" sz="1100"/>
        </a:p>
      </xdr:txBody>
    </xdr:sp>
    <xdr:clientData/>
  </xdr:twoCellAnchor>
  <xdr:twoCellAnchor>
    <xdr:from>
      <xdr:col>27</xdr:col>
      <xdr:colOff>49530</xdr:colOff>
      <xdr:row>9</xdr:row>
      <xdr:rowOff>142875</xdr:rowOff>
    </xdr:from>
    <xdr:to>
      <xdr:col>28</xdr:col>
      <xdr:colOff>605790</xdr:colOff>
      <xdr:row>11</xdr:row>
      <xdr:rowOff>110490</xdr:rowOff>
    </xdr:to>
    <xdr:sp macro="" textlink="">
      <xdr:nvSpPr>
        <xdr:cNvPr id="14" name="TextBox 13">
          <a:extLst>
            <a:ext uri="{FF2B5EF4-FFF2-40B4-BE49-F238E27FC236}">
              <a16:creationId xmlns:a16="http://schemas.microsoft.com/office/drawing/2014/main" id="{695004B2-3355-4697-B8F9-BE2940965D7B}"/>
            </a:ext>
          </a:extLst>
        </xdr:cNvPr>
        <xdr:cNvSpPr txBox="1"/>
      </xdr:nvSpPr>
      <xdr:spPr>
        <a:xfrm>
          <a:off x="16508730" y="1771650"/>
          <a:ext cx="1165860" cy="32956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Senior</a:t>
          </a:r>
        </a:p>
      </xdr:txBody>
    </xdr:sp>
    <xdr:clientData/>
  </xdr:twoCellAnchor>
  <xdr:twoCellAnchor>
    <xdr:from>
      <xdr:col>14</xdr:col>
      <xdr:colOff>390525</xdr:colOff>
      <xdr:row>9</xdr:row>
      <xdr:rowOff>148590</xdr:rowOff>
    </xdr:from>
    <xdr:to>
      <xdr:col>16</xdr:col>
      <xdr:colOff>93345</xdr:colOff>
      <xdr:row>11</xdr:row>
      <xdr:rowOff>110490</xdr:rowOff>
    </xdr:to>
    <xdr:sp macro="" textlink="">
      <xdr:nvSpPr>
        <xdr:cNvPr id="27" name="TextBox 26">
          <a:extLst>
            <a:ext uri="{FF2B5EF4-FFF2-40B4-BE49-F238E27FC236}">
              <a16:creationId xmlns:a16="http://schemas.microsoft.com/office/drawing/2014/main" id="{F7909AFD-7220-4AFB-93CF-62B68DF07810}"/>
            </a:ext>
          </a:extLst>
        </xdr:cNvPr>
        <xdr:cNvSpPr txBox="1"/>
      </xdr:nvSpPr>
      <xdr:spPr>
        <a:xfrm>
          <a:off x="8924925" y="1777365"/>
          <a:ext cx="922020" cy="3238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High</a:t>
          </a:r>
          <a:r>
            <a:rPr lang="en-US" sz="1100" baseline="0"/>
            <a:t> income </a:t>
          </a:r>
          <a:endParaRPr lang="en-US" sz="1100"/>
        </a:p>
      </xdr:txBody>
    </xdr:sp>
    <xdr:clientData/>
  </xdr:twoCellAnchor>
  <xdr:twoCellAnchor>
    <xdr:from>
      <xdr:col>18</xdr:col>
      <xdr:colOff>150495</xdr:colOff>
      <xdr:row>9</xdr:row>
      <xdr:rowOff>114300</xdr:rowOff>
    </xdr:from>
    <xdr:to>
      <xdr:col>19</xdr:col>
      <xdr:colOff>464820</xdr:colOff>
      <xdr:row>11</xdr:row>
      <xdr:rowOff>74295</xdr:rowOff>
    </xdr:to>
    <xdr:sp macro="" textlink="">
      <xdr:nvSpPr>
        <xdr:cNvPr id="34" name="TextBox 33">
          <a:extLst>
            <a:ext uri="{FF2B5EF4-FFF2-40B4-BE49-F238E27FC236}">
              <a16:creationId xmlns:a16="http://schemas.microsoft.com/office/drawing/2014/main" id="{031AAB46-65D4-4BA3-96B1-BBEF5613990B}"/>
            </a:ext>
          </a:extLst>
        </xdr:cNvPr>
        <xdr:cNvSpPr txBox="1"/>
      </xdr:nvSpPr>
      <xdr:spPr>
        <a:xfrm>
          <a:off x="11123295" y="1743075"/>
          <a:ext cx="923925" cy="32194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baseline="0"/>
            <a:t>low income </a:t>
          </a:r>
          <a:endParaRPr lang="en-US" sz="1100"/>
        </a:p>
      </xdr:txBody>
    </xdr:sp>
    <xdr:clientData/>
  </xdr:twoCellAnchor>
  <xdr:twoCellAnchor>
    <xdr:from>
      <xdr:col>21</xdr:col>
      <xdr:colOff>478155</xdr:colOff>
      <xdr:row>9</xdr:row>
      <xdr:rowOff>152400</xdr:rowOff>
    </xdr:from>
    <xdr:to>
      <xdr:col>23</xdr:col>
      <xdr:colOff>173355</xdr:colOff>
      <xdr:row>11</xdr:row>
      <xdr:rowOff>114300</xdr:rowOff>
    </xdr:to>
    <xdr:sp macro="" textlink="">
      <xdr:nvSpPr>
        <xdr:cNvPr id="35" name="TextBox 34">
          <a:extLst>
            <a:ext uri="{FF2B5EF4-FFF2-40B4-BE49-F238E27FC236}">
              <a16:creationId xmlns:a16="http://schemas.microsoft.com/office/drawing/2014/main" id="{AEDEABD4-75FD-4FE6-9C7F-55C9ED63AF6C}"/>
            </a:ext>
          </a:extLst>
        </xdr:cNvPr>
        <xdr:cNvSpPr txBox="1"/>
      </xdr:nvSpPr>
      <xdr:spPr>
        <a:xfrm>
          <a:off x="13279755" y="1781175"/>
          <a:ext cx="914400" cy="3238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High</a:t>
          </a:r>
          <a:r>
            <a:rPr lang="en-US" sz="1100" baseline="0"/>
            <a:t> income</a:t>
          </a:r>
          <a:endParaRPr lang="en-US" sz="1100"/>
        </a:p>
      </xdr:txBody>
    </xdr:sp>
    <xdr:clientData/>
  </xdr:twoCellAnchor>
  <xdr:twoCellAnchor>
    <xdr:from>
      <xdr:col>25</xdr:col>
      <xdr:colOff>169545</xdr:colOff>
      <xdr:row>9</xdr:row>
      <xdr:rowOff>171450</xdr:rowOff>
    </xdr:from>
    <xdr:to>
      <xdr:col>26</xdr:col>
      <xdr:colOff>474345</xdr:colOff>
      <xdr:row>11</xdr:row>
      <xdr:rowOff>133350</xdr:rowOff>
    </xdr:to>
    <xdr:sp macro="" textlink="">
      <xdr:nvSpPr>
        <xdr:cNvPr id="38" name="TextBox 37">
          <a:extLst>
            <a:ext uri="{FF2B5EF4-FFF2-40B4-BE49-F238E27FC236}">
              <a16:creationId xmlns:a16="http://schemas.microsoft.com/office/drawing/2014/main" id="{FB9F6299-42EB-410B-A2A6-CBAA8C9CF350}"/>
            </a:ext>
          </a:extLst>
        </xdr:cNvPr>
        <xdr:cNvSpPr txBox="1"/>
      </xdr:nvSpPr>
      <xdr:spPr>
        <a:xfrm>
          <a:off x="15409545" y="1800225"/>
          <a:ext cx="914400" cy="3238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baseline="0"/>
            <a:t>Low  income</a:t>
          </a:r>
          <a:endParaRPr lang="en-US" sz="1100"/>
        </a:p>
      </xdr:txBody>
    </xdr:sp>
    <xdr:clientData/>
  </xdr:twoCellAnchor>
  <xdr:twoCellAnchor>
    <xdr:from>
      <xdr:col>28</xdr:col>
      <xdr:colOff>381000</xdr:colOff>
      <xdr:row>9</xdr:row>
      <xdr:rowOff>139065</xdr:rowOff>
    </xdr:from>
    <xdr:to>
      <xdr:col>30</xdr:col>
      <xdr:colOff>76200</xdr:colOff>
      <xdr:row>11</xdr:row>
      <xdr:rowOff>100965</xdr:rowOff>
    </xdr:to>
    <xdr:sp macro="" textlink="">
      <xdr:nvSpPr>
        <xdr:cNvPr id="39" name="TextBox 38">
          <a:extLst>
            <a:ext uri="{FF2B5EF4-FFF2-40B4-BE49-F238E27FC236}">
              <a16:creationId xmlns:a16="http://schemas.microsoft.com/office/drawing/2014/main" id="{8C485171-6D07-4B1F-B9BE-E3562A38B594}"/>
            </a:ext>
          </a:extLst>
        </xdr:cNvPr>
        <xdr:cNvSpPr txBox="1"/>
      </xdr:nvSpPr>
      <xdr:spPr>
        <a:xfrm>
          <a:off x="17449800" y="1767840"/>
          <a:ext cx="914400" cy="3238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1100"/>
            <a:t>High</a:t>
          </a:r>
          <a:r>
            <a:rPr lang="en-US" sz="1100" baseline="0"/>
            <a:t> income</a:t>
          </a:r>
          <a:endParaRPr lang="en-US" sz="1100"/>
        </a:p>
      </xdr:txBody>
    </xdr:sp>
    <xdr:clientData/>
  </xdr:twoCellAnchor>
  <xdr:twoCellAnchor>
    <xdr:from>
      <xdr:col>12</xdr:col>
      <xdr:colOff>331469</xdr:colOff>
      <xdr:row>10</xdr:row>
      <xdr:rowOff>9525</xdr:rowOff>
    </xdr:from>
    <xdr:to>
      <xdr:col>12</xdr:col>
      <xdr:colOff>447674</xdr:colOff>
      <xdr:row>10</xdr:row>
      <xdr:rowOff>135254</xdr:rowOff>
    </xdr:to>
    <xdr:sp macro="" textlink="">
      <xdr:nvSpPr>
        <xdr:cNvPr id="40" name="Flowchart: Decision 39">
          <a:extLst>
            <a:ext uri="{FF2B5EF4-FFF2-40B4-BE49-F238E27FC236}">
              <a16:creationId xmlns:a16="http://schemas.microsoft.com/office/drawing/2014/main" id="{19599B2F-1F1C-6433-FA1A-190D4ECC7B04}"/>
            </a:ext>
          </a:extLst>
        </xdr:cNvPr>
        <xdr:cNvSpPr/>
      </xdr:nvSpPr>
      <xdr:spPr>
        <a:xfrm>
          <a:off x="7646669" y="1819275"/>
          <a:ext cx="116205" cy="125729"/>
        </a:xfrm>
        <a:prstGeom prst="flowChartDecision">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600075</xdr:colOff>
      <xdr:row>10</xdr:row>
      <xdr:rowOff>59055</xdr:rowOff>
    </xdr:from>
    <xdr:to>
      <xdr:col>16</xdr:col>
      <xdr:colOff>100965</xdr:colOff>
      <xdr:row>11</xdr:row>
      <xdr:rowOff>3809</xdr:rowOff>
    </xdr:to>
    <xdr:sp macro="" textlink="">
      <xdr:nvSpPr>
        <xdr:cNvPr id="41" name="Flowchart: Decision 40">
          <a:extLst>
            <a:ext uri="{FF2B5EF4-FFF2-40B4-BE49-F238E27FC236}">
              <a16:creationId xmlns:a16="http://schemas.microsoft.com/office/drawing/2014/main" id="{45EE1442-5283-473C-B8A0-7F8966675BB6}"/>
            </a:ext>
          </a:extLst>
        </xdr:cNvPr>
        <xdr:cNvSpPr/>
      </xdr:nvSpPr>
      <xdr:spPr>
        <a:xfrm>
          <a:off x="9744075" y="1868805"/>
          <a:ext cx="110490" cy="125729"/>
        </a:xfrm>
        <a:prstGeom prst="flowChartDecision">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340995</xdr:colOff>
      <xdr:row>10</xdr:row>
      <xdr:rowOff>28575</xdr:rowOff>
    </xdr:from>
    <xdr:to>
      <xdr:col>19</xdr:col>
      <xdr:colOff>459105</xdr:colOff>
      <xdr:row>10</xdr:row>
      <xdr:rowOff>152399</xdr:rowOff>
    </xdr:to>
    <xdr:sp macro="" textlink="">
      <xdr:nvSpPr>
        <xdr:cNvPr id="52" name="Flowchart: Decision 51">
          <a:extLst>
            <a:ext uri="{FF2B5EF4-FFF2-40B4-BE49-F238E27FC236}">
              <a16:creationId xmlns:a16="http://schemas.microsoft.com/office/drawing/2014/main" id="{998C95E8-9C12-4FE8-B92E-CC50956BD58B}"/>
            </a:ext>
          </a:extLst>
        </xdr:cNvPr>
        <xdr:cNvSpPr/>
      </xdr:nvSpPr>
      <xdr:spPr>
        <a:xfrm>
          <a:off x="11923395" y="1838325"/>
          <a:ext cx="118110" cy="123824"/>
        </a:xfrm>
        <a:prstGeom prst="flowChartDecision">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83820</xdr:colOff>
      <xdr:row>10</xdr:row>
      <xdr:rowOff>66675</xdr:rowOff>
    </xdr:from>
    <xdr:to>
      <xdr:col>23</xdr:col>
      <xdr:colOff>201930</xdr:colOff>
      <xdr:row>11</xdr:row>
      <xdr:rowOff>9524</xdr:rowOff>
    </xdr:to>
    <xdr:sp macro="" textlink="">
      <xdr:nvSpPr>
        <xdr:cNvPr id="53" name="Flowchart: Decision 52">
          <a:extLst>
            <a:ext uri="{FF2B5EF4-FFF2-40B4-BE49-F238E27FC236}">
              <a16:creationId xmlns:a16="http://schemas.microsoft.com/office/drawing/2014/main" id="{432B5730-7003-454B-83AB-45AC1BA01AE7}"/>
            </a:ext>
          </a:extLst>
        </xdr:cNvPr>
        <xdr:cNvSpPr/>
      </xdr:nvSpPr>
      <xdr:spPr>
        <a:xfrm>
          <a:off x="14104620" y="1876425"/>
          <a:ext cx="118110" cy="123824"/>
        </a:xfrm>
        <a:prstGeom prst="flowChartDecision">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371475</xdr:colOff>
      <xdr:row>10</xdr:row>
      <xdr:rowOff>81915</xdr:rowOff>
    </xdr:from>
    <xdr:to>
      <xdr:col>26</xdr:col>
      <xdr:colOff>491490</xdr:colOff>
      <xdr:row>11</xdr:row>
      <xdr:rowOff>22859</xdr:rowOff>
    </xdr:to>
    <xdr:sp macro="" textlink="">
      <xdr:nvSpPr>
        <xdr:cNvPr id="54" name="Flowchart: Decision 53">
          <a:extLst>
            <a:ext uri="{FF2B5EF4-FFF2-40B4-BE49-F238E27FC236}">
              <a16:creationId xmlns:a16="http://schemas.microsoft.com/office/drawing/2014/main" id="{E99DAA5F-4B53-4048-8591-63205B96D45A}"/>
            </a:ext>
          </a:extLst>
        </xdr:cNvPr>
        <xdr:cNvSpPr/>
      </xdr:nvSpPr>
      <xdr:spPr>
        <a:xfrm>
          <a:off x="16221075" y="1891665"/>
          <a:ext cx="120015" cy="121919"/>
        </a:xfrm>
        <a:prstGeom prst="flowChartDecision">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592455</xdr:colOff>
      <xdr:row>10</xdr:row>
      <xdr:rowOff>38100</xdr:rowOff>
    </xdr:from>
    <xdr:to>
      <xdr:col>30</xdr:col>
      <xdr:colOff>102870</xdr:colOff>
      <xdr:row>10</xdr:row>
      <xdr:rowOff>161924</xdr:rowOff>
    </xdr:to>
    <xdr:sp macro="" textlink="">
      <xdr:nvSpPr>
        <xdr:cNvPr id="55" name="Flowchart: Decision 54">
          <a:extLst>
            <a:ext uri="{FF2B5EF4-FFF2-40B4-BE49-F238E27FC236}">
              <a16:creationId xmlns:a16="http://schemas.microsoft.com/office/drawing/2014/main" id="{2737FCEF-8845-411F-BF2F-220EBF7626B9}"/>
            </a:ext>
          </a:extLst>
        </xdr:cNvPr>
        <xdr:cNvSpPr/>
      </xdr:nvSpPr>
      <xdr:spPr>
        <a:xfrm>
          <a:off x="18270855" y="1847850"/>
          <a:ext cx="120015" cy="123824"/>
        </a:xfrm>
        <a:prstGeom prst="flowChartDecision">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197551</xdr:colOff>
      <xdr:row>5</xdr:row>
      <xdr:rowOff>143766</xdr:rowOff>
    </xdr:from>
    <xdr:to>
      <xdr:col>2</xdr:col>
      <xdr:colOff>139956</xdr:colOff>
      <xdr:row>8</xdr:row>
      <xdr:rowOff>100721</xdr:rowOff>
    </xdr:to>
    <xdr:sp macro="" textlink="Workings!B126">
      <xdr:nvSpPr>
        <xdr:cNvPr id="56" name="TextBox 55">
          <a:extLst>
            <a:ext uri="{FF2B5EF4-FFF2-40B4-BE49-F238E27FC236}">
              <a16:creationId xmlns:a16="http://schemas.microsoft.com/office/drawing/2014/main" id="{446E7BF7-A2B4-4653-CBA6-F6E3539C2188}"/>
            </a:ext>
          </a:extLst>
        </xdr:cNvPr>
        <xdr:cNvSpPr txBox="1"/>
      </xdr:nvSpPr>
      <xdr:spPr>
        <a:xfrm>
          <a:off x="805530" y="1055734"/>
          <a:ext cx="550383" cy="5041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C7093E-DEDE-4DB0-88AA-275E9704FB79}" type="TxLink">
            <a:rPr lang="en-US" sz="1500" b="1" i="0" u="none" strike="noStrike">
              <a:solidFill>
                <a:sysClr val="windowText" lastClr="000000"/>
              </a:solidFill>
              <a:latin typeface="Agency FB" panose="020B0503020202020204" pitchFamily="34" charset="0"/>
            </a:rPr>
            <a:pPr/>
            <a:t>100</a:t>
          </a:fld>
          <a:endParaRPr lang="en-US" sz="1500" b="1">
            <a:solidFill>
              <a:sysClr val="windowText" lastClr="000000"/>
            </a:solidFill>
            <a:latin typeface="Agency FB" panose="020B0503020202020204" pitchFamily="34" charset="0"/>
          </a:endParaRPr>
        </a:p>
      </xdr:txBody>
    </xdr:sp>
    <xdr:clientData/>
  </xdr:twoCellAnchor>
  <xdr:twoCellAnchor>
    <xdr:from>
      <xdr:col>4</xdr:col>
      <xdr:colOff>275860</xdr:colOff>
      <xdr:row>5</xdr:row>
      <xdr:rowOff>133715</xdr:rowOff>
    </xdr:from>
    <xdr:to>
      <xdr:col>5</xdr:col>
      <xdr:colOff>216359</xdr:colOff>
      <xdr:row>8</xdr:row>
      <xdr:rowOff>79240</xdr:rowOff>
    </xdr:to>
    <xdr:sp macro="" textlink="Workings!B129">
      <xdr:nvSpPr>
        <xdr:cNvPr id="57" name="TextBox 56">
          <a:extLst>
            <a:ext uri="{FF2B5EF4-FFF2-40B4-BE49-F238E27FC236}">
              <a16:creationId xmlns:a16="http://schemas.microsoft.com/office/drawing/2014/main" id="{0117EAD5-54B6-4042-82A5-F78ABC654B29}"/>
            </a:ext>
          </a:extLst>
        </xdr:cNvPr>
        <xdr:cNvSpPr txBox="1"/>
      </xdr:nvSpPr>
      <xdr:spPr>
        <a:xfrm>
          <a:off x="2707775" y="1045683"/>
          <a:ext cx="548478" cy="492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D6E6FC-B63C-4DD6-8800-78A0C0F88CCA}" type="TxLink">
            <a:rPr lang="en-US" sz="1500" b="1" i="0" u="none" strike="noStrike">
              <a:solidFill>
                <a:sysClr val="windowText" lastClr="000000"/>
              </a:solidFill>
              <a:latin typeface="Agency FB" panose="020B0503020202020204" pitchFamily="34" charset="0"/>
            </a:rPr>
            <a:pPr/>
            <a:t>450</a:t>
          </a:fld>
          <a:endParaRPr lang="en-US" sz="1500" b="1" i="0" u="none" strike="noStrike">
            <a:solidFill>
              <a:sysClr val="windowText" lastClr="000000"/>
            </a:solidFill>
            <a:latin typeface="Agency FB" panose="020B0503020202020204" pitchFamily="34" charset="0"/>
          </a:endParaRPr>
        </a:p>
      </xdr:txBody>
    </xdr:sp>
    <xdr:clientData/>
  </xdr:twoCellAnchor>
  <xdr:twoCellAnchor>
    <xdr:from>
      <xdr:col>7</xdr:col>
      <xdr:colOff>272172</xdr:colOff>
      <xdr:row>5</xdr:row>
      <xdr:rowOff>112029</xdr:rowOff>
    </xdr:from>
    <xdr:to>
      <xdr:col>8</xdr:col>
      <xdr:colOff>208861</xdr:colOff>
      <xdr:row>8</xdr:row>
      <xdr:rowOff>68984</xdr:rowOff>
    </xdr:to>
    <xdr:sp macro="" textlink="Workings!B132">
      <xdr:nvSpPr>
        <xdr:cNvPr id="58" name="TextBox 57">
          <a:extLst>
            <a:ext uri="{FF2B5EF4-FFF2-40B4-BE49-F238E27FC236}">
              <a16:creationId xmlns:a16="http://schemas.microsoft.com/office/drawing/2014/main" id="{7FC53201-993A-44EF-A7BB-09C5BB96DB67}"/>
            </a:ext>
          </a:extLst>
        </xdr:cNvPr>
        <xdr:cNvSpPr txBox="1"/>
      </xdr:nvSpPr>
      <xdr:spPr>
        <a:xfrm>
          <a:off x="4528023" y="1023997"/>
          <a:ext cx="544668" cy="5041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30C530-5EE8-48F9-BA7C-8B4E507408B4}" type="TxLink">
            <a:rPr lang="en-US" sz="1500" b="1" i="0" u="none" strike="noStrike">
              <a:solidFill>
                <a:sysClr val="windowText" lastClr="000000"/>
              </a:solidFill>
              <a:latin typeface="Agency FB" panose="020B0503020202020204" pitchFamily="34" charset="0"/>
            </a:rPr>
            <a:pPr/>
            <a:t>2153</a:t>
          </a:fld>
          <a:endParaRPr lang="en-US" sz="1500" b="1">
            <a:solidFill>
              <a:sysClr val="windowText" lastClr="000000"/>
            </a:solidFill>
            <a:latin typeface="Agency FB" panose="020B0503020202020204" pitchFamily="34" charset="0"/>
          </a:endParaRPr>
        </a:p>
      </xdr:txBody>
    </xdr:sp>
    <xdr:clientData/>
  </xdr:twoCellAnchor>
  <xdr:twoCellAnchor>
    <xdr:from>
      <xdr:col>0</xdr:col>
      <xdr:colOff>192526</xdr:colOff>
      <xdr:row>12</xdr:row>
      <xdr:rowOff>58286</xdr:rowOff>
    </xdr:from>
    <xdr:to>
      <xdr:col>9</xdr:col>
      <xdr:colOff>249514</xdr:colOff>
      <xdr:row>27</xdr:row>
      <xdr:rowOff>1</xdr:rowOff>
    </xdr:to>
    <xdr:graphicFrame macro="">
      <xdr:nvGraphicFramePr>
        <xdr:cNvPr id="59" name="Chart 58">
          <a:extLst>
            <a:ext uri="{FF2B5EF4-FFF2-40B4-BE49-F238E27FC236}">
              <a16:creationId xmlns:a16="http://schemas.microsoft.com/office/drawing/2014/main" id="{6E50AF28-145F-4F6B-842F-513E38064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345129</xdr:colOff>
      <xdr:row>12</xdr:row>
      <xdr:rowOff>46856</xdr:rowOff>
    </xdr:from>
    <xdr:to>
      <xdr:col>17</xdr:col>
      <xdr:colOff>518687</xdr:colOff>
      <xdr:row>26</xdr:row>
      <xdr:rowOff>180489</xdr:rowOff>
    </xdr:to>
    <xdr:graphicFrame macro="">
      <xdr:nvGraphicFramePr>
        <xdr:cNvPr id="60" name="Chart 59">
          <a:extLst>
            <a:ext uri="{FF2B5EF4-FFF2-40B4-BE49-F238E27FC236}">
              <a16:creationId xmlns:a16="http://schemas.microsoft.com/office/drawing/2014/main" id="{9D19FA21-03D4-41CC-A1E9-F1C24A62A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611323</xdr:colOff>
      <xdr:row>30</xdr:row>
      <xdr:rowOff>163767</xdr:rowOff>
    </xdr:from>
    <xdr:to>
      <xdr:col>30</xdr:col>
      <xdr:colOff>234817</xdr:colOff>
      <xdr:row>45</xdr:row>
      <xdr:rowOff>164224</xdr:rowOff>
    </xdr:to>
    <xdr:graphicFrame macro="">
      <xdr:nvGraphicFramePr>
        <xdr:cNvPr id="61" name="Chart 60">
          <a:extLst>
            <a:ext uri="{FF2B5EF4-FFF2-40B4-BE49-F238E27FC236}">
              <a16:creationId xmlns:a16="http://schemas.microsoft.com/office/drawing/2014/main" id="{ACEC519C-7361-4040-B28B-25FA1F598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587714</xdr:colOff>
      <xdr:row>12</xdr:row>
      <xdr:rowOff>93709</xdr:rowOff>
    </xdr:from>
    <xdr:to>
      <xdr:col>24</xdr:col>
      <xdr:colOff>415452</xdr:colOff>
      <xdr:row>26</xdr:row>
      <xdr:rowOff>141861</xdr:rowOff>
    </xdr:to>
    <xdr:graphicFrame macro="">
      <xdr:nvGraphicFramePr>
        <xdr:cNvPr id="62" name="Chart 61">
          <a:extLst>
            <a:ext uri="{FF2B5EF4-FFF2-40B4-BE49-F238E27FC236}">
              <a16:creationId xmlns:a16="http://schemas.microsoft.com/office/drawing/2014/main" id="{D20AE978-5043-4FCC-AF70-8A2507142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87730</xdr:colOff>
      <xdr:row>27</xdr:row>
      <xdr:rowOff>97556</xdr:rowOff>
    </xdr:from>
    <xdr:to>
      <xdr:col>17</xdr:col>
      <xdr:colOff>515053</xdr:colOff>
      <xdr:row>45</xdr:row>
      <xdr:rowOff>175172</xdr:rowOff>
    </xdr:to>
    <xdr:graphicFrame macro="">
      <xdr:nvGraphicFramePr>
        <xdr:cNvPr id="63" name="Chart 62">
          <a:extLst>
            <a:ext uri="{FF2B5EF4-FFF2-40B4-BE49-F238E27FC236}">
              <a16:creationId xmlns:a16="http://schemas.microsoft.com/office/drawing/2014/main" id="{CCB5D808-8CA9-42BA-A4CD-507F56F2E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21897</xdr:colOff>
      <xdr:row>27</xdr:row>
      <xdr:rowOff>16657</xdr:rowOff>
    </xdr:from>
    <xdr:to>
      <xdr:col>30</xdr:col>
      <xdr:colOff>231339</xdr:colOff>
      <xdr:row>30</xdr:row>
      <xdr:rowOff>121853</xdr:rowOff>
    </xdr:to>
    <mc:AlternateContent xmlns:mc="http://schemas.openxmlformats.org/markup-compatibility/2006" xmlns:a14="http://schemas.microsoft.com/office/drawing/2010/main">
      <mc:Choice Requires="a14">
        <xdr:graphicFrame macro="">
          <xdr:nvGraphicFramePr>
            <xdr:cNvPr id="64" name="Demographic segmentation">
              <a:extLst>
                <a:ext uri="{FF2B5EF4-FFF2-40B4-BE49-F238E27FC236}">
                  <a16:creationId xmlns:a16="http://schemas.microsoft.com/office/drawing/2014/main" id="{2BFB5059-CC45-ECF1-E7F5-8476095D0856}"/>
                </a:ext>
              </a:extLst>
            </xdr:cNvPr>
            <xdr:cNvGraphicFramePr/>
          </xdr:nvGraphicFramePr>
          <xdr:xfrm>
            <a:off x="0" y="0"/>
            <a:ext cx="0" cy="0"/>
          </xdr:xfrm>
          <a:graphic>
            <a:graphicData uri="http://schemas.microsoft.com/office/drawing/2010/slicer">
              <sle:slicer xmlns:sle="http://schemas.microsoft.com/office/drawing/2010/slicer" name="Demographic segmentation"/>
            </a:graphicData>
          </a:graphic>
        </xdr:graphicFrame>
      </mc:Choice>
      <mc:Fallback xmlns="">
        <xdr:sp macro="" textlink="">
          <xdr:nvSpPr>
            <xdr:cNvPr id="0" name=""/>
            <xdr:cNvSpPr>
              <a:spLocks noTextEdit="1"/>
            </xdr:cNvSpPr>
          </xdr:nvSpPr>
          <xdr:spPr>
            <a:xfrm>
              <a:off x="11030792" y="4889446"/>
              <a:ext cx="7548705" cy="646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27</xdr:row>
      <xdr:rowOff>96453</xdr:rowOff>
    </xdr:from>
    <xdr:to>
      <xdr:col>8</xdr:col>
      <xdr:colOff>17445</xdr:colOff>
      <xdr:row>45</xdr:row>
      <xdr:rowOff>162927</xdr:rowOff>
    </xdr:to>
    <xdr:graphicFrame macro="">
      <xdr:nvGraphicFramePr>
        <xdr:cNvPr id="65" name="Chart 64">
          <a:extLst>
            <a:ext uri="{FF2B5EF4-FFF2-40B4-BE49-F238E27FC236}">
              <a16:creationId xmlns:a16="http://schemas.microsoft.com/office/drawing/2014/main" id="{A451A225-9D04-4707-B402-528ED09B6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H TECH" refreshedDate="45577.268426041664" createdVersion="8" refreshedVersion="8" minRefreshableVersion="3" recordCount="1500" xr:uid="{2B2A5D4B-AF5F-4863-B626-C866B8CEA858}">
  <cacheSource type="worksheet">
    <worksheetSource ref="A1:E1501" sheet="customer_data"/>
  </cacheSource>
  <cacheFields count="5">
    <cacheField name="Customer_ID" numFmtId="0">
      <sharedItems containsSemiMixedTypes="0" containsString="0" containsNumber="1" containsInteger="1" minValue="1" maxValue="1500"/>
    </cacheField>
    <cacheField name="Age (years)" numFmtId="0">
      <sharedItems containsSemiMixedTypes="0" containsString="0" containsNumber="1" containsInteger="1" minValue="18" maxValue="69"/>
    </cacheField>
    <cacheField name="Gender" numFmtId="0">
      <sharedItems count="2">
        <s v="Male"/>
        <s v="Female"/>
      </sharedItems>
    </cacheField>
    <cacheField name="Income ($)" numFmtId="0">
      <sharedItems containsSemiMixedTypes="0" containsString="0" containsNumber="1" containsInteger="1" minValue="20146" maxValue="149973"/>
    </cacheField>
    <cacheField name="Geographic Location" numFmtId="0">
      <sharedItems count="3">
        <s v="City B"/>
        <s v="City C"/>
        <s v="City A"/>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5069442" createdVersion="5" refreshedVersion="8" minRefreshableVersion="3" recordCount="0" supportSubquery="1" supportAdvancedDrill="1" xr:uid="{00BC5D77-7914-4444-B447-FD0BE309A6B4}">
  <cacheSource type="external" connectionId="1"/>
  <cacheFields count="2">
    <cacheField name="[Measures].[Sum of Quantity Sold (units)]" caption="Sum of Quantity Sold (units)" numFmtId="0" hierarchy="36" level="32767"/>
    <cacheField name="[Customers].[Demographic segmentation].[Demographic segmentation]" caption="Demographic segmentation" numFmtId="0" hierarchy="7"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5416666" createdVersion="5" refreshedVersion="8" minRefreshableVersion="3" recordCount="0" supportSubquery="1" supportAdvancedDrill="1" xr:uid="{00C904B4-6F7B-4CF0-8E72-414EF1FE83ED}">
  <cacheSource type="external" connectionId="1"/>
  <cacheFields count="2">
    <cacheField name="[Customers].[Demographic segmentation].[Demographic segmentation]" caption="Demographic segmentation" numFmtId="0" hierarchy="7" level="1">
      <sharedItems count="1">
        <s v="Type 2"/>
      </sharedItems>
    </cacheField>
    <cacheField name="[Measures].[Average of Income ($)]" caption="Average of Income ($)" numFmtId="0" hierarchy="51" level="32767"/>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6111112" createdVersion="5" refreshedVersion="8" minRefreshableVersion="3" recordCount="0" supportSubquery="1" supportAdvancedDrill="1" xr:uid="{C502A753-41BA-4A1E-8380-94BBEDD1E9AA}">
  <cacheSource type="external" connectionId="1"/>
  <cacheFields count="3">
    <cacheField name="[Customers].[Demographic segmentation].[Demographic segmentation]" caption="Demographic segmentation" numFmtId="0" hierarchy="7" level="1">
      <sharedItems count="1">
        <s v="Type 2"/>
      </sharedItems>
    </cacheField>
    <cacheField name="[Customers].[Geographic Location].[Geographic Location]" caption="Geographic Location" numFmtId="0" hierarchy="4" level="1">
      <sharedItems count="3">
        <s v="City A"/>
        <s v="City B"/>
        <s v="City C"/>
      </sharedItems>
    </cacheField>
    <cacheField name="[Measures].[Count of Customer_ID]" caption="Count of Customer_ID" numFmtId="0" hierarchy="38" level="32767"/>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1"/>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6689813" createdVersion="5" refreshedVersion="8" minRefreshableVersion="3" recordCount="0" supportSubquery="1" supportAdvancedDrill="1" xr:uid="{0E97E9AE-EC71-4195-B8E8-7DAECA80B9FC}">
  <cacheSource type="external" connectionId="1"/>
  <cacheFields count="2">
    <cacheField name="[Measures].[Sum of Quantity Sold (units)]" caption="Sum of Quantity Sold (units)" numFmtId="0" hierarchy="36" level="32767"/>
    <cacheField name="[Customers].[Demographic segmentation].[Demographic segmentation]" caption="Demographic segmentation" numFmtId="0" hierarchy="7" level="1">
      <sharedItems count="1">
        <s v="Type 2"/>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7152774" createdVersion="5" refreshedVersion="8" minRefreshableVersion="3" recordCount="0" supportSubquery="1" supportAdvancedDrill="1" xr:uid="{CC8E60CD-F13F-44B4-9166-220F2135088E}">
  <cacheSource type="external" connectionId="1"/>
  <cacheFields count="3">
    <cacheField name="[Customers].[Demographic segmentation].[Demographic segmentation]" caption="Demographic segmentation" numFmtId="0" hierarchy="7" level="1">
      <sharedItems count="1">
        <s v="Type 2"/>
      </sharedItems>
    </cacheField>
    <cacheField name="[Measures].[Sum of Quantity Sold (units)]" caption="Sum of Quantity Sold (units)" numFmtId="0" hierarchy="36" level="32767"/>
    <cacheField name="[Sales].[Date actual (Month)].[Date actual (Month)]" caption="Date actual (Month)" numFmtId="0" hierarchy="30" level="1">
      <sharedItems count="3">
        <s v="#VALUE!"/>
        <s v="Feb"/>
        <s v="Mar"/>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2" memberValueDatatype="130" unbalanced="0">
      <fieldsUsage count="2">
        <fieldUsage x="-1"/>
        <fieldUsage x="2"/>
      </fieldsUsage>
    </cacheHierarchy>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7847221" createdVersion="5" refreshedVersion="8" minRefreshableVersion="3" recordCount="0" supportSubquery="1" supportAdvancedDrill="1" xr:uid="{5F6FA30D-F3C2-4292-A31F-4EAC8AB460AD}">
  <cacheSource type="external" connectionId="1"/>
  <cacheFields count="3">
    <cacheField name="[Measures].[Sum of Quantity Sold (units)]" caption="Sum of Quantity Sold (units)" numFmtId="0" hierarchy="36" level="32767"/>
    <cacheField name="[Customers].[Demographic segmentation].[Demographic segmentation]" caption="Demographic segmentation" numFmtId="0" hierarchy="7" level="1">
      <sharedItems count="6">
        <s v="Type 1"/>
        <s v="Type 2"/>
        <s v="Type 3"/>
        <s v="Type 4"/>
        <s v="Type 5"/>
        <s v="Type 6"/>
      </sharedItems>
    </cacheField>
    <cacheField name="[Sales].[Product SKU].[Product SKU]" caption="Product SKU" numFmtId="0" hierarchy="23" level="1">
      <sharedItems containsSemiMixedTypes="0" containsString="0" containsNumber="1" containsInteger="1" minValue="11" maxValue="93" count="10">
        <n v="11"/>
        <n v="17"/>
        <n v="21"/>
        <n v="34"/>
        <n v="36"/>
        <n v="41"/>
        <n v="79"/>
        <n v="81"/>
        <n v="83"/>
        <n v="93"/>
      </sharedItems>
      <extLst>
        <ext xmlns:x15="http://schemas.microsoft.com/office/spreadsheetml/2010/11/main" uri="{4F2E5C28-24EA-4eb8-9CBF-B6C8F9C3D259}">
          <x15:cachedUniqueNames>
            <x15:cachedUniqueName index="0" name="[Sales].[Product SKU].&amp;[11]"/>
            <x15:cachedUniqueName index="1" name="[Sales].[Product SKU].&amp;[17]"/>
            <x15:cachedUniqueName index="2" name="[Sales].[Product SKU].&amp;[21]"/>
            <x15:cachedUniqueName index="3" name="[Sales].[Product SKU].&amp;[34]"/>
            <x15:cachedUniqueName index="4" name="[Sales].[Product SKU].&amp;[36]"/>
            <x15:cachedUniqueName index="5" name="[Sales].[Product SKU].&amp;[41]"/>
            <x15:cachedUniqueName index="6" name="[Sales].[Product SKU].&amp;[79]"/>
            <x15:cachedUniqueName index="7" name="[Sales].[Product SKU].&amp;[81]"/>
            <x15:cachedUniqueName index="8" name="[Sales].[Product SKU].&amp;[83]"/>
            <x15:cachedUniqueName index="9" name="[Sales].[Product SKU].&amp;[93]"/>
          </x15:cachedUniqueNames>
        </ext>
      </extLst>
    </cacheField>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2"/>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8.446651851853" createdVersion="3" refreshedVersion="8" minRefreshableVersion="3" recordCount="0" supportSubquery="1" supportAdvancedDrill="1" xr:uid="{4BF18CB9-8F3B-43CA-A633-18B5C265DD2E}">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99358102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H TECH" refreshedDate="45577.26842685185" createdVersion="8" refreshedVersion="8" minRefreshableVersion="3" recordCount="1500" xr:uid="{5CDB4F7E-DC49-40AC-970E-70EDDAF1E71D}">
  <cacheSource type="worksheet">
    <worksheetSource ref="A1:H1501" sheet="customer_data"/>
  </cacheSource>
  <cacheFields count="8">
    <cacheField name="Customer_ID" numFmtId="0">
      <sharedItems containsSemiMixedTypes="0" containsString="0" containsNumber="1" containsInteger="1" minValue="1" maxValue="1500"/>
    </cacheField>
    <cacheField name="Age (years)" numFmtId="0">
      <sharedItems containsSemiMixedTypes="0" containsString="0" containsNumber="1" containsInteger="1" minValue="18" maxValue="69"/>
    </cacheField>
    <cacheField name="Gender" numFmtId="0">
      <sharedItems/>
    </cacheField>
    <cacheField name="Income ($)" numFmtId="0">
      <sharedItems containsSemiMixedTypes="0" containsString="0" containsNumber="1" containsInteger="1" minValue="20146" maxValue="149973"/>
    </cacheField>
    <cacheField name="Geographic Location" numFmtId="0">
      <sharedItems count="3">
        <s v="City B"/>
        <s v="City C"/>
        <s v="City A"/>
      </sharedItems>
    </cacheField>
    <cacheField name="Age distribution" numFmtId="0">
      <sharedItems count="3">
        <s v="Adult"/>
        <s v="Middle_aged"/>
        <s v="senior"/>
      </sharedItems>
    </cacheField>
    <cacheField name="Income distribution" numFmtId="0">
      <sharedItems count="2">
        <s v="High"/>
        <s v="Low"/>
      </sharedItems>
    </cacheField>
    <cacheField name="Demographic segmentation" numFmtId="0">
      <sharedItems count="6">
        <s v="Type 2"/>
        <s v="Type 4"/>
        <s v="Type 5"/>
        <s v="Type 6"/>
        <s v="Type 1"/>
        <s v="Type 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1250001" createdVersion="5" refreshedVersion="8" minRefreshableVersion="3" recordCount="0" supportSubquery="1" supportAdvancedDrill="1" xr:uid="{F38E3353-972B-45EF-8B10-7BB944A3460F}">
  <cacheSource type="external" connectionId="1"/>
  <cacheFields count="3">
    <cacheField name="[Customers].[Demographic segmentation].[Demographic segmentation]" caption="Demographic segmentation" numFmtId="0" hierarchy="7" level="1">
      <sharedItems count="1">
        <s v="Type 2"/>
      </sharedItems>
    </cacheField>
    <cacheField name="[Sales].[Product SKU].[Product SKU]" caption="Product SKU" numFmtId="0" hierarchy="23" level="1">
      <sharedItems containsSemiMixedTypes="0" containsString="0" containsNumber="1" containsInteger="1" minValue="11" maxValue="93" count="5">
        <n v="11"/>
        <n v="21"/>
        <n v="36"/>
        <n v="83"/>
        <n v="93"/>
      </sharedItems>
      <extLst>
        <ext xmlns:x15="http://schemas.microsoft.com/office/spreadsheetml/2010/11/main" uri="{4F2E5C28-24EA-4eb8-9CBF-B6C8F9C3D259}">
          <x15:cachedUniqueNames>
            <x15:cachedUniqueName index="0" name="[Sales].[Product SKU].&amp;[11]"/>
            <x15:cachedUniqueName index="1" name="[Sales].[Product SKU].&amp;[21]"/>
            <x15:cachedUniqueName index="2" name="[Sales].[Product SKU].&amp;[36]"/>
            <x15:cachedUniqueName index="3" name="[Sales].[Product SKU].&amp;[83]"/>
            <x15:cachedUniqueName index="4" name="[Sales].[Product SKU].&amp;[93]"/>
          </x15:cachedUniqueNames>
        </ext>
      </extLst>
    </cacheField>
    <cacheField name="[Measures].[Sum of Quantity Sold (units)]" caption="Sum of Quantity Sold (units)" numFmtId="0" hierarchy="36" level="32767"/>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1"/>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2638887" createdVersion="5" refreshedVersion="8" minRefreshableVersion="3" recordCount="0" supportSubquery="1" supportAdvancedDrill="1" xr:uid="{879F28C0-9A11-478B-9BB7-B003313F17E8}">
  <cacheSource type="external" connectionId="1"/>
  <cacheFields count="4">
    <cacheField name="[Customers].[Demographic segmentation].[Demographic segmentation]" caption="Demographic segmentation" numFmtId="0" hierarchy="7" level="1">
      <sharedItems count="6">
        <s v="Type 1"/>
        <s v="Type 2"/>
        <s v="Type 3"/>
        <s v="Type 4"/>
        <s v="Type 5"/>
        <s v="Type 6"/>
      </sharedItems>
    </cacheField>
    <cacheField name="[Sales].[Product SKU].[Product SKU]" caption="Product SKU" numFmtId="0" hierarchy="23" level="1">
      <sharedItems containsSemiMixedTypes="0" containsString="0" containsNumber="1" containsInteger="1" minValue="20" maxValue="95" count="13">
        <n v="21"/>
        <n v="34"/>
        <n v="36"/>
        <n v="59"/>
        <n v="83"/>
        <n v="20"/>
        <n v="88"/>
        <n v="95"/>
        <n v="40"/>
        <n v="41"/>
        <n v="47"/>
        <n v="79"/>
        <n v="81"/>
      </sharedItems>
      <extLst>
        <ext xmlns:x15="http://schemas.microsoft.com/office/spreadsheetml/2010/11/main" uri="{4F2E5C28-24EA-4eb8-9CBF-B6C8F9C3D259}">
          <x15:cachedUniqueNames>
            <x15:cachedUniqueName index="0" name="[Sales].[Product SKU].&amp;[21]"/>
            <x15:cachedUniqueName index="1" name="[Sales].[Product SKU].&amp;[34]"/>
            <x15:cachedUniqueName index="2" name="[Sales].[Product SKU].&amp;[36]"/>
            <x15:cachedUniqueName index="3" name="[Sales].[Product SKU].&amp;[59]"/>
            <x15:cachedUniqueName index="4" name="[Sales].[Product SKU].&amp;[83]"/>
            <x15:cachedUniqueName index="5" name="[Sales].[Product SKU].&amp;[20]"/>
            <x15:cachedUniqueName index="6" name="[Sales].[Product SKU].&amp;[88]"/>
            <x15:cachedUniqueName index="7" name="[Sales].[Product SKU].&amp;[95]"/>
            <x15:cachedUniqueName index="8" name="[Sales].[Product SKU].&amp;[40]"/>
            <x15:cachedUniqueName index="9" name="[Sales].[Product SKU].&amp;[41]"/>
            <x15:cachedUniqueName index="10" name="[Sales].[Product SKU].&amp;[47]"/>
            <x15:cachedUniqueName index="11" name="[Sales].[Product SKU].&amp;[79]"/>
            <x15:cachedUniqueName index="12" name="[Sales].[Product SKU].&amp;[81]"/>
          </x15:cachedUniqueNames>
        </ext>
      </extLst>
    </cacheField>
    <cacheField name="[Measures].[Sum of Quantity Sold (units)]" caption="Sum of Quantity Sold (units)" numFmtId="0" hierarchy="36" level="32767"/>
    <cacheField name="[Customers].[Geographic Location].[Geographic Location]" caption="Geographic Location" numFmtId="0" hierarchy="4" level="1">
      <sharedItems count="3">
        <s v="City A"/>
        <s v="City B"/>
        <s v="City C"/>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3"/>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1"/>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298611" createdVersion="5" refreshedVersion="8" minRefreshableVersion="3" recordCount="0" supportSubquery="1" supportAdvancedDrill="1" xr:uid="{6586FE05-0DC2-4FD7-95FC-36FA1F31C110}">
  <cacheSource type="external" connectionId="1"/>
  <cacheFields count="5">
    <cacheField name="[Customers].[Demographic segmentation].[Demographic segmentation]" caption="Demographic segmentation" numFmtId="0" hierarchy="7" level="1">
      <sharedItems count="1">
        <s v="Type 2"/>
      </sharedItems>
    </cacheField>
    <cacheField name="[Sales].[Product SKU].[Product SKU]" caption="Product SKU" numFmtId="0" hierarchy="23" level="1">
      <sharedItems containsSemiMixedTypes="0" containsString="0" containsNumber="1" containsInteger="1" minValue="21" maxValue="95" count="5">
        <n v="21"/>
        <n v="79"/>
        <n v="83"/>
        <n v="85"/>
        <n v="95"/>
      </sharedItems>
      <extLst>
        <ext xmlns:x15="http://schemas.microsoft.com/office/spreadsheetml/2010/11/main" uri="{4F2E5C28-24EA-4eb8-9CBF-B6C8F9C3D259}">
          <x15:cachedUniqueNames>
            <x15:cachedUniqueName index="0" name="[Sales].[Product SKU].&amp;[21]"/>
            <x15:cachedUniqueName index="1" name="[Sales].[Product SKU].&amp;[79]"/>
            <x15:cachedUniqueName index="2" name="[Sales].[Product SKU].&amp;[83]"/>
            <x15:cachedUniqueName index="3" name="[Sales].[Product SKU].&amp;[85]"/>
            <x15:cachedUniqueName index="4" name="[Sales].[Product SKU].&amp;[95]"/>
          </x15:cachedUniqueNames>
        </ext>
      </extLst>
    </cacheField>
    <cacheField name="[Measures].[Sum of Quantity Sold (units)]" caption="Sum of Quantity Sold (units)" numFmtId="0" hierarchy="36" level="32767"/>
    <cacheField name="[Customers].[Geographic Location].[Geographic Location]" caption="Geographic Location" numFmtId="0" hierarchy="4" level="1">
      <sharedItems count="3">
        <s v="City A"/>
        <s v="City B"/>
        <s v="City C"/>
      </sharedItems>
    </cacheField>
    <cacheField name="[Sales].[Date actual (Month)].[Date actual (Month)]" caption="Date actual (Month)" numFmtId="0" hierarchy="30" level="1">
      <sharedItems count="3">
        <s v="#VALUE!"/>
        <s v="Feb"/>
        <s v="Mar"/>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3"/>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1"/>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2" memberValueDatatype="130" unbalanced="0">
      <fieldsUsage count="2">
        <fieldUsage x="-1"/>
        <fieldUsage x="4"/>
      </fieldsUsage>
    </cacheHierarchy>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3564818" createdVersion="5" refreshedVersion="8" minRefreshableVersion="3" recordCount="0" supportSubquery="1" supportAdvancedDrill="1" xr:uid="{80352933-1885-4128-8C26-F5F1C85CF421}">
  <cacheSource type="external" connectionId="1"/>
  <cacheFields count="2">
    <cacheField name="[Customers].[Demographic segmentation].[Demographic segmentation]" caption="Demographic segmentation" numFmtId="0" hierarchy="7" level="1">
      <sharedItems count="1">
        <s v="Type 2"/>
      </sharedItems>
    </cacheField>
    <cacheField name="[Measures].[Count of Demographic segmentation]" caption="Count of Demographic segmentation" numFmtId="0" hierarchy="47" level="32767"/>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4375003" createdVersion="5" refreshedVersion="8" minRefreshableVersion="3" recordCount="0" supportSubquery="1" supportAdvancedDrill="1" xr:uid="{E3962E05-3BBD-4A1F-9073-668BC4620688}">
  <cacheSource type="external" connectionId="1"/>
  <cacheFields count="5">
    <cacheField name="[Measures].[Sum of Quantity Sold (units)]" caption="Sum of Quantity Sold (units)" numFmtId="0" hierarchy="36" level="32767"/>
    <cacheField name="[Customers].[Demographic segmentation].[Demographic segmentation]" caption="Demographic segmentation" numFmtId="0" hierarchy="7" level="1">
      <sharedItems count="6">
        <s v="Type 1"/>
        <s v="Type 2"/>
        <s v="Type 3"/>
        <s v="Type 4"/>
        <s v="Type 5"/>
        <s v="Type 6"/>
      </sharedItems>
    </cacheField>
    <cacheField name="[Sales].[Product SKU].[Product SKU]" caption="Product SKU" numFmtId="0" hierarchy="23" level="1">
      <sharedItems containsSemiMixedTypes="0" containsString="0" containsNumber="1" containsInteger="1" minValue="11" maxValue="93" count="10">
        <n v="11"/>
        <n v="17"/>
        <n v="21"/>
        <n v="34"/>
        <n v="36"/>
        <n v="41"/>
        <n v="79"/>
        <n v="81"/>
        <n v="83"/>
        <n v="93"/>
      </sharedItems>
      <extLst>
        <ext xmlns:x15="http://schemas.microsoft.com/office/spreadsheetml/2010/11/main" uri="{4F2E5C28-24EA-4eb8-9CBF-B6C8F9C3D259}">
          <x15:cachedUniqueNames>
            <x15:cachedUniqueName index="0" name="[Sales].[Product SKU].&amp;[11]"/>
            <x15:cachedUniqueName index="1" name="[Sales].[Product SKU].&amp;[17]"/>
            <x15:cachedUniqueName index="2" name="[Sales].[Product SKU].&amp;[21]"/>
            <x15:cachedUniqueName index="3" name="[Sales].[Product SKU].&amp;[34]"/>
            <x15:cachedUniqueName index="4" name="[Sales].[Product SKU].&amp;[36]"/>
            <x15:cachedUniqueName index="5" name="[Sales].[Product SKU].&amp;[41]"/>
            <x15:cachedUniqueName index="6" name="[Sales].[Product SKU].&amp;[79]"/>
            <x15:cachedUniqueName index="7" name="[Sales].[Product SKU].&amp;[81]"/>
            <x15:cachedUniqueName index="8" name="[Sales].[Product SKU].&amp;[83]"/>
            <x15:cachedUniqueName index="9" name="[Sales].[Product SKU].&amp;[93]"/>
          </x15:cachedUniqueNames>
        </ext>
      </extLst>
    </cacheField>
    <cacheField name="[Inventory].[Inventory status].[Inventory status]" caption="Inventory status" numFmtId="0" hierarchy="11" level="1">
      <sharedItems count="2">
        <s v="High"/>
        <s v="Low"/>
      </sharedItems>
    </cacheField>
    <cacheField name="[Measures].[Count of Stockouts (days)]" caption="Count of Stockouts (days)" numFmtId="0" hierarchy="42" level="32767"/>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2" memberValueDatatype="130" unbalanced="0">
      <fieldsUsage count="2">
        <fieldUsage x="-1"/>
        <fieldUsage x="3"/>
      </fieldsUsage>
    </cacheHierarchy>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2"/>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4722219" createdVersion="5" refreshedVersion="8" minRefreshableVersion="3" recordCount="0" supportSubquery="1" supportAdvancedDrill="1" xr:uid="{B3ACA126-6FDE-41C0-9741-54E1731301C9}">
  <cacheSource type="external" connectionId="1"/>
  <cacheFields count="2">
    <cacheField name="[Measures].[Count of Product SKU]" caption="Count of Product SKU" numFmtId="0" hierarchy="49" level="32767"/>
    <cacheField name="[Customers].[Demographic segmentation].[Demographic segmentation]" caption="Demographic segmentation" numFmtId="0" hierarchy="7"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H TECH" refreshedDate="45579.407884837965" createdVersion="5" refreshedVersion="8" minRefreshableVersion="3" recordCount="0" supportSubquery="1" supportAdvancedDrill="1" xr:uid="{9F024CDB-2CFF-4998-83DF-D3BB3C9DB543}">
  <cacheSource type="external" connectionId="1"/>
  <cacheFields count="2">
    <cacheField name="[Measures].[Count of Customer_ID]" caption="Count of Customer_ID" numFmtId="0" hierarchy="38" level="32767"/>
    <cacheField name="[Customers].[Demographic segmentation].[Demographic segmentation]" caption="Demographic segmentation" numFmtId="0" hierarchy="7"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defaultMemberUniqueName="[Sales].[Date actual].[All]" allUniqueName="[Sales].[Date actual].[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Measures].[__XL_Count Production]" caption="__XL_Count Production" measure="1" displayFolder="" measureGroup="Production"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Count of Current Inventory Level (units)]" caption="Count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Count of Stockouts (days)]" caption="Count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Production Capacities (units per hour)]" caption="Count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Sum of Product SKU]" caption="Sum of Product SKU" measure="1" displayFolder="" measureGroup="Inventory" count="0" hidden="1">
      <extLst>
        <ext xmlns:x15="http://schemas.microsoft.com/office/spreadsheetml/2010/11/main" uri="{B97F6D7D-B522-45F9-BDA1-12C45D357490}">
          <x15:cacheHierarchy aggregatedColumn="8"/>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y uniqueName="[Measures].[Sum of Income ($)]" caption="Sum of Income ($)" measure="1" displayFolder="" measureGroup="Customers" count="0" hidden="1">
      <extLst>
        <ext xmlns:x15="http://schemas.microsoft.com/office/spreadsheetml/2010/11/main" uri="{B97F6D7D-B522-45F9-BDA1-12C45D357490}">
          <x15:cacheHierarchy aggregatedColumn="3"/>
        </ext>
      </extLst>
    </cacheHierarchy>
    <cacheHierarchy uniqueName="[Measures].[Average of Income ($)]" caption="Average of Income ($)" measure="1" displayFolder="" measureGroup="Customers" count="0" hidden="1">
      <extLst>
        <ext xmlns:x15="http://schemas.microsoft.com/office/spreadsheetml/2010/11/main" uri="{B97F6D7D-B522-45F9-BDA1-12C45D357490}">
          <x15:cacheHierarchy aggregatedColumn="3"/>
        </ext>
      </extLst>
    </cacheHierarchy>
    <cacheHierarchy uniqueName="[Measures].[Count of Income ($)]" caption="Count of Income ($)" measure="1" displayFolder="" measureGroup="Customers" count="0" hidden="1">
      <extLst>
        <ext xmlns:x15="http://schemas.microsoft.com/office/spreadsheetml/2010/11/main" uri="{B97F6D7D-B522-45F9-BDA1-12C45D357490}">
          <x15:cacheHierarchy aggregatedColumn="3"/>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n v="25"/>
    <x v="0"/>
    <n v="124127"/>
    <x v="0"/>
  </r>
  <r>
    <n v="2"/>
    <n v="19"/>
    <x v="1"/>
    <n v="113670"/>
    <x v="1"/>
  </r>
  <r>
    <n v="3"/>
    <n v="54"/>
    <x v="0"/>
    <n v="97608"/>
    <x v="0"/>
  </r>
  <r>
    <n v="4"/>
    <n v="61"/>
    <x v="1"/>
    <n v="25369"/>
    <x v="0"/>
  </r>
  <r>
    <n v="5"/>
    <n v="43"/>
    <x v="1"/>
    <n v="87570"/>
    <x v="0"/>
  </r>
  <r>
    <n v="6"/>
    <n v="65"/>
    <x v="0"/>
    <n v="82735"/>
    <x v="0"/>
  </r>
  <r>
    <n v="7"/>
    <n v="66"/>
    <x v="1"/>
    <n v="83385"/>
    <x v="1"/>
  </r>
  <r>
    <n v="8"/>
    <n v="31"/>
    <x v="1"/>
    <n v="39596"/>
    <x v="0"/>
  </r>
  <r>
    <n v="9"/>
    <n v="32"/>
    <x v="0"/>
    <n v="144852"/>
    <x v="0"/>
  </r>
  <r>
    <n v="10"/>
    <n v="43"/>
    <x v="0"/>
    <n v="32258"/>
    <x v="0"/>
  </r>
  <r>
    <n v="11"/>
    <n v="68"/>
    <x v="1"/>
    <n v="30080"/>
    <x v="2"/>
  </r>
  <r>
    <n v="12"/>
    <n v="43"/>
    <x v="1"/>
    <n v="91868"/>
    <x v="2"/>
  </r>
  <r>
    <n v="13"/>
    <n v="40"/>
    <x v="0"/>
    <n v="49546"/>
    <x v="1"/>
  </r>
  <r>
    <n v="14"/>
    <n v="57"/>
    <x v="1"/>
    <n v="89535"/>
    <x v="1"/>
  </r>
  <r>
    <n v="15"/>
    <n v="42"/>
    <x v="1"/>
    <n v="82202"/>
    <x v="2"/>
  </r>
  <r>
    <n v="16"/>
    <n v="68"/>
    <x v="1"/>
    <n v="136445"/>
    <x v="1"/>
  </r>
  <r>
    <n v="17"/>
    <n v="25"/>
    <x v="0"/>
    <n v="28625"/>
    <x v="1"/>
  </r>
  <r>
    <n v="18"/>
    <n v="67"/>
    <x v="1"/>
    <n v="128510"/>
    <x v="1"/>
  </r>
  <r>
    <n v="19"/>
    <n v="28"/>
    <x v="0"/>
    <n v="63852"/>
    <x v="1"/>
  </r>
  <r>
    <n v="20"/>
    <n v="49"/>
    <x v="0"/>
    <n v="106702"/>
    <x v="1"/>
  </r>
  <r>
    <n v="21"/>
    <n v="47"/>
    <x v="1"/>
    <n v="125828"/>
    <x v="2"/>
  </r>
  <r>
    <n v="22"/>
    <n v="44"/>
    <x v="1"/>
    <n v="102847"/>
    <x v="2"/>
  </r>
  <r>
    <n v="23"/>
    <n v="41"/>
    <x v="0"/>
    <n v="147202"/>
    <x v="1"/>
  </r>
  <r>
    <n v="24"/>
    <n v="27"/>
    <x v="1"/>
    <n v="125504"/>
    <x v="1"/>
  </r>
  <r>
    <n v="25"/>
    <n v="63"/>
    <x v="1"/>
    <n v="49030"/>
    <x v="1"/>
  </r>
  <r>
    <n v="26"/>
    <n v="37"/>
    <x v="1"/>
    <n v="125792"/>
    <x v="2"/>
  </r>
  <r>
    <n v="27"/>
    <n v="37"/>
    <x v="0"/>
    <n v="88479"/>
    <x v="0"/>
  </r>
  <r>
    <n v="28"/>
    <n v="18"/>
    <x v="1"/>
    <n v="129986"/>
    <x v="0"/>
  </r>
  <r>
    <n v="29"/>
    <n v="19"/>
    <x v="0"/>
    <n v="22788"/>
    <x v="2"/>
  </r>
  <r>
    <n v="30"/>
    <n v="56"/>
    <x v="1"/>
    <n v="73899"/>
    <x v="2"/>
  </r>
  <r>
    <n v="31"/>
    <n v="24"/>
    <x v="1"/>
    <n v="84000"/>
    <x v="1"/>
  </r>
  <r>
    <n v="32"/>
    <n v="68"/>
    <x v="0"/>
    <n v="141482"/>
    <x v="1"/>
  </r>
  <r>
    <n v="33"/>
    <n v="63"/>
    <x v="1"/>
    <n v="80592"/>
    <x v="1"/>
  </r>
  <r>
    <n v="34"/>
    <n v="69"/>
    <x v="1"/>
    <n v="91022"/>
    <x v="2"/>
  </r>
  <r>
    <n v="35"/>
    <n v="66"/>
    <x v="1"/>
    <n v="80611"/>
    <x v="1"/>
  </r>
  <r>
    <n v="36"/>
    <n v="23"/>
    <x v="0"/>
    <n v="100085"/>
    <x v="2"/>
  </r>
  <r>
    <n v="37"/>
    <n v="25"/>
    <x v="1"/>
    <n v="83233"/>
    <x v="0"/>
  </r>
  <r>
    <n v="38"/>
    <n v="28"/>
    <x v="1"/>
    <n v="57308"/>
    <x v="1"/>
  </r>
  <r>
    <n v="39"/>
    <n v="33"/>
    <x v="1"/>
    <n v="106469"/>
    <x v="1"/>
  </r>
  <r>
    <n v="40"/>
    <n v="69"/>
    <x v="0"/>
    <n v="78818"/>
    <x v="0"/>
  </r>
  <r>
    <n v="41"/>
    <n v="27"/>
    <x v="1"/>
    <n v="140017"/>
    <x v="2"/>
  </r>
  <r>
    <n v="42"/>
    <n v="60"/>
    <x v="1"/>
    <n v="113320"/>
    <x v="2"/>
  </r>
  <r>
    <n v="43"/>
    <n v="33"/>
    <x v="1"/>
    <n v="26511"/>
    <x v="2"/>
  </r>
  <r>
    <n v="44"/>
    <n v="66"/>
    <x v="1"/>
    <n v="59310"/>
    <x v="2"/>
  </r>
  <r>
    <n v="45"/>
    <n v="44"/>
    <x v="0"/>
    <n v="40379"/>
    <x v="0"/>
  </r>
  <r>
    <n v="46"/>
    <n v="40"/>
    <x v="1"/>
    <n v="142239"/>
    <x v="1"/>
  </r>
  <r>
    <n v="47"/>
    <n v="51"/>
    <x v="0"/>
    <n v="135876"/>
    <x v="1"/>
  </r>
  <r>
    <n v="48"/>
    <n v="64"/>
    <x v="0"/>
    <n v="30331"/>
    <x v="1"/>
  </r>
  <r>
    <n v="49"/>
    <n v="36"/>
    <x v="0"/>
    <n v="82549"/>
    <x v="2"/>
  </r>
  <r>
    <n v="50"/>
    <n v="18"/>
    <x v="0"/>
    <n v="75122"/>
    <x v="2"/>
  </r>
  <r>
    <n v="51"/>
    <n v="49"/>
    <x v="1"/>
    <n v="81516"/>
    <x v="1"/>
  </r>
  <r>
    <n v="52"/>
    <n v="35"/>
    <x v="0"/>
    <n v="142937"/>
    <x v="2"/>
  </r>
  <r>
    <n v="53"/>
    <n v="65"/>
    <x v="1"/>
    <n v="24122"/>
    <x v="0"/>
  </r>
  <r>
    <n v="54"/>
    <n v="39"/>
    <x v="1"/>
    <n v="22660"/>
    <x v="0"/>
  </r>
  <r>
    <n v="55"/>
    <n v="62"/>
    <x v="1"/>
    <n v="63523"/>
    <x v="2"/>
  </r>
  <r>
    <n v="56"/>
    <n v="30"/>
    <x v="0"/>
    <n v="54507"/>
    <x v="2"/>
  </r>
  <r>
    <n v="57"/>
    <n v="53"/>
    <x v="0"/>
    <n v="74042"/>
    <x v="0"/>
  </r>
  <r>
    <n v="58"/>
    <n v="20"/>
    <x v="1"/>
    <n v="36200"/>
    <x v="0"/>
  </r>
  <r>
    <n v="59"/>
    <n v="22"/>
    <x v="1"/>
    <n v="27352"/>
    <x v="2"/>
  </r>
  <r>
    <n v="60"/>
    <n v="41"/>
    <x v="1"/>
    <n v="145894"/>
    <x v="1"/>
  </r>
  <r>
    <n v="61"/>
    <n v="58"/>
    <x v="0"/>
    <n v="148156"/>
    <x v="1"/>
  </r>
  <r>
    <n v="62"/>
    <n v="50"/>
    <x v="1"/>
    <n v="24885"/>
    <x v="0"/>
  </r>
  <r>
    <n v="63"/>
    <n v="36"/>
    <x v="0"/>
    <n v="64520"/>
    <x v="2"/>
  </r>
  <r>
    <n v="64"/>
    <n v="51"/>
    <x v="1"/>
    <n v="44074"/>
    <x v="2"/>
  </r>
  <r>
    <n v="65"/>
    <n v="67"/>
    <x v="1"/>
    <n v="21976"/>
    <x v="1"/>
  </r>
  <r>
    <n v="66"/>
    <n v="52"/>
    <x v="0"/>
    <n v="46906"/>
    <x v="1"/>
  </r>
  <r>
    <n v="67"/>
    <n v="53"/>
    <x v="1"/>
    <n v="63859"/>
    <x v="1"/>
  </r>
  <r>
    <n v="68"/>
    <n v="53"/>
    <x v="1"/>
    <n v="77634"/>
    <x v="1"/>
  </r>
  <r>
    <n v="69"/>
    <n v="44"/>
    <x v="1"/>
    <n v="148423"/>
    <x v="0"/>
  </r>
  <r>
    <n v="70"/>
    <n v="38"/>
    <x v="1"/>
    <n v="93158"/>
    <x v="0"/>
  </r>
  <r>
    <n v="71"/>
    <n v="59"/>
    <x v="1"/>
    <n v="105434"/>
    <x v="0"/>
  </r>
  <r>
    <n v="72"/>
    <n v="35"/>
    <x v="1"/>
    <n v="65146"/>
    <x v="1"/>
  </r>
  <r>
    <n v="73"/>
    <n v="40"/>
    <x v="1"/>
    <n v="29388"/>
    <x v="2"/>
  </r>
  <r>
    <n v="74"/>
    <n v="60"/>
    <x v="1"/>
    <n v="35770"/>
    <x v="2"/>
  </r>
  <r>
    <n v="75"/>
    <n v="51"/>
    <x v="0"/>
    <n v="138437"/>
    <x v="0"/>
  </r>
  <r>
    <n v="76"/>
    <n v="30"/>
    <x v="0"/>
    <n v="71834"/>
    <x v="2"/>
  </r>
  <r>
    <n v="77"/>
    <n v="63"/>
    <x v="0"/>
    <n v="133782"/>
    <x v="2"/>
  </r>
  <r>
    <n v="78"/>
    <n v="51"/>
    <x v="1"/>
    <n v="38425"/>
    <x v="2"/>
  </r>
  <r>
    <n v="79"/>
    <n v="19"/>
    <x v="1"/>
    <n v="125944"/>
    <x v="1"/>
  </r>
  <r>
    <n v="80"/>
    <n v="45"/>
    <x v="0"/>
    <n v="130916"/>
    <x v="2"/>
  </r>
  <r>
    <n v="81"/>
    <n v="64"/>
    <x v="0"/>
    <n v="113879"/>
    <x v="2"/>
  </r>
  <r>
    <n v="82"/>
    <n v="18"/>
    <x v="1"/>
    <n v="84281"/>
    <x v="2"/>
  </r>
  <r>
    <n v="83"/>
    <n v="33"/>
    <x v="1"/>
    <n v="98217"/>
    <x v="0"/>
  </r>
  <r>
    <n v="84"/>
    <n v="42"/>
    <x v="1"/>
    <n v="28516"/>
    <x v="2"/>
  </r>
  <r>
    <n v="85"/>
    <n v="43"/>
    <x v="0"/>
    <n v="38952"/>
    <x v="2"/>
  </r>
  <r>
    <n v="86"/>
    <n v="46"/>
    <x v="1"/>
    <n v="117142"/>
    <x v="1"/>
  </r>
  <r>
    <n v="87"/>
    <n v="25"/>
    <x v="0"/>
    <n v="111798"/>
    <x v="0"/>
  </r>
  <r>
    <n v="88"/>
    <n v="53"/>
    <x v="0"/>
    <n v="60483"/>
    <x v="1"/>
  </r>
  <r>
    <n v="89"/>
    <n v="30"/>
    <x v="0"/>
    <n v="47298"/>
    <x v="2"/>
  </r>
  <r>
    <n v="90"/>
    <n v="50"/>
    <x v="1"/>
    <n v="64636"/>
    <x v="1"/>
  </r>
  <r>
    <n v="91"/>
    <n v="30"/>
    <x v="1"/>
    <n v="73961"/>
    <x v="2"/>
  </r>
  <r>
    <n v="92"/>
    <n v="30"/>
    <x v="1"/>
    <n v="132443"/>
    <x v="1"/>
  </r>
  <r>
    <n v="93"/>
    <n v="48"/>
    <x v="1"/>
    <n v="149143"/>
    <x v="1"/>
  </r>
  <r>
    <n v="94"/>
    <n v="43"/>
    <x v="1"/>
    <n v="123426"/>
    <x v="2"/>
  </r>
  <r>
    <n v="95"/>
    <n v="44"/>
    <x v="0"/>
    <n v="108762"/>
    <x v="0"/>
  </r>
  <r>
    <n v="96"/>
    <n v="44"/>
    <x v="1"/>
    <n v="113075"/>
    <x v="2"/>
  </r>
  <r>
    <n v="97"/>
    <n v="50"/>
    <x v="1"/>
    <n v="37879"/>
    <x v="0"/>
  </r>
  <r>
    <n v="98"/>
    <n v="61"/>
    <x v="0"/>
    <n v="59823"/>
    <x v="1"/>
  </r>
  <r>
    <n v="99"/>
    <n v="22"/>
    <x v="0"/>
    <n v="119757"/>
    <x v="1"/>
  </r>
  <r>
    <n v="100"/>
    <n v="31"/>
    <x v="1"/>
    <n v="39858"/>
    <x v="1"/>
  </r>
  <r>
    <n v="101"/>
    <n v="67"/>
    <x v="1"/>
    <n v="92051"/>
    <x v="2"/>
  </r>
  <r>
    <n v="102"/>
    <n v="31"/>
    <x v="1"/>
    <n v="33982"/>
    <x v="0"/>
  </r>
  <r>
    <n v="103"/>
    <n v="40"/>
    <x v="0"/>
    <n v="32771"/>
    <x v="2"/>
  </r>
  <r>
    <n v="104"/>
    <n v="18"/>
    <x v="0"/>
    <n v="85469"/>
    <x v="2"/>
  </r>
  <r>
    <n v="105"/>
    <n v="50"/>
    <x v="0"/>
    <n v="66996"/>
    <x v="1"/>
  </r>
  <r>
    <n v="106"/>
    <n v="53"/>
    <x v="0"/>
    <n v="44993"/>
    <x v="2"/>
  </r>
  <r>
    <n v="107"/>
    <n v="62"/>
    <x v="1"/>
    <n v="115063"/>
    <x v="2"/>
  </r>
  <r>
    <n v="108"/>
    <n v="51"/>
    <x v="1"/>
    <n v="122564"/>
    <x v="1"/>
  </r>
  <r>
    <n v="109"/>
    <n v="27"/>
    <x v="1"/>
    <n v="130643"/>
    <x v="2"/>
  </r>
  <r>
    <n v="110"/>
    <n v="25"/>
    <x v="0"/>
    <n v="50278"/>
    <x v="2"/>
  </r>
  <r>
    <n v="111"/>
    <n v="55"/>
    <x v="1"/>
    <n v="68096"/>
    <x v="2"/>
  </r>
  <r>
    <n v="112"/>
    <n v="23"/>
    <x v="1"/>
    <n v="143312"/>
    <x v="2"/>
  </r>
  <r>
    <n v="113"/>
    <n v="42"/>
    <x v="1"/>
    <n v="121713"/>
    <x v="0"/>
  </r>
  <r>
    <n v="114"/>
    <n v="58"/>
    <x v="1"/>
    <n v="52832"/>
    <x v="2"/>
  </r>
  <r>
    <n v="115"/>
    <n v="56"/>
    <x v="1"/>
    <n v="122337"/>
    <x v="1"/>
  </r>
  <r>
    <n v="116"/>
    <n v="20"/>
    <x v="1"/>
    <n v="45351"/>
    <x v="2"/>
  </r>
  <r>
    <n v="117"/>
    <n v="37"/>
    <x v="1"/>
    <n v="105067"/>
    <x v="0"/>
  </r>
  <r>
    <n v="118"/>
    <n v="43"/>
    <x v="1"/>
    <n v="73421"/>
    <x v="1"/>
  </r>
  <r>
    <n v="119"/>
    <n v="44"/>
    <x v="1"/>
    <n v="99677"/>
    <x v="0"/>
  </r>
  <r>
    <n v="120"/>
    <n v="56"/>
    <x v="0"/>
    <n v="57153"/>
    <x v="1"/>
  </r>
  <r>
    <n v="121"/>
    <n v="59"/>
    <x v="1"/>
    <n v="68098"/>
    <x v="1"/>
  </r>
  <r>
    <n v="122"/>
    <n v="21"/>
    <x v="0"/>
    <n v="42583"/>
    <x v="1"/>
  </r>
  <r>
    <n v="123"/>
    <n v="40"/>
    <x v="1"/>
    <n v="30996"/>
    <x v="2"/>
  </r>
  <r>
    <n v="124"/>
    <n v="40"/>
    <x v="0"/>
    <n v="99610"/>
    <x v="2"/>
  </r>
  <r>
    <n v="125"/>
    <n v="52"/>
    <x v="1"/>
    <n v="95801"/>
    <x v="1"/>
  </r>
  <r>
    <n v="126"/>
    <n v="61"/>
    <x v="0"/>
    <n v="149426"/>
    <x v="1"/>
  </r>
  <r>
    <n v="127"/>
    <n v="28"/>
    <x v="0"/>
    <n v="75786"/>
    <x v="2"/>
  </r>
  <r>
    <n v="128"/>
    <n v="18"/>
    <x v="1"/>
    <n v="119642"/>
    <x v="1"/>
  </r>
  <r>
    <n v="129"/>
    <n v="52"/>
    <x v="0"/>
    <n v="97057"/>
    <x v="1"/>
  </r>
  <r>
    <n v="130"/>
    <n v="29"/>
    <x v="1"/>
    <n v="41380"/>
    <x v="1"/>
  </r>
  <r>
    <n v="131"/>
    <n v="25"/>
    <x v="1"/>
    <n v="143285"/>
    <x v="1"/>
  </r>
  <r>
    <n v="132"/>
    <n v="32"/>
    <x v="1"/>
    <n v="56830"/>
    <x v="2"/>
  </r>
  <r>
    <n v="133"/>
    <n v="29"/>
    <x v="0"/>
    <n v="97290"/>
    <x v="2"/>
  </r>
  <r>
    <n v="134"/>
    <n v="58"/>
    <x v="1"/>
    <n v="87963"/>
    <x v="0"/>
  </r>
  <r>
    <n v="135"/>
    <n v="59"/>
    <x v="0"/>
    <n v="35360"/>
    <x v="2"/>
  </r>
  <r>
    <n v="136"/>
    <n v="58"/>
    <x v="1"/>
    <n v="115756"/>
    <x v="2"/>
  </r>
  <r>
    <n v="137"/>
    <n v="19"/>
    <x v="1"/>
    <n v="48213"/>
    <x v="1"/>
  </r>
  <r>
    <n v="138"/>
    <n v="64"/>
    <x v="1"/>
    <n v="148026"/>
    <x v="0"/>
  </r>
  <r>
    <n v="139"/>
    <n v="37"/>
    <x v="0"/>
    <n v="102967"/>
    <x v="0"/>
  </r>
  <r>
    <n v="140"/>
    <n v="67"/>
    <x v="0"/>
    <n v="33495"/>
    <x v="0"/>
  </r>
  <r>
    <n v="141"/>
    <n v="31"/>
    <x v="1"/>
    <n v="38543"/>
    <x v="2"/>
  </r>
  <r>
    <n v="142"/>
    <n v="60"/>
    <x v="0"/>
    <n v="48213"/>
    <x v="1"/>
  </r>
  <r>
    <n v="143"/>
    <n v="25"/>
    <x v="1"/>
    <n v="57420"/>
    <x v="2"/>
  </r>
  <r>
    <n v="144"/>
    <n v="28"/>
    <x v="1"/>
    <n v="25536"/>
    <x v="2"/>
  </r>
  <r>
    <n v="145"/>
    <n v="58"/>
    <x v="0"/>
    <n v="105426"/>
    <x v="1"/>
  </r>
  <r>
    <n v="146"/>
    <n v="51"/>
    <x v="1"/>
    <n v="72580"/>
    <x v="0"/>
  </r>
  <r>
    <n v="147"/>
    <n v="34"/>
    <x v="1"/>
    <n v="75076"/>
    <x v="0"/>
  </r>
  <r>
    <n v="148"/>
    <n v="27"/>
    <x v="1"/>
    <n v="141604"/>
    <x v="1"/>
  </r>
  <r>
    <n v="149"/>
    <n v="28"/>
    <x v="1"/>
    <n v="57380"/>
    <x v="1"/>
  </r>
  <r>
    <n v="150"/>
    <n v="67"/>
    <x v="0"/>
    <n v="58650"/>
    <x v="0"/>
  </r>
  <r>
    <n v="151"/>
    <n v="53"/>
    <x v="0"/>
    <n v="20700"/>
    <x v="0"/>
  </r>
  <r>
    <n v="152"/>
    <n v="61"/>
    <x v="0"/>
    <n v="141319"/>
    <x v="0"/>
  </r>
  <r>
    <n v="153"/>
    <n v="29"/>
    <x v="0"/>
    <n v="23803"/>
    <x v="1"/>
  </r>
  <r>
    <n v="154"/>
    <n v="40"/>
    <x v="1"/>
    <n v="49898"/>
    <x v="1"/>
  </r>
  <r>
    <n v="155"/>
    <n v="33"/>
    <x v="0"/>
    <n v="46717"/>
    <x v="1"/>
  </r>
  <r>
    <n v="156"/>
    <n v="36"/>
    <x v="0"/>
    <n v="117257"/>
    <x v="2"/>
  </r>
  <r>
    <n v="157"/>
    <n v="43"/>
    <x v="0"/>
    <n v="48678"/>
    <x v="2"/>
  </r>
  <r>
    <n v="158"/>
    <n v="54"/>
    <x v="0"/>
    <n v="119933"/>
    <x v="1"/>
  </r>
  <r>
    <n v="159"/>
    <n v="18"/>
    <x v="0"/>
    <n v="78908"/>
    <x v="0"/>
  </r>
  <r>
    <n v="160"/>
    <n v="54"/>
    <x v="0"/>
    <n v="108345"/>
    <x v="2"/>
  </r>
  <r>
    <n v="161"/>
    <n v="63"/>
    <x v="0"/>
    <n v="46139"/>
    <x v="0"/>
  </r>
  <r>
    <n v="162"/>
    <n v="39"/>
    <x v="1"/>
    <n v="82166"/>
    <x v="1"/>
  </r>
  <r>
    <n v="163"/>
    <n v="64"/>
    <x v="1"/>
    <n v="75627"/>
    <x v="2"/>
  </r>
  <r>
    <n v="164"/>
    <n v="44"/>
    <x v="0"/>
    <n v="41594"/>
    <x v="0"/>
  </r>
  <r>
    <n v="165"/>
    <n v="52"/>
    <x v="1"/>
    <n v="22208"/>
    <x v="2"/>
  </r>
  <r>
    <n v="166"/>
    <n v="25"/>
    <x v="1"/>
    <n v="115923"/>
    <x v="0"/>
  </r>
  <r>
    <n v="167"/>
    <n v="55"/>
    <x v="1"/>
    <n v="54419"/>
    <x v="1"/>
  </r>
  <r>
    <n v="168"/>
    <n v="24"/>
    <x v="1"/>
    <n v="79284"/>
    <x v="2"/>
  </r>
  <r>
    <n v="169"/>
    <n v="62"/>
    <x v="1"/>
    <n v="125632"/>
    <x v="0"/>
  </r>
  <r>
    <n v="170"/>
    <n v="39"/>
    <x v="0"/>
    <n v="80337"/>
    <x v="0"/>
  </r>
  <r>
    <n v="171"/>
    <n v="39"/>
    <x v="0"/>
    <n v="143896"/>
    <x v="2"/>
  </r>
  <r>
    <n v="172"/>
    <n v="37"/>
    <x v="0"/>
    <n v="101323"/>
    <x v="0"/>
  </r>
  <r>
    <n v="173"/>
    <n v="58"/>
    <x v="1"/>
    <n v="137850"/>
    <x v="2"/>
  </r>
  <r>
    <n v="174"/>
    <n v="50"/>
    <x v="1"/>
    <n v="45453"/>
    <x v="2"/>
  </r>
  <r>
    <n v="175"/>
    <n v="40"/>
    <x v="1"/>
    <n v="136187"/>
    <x v="1"/>
  </r>
  <r>
    <n v="176"/>
    <n v="63"/>
    <x v="0"/>
    <n v="35067"/>
    <x v="1"/>
  </r>
  <r>
    <n v="177"/>
    <n v="60"/>
    <x v="0"/>
    <n v="60543"/>
    <x v="0"/>
  </r>
  <r>
    <n v="178"/>
    <n v="51"/>
    <x v="0"/>
    <n v="118599"/>
    <x v="0"/>
  </r>
  <r>
    <n v="179"/>
    <n v="26"/>
    <x v="0"/>
    <n v="107606"/>
    <x v="1"/>
  </r>
  <r>
    <n v="180"/>
    <n v="66"/>
    <x v="1"/>
    <n v="139401"/>
    <x v="1"/>
  </r>
  <r>
    <n v="181"/>
    <n v="43"/>
    <x v="0"/>
    <n v="116241"/>
    <x v="1"/>
  </r>
  <r>
    <n v="182"/>
    <n v="25"/>
    <x v="0"/>
    <n v="49105"/>
    <x v="0"/>
  </r>
  <r>
    <n v="183"/>
    <n v="29"/>
    <x v="0"/>
    <n v="85327"/>
    <x v="1"/>
  </r>
  <r>
    <n v="184"/>
    <n v="64"/>
    <x v="1"/>
    <n v="97015"/>
    <x v="0"/>
  </r>
  <r>
    <n v="185"/>
    <n v="30"/>
    <x v="1"/>
    <n v="114008"/>
    <x v="0"/>
  </r>
  <r>
    <n v="186"/>
    <n v="20"/>
    <x v="1"/>
    <n v="70701"/>
    <x v="2"/>
  </r>
  <r>
    <n v="187"/>
    <n v="50"/>
    <x v="0"/>
    <n v="85500"/>
    <x v="0"/>
  </r>
  <r>
    <n v="188"/>
    <n v="52"/>
    <x v="1"/>
    <n v="114049"/>
    <x v="2"/>
  </r>
  <r>
    <n v="189"/>
    <n v="66"/>
    <x v="1"/>
    <n v="53377"/>
    <x v="1"/>
  </r>
  <r>
    <n v="190"/>
    <n v="38"/>
    <x v="1"/>
    <n v="106341"/>
    <x v="2"/>
  </r>
  <r>
    <n v="191"/>
    <n v="21"/>
    <x v="0"/>
    <n v="143943"/>
    <x v="1"/>
  </r>
  <r>
    <n v="192"/>
    <n v="64"/>
    <x v="1"/>
    <n v="90444"/>
    <x v="2"/>
  </r>
  <r>
    <n v="193"/>
    <n v="54"/>
    <x v="0"/>
    <n v="27591"/>
    <x v="2"/>
  </r>
  <r>
    <n v="194"/>
    <n v="37"/>
    <x v="0"/>
    <n v="140582"/>
    <x v="2"/>
  </r>
  <r>
    <n v="195"/>
    <n v="46"/>
    <x v="0"/>
    <n v="52173"/>
    <x v="2"/>
  </r>
  <r>
    <n v="196"/>
    <n v="33"/>
    <x v="0"/>
    <n v="80373"/>
    <x v="2"/>
  </r>
  <r>
    <n v="197"/>
    <n v="39"/>
    <x v="0"/>
    <n v="22034"/>
    <x v="2"/>
  </r>
  <r>
    <n v="198"/>
    <n v="27"/>
    <x v="0"/>
    <n v="76803"/>
    <x v="0"/>
  </r>
  <r>
    <n v="199"/>
    <n v="58"/>
    <x v="1"/>
    <n v="142849"/>
    <x v="2"/>
  </r>
  <r>
    <n v="200"/>
    <n v="48"/>
    <x v="0"/>
    <n v="73549"/>
    <x v="2"/>
  </r>
  <r>
    <n v="201"/>
    <n v="62"/>
    <x v="1"/>
    <n v="90003"/>
    <x v="2"/>
  </r>
  <r>
    <n v="202"/>
    <n v="37"/>
    <x v="0"/>
    <n v="47478"/>
    <x v="0"/>
  </r>
  <r>
    <n v="203"/>
    <n v="55"/>
    <x v="0"/>
    <n v="52221"/>
    <x v="1"/>
  </r>
  <r>
    <n v="204"/>
    <n v="19"/>
    <x v="0"/>
    <n v="33847"/>
    <x v="2"/>
  </r>
  <r>
    <n v="205"/>
    <n v="26"/>
    <x v="0"/>
    <n v="118872"/>
    <x v="0"/>
  </r>
  <r>
    <n v="206"/>
    <n v="36"/>
    <x v="0"/>
    <n v="34753"/>
    <x v="2"/>
  </r>
  <r>
    <n v="207"/>
    <n v="54"/>
    <x v="0"/>
    <n v="64149"/>
    <x v="1"/>
  </r>
  <r>
    <n v="208"/>
    <n v="19"/>
    <x v="1"/>
    <n v="78351"/>
    <x v="0"/>
  </r>
  <r>
    <n v="209"/>
    <n v="47"/>
    <x v="1"/>
    <n v="44420"/>
    <x v="0"/>
  </r>
  <r>
    <n v="210"/>
    <n v="56"/>
    <x v="0"/>
    <n v="27790"/>
    <x v="2"/>
  </r>
  <r>
    <n v="211"/>
    <n v="69"/>
    <x v="0"/>
    <n v="75681"/>
    <x v="2"/>
  </r>
  <r>
    <n v="212"/>
    <n v="27"/>
    <x v="0"/>
    <n v="112487"/>
    <x v="2"/>
  </r>
  <r>
    <n v="213"/>
    <n v="30"/>
    <x v="1"/>
    <n v="90677"/>
    <x v="1"/>
  </r>
  <r>
    <n v="214"/>
    <n v="19"/>
    <x v="0"/>
    <n v="92413"/>
    <x v="1"/>
  </r>
  <r>
    <n v="215"/>
    <n v="65"/>
    <x v="1"/>
    <n v="91645"/>
    <x v="2"/>
  </r>
  <r>
    <n v="216"/>
    <n v="63"/>
    <x v="0"/>
    <n v="33466"/>
    <x v="2"/>
  </r>
  <r>
    <n v="217"/>
    <n v="38"/>
    <x v="0"/>
    <n v="68817"/>
    <x v="2"/>
  </r>
  <r>
    <n v="218"/>
    <n v="67"/>
    <x v="0"/>
    <n v="81561"/>
    <x v="1"/>
  </r>
  <r>
    <n v="219"/>
    <n v="62"/>
    <x v="1"/>
    <n v="122141"/>
    <x v="2"/>
  </r>
  <r>
    <n v="220"/>
    <n v="25"/>
    <x v="0"/>
    <n v="136024"/>
    <x v="1"/>
  </r>
  <r>
    <n v="221"/>
    <n v="30"/>
    <x v="0"/>
    <n v="57782"/>
    <x v="1"/>
  </r>
  <r>
    <n v="222"/>
    <n v="24"/>
    <x v="1"/>
    <n v="57756"/>
    <x v="2"/>
  </r>
  <r>
    <n v="223"/>
    <n v="27"/>
    <x v="0"/>
    <n v="79684"/>
    <x v="0"/>
  </r>
  <r>
    <n v="224"/>
    <n v="56"/>
    <x v="0"/>
    <n v="81002"/>
    <x v="1"/>
  </r>
  <r>
    <n v="225"/>
    <n v="52"/>
    <x v="0"/>
    <n v="148011"/>
    <x v="0"/>
  </r>
  <r>
    <n v="226"/>
    <n v="54"/>
    <x v="1"/>
    <n v="119095"/>
    <x v="0"/>
  </r>
  <r>
    <n v="227"/>
    <n v="39"/>
    <x v="0"/>
    <n v="141847"/>
    <x v="1"/>
  </r>
  <r>
    <n v="228"/>
    <n v="25"/>
    <x v="0"/>
    <n v="59684"/>
    <x v="1"/>
  </r>
  <r>
    <n v="229"/>
    <n v="55"/>
    <x v="1"/>
    <n v="57815"/>
    <x v="0"/>
  </r>
  <r>
    <n v="230"/>
    <n v="44"/>
    <x v="0"/>
    <n v="62583"/>
    <x v="1"/>
  </r>
  <r>
    <n v="231"/>
    <n v="61"/>
    <x v="0"/>
    <n v="43640"/>
    <x v="1"/>
  </r>
  <r>
    <n v="232"/>
    <n v="46"/>
    <x v="0"/>
    <n v="118944"/>
    <x v="2"/>
  </r>
  <r>
    <n v="233"/>
    <n v="34"/>
    <x v="0"/>
    <n v="53273"/>
    <x v="0"/>
  </r>
  <r>
    <n v="234"/>
    <n v="36"/>
    <x v="0"/>
    <n v="118032"/>
    <x v="1"/>
  </r>
  <r>
    <n v="235"/>
    <n v="28"/>
    <x v="1"/>
    <n v="50196"/>
    <x v="0"/>
  </r>
  <r>
    <n v="236"/>
    <n v="51"/>
    <x v="1"/>
    <n v="66223"/>
    <x v="1"/>
  </r>
  <r>
    <n v="237"/>
    <n v="34"/>
    <x v="0"/>
    <n v="111387"/>
    <x v="1"/>
  </r>
  <r>
    <n v="238"/>
    <n v="67"/>
    <x v="1"/>
    <n v="40014"/>
    <x v="2"/>
  </r>
  <r>
    <n v="239"/>
    <n v="25"/>
    <x v="0"/>
    <n v="84389"/>
    <x v="2"/>
  </r>
  <r>
    <n v="240"/>
    <n v="27"/>
    <x v="1"/>
    <n v="127043"/>
    <x v="0"/>
  </r>
  <r>
    <n v="241"/>
    <n v="62"/>
    <x v="0"/>
    <n v="30065"/>
    <x v="2"/>
  </r>
  <r>
    <n v="242"/>
    <n v="19"/>
    <x v="1"/>
    <n v="63727"/>
    <x v="2"/>
  </r>
  <r>
    <n v="243"/>
    <n v="63"/>
    <x v="1"/>
    <n v="115734"/>
    <x v="1"/>
  </r>
  <r>
    <n v="244"/>
    <n v="52"/>
    <x v="0"/>
    <n v="24205"/>
    <x v="0"/>
  </r>
  <r>
    <n v="245"/>
    <n v="55"/>
    <x v="0"/>
    <n v="56826"/>
    <x v="1"/>
  </r>
  <r>
    <n v="246"/>
    <n v="34"/>
    <x v="1"/>
    <n v="92386"/>
    <x v="0"/>
  </r>
  <r>
    <n v="247"/>
    <n v="61"/>
    <x v="1"/>
    <n v="65477"/>
    <x v="2"/>
  </r>
  <r>
    <n v="248"/>
    <n v="67"/>
    <x v="1"/>
    <n v="60695"/>
    <x v="1"/>
  </r>
  <r>
    <n v="249"/>
    <n v="36"/>
    <x v="0"/>
    <n v="92990"/>
    <x v="1"/>
  </r>
  <r>
    <n v="250"/>
    <n v="47"/>
    <x v="0"/>
    <n v="144907"/>
    <x v="0"/>
  </r>
  <r>
    <n v="251"/>
    <n v="64"/>
    <x v="0"/>
    <n v="142167"/>
    <x v="2"/>
  </r>
  <r>
    <n v="252"/>
    <n v="23"/>
    <x v="0"/>
    <n v="98163"/>
    <x v="1"/>
  </r>
  <r>
    <n v="253"/>
    <n v="64"/>
    <x v="1"/>
    <n v="126183"/>
    <x v="1"/>
  </r>
  <r>
    <n v="254"/>
    <n v="62"/>
    <x v="1"/>
    <n v="123551"/>
    <x v="1"/>
  </r>
  <r>
    <n v="255"/>
    <n v="43"/>
    <x v="1"/>
    <n v="120351"/>
    <x v="1"/>
  </r>
  <r>
    <n v="256"/>
    <n v="43"/>
    <x v="0"/>
    <n v="23176"/>
    <x v="2"/>
  </r>
  <r>
    <n v="257"/>
    <n v="50"/>
    <x v="0"/>
    <n v="52685"/>
    <x v="2"/>
  </r>
  <r>
    <n v="258"/>
    <n v="42"/>
    <x v="0"/>
    <n v="139222"/>
    <x v="0"/>
  </r>
  <r>
    <n v="259"/>
    <n v="31"/>
    <x v="0"/>
    <n v="39542"/>
    <x v="0"/>
  </r>
  <r>
    <n v="260"/>
    <n v="60"/>
    <x v="1"/>
    <n v="95336"/>
    <x v="1"/>
  </r>
  <r>
    <n v="261"/>
    <n v="41"/>
    <x v="1"/>
    <n v="117288"/>
    <x v="1"/>
  </r>
  <r>
    <n v="262"/>
    <n v="25"/>
    <x v="1"/>
    <n v="72847"/>
    <x v="0"/>
  </r>
  <r>
    <n v="263"/>
    <n v="66"/>
    <x v="0"/>
    <n v="47260"/>
    <x v="0"/>
  </r>
  <r>
    <n v="264"/>
    <n v="54"/>
    <x v="0"/>
    <n v="88268"/>
    <x v="2"/>
  </r>
  <r>
    <n v="265"/>
    <n v="52"/>
    <x v="0"/>
    <n v="74887"/>
    <x v="2"/>
  </r>
  <r>
    <n v="266"/>
    <n v="42"/>
    <x v="0"/>
    <n v="147230"/>
    <x v="0"/>
  </r>
  <r>
    <n v="267"/>
    <n v="43"/>
    <x v="1"/>
    <n v="57437"/>
    <x v="0"/>
  </r>
  <r>
    <n v="268"/>
    <n v="24"/>
    <x v="0"/>
    <n v="138772"/>
    <x v="0"/>
  </r>
  <r>
    <n v="269"/>
    <n v="32"/>
    <x v="0"/>
    <n v="60029"/>
    <x v="1"/>
  </r>
  <r>
    <n v="270"/>
    <n v="50"/>
    <x v="0"/>
    <n v="52711"/>
    <x v="0"/>
  </r>
  <r>
    <n v="271"/>
    <n v="63"/>
    <x v="0"/>
    <n v="125615"/>
    <x v="0"/>
  </r>
  <r>
    <n v="272"/>
    <n v="68"/>
    <x v="0"/>
    <n v="82391"/>
    <x v="1"/>
  </r>
  <r>
    <n v="273"/>
    <n v="18"/>
    <x v="1"/>
    <n v="25748"/>
    <x v="2"/>
  </r>
  <r>
    <n v="274"/>
    <n v="20"/>
    <x v="0"/>
    <n v="78598"/>
    <x v="1"/>
  </r>
  <r>
    <n v="275"/>
    <n v="19"/>
    <x v="0"/>
    <n v="23988"/>
    <x v="1"/>
  </r>
  <r>
    <n v="276"/>
    <n v="39"/>
    <x v="1"/>
    <n v="90422"/>
    <x v="0"/>
  </r>
  <r>
    <n v="277"/>
    <n v="37"/>
    <x v="0"/>
    <n v="63040"/>
    <x v="1"/>
  </r>
  <r>
    <n v="278"/>
    <n v="29"/>
    <x v="0"/>
    <n v="89219"/>
    <x v="1"/>
  </r>
  <r>
    <n v="279"/>
    <n v="67"/>
    <x v="0"/>
    <n v="120822"/>
    <x v="2"/>
  </r>
  <r>
    <n v="280"/>
    <n v="44"/>
    <x v="0"/>
    <n v="51232"/>
    <x v="0"/>
  </r>
  <r>
    <n v="281"/>
    <n v="53"/>
    <x v="0"/>
    <n v="134265"/>
    <x v="1"/>
  </r>
  <r>
    <n v="282"/>
    <n v="31"/>
    <x v="0"/>
    <n v="147827"/>
    <x v="1"/>
  </r>
  <r>
    <n v="283"/>
    <n v="32"/>
    <x v="1"/>
    <n v="65290"/>
    <x v="1"/>
  </r>
  <r>
    <n v="284"/>
    <n v="64"/>
    <x v="1"/>
    <n v="76170"/>
    <x v="0"/>
  </r>
  <r>
    <n v="285"/>
    <n v="63"/>
    <x v="0"/>
    <n v="62249"/>
    <x v="1"/>
  </r>
  <r>
    <n v="286"/>
    <n v="62"/>
    <x v="1"/>
    <n v="30431"/>
    <x v="1"/>
  </r>
  <r>
    <n v="287"/>
    <n v="67"/>
    <x v="0"/>
    <n v="68335"/>
    <x v="0"/>
  </r>
  <r>
    <n v="288"/>
    <n v="44"/>
    <x v="0"/>
    <n v="39890"/>
    <x v="2"/>
  </r>
  <r>
    <n v="289"/>
    <n v="52"/>
    <x v="0"/>
    <n v="108498"/>
    <x v="2"/>
  </r>
  <r>
    <n v="290"/>
    <n v="39"/>
    <x v="1"/>
    <n v="89630"/>
    <x v="2"/>
  </r>
  <r>
    <n v="291"/>
    <n v="58"/>
    <x v="1"/>
    <n v="60950"/>
    <x v="0"/>
  </r>
  <r>
    <n v="292"/>
    <n v="54"/>
    <x v="0"/>
    <n v="59951"/>
    <x v="2"/>
  </r>
  <r>
    <n v="293"/>
    <n v="39"/>
    <x v="1"/>
    <n v="94051"/>
    <x v="2"/>
  </r>
  <r>
    <n v="294"/>
    <n v="28"/>
    <x v="1"/>
    <n v="62070"/>
    <x v="1"/>
  </r>
  <r>
    <n v="295"/>
    <n v="19"/>
    <x v="0"/>
    <n v="39591"/>
    <x v="1"/>
  </r>
  <r>
    <n v="296"/>
    <n v="65"/>
    <x v="1"/>
    <n v="67131"/>
    <x v="1"/>
  </r>
  <r>
    <n v="297"/>
    <n v="22"/>
    <x v="1"/>
    <n v="57091"/>
    <x v="2"/>
  </r>
  <r>
    <n v="298"/>
    <n v="39"/>
    <x v="1"/>
    <n v="122820"/>
    <x v="2"/>
  </r>
  <r>
    <n v="299"/>
    <n v="25"/>
    <x v="0"/>
    <n v="52792"/>
    <x v="0"/>
  </r>
  <r>
    <n v="300"/>
    <n v="26"/>
    <x v="1"/>
    <n v="64472"/>
    <x v="0"/>
  </r>
  <r>
    <n v="301"/>
    <n v="64"/>
    <x v="1"/>
    <n v="25825"/>
    <x v="0"/>
  </r>
  <r>
    <n v="302"/>
    <n v="36"/>
    <x v="0"/>
    <n v="91125"/>
    <x v="2"/>
  </r>
  <r>
    <n v="303"/>
    <n v="39"/>
    <x v="1"/>
    <n v="100470"/>
    <x v="0"/>
  </r>
  <r>
    <n v="304"/>
    <n v="50"/>
    <x v="1"/>
    <n v="43477"/>
    <x v="0"/>
  </r>
  <r>
    <n v="305"/>
    <n v="18"/>
    <x v="1"/>
    <n v="123099"/>
    <x v="1"/>
  </r>
  <r>
    <n v="306"/>
    <n v="23"/>
    <x v="0"/>
    <n v="27774"/>
    <x v="2"/>
  </r>
  <r>
    <n v="307"/>
    <n v="49"/>
    <x v="0"/>
    <n v="124658"/>
    <x v="1"/>
  </r>
  <r>
    <n v="308"/>
    <n v="61"/>
    <x v="0"/>
    <n v="147367"/>
    <x v="1"/>
  </r>
  <r>
    <n v="309"/>
    <n v="62"/>
    <x v="1"/>
    <n v="65705"/>
    <x v="2"/>
  </r>
  <r>
    <n v="310"/>
    <n v="68"/>
    <x v="0"/>
    <n v="70511"/>
    <x v="2"/>
  </r>
  <r>
    <n v="311"/>
    <n v="31"/>
    <x v="0"/>
    <n v="96326"/>
    <x v="1"/>
  </r>
  <r>
    <n v="312"/>
    <n v="51"/>
    <x v="0"/>
    <n v="148943"/>
    <x v="2"/>
  </r>
  <r>
    <n v="313"/>
    <n v="22"/>
    <x v="0"/>
    <n v="61832"/>
    <x v="1"/>
  </r>
  <r>
    <n v="314"/>
    <n v="35"/>
    <x v="1"/>
    <n v="60202"/>
    <x v="2"/>
  </r>
  <r>
    <n v="315"/>
    <n v="38"/>
    <x v="0"/>
    <n v="120331"/>
    <x v="1"/>
  </r>
  <r>
    <n v="316"/>
    <n v="36"/>
    <x v="0"/>
    <n v="41106"/>
    <x v="0"/>
  </r>
  <r>
    <n v="317"/>
    <n v="48"/>
    <x v="0"/>
    <n v="109737"/>
    <x v="0"/>
  </r>
  <r>
    <n v="318"/>
    <n v="31"/>
    <x v="1"/>
    <n v="110536"/>
    <x v="0"/>
  </r>
  <r>
    <n v="319"/>
    <n v="25"/>
    <x v="1"/>
    <n v="41016"/>
    <x v="1"/>
  </r>
  <r>
    <n v="320"/>
    <n v="29"/>
    <x v="1"/>
    <n v="55695"/>
    <x v="0"/>
  </r>
  <r>
    <n v="321"/>
    <n v="44"/>
    <x v="0"/>
    <n v="83675"/>
    <x v="0"/>
  </r>
  <r>
    <n v="322"/>
    <n v="35"/>
    <x v="0"/>
    <n v="41154"/>
    <x v="0"/>
  </r>
  <r>
    <n v="323"/>
    <n v="23"/>
    <x v="1"/>
    <n v="43530"/>
    <x v="0"/>
  </r>
  <r>
    <n v="324"/>
    <n v="67"/>
    <x v="0"/>
    <n v="115648"/>
    <x v="2"/>
  </r>
  <r>
    <n v="325"/>
    <n v="24"/>
    <x v="1"/>
    <n v="94335"/>
    <x v="1"/>
  </r>
  <r>
    <n v="326"/>
    <n v="64"/>
    <x v="1"/>
    <n v="35499"/>
    <x v="1"/>
  </r>
  <r>
    <n v="327"/>
    <n v="19"/>
    <x v="0"/>
    <n v="125050"/>
    <x v="1"/>
  </r>
  <r>
    <n v="328"/>
    <n v="31"/>
    <x v="0"/>
    <n v="114212"/>
    <x v="0"/>
  </r>
  <r>
    <n v="329"/>
    <n v="31"/>
    <x v="0"/>
    <n v="131926"/>
    <x v="1"/>
  </r>
  <r>
    <n v="330"/>
    <n v="66"/>
    <x v="0"/>
    <n v="95853"/>
    <x v="2"/>
  </r>
  <r>
    <n v="331"/>
    <n v="32"/>
    <x v="0"/>
    <n v="96256"/>
    <x v="2"/>
  </r>
  <r>
    <n v="332"/>
    <n v="34"/>
    <x v="1"/>
    <n v="78615"/>
    <x v="2"/>
  </r>
  <r>
    <n v="333"/>
    <n v="29"/>
    <x v="0"/>
    <n v="148058"/>
    <x v="1"/>
  </r>
  <r>
    <n v="334"/>
    <n v="66"/>
    <x v="0"/>
    <n v="114772"/>
    <x v="1"/>
  </r>
  <r>
    <n v="335"/>
    <n v="49"/>
    <x v="0"/>
    <n v="134101"/>
    <x v="0"/>
  </r>
  <r>
    <n v="336"/>
    <n v="31"/>
    <x v="0"/>
    <n v="106580"/>
    <x v="0"/>
  </r>
  <r>
    <n v="337"/>
    <n v="67"/>
    <x v="0"/>
    <n v="86605"/>
    <x v="2"/>
  </r>
  <r>
    <n v="338"/>
    <n v="47"/>
    <x v="1"/>
    <n v="26933"/>
    <x v="1"/>
  </r>
  <r>
    <n v="339"/>
    <n v="30"/>
    <x v="0"/>
    <n v="135740"/>
    <x v="0"/>
  </r>
  <r>
    <n v="340"/>
    <n v="38"/>
    <x v="1"/>
    <n v="27417"/>
    <x v="1"/>
  </r>
  <r>
    <n v="341"/>
    <n v="41"/>
    <x v="0"/>
    <n v="27141"/>
    <x v="0"/>
  </r>
  <r>
    <n v="342"/>
    <n v="61"/>
    <x v="1"/>
    <n v="87976"/>
    <x v="2"/>
  </r>
  <r>
    <n v="343"/>
    <n v="61"/>
    <x v="0"/>
    <n v="85363"/>
    <x v="2"/>
  </r>
  <r>
    <n v="344"/>
    <n v="32"/>
    <x v="1"/>
    <n v="132595"/>
    <x v="1"/>
  </r>
  <r>
    <n v="345"/>
    <n v="42"/>
    <x v="0"/>
    <n v="21979"/>
    <x v="0"/>
  </r>
  <r>
    <n v="346"/>
    <n v="21"/>
    <x v="0"/>
    <n v="43937"/>
    <x v="0"/>
  </r>
  <r>
    <n v="347"/>
    <n v="41"/>
    <x v="1"/>
    <n v="63648"/>
    <x v="0"/>
  </r>
  <r>
    <n v="348"/>
    <n v="43"/>
    <x v="0"/>
    <n v="146467"/>
    <x v="0"/>
  </r>
  <r>
    <n v="349"/>
    <n v="28"/>
    <x v="0"/>
    <n v="107475"/>
    <x v="1"/>
  </r>
  <r>
    <n v="350"/>
    <n v="43"/>
    <x v="0"/>
    <n v="126750"/>
    <x v="2"/>
  </r>
  <r>
    <n v="351"/>
    <n v="69"/>
    <x v="0"/>
    <n v="24937"/>
    <x v="1"/>
  </r>
  <r>
    <n v="352"/>
    <n v="23"/>
    <x v="0"/>
    <n v="99146"/>
    <x v="0"/>
  </r>
  <r>
    <n v="353"/>
    <n v="54"/>
    <x v="0"/>
    <n v="66905"/>
    <x v="0"/>
  </r>
  <r>
    <n v="354"/>
    <n v="35"/>
    <x v="0"/>
    <n v="76272"/>
    <x v="1"/>
  </r>
  <r>
    <n v="355"/>
    <n v="30"/>
    <x v="0"/>
    <n v="52259"/>
    <x v="2"/>
  </r>
  <r>
    <n v="356"/>
    <n v="33"/>
    <x v="0"/>
    <n v="76533"/>
    <x v="0"/>
  </r>
  <r>
    <n v="357"/>
    <n v="68"/>
    <x v="0"/>
    <n v="129080"/>
    <x v="2"/>
  </r>
  <r>
    <n v="358"/>
    <n v="59"/>
    <x v="0"/>
    <n v="88429"/>
    <x v="2"/>
  </r>
  <r>
    <n v="359"/>
    <n v="40"/>
    <x v="0"/>
    <n v="36118"/>
    <x v="0"/>
  </r>
  <r>
    <n v="360"/>
    <n v="32"/>
    <x v="0"/>
    <n v="26642"/>
    <x v="0"/>
  </r>
  <r>
    <n v="361"/>
    <n v="39"/>
    <x v="0"/>
    <n v="63679"/>
    <x v="1"/>
  </r>
  <r>
    <n v="362"/>
    <n v="35"/>
    <x v="0"/>
    <n v="81819"/>
    <x v="2"/>
  </r>
  <r>
    <n v="363"/>
    <n v="54"/>
    <x v="0"/>
    <n v="69259"/>
    <x v="2"/>
  </r>
  <r>
    <n v="364"/>
    <n v="29"/>
    <x v="1"/>
    <n v="38237"/>
    <x v="1"/>
  </r>
  <r>
    <n v="365"/>
    <n v="66"/>
    <x v="0"/>
    <n v="48635"/>
    <x v="0"/>
  </r>
  <r>
    <n v="366"/>
    <n v="25"/>
    <x v="1"/>
    <n v="86844"/>
    <x v="1"/>
  </r>
  <r>
    <n v="367"/>
    <n v="55"/>
    <x v="0"/>
    <n v="109347"/>
    <x v="2"/>
  </r>
  <r>
    <n v="368"/>
    <n v="60"/>
    <x v="1"/>
    <n v="52285"/>
    <x v="0"/>
  </r>
  <r>
    <n v="369"/>
    <n v="18"/>
    <x v="0"/>
    <n v="147156"/>
    <x v="0"/>
  </r>
  <r>
    <n v="370"/>
    <n v="67"/>
    <x v="1"/>
    <n v="105425"/>
    <x v="0"/>
  </r>
  <r>
    <n v="371"/>
    <n v="59"/>
    <x v="0"/>
    <n v="27524"/>
    <x v="1"/>
  </r>
  <r>
    <n v="372"/>
    <n v="67"/>
    <x v="0"/>
    <n v="33874"/>
    <x v="1"/>
  </r>
  <r>
    <n v="373"/>
    <n v="57"/>
    <x v="0"/>
    <n v="75650"/>
    <x v="1"/>
  </r>
  <r>
    <n v="374"/>
    <n v="44"/>
    <x v="0"/>
    <n v="117766"/>
    <x v="0"/>
  </r>
  <r>
    <n v="375"/>
    <n v="19"/>
    <x v="1"/>
    <n v="94930"/>
    <x v="1"/>
  </r>
  <r>
    <n v="376"/>
    <n v="28"/>
    <x v="0"/>
    <n v="117978"/>
    <x v="0"/>
  </r>
  <r>
    <n v="377"/>
    <n v="21"/>
    <x v="0"/>
    <n v="84914"/>
    <x v="2"/>
  </r>
  <r>
    <n v="378"/>
    <n v="51"/>
    <x v="1"/>
    <n v="80592"/>
    <x v="0"/>
  </r>
  <r>
    <n v="379"/>
    <n v="68"/>
    <x v="1"/>
    <n v="76187"/>
    <x v="1"/>
  </r>
  <r>
    <n v="380"/>
    <n v="69"/>
    <x v="1"/>
    <n v="148755"/>
    <x v="1"/>
  </r>
  <r>
    <n v="381"/>
    <n v="65"/>
    <x v="1"/>
    <n v="52697"/>
    <x v="0"/>
  </r>
  <r>
    <n v="382"/>
    <n v="68"/>
    <x v="0"/>
    <n v="114410"/>
    <x v="1"/>
  </r>
  <r>
    <n v="383"/>
    <n v="38"/>
    <x v="0"/>
    <n v="128176"/>
    <x v="0"/>
  </r>
  <r>
    <n v="384"/>
    <n v="28"/>
    <x v="0"/>
    <n v="86843"/>
    <x v="2"/>
  </r>
  <r>
    <n v="385"/>
    <n v="27"/>
    <x v="1"/>
    <n v="104858"/>
    <x v="2"/>
  </r>
  <r>
    <n v="386"/>
    <n v="50"/>
    <x v="0"/>
    <n v="125448"/>
    <x v="2"/>
  </r>
  <r>
    <n v="387"/>
    <n v="23"/>
    <x v="1"/>
    <n v="80089"/>
    <x v="1"/>
  </r>
  <r>
    <n v="388"/>
    <n v="67"/>
    <x v="0"/>
    <n v="146152"/>
    <x v="1"/>
  </r>
  <r>
    <n v="389"/>
    <n v="31"/>
    <x v="0"/>
    <n v="27103"/>
    <x v="1"/>
  </r>
  <r>
    <n v="390"/>
    <n v="39"/>
    <x v="0"/>
    <n v="88151"/>
    <x v="0"/>
  </r>
  <r>
    <n v="391"/>
    <n v="33"/>
    <x v="1"/>
    <n v="144724"/>
    <x v="2"/>
  </r>
  <r>
    <n v="392"/>
    <n v="44"/>
    <x v="0"/>
    <n v="64257"/>
    <x v="1"/>
  </r>
  <r>
    <n v="393"/>
    <n v="60"/>
    <x v="0"/>
    <n v="126512"/>
    <x v="1"/>
  </r>
  <r>
    <n v="394"/>
    <n v="31"/>
    <x v="0"/>
    <n v="71357"/>
    <x v="1"/>
  </r>
  <r>
    <n v="395"/>
    <n v="60"/>
    <x v="0"/>
    <n v="50008"/>
    <x v="2"/>
  </r>
  <r>
    <n v="396"/>
    <n v="37"/>
    <x v="0"/>
    <n v="101173"/>
    <x v="0"/>
  </r>
  <r>
    <n v="397"/>
    <n v="41"/>
    <x v="0"/>
    <n v="29457"/>
    <x v="0"/>
  </r>
  <r>
    <n v="398"/>
    <n v="66"/>
    <x v="0"/>
    <n v="112953"/>
    <x v="2"/>
  </r>
  <r>
    <n v="399"/>
    <n v="27"/>
    <x v="1"/>
    <n v="115397"/>
    <x v="1"/>
  </r>
  <r>
    <n v="400"/>
    <n v="52"/>
    <x v="0"/>
    <n v="26704"/>
    <x v="0"/>
  </r>
  <r>
    <n v="401"/>
    <n v="41"/>
    <x v="0"/>
    <n v="144947"/>
    <x v="0"/>
  </r>
  <r>
    <n v="402"/>
    <n v="36"/>
    <x v="0"/>
    <n v="43584"/>
    <x v="1"/>
  </r>
  <r>
    <n v="403"/>
    <n v="55"/>
    <x v="0"/>
    <n v="120445"/>
    <x v="1"/>
  </r>
  <r>
    <n v="404"/>
    <n v="62"/>
    <x v="1"/>
    <n v="55905"/>
    <x v="1"/>
  </r>
  <r>
    <n v="405"/>
    <n v="61"/>
    <x v="0"/>
    <n v="46126"/>
    <x v="2"/>
  </r>
  <r>
    <n v="406"/>
    <n v="23"/>
    <x v="0"/>
    <n v="144936"/>
    <x v="1"/>
  </r>
  <r>
    <n v="407"/>
    <n v="64"/>
    <x v="1"/>
    <n v="41236"/>
    <x v="1"/>
  </r>
  <r>
    <n v="408"/>
    <n v="39"/>
    <x v="0"/>
    <n v="44350"/>
    <x v="2"/>
  </r>
  <r>
    <n v="409"/>
    <n v="54"/>
    <x v="1"/>
    <n v="28907"/>
    <x v="2"/>
  </r>
  <r>
    <n v="410"/>
    <n v="62"/>
    <x v="0"/>
    <n v="32116"/>
    <x v="0"/>
  </r>
  <r>
    <n v="411"/>
    <n v="53"/>
    <x v="0"/>
    <n v="141593"/>
    <x v="0"/>
  </r>
  <r>
    <n v="412"/>
    <n v="37"/>
    <x v="0"/>
    <n v="145719"/>
    <x v="1"/>
  </r>
  <r>
    <n v="413"/>
    <n v="33"/>
    <x v="1"/>
    <n v="34681"/>
    <x v="0"/>
  </r>
  <r>
    <n v="414"/>
    <n v="54"/>
    <x v="1"/>
    <n v="54141"/>
    <x v="1"/>
  </r>
  <r>
    <n v="415"/>
    <n v="64"/>
    <x v="0"/>
    <n v="103223"/>
    <x v="0"/>
  </r>
  <r>
    <n v="416"/>
    <n v="28"/>
    <x v="0"/>
    <n v="125097"/>
    <x v="2"/>
  </r>
  <r>
    <n v="417"/>
    <n v="62"/>
    <x v="1"/>
    <n v="128720"/>
    <x v="0"/>
  </r>
  <r>
    <n v="418"/>
    <n v="40"/>
    <x v="0"/>
    <n v="68940"/>
    <x v="2"/>
  </r>
  <r>
    <n v="419"/>
    <n v="37"/>
    <x v="0"/>
    <n v="103110"/>
    <x v="2"/>
  </r>
  <r>
    <n v="420"/>
    <n v="40"/>
    <x v="0"/>
    <n v="28225"/>
    <x v="0"/>
  </r>
  <r>
    <n v="421"/>
    <n v="68"/>
    <x v="0"/>
    <n v="47699"/>
    <x v="1"/>
  </r>
  <r>
    <n v="422"/>
    <n v="30"/>
    <x v="1"/>
    <n v="115088"/>
    <x v="2"/>
  </r>
  <r>
    <n v="423"/>
    <n v="41"/>
    <x v="1"/>
    <n v="121440"/>
    <x v="2"/>
  </r>
  <r>
    <n v="424"/>
    <n v="59"/>
    <x v="0"/>
    <n v="102356"/>
    <x v="2"/>
  </r>
  <r>
    <n v="425"/>
    <n v="46"/>
    <x v="1"/>
    <n v="46333"/>
    <x v="0"/>
  </r>
  <r>
    <n v="426"/>
    <n v="41"/>
    <x v="0"/>
    <n v="20401"/>
    <x v="1"/>
  </r>
  <r>
    <n v="427"/>
    <n v="24"/>
    <x v="0"/>
    <n v="81110"/>
    <x v="0"/>
  </r>
  <r>
    <n v="428"/>
    <n v="30"/>
    <x v="1"/>
    <n v="122821"/>
    <x v="0"/>
  </r>
  <r>
    <n v="429"/>
    <n v="25"/>
    <x v="0"/>
    <n v="111375"/>
    <x v="0"/>
  </r>
  <r>
    <n v="430"/>
    <n v="43"/>
    <x v="0"/>
    <n v="89742"/>
    <x v="2"/>
  </r>
  <r>
    <n v="431"/>
    <n v="41"/>
    <x v="1"/>
    <n v="109832"/>
    <x v="0"/>
  </r>
  <r>
    <n v="432"/>
    <n v="59"/>
    <x v="1"/>
    <n v="45612"/>
    <x v="2"/>
  </r>
  <r>
    <n v="433"/>
    <n v="67"/>
    <x v="0"/>
    <n v="138008"/>
    <x v="0"/>
  </r>
  <r>
    <n v="434"/>
    <n v="22"/>
    <x v="0"/>
    <n v="93330"/>
    <x v="2"/>
  </r>
  <r>
    <n v="435"/>
    <n v="67"/>
    <x v="0"/>
    <n v="64729"/>
    <x v="2"/>
  </r>
  <r>
    <n v="436"/>
    <n v="58"/>
    <x v="0"/>
    <n v="125693"/>
    <x v="2"/>
  </r>
  <r>
    <n v="437"/>
    <n v="36"/>
    <x v="0"/>
    <n v="114642"/>
    <x v="2"/>
  </r>
  <r>
    <n v="438"/>
    <n v="23"/>
    <x v="0"/>
    <n v="106969"/>
    <x v="2"/>
  </r>
  <r>
    <n v="439"/>
    <n v="37"/>
    <x v="0"/>
    <n v="80726"/>
    <x v="1"/>
  </r>
  <r>
    <n v="440"/>
    <n v="26"/>
    <x v="1"/>
    <n v="113592"/>
    <x v="2"/>
  </r>
  <r>
    <n v="441"/>
    <n v="50"/>
    <x v="0"/>
    <n v="61766"/>
    <x v="2"/>
  </r>
  <r>
    <n v="442"/>
    <n v="56"/>
    <x v="0"/>
    <n v="145405"/>
    <x v="1"/>
  </r>
  <r>
    <n v="443"/>
    <n v="21"/>
    <x v="0"/>
    <n v="79620"/>
    <x v="1"/>
  </r>
  <r>
    <n v="444"/>
    <n v="47"/>
    <x v="0"/>
    <n v="102716"/>
    <x v="1"/>
  </r>
  <r>
    <n v="445"/>
    <n v="52"/>
    <x v="0"/>
    <n v="148534"/>
    <x v="0"/>
  </r>
  <r>
    <n v="446"/>
    <n v="53"/>
    <x v="0"/>
    <n v="137365"/>
    <x v="0"/>
  </r>
  <r>
    <n v="447"/>
    <n v="39"/>
    <x v="0"/>
    <n v="110793"/>
    <x v="2"/>
  </r>
  <r>
    <n v="448"/>
    <n v="28"/>
    <x v="0"/>
    <n v="30763"/>
    <x v="2"/>
  </r>
  <r>
    <n v="449"/>
    <n v="41"/>
    <x v="0"/>
    <n v="110208"/>
    <x v="2"/>
  </r>
  <r>
    <n v="450"/>
    <n v="19"/>
    <x v="0"/>
    <n v="22194"/>
    <x v="0"/>
  </r>
  <r>
    <n v="451"/>
    <n v="58"/>
    <x v="0"/>
    <n v="42421"/>
    <x v="1"/>
  </r>
  <r>
    <n v="452"/>
    <n v="59"/>
    <x v="0"/>
    <n v="65213"/>
    <x v="2"/>
  </r>
  <r>
    <n v="453"/>
    <n v="32"/>
    <x v="0"/>
    <n v="135409"/>
    <x v="1"/>
  </r>
  <r>
    <n v="454"/>
    <n v="69"/>
    <x v="0"/>
    <n v="53661"/>
    <x v="1"/>
  </r>
  <r>
    <n v="455"/>
    <n v="22"/>
    <x v="1"/>
    <n v="136779"/>
    <x v="2"/>
  </r>
  <r>
    <n v="456"/>
    <n v="29"/>
    <x v="0"/>
    <n v="95985"/>
    <x v="2"/>
  </r>
  <r>
    <n v="457"/>
    <n v="35"/>
    <x v="0"/>
    <n v="144772"/>
    <x v="0"/>
  </r>
  <r>
    <n v="458"/>
    <n v="36"/>
    <x v="1"/>
    <n v="98816"/>
    <x v="2"/>
  </r>
  <r>
    <n v="459"/>
    <n v="52"/>
    <x v="0"/>
    <n v="116750"/>
    <x v="1"/>
  </r>
  <r>
    <n v="460"/>
    <n v="61"/>
    <x v="0"/>
    <n v="51972"/>
    <x v="2"/>
  </r>
  <r>
    <n v="461"/>
    <n v="22"/>
    <x v="0"/>
    <n v="149199"/>
    <x v="1"/>
  </r>
  <r>
    <n v="462"/>
    <n v="49"/>
    <x v="1"/>
    <n v="91081"/>
    <x v="1"/>
  </r>
  <r>
    <n v="463"/>
    <n v="41"/>
    <x v="0"/>
    <n v="72205"/>
    <x v="1"/>
  </r>
  <r>
    <n v="464"/>
    <n v="18"/>
    <x v="0"/>
    <n v="111848"/>
    <x v="0"/>
  </r>
  <r>
    <n v="465"/>
    <n v="66"/>
    <x v="0"/>
    <n v="59401"/>
    <x v="1"/>
  </r>
  <r>
    <n v="466"/>
    <n v="22"/>
    <x v="0"/>
    <n v="46089"/>
    <x v="2"/>
  </r>
  <r>
    <n v="467"/>
    <n v="56"/>
    <x v="1"/>
    <n v="65489"/>
    <x v="2"/>
  </r>
  <r>
    <n v="468"/>
    <n v="40"/>
    <x v="0"/>
    <n v="102729"/>
    <x v="2"/>
  </r>
  <r>
    <n v="469"/>
    <n v="29"/>
    <x v="1"/>
    <n v="23778"/>
    <x v="1"/>
  </r>
  <r>
    <n v="470"/>
    <n v="47"/>
    <x v="0"/>
    <n v="33590"/>
    <x v="0"/>
  </r>
  <r>
    <n v="471"/>
    <n v="54"/>
    <x v="0"/>
    <n v="25265"/>
    <x v="0"/>
  </r>
  <r>
    <n v="472"/>
    <n v="38"/>
    <x v="0"/>
    <n v="141138"/>
    <x v="0"/>
  </r>
  <r>
    <n v="473"/>
    <n v="64"/>
    <x v="1"/>
    <n v="95529"/>
    <x v="0"/>
  </r>
  <r>
    <n v="474"/>
    <n v="28"/>
    <x v="0"/>
    <n v="116034"/>
    <x v="0"/>
  </r>
  <r>
    <n v="475"/>
    <n v="56"/>
    <x v="0"/>
    <n v="21681"/>
    <x v="0"/>
  </r>
  <r>
    <n v="476"/>
    <n v="27"/>
    <x v="1"/>
    <n v="109686"/>
    <x v="0"/>
  </r>
  <r>
    <n v="477"/>
    <n v="62"/>
    <x v="0"/>
    <n v="95506"/>
    <x v="2"/>
  </r>
  <r>
    <n v="478"/>
    <n v="38"/>
    <x v="1"/>
    <n v="20288"/>
    <x v="0"/>
  </r>
  <r>
    <n v="479"/>
    <n v="29"/>
    <x v="0"/>
    <n v="61789"/>
    <x v="1"/>
  </r>
  <r>
    <n v="480"/>
    <n v="23"/>
    <x v="0"/>
    <n v="79868"/>
    <x v="2"/>
  </r>
  <r>
    <n v="481"/>
    <n v="60"/>
    <x v="1"/>
    <n v="78583"/>
    <x v="0"/>
  </r>
  <r>
    <n v="482"/>
    <n v="24"/>
    <x v="0"/>
    <n v="128727"/>
    <x v="1"/>
  </r>
  <r>
    <n v="483"/>
    <n v="69"/>
    <x v="0"/>
    <n v="84540"/>
    <x v="2"/>
  </r>
  <r>
    <n v="484"/>
    <n v="33"/>
    <x v="0"/>
    <n v="37034"/>
    <x v="0"/>
  </r>
  <r>
    <n v="485"/>
    <n v="38"/>
    <x v="0"/>
    <n v="93165"/>
    <x v="2"/>
  </r>
  <r>
    <n v="486"/>
    <n v="37"/>
    <x v="0"/>
    <n v="35980"/>
    <x v="2"/>
  </r>
  <r>
    <n v="487"/>
    <n v="30"/>
    <x v="0"/>
    <n v="107823"/>
    <x v="1"/>
  </r>
  <r>
    <n v="488"/>
    <n v="32"/>
    <x v="0"/>
    <n v="140171"/>
    <x v="0"/>
  </r>
  <r>
    <n v="489"/>
    <n v="25"/>
    <x v="1"/>
    <n v="98100"/>
    <x v="1"/>
  </r>
  <r>
    <n v="490"/>
    <n v="32"/>
    <x v="1"/>
    <n v="145670"/>
    <x v="1"/>
  </r>
  <r>
    <n v="491"/>
    <n v="37"/>
    <x v="1"/>
    <n v="56336"/>
    <x v="0"/>
  </r>
  <r>
    <n v="492"/>
    <n v="44"/>
    <x v="0"/>
    <n v="141551"/>
    <x v="1"/>
  </r>
  <r>
    <n v="493"/>
    <n v="23"/>
    <x v="0"/>
    <n v="102080"/>
    <x v="2"/>
  </r>
  <r>
    <n v="494"/>
    <n v="27"/>
    <x v="0"/>
    <n v="137202"/>
    <x v="2"/>
  </r>
  <r>
    <n v="495"/>
    <n v="32"/>
    <x v="0"/>
    <n v="28385"/>
    <x v="0"/>
  </r>
  <r>
    <n v="496"/>
    <n v="30"/>
    <x v="0"/>
    <n v="57965"/>
    <x v="2"/>
  </r>
  <r>
    <n v="497"/>
    <n v="19"/>
    <x v="0"/>
    <n v="99491"/>
    <x v="2"/>
  </r>
  <r>
    <n v="498"/>
    <n v="46"/>
    <x v="1"/>
    <n v="137736"/>
    <x v="1"/>
  </r>
  <r>
    <n v="499"/>
    <n v="33"/>
    <x v="0"/>
    <n v="123723"/>
    <x v="1"/>
  </r>
  <r>
    <n v="500"/>
    <n v="18"/>
    <x v="0"/>
    <n v="21344"/>
    <x v="1"/>
  </r>
  <r>
    <n v="501"/>
    <n v="33"/>
    <x v="1"/>
    <n v="128338"/>
    <x v="2"/>
  </r>
  <r>
    <n v="502"/>
    <n v="22"/>
    <x v="1"/>
    <n v="117503"/>
    <x v="1"/>
  </r>
  <r>
    <n v="503"/>
    <n v="54"/>
    <x v="0"/>
    <n v="116623"/>
    <x v="1"/>
  </r>
  <r>
    <n v="504"/>
    <n v="48"/>
    <x v="0"/>
    <n v="79320"/>
    <x v="2"/>
  </r>
  <r>
    <n v="505"/>
    <n v="37"/>
    <x v="0"/>
    <n v="33283"/>
    <x v="0"/>
  </r>
  <r>
    <n v="506"/>
    <n v="53"/>
    <x v="0"/>
    <n v="27906"/>
    <x v="2"/>
  </r>
  <r>
    <n v="507"/>
    <n v="56"/>
    <x v="1"/>
    <n v="22368"/>
    <x v="2"/>
  </r>
  <r>
    <n v="508"/>
    <n v="30"/>
    <x v="0"/>
    <n v="133320"/>
    <x v="1"/>
  </r>
  <r>
    <n v="509"/>
    <n v="24"/>
    <x v="0"/>
    <n v="54680"/>
    <x v="1"/>
  </r>
  <r>
    <n v="510"/>
    <n v="32"/>
    <x v="1"/>
    <n v="80648"/>
    <x v="1"/>
  </r>
  <r>
    <n v="511"/>
    <n v="64"/>
    <x v="0"/>
    <n v="93859"/>
    <x v="2"/>
  </r>
  <r>
    <n v="512"/>
    <n v="63"/>
    <x v="0"/>
    <n v="84932"/>
    <x v="2"/>
  </r>
  <r>
    <n v="513"/>
    <n v="49"/>
    <x v="0"/>
    <n v="66045"/>
    <x v="0"/>
  </r>
  <r>
    <n v="514"/>
    <n v="58"/>
    <x v="0"/>
    <n v="112784"/>
    <x v="0"/>
  </r>
  <r>
    <n v="515"/>
    <n v="35"/>
    <x v="0"/>
    <n v="22290"/>
    <x v="1"/>
  </r>
  <r>
    <n v="516"/>
    <n v="26"/>
    <x v="0"/>
    <n v="63623"/>
    <x v="1"/>
  </r>
  <r>
    <n v="517"/>
    <n v="59"/>
    <x v="0"/>
    <n v="85208"/>
    <x v="1"/>
  </r>
  <r>
    <n v="518"/>
    <n v="30"/>
    <x v="0"/>
    <n v="110774"/>
    <x v="0"/>
  </r>
  <r>
    <n v="519"/>
    <n v="40"/>
    <x v="0"/>
    <n v="44798"/>
    <x v="0"/>
  </r>
  <r>
    <n v="520"/>
    <n v="58"/>
    <x v="1"/>
    <n v="132318"/>
    <x v="2"/>
  </r>
  <r>
    <n v="521"/>
    <n v="36"/>
    <x v="1"/>
    <n v="112828"/>
    <x v="0"/>
  </r>
  <r>
    <n v="522"/>
    <n v="46"/>
    <x v="1"/>
    <n v="77940"/>
    <x v="2"/>
  </r>
  <r>
    <n v="523"/>
    <n v="68"/>
    <x v="0"/>
    <n v="126655"/>
    <x v="2"/>
  </r>
  <r>
    <n v="524"/>
    <n v="69"/>
    <x v="0"/>
    <n v="127206"/>
    <x v="2"/>
  </r>
  <r>
    <n v="525"/>
    <n v="50"/>
    <x v="1"/>
    <n v="71535"/>
    <x v="2"/>
  </r>
  <r>
    <n v="526"/>
    <n v="52"/>
    <x v="0"/>
    <n v="31211"/>
    <x v="0"/>
  </r>
  <r>
    <n v="527"/>
    <n v="32"/>
    <x v="1"/>
    <n v="78080"/>
    <x v="0"/>
  </r>
  <r>
    <n v="528"/>
    <n v="68"/>
    <x v="0"/>
    <n v="147994"/>
    <x v="2"/>
  </r>
  <r>
    <n v="529"/>
    <n v="18"/>
    <x v="0"/>
    <n v="139077"/>
    <x v="2"/>
  </r>
  <r>
    <n v="530"/>
    <n v="36"/>
    <x v="0"/>
    <n v="38017"/>
    <x v="0"/>
  </r>
  <r>
    <n v="531"/>
    <n v="54"/>
    <x v="0"/>
    <n v="89979"/>
    <x v="0"/>
  </r>
  <r>
    <n v="532"/>
    <n v="45"/>
    <x v="0"/>
    <n v="76891"/>
    <x v="2"/>
  </r>
  <r>
    <n v="533"/>
    <n v="42"/>
    <x v="0"/>
    <n v="94645"/>
    <x v="0"/>
  </r>
  <r>
    <n v="534"/>
    <n v="50"/>
    <x v="0"/>
    <n v="52941"/>
    <x v="1"/>
  </r>
  <r>
    <n v="535"/>
    <n v="68"/>
    <x v="0"/>
    <n v="28574"/>
    <x v="1"/>
  </r>
  <r>
    <n v="536"/>
    <n v="29"/>
    <x v="1"/>
    <n v="127641"/>
    <x v="2"/>
  </r>
  <r>
    <n v="537"/>
    <n v="53"/>
    <x v="0"/>
    <n v="145729"/>
    <x v="2"/>
  </r>
  <r>
    <n v="538"/>
    <n v="41"/>
    <x v="0"/>
    <n v="51901"/>
    <x v="1"/>
  </r>
  <r>
    <n v="539"/>
    <n v="25"/>
    <x v="0"/>
    <n v="87987"/>
    <x v="0"/>
  </r>
  <r>
    <n v="540"/>
    <n v="60"/>
    <x v="0"/>
    <n v="89806"/>
    <x v="2"/>
  </r>
  <r>
    <n v="541"/>
    <n v="47"/>
    <x v="1"/>
    <n v="25964"/>
    <x v="0"/>
  </r>
  <r>
    <n v="542"/>
    <n v="19"/>
    <x v="0"/>
    <n v="77298"/>
    <x v="2"/>
  </r>
  <r>
    <n v="543"/>
    <n v="67"/>
    <x v="0"/>
    <n v="25669"/>
    <x v="0"/>
  </r>
  <r>
    <n v="544"/>
    <n v="35"/>
    <x v="0"/>
    <n v="79105"/>
    <x v="1"/>
  </r>
  <r>
    <n v="545"/>
    <n v="65"/>
    <x v="0"/>
    <n v="80550"/>
    <x v="2"/>
  </r>
  <r>
    <n v="546"/>
    <n v="21"/>
    <x v="1"/>
    <n v="132112"/>
    <x v="0"/>
  </r>
  <r>
    <n v="547"/>
    <n v="42"/>
    <x v="1"/>
    <n v="43289"/>
    <x v="1"/>
  </r>
  <r>
    <n v="548"/>
    <n v="44"/>
    <x v="0"/>
    <n v="73525"/>
    <x v="1"/>
  </r>
  <r>
    <n v="549"/>
    <n v="62"/>
    <x v="1"/>
    <n v="126065"/>
    <x v="1"/>
  </r>
  <r>
    <n v="550"/>
    <n v="64"/>
    <x v="0"/>
    <n v="136382"/>
    <x v="1"/>
  </r>
  <r>
    <n v="551"/>
    <n v="46"/>
    <x v="1"/>
    <n v="79336"/>
    <x v="1"/>
  </r>
  <r>
    <n v="552"/>
    <n v="49"/>
    <x v="0"/>
    <n v="107092"/>
    <x v="1"/>
  </r>
  <r>
    <n v="553"/>
    <n v="44"/>
    <x v="0"/>
    <n v="56666"/>
    <x v="1"/>
  </r>
  <r>
    <n v="554"/>
    <n v="44"/>
    <x v="0"/>
    <n v="72963"/>
    <x v="1"/>
  </r>
  <r>
    <n v="555"/>
    <n v="35"/>
    <x v="0"/>
    <n v="84742"/>
    <x v="1"/>
  </r>
  <r>
    <n v="556"/>
    <n v="40"/>
    <x v="0"/>
    <n v="105335"/>
    <x v="2"/>
  </r>
  <r>
    <n v="557"/>
    <n v="50"/>
    <x v="0"/>
    <n v="86664"/>
    <x v="0"/>
  </r>
  <r>
    <n v="558"/>
    <n v="34"/>
    <x v="0"/>
    <n v="62774"/>
    <x v="1"/>
  </r>
  <r>
    <n v="559"/>
    <n v="62"/>
    <x v="1"/>
    <n v="25530"/>
    <x v="2"/>
  </r>
  <r>
    <n v="560"/>
    <n v="23"/>
    <x v="1"/>
    <n v="22176"/>
    <x v="1"/>
  </r>
  <r>
    <n v="561"/>
    <n v="28"/>
    <x v="0"/>
    <n v="129613"/>
    <x v="1"/>
  </r>
  <r>
    <n v="562"/>
    <n v="49"/>
    <x v="0"/>
    <n v="28392"/>
    <x v="1"/>
  </r>
  <r>
    <n v="563"/>
    <n v="19"/>
    <x v="1"/>
    <n v="64378"/>
    <x v="0"/>
  </r>
  <r>
    <n v="564"/>
    <n v="49"/>
    <x v="0"/>
    <n v="101234"/>
    <x v="1"/>
  </r>
  <r>
    <n v="565"/>
    <n v="19"/>
    <x v="1"/>
    <n v="68246"/>
    <x v="1"/>
  </r>
  <r>
    <n v="566"/>
    <n v="24"/>
    <x v="0"/>
    <n v="24117"/>
    <x v="1"/>
  </r>
  <r>
    <n v="567"/>
    <n v="54"/>
    <x v="1"/>
    <n v="101209"/>
    <x v="0"/>
  </r>
  <r>
    <n v="568"/>
    <n v="24"/>
    <x v="0"/>
    <n v="94936"/>
    <x v="2"/>
  </r>
  <r>
    <n v="569"/>
    <n v="22"/>
    <x v="0"/>
    <n v="25373"/>
    <x v="1"/>
  </r>
  <r>
    <n v="570"/>
    <n v="21"/>
    <x v="0"/>
    <n v="89111"/>
    <x v="1"/>
  </r>
  <r>
    <n v="571"/>
    <n v="45"/>
    <x v="0"/>
    <n v="137925"/>
    <x v="0"/>
  </r>
  <r>
    <n v="572"/>
    <n v="29"/>
    <x v="0"/>
    <n v="103334"/>
    <x v="0"/>
  </r>
  <r>
    <n v="573"/>
    <n v="51"/>
    <x v="0"/>
    <n v="91301"/>
    <x v="1"/>
  </r>
  <r>
    <n v="574"/>
    <n v="23"/>
    <x v="0"/>
    <n v="33865"/>
    <x v="0"/>
  </r>
  <r>
    <n v="575"/>
    <n v="26"/>
    <x v="1"/>
    <n v="109199"/>
    <x v="0"/>
  </r>
  <r>
    <n v="576"/>
    <n v="37"/>
    <x v="1"/>
    <n v="111921"/>
    <x v="1"/>
  </r>
  <r>
    <n v="577"/>
    <n v="45"/>
    <x v="0"/>
    <n v="120101"/>
    <x v="2"/>
  </r>
  <r>
    <n v="578"/>
    <n v="32"/>
    <x v="1"/>
    <n v="37035"/>
    <x v="1"/>
  </r>
  <r>
    <n v="579"/>
    <n v="52"/>
    <x v="0"/>
    <n v="66019"/>
    <x v="0"/>
  </r>
  <r>
    <n v="580"/>
    <n v="66"/>
    <x v="1"/>
    <n v="147812"/>
    <x v="2"/>
  </r>
  <r>
    <n v="581"/>
    <n v="50"/>
    <x v="0"/>
    <n v="28652"/>
    <x v="2"/>
  </r>
  <r>
    <n v="582"/>
    <n v="69"/>
    <x v="0"/>
    <n v="70628"/>
    <x v="1"/>
  </r>
  <r>
    <n v="583"/>
    <n v="54"/>
    <x v="0"/>
    <n v="22152"/>
    <x v="0"/>
  </r>
  <r>
    <n v="584"/>
    <n v="35"/>
    <x v="0"/>
    <n v="93471"/>
    <x v="2"/>
  </r>
  <r>
    <n v="585"/>
    <n v="66"/>
    <x v="0"/>
    <n v="40834"/>
    <x v="1"/>
  </r>
  <r>
    <n v="586"/>
    <n v="52"/>
    <x v="0"/>
    <n v="75953"/>
    <x v="1"/>
  </r>
  <r>
    <n v="587"/>
    <n v="39"/>
    <x v="0"/>
    <n v="116417"/>
    <x v="0"/>
  </r>
  <r>
    <n v="588"/>
    <n v="49"/>
    <x v="0"/>
    <n v="70670"/>
    <x v="0"/>
  </r>
  <r>
    <n v="589"/>
    <n v="18"/>
    <x v="0"/>
    <n v="73661"/>
    <x v="2"/>
  </r>
  <r>
    <n v="590"/>
    <n v="23"/>
    <x v="0"/>
    <n v="70799"/>
    <x v="0"/>
  </r>
  <r>
    <n v="591"/>
    <n v="40"/>
    <x v="1"/>
    <n v="37089"/>
    <x v="0"/>
  </r>
  <r>
    <n v="592"/>
    <n v="60"/>
    <x v="0"/>
    <n v="40090"/>
    <x v="1"/>
  </r>
  <r>
    <n v="593"/>
    <n v="39"/>
    <x v="0"/>
    <n v="104835"/>
    <x v="1"/>
  </r>
  <r>
    <n v="594"/>
    <n v="45"/>
    <x v="1"/>
    <n v="122793"/>
    <x v="0"/>
  </r>
  <r>
    <n v="595"/>
    <n v="24"/>
    <x v="1"/>
    <n v="102976"/>
    <x v="1"/>
  </r>
  <r>
    <n v="596"/>
    <n v="18"/>
    <x v="1"/>
    <n v="99254"/>
    <x v="2"/>
  </r>
  <r>
    <n v="597"/>
    <n v="42"/>
    <x v="0"/>
    <n v="27296"/>
    <x v="1"/>
  </r>
  <r>
    <n v="598"/>
    <n v="20"/>
    <x v="0"/>
    <n v="48291"/>
    <x v="2"/>
  </r>
  <r>
    <n v="599"/>
    <n v="32"/>
    <x v="0"/>
    <n v="126993"/>
    <x v="0"/>
  </r>
  <r>
    <n v="600"/>
    <n v="69"/>
    <x v="1"/>
    <n v="30117"/>
    <x v="0"/>
  </r>
  <r>
    <n v="601"/>
    <n v="25"/>
    <x v="0"/>
    <n v="66567"/>
    <x v="2"/>
  </r>
  <r>
    <n v="602"/>
    <n v="33"/>
    <x v="0"/>
    <n v="96578"/>
    <x v="2"/>
  </r>
  <r>
    <n v="603"/>
    <n v="23"/>
    <x v="0"/>
    <n v="38182"/>
    <x v="0"/>
  </r>
  <r>
    <n v="604"/>
    <n v="58"/>
    <x v="0"/>
    <n v="51808"/>
    <x v="1"/>
  </r>
  <r>
    <n v="605"/>
    <n v="47"/>
    <x v="0"/>
    <n v="35743"/>
    <x v="1"/>
  </r>
  <r>
    <n v="606"/>
    <n v="26"/>
    <x v="0"/>
    <n v="103658"/>
    <x v="1"/>
  </r>
  <r>
    <n v="607"/>
    <n v="26"/>
    <x v="1"/>
    <n v="123524"/>
    <x v="1"/>
  </r>
  <r>
    <n v="608"/>
    <n v="26"/>
    <x v="0"/>
    <n v="122778"/>
    <x v="1"/>
  </r>
  <r>
    <n v="609"/>
    <n v="65"/>
    <x v="0"/>
    <n v="75793"/>
    <x v="2"/>
  </r>
  <r>
    <n v="610"/>
    <n v="31"/>
    <x v="0"/>
    <n v="54381"/>
    <x v="1"/>
  </r>
  <r>
    <n v="611"/>
    <n v="40"/>
    <x v="0"/>
    <n v="120063"/>
    <x v="0"/>
  </r>
  <r>
    <n v="612"/>
    <n v="52"/>
    <x v="0"/>
    <n v="110611"/>
    <x v="2"/>
  </r>
  <r>
    <n v="613"/>
    <n v="37"/>
    <x v="0"/>
    <n v="63279"/>
    <x v="0"/>
  </r>
  <r>
    <n v="614"/>
    <n v="25"/>
    <x v="0"/>
    <n v="24277"/>
    <x v="2"/>
  </r>
  <r>
    <n v="615"/>
    <n v="18"/>
    <x v="0"/>
    <n v="60842"/>
    <x v="2"/>
  </r>
  <r>
    <n v="616"/>
    <n v="49"/>
    <x v="0"/>
    <n v="100304"/>
    <x v="1"/>
  </r>
  <r>
    <n v="617"/>
    <n v="46"/>
    <x v="0"/>
    <n v="95128"/>
    <x v="2"/>
  </r>
  <r>
    <n v="618"/>
    <n v="40"/>
    <x v="0"/>
    <n v="85272"/>
    <x v="2"/>
  </r>
  <r>
    <n v="619"/>
    <n v="69"/>
    <x v="1"/>
    <n v="47444"/>
    <x v="0"/>
  </r>
  <r>
    <n v="620"/>
    <n v="52"/>
    <x v="0"/>
    <n v="85616"/>
    <x v="2"/>
  </r>
  <r>
    <n v="621"/>
    <n v="58"/>
    <x v="0"/>
    <n v="62011"/>
    <x v="1"/>
  </r>
  <r>
    <n v="622"/>
    <n v="40"/>
    <x v="0"/>
    <n v="25075"/>
    <x v="0"/>
  </r>
  <r>
    <n v="623"/>
    <n v="39"/>
    <x v="1"/>
    <n v="88011"/>
    <x v="2"/>
  </r>
  <r>
    <n v="624"/>
    <n v="50"/>
    <x v="0"/>
    <n v="85796"/>
    <x v="1"/>
  </r>
  <r>
    <n v="625"/>
    <n v="68"/>
    <x v="0"/>
    <n v="129790"/>
    <x v="0"/>
  </r>
  <r>
    <n v="626"/>
    <n v="67"/>
    <x v="0"/>
    <n v="57082"/>
    <x v="0"/>
  </r>
  <r>
    <n v="627"/>
    <n v="68"/>
    <x v="0"/>
    <n v="144326"/>
    <x v="2"/>
  </r>
  <r>
    <n v="628"/>
    <n v="55"/>
    <x v="1"/>
    <n v="143661"/>
    <x v="0"/>
  </r>
  <r>
    <n v="629"/>
    <n v="67"/>
    <x v="1"/>
    <n v="104393"/>
    <x v="2"/>
  </r>
  <r>
    <n v="630"/>
    <n v="30"/>
    <x v="0"/>
    <n v="89780"/>
    <x v="1"/>
  </r>
  <r>
    <n v="631"/>
    <n v="46"/>
    <x v="0"/>
    <n v="131764"/>
    <x v="2"/>
  </r>
  <r>
    <n v="632"/>
    <n v="54"/>
    <x v="0"/>
    <n v="101186"/>
    <x v="1"/>
  </r>
  <r>
    <n v="633"/>
    <n v="28"/>
    <x v="0"/>
    <n v="65997"/>
    <x v="0"/>
  </r>
  <r>
    <n v="634"/>
    <n v="25"/>
    <x v="0"/>
    <n v="62064"/>
    <x v="2"/>
  </r>
  <r>
    <n v="635"/>
    <n v="66"/>
    <x v="0"/>
    <n v="147865"/>
    <x v="2"/>
  </r>
  <r>
    <n v="636"/>
    <n v="57"/>
    <x v="1"/>
    <n v="47083"/>
    <x v="0"/>
  </r>
  <r>
    <n v="637"/>
    <n v="42"/>
    <x v="0"/>
    <n v="83680"/>
    <x v="2"/>
  </r>
  <r>
    <n v="638"/>
    <n v="33"/>
    <x v="1"/>
    <n v="65135"/>
    <x v="0"/>
  </r>
  <r>
    <n v="639"/>
    <n v="38"/>
    <x v="1"/>
    <n v="72017"/>
    <x v="0"/>
  </r>
  <r>
    <n v="640"/>
    <n v="26"/>
    <x v="0"/>
    <n v="86033"/>
    <x v="0"/>
  </r>
  <r>
    <n v="641"/>
    <n v="65"/>
    <x v="1"/>
    <n v="25558"/>
    <x v="2"/>
  </r>
  <r>
    <n v="642"/>
    <n v="68"/>
    <x v="0"/>
    <n v="26026"/>
    <x v="2"/>
  </r>
  <r>
    <n v="643"/>
    <n v="68"/>
    <x v="0"/>
    <n v="91784"/>
    <x v="2"/>
  </r>
  <r>
    <n v="644"/>
    <n v="58"/>
    <x v="0"/>
    <n v="125273"/>
    <x v="0"/>
  </r>
  <r>
    <n v="645"/>
    <n v="64"/>
    <x v="1"/>
    <n v="85191"/>
    <x v="2"/>
  </r>
  <r>
    <n v="646"/>
    <n v="52"/>
    <x v="1"/>
    <n v="97235"/>
    <x v="2"/>
  </r>
  <r>
    <n v="647"/>
    <n v="65"/>
    <x v="1"/>
    <n v="36427"/>
    <x v="1"/>
  </r>
  <r>
    <n v="648"/>
    <n v="28"/>
    <x v="0"/>
    <n v="80677"/>
    <x v="0"/>
  </r>
  <r>
    <n v="649"/>
    <n v="64"/>
    <x v="1"/>
    <n v="30221"/>
    <x v="2"/>
  </r>
  <r>
    <n v="650"/>
    <n v="20"/>
    <x v="0"/>
    <n v="124319"/>
    <x v="0"/>
  </r>
  <r>
    <n v="651"/>
    <n v="48"/>
    <x v="0"/>
    <n v="50622"/>
    <x v="2"/>
  </r>
  <r>
    <n v="652"/>
    <n v="29"/>
    <x v="0"/>
    <n v="137109"/>
    <x v="0"/>
  </r>
  <r>
    <n v="653"/>
    <n v="61"/>
    <x v="0"/>
    <n v="103795"/>
    <x v="2"/>
  </r>
  <r>
    <n v="654"/>
    <n v="19"/>
    <x v="0"/>
    <n v="42616"/>
    <x v="1"/>
  </r>
  <r>
    <n v="655"/>
    <n v="29"/>
    <x v="1"/>
    <n v="74198"/>
    <x v="1"/>
  </r>
  <r>
    <n v="656"/>
    <n v="52"/>
    <x v="1"/>
    <n v="122117"/>
    <x v="2"/>
  </r>
  <r>
    <n v="657"/>
    <n v="32"/>
    <x v="0"/>
    <n v="79865"/>
    <x v="1"/>
  </r>
  <r>
    <n v="658"/>
    <n v="54"/>
    <x v="0"/>
    <n v="117673"/>
    <x v="0"/>
  </r>
  <r>
    <n v="659"/>
    <n v="19"/>
    <x v="1"/>
    <n v="65131"/>
    <x v="1"/>
  </r>
  <r>
    <n v="660"/>
    <n v="27"/>
    <x v="0"/>
    <n v="56420"/>
    <x v="1"/>
  </r>
  <r>
    <n v="661"/>
    <n v="46"/>
    <x v="0"/>
    <n v="35375"/>
    <x v="1"/>
  </r>
  <r>
    <n v="662"/>
    <n v="34"/>
    <x v="1"/>
    <n v="75327"/>
    <x v="0"/>
  </r>
  <r>
    <n v="663"/>
    <n v="61"/>
    <x v="0"/>
    <n v="30604"/>
    <x v="1"/>
  </r>
  <r>
    <n v="664"/>
    <n v="42"/>
    <x v="1"/>
    <n v="50031"/>
    <x v="0"/>
  </r>
  <r>
    <n v="665"/>
    <n v="28"/>
    <x v="0"/>
    <n v="53803"/>
    <x v="0"/>
  </r>
  <r>
    <n v="666"/>
    <n v="32"/>
    <x v="0"/>
    <n v="104718"/>
    <x v="0"/>
  </r>
  <r>
    <n v="667"/>
    <n v="34"/>
    <x v="1"/>
    <n v="26397"/>
    <x v="0"/>
  </r>
  <r>
    <n v="668"/>
    <n v="60"/>
    <x v="0"/>
    <n v="70970"/>
    <x v="0"/>
  </r>
  <r>
    <n v="669"/>
    <n v="54"/>
    <x v="0"/>
    <n v="130861"/>
    <x v="0"/>
  </r>
  <r>
    <n v="670"/>
    <n v="44"/>
    <x v="1"/>
    <n v="48401"/>
    <x v="0"/>
  </r>
  <r>
    <n v="671"/>
    <n v="36"/>
    <x v="1"/>
    <n v="48156"/>
    <x v="1"/>
  </r>
  <r>
    <n v="672"/>
    <n v="19"/>
    <x v="1"/>
    <n v="92437"/>
    <x v="1"/>
  </r>
  <r>
    <n v="673"/>
    <n v="36"/>
    <x v="0"/>
    <n v="53042"/>
    <x v="2"/>
  </r>
  <r>
    <n v="674"/>
    <n v="38"/>
    <x v="1"/>
    <n v="102566"/>
    <x v="2"/>
  </r>
  <r>
    <n v="675"/>
    <n v="31"/>
    <x v="0"/>
    <n v="74015"/>
    <x v="1"/>
  </r>
  <r>
    <n v="676"/>
    <n v="35"/>
    <x v="0"/>
    <n v="97598"/>
    <x v="1"/>
  </r>
  <r>
    <n v="677"/>
    <n v="68"/>
    <x v="0"/>
    <n v="80764"/>
    <x v="2"/>
  </r>
  <r>
    <n v="678"/>
    <n v="37"/>
    <x v="1"/>
    <n v="51585"/>
    <x v="0"/>
  </r>
  <r>
    <n v="679"/>
    <n v="45"/>
    <x v="1"/>
    <n v="44556"/>
    <x v="0"/>
  </r>
  <r>
    <n v="680"/>
    <n v="66"/>
    <x v="0"/>
    <n v="37885"/>
    <x v="1"/>
  </r>
  <r>
    <n v="681"/>
    <n v="68"/>
    <x v="1"/>
    <n v="118601"/>
    <x v="2"/>
  </r>
  <r>
    <n v="682"/>
    <n v="20"/>
    <x v="0"/>
    <n v="86859"/>
    <x v="1"/>
  </r>
  <r>
    <n v="683"/>
    <n v="65"/>
    <x v="0"/>
    <n v="30390"/>
    <x v="0"/>
  </r>
  <r>
    <n v="684"/>
    <n v="22"/>
    <x v="0"/>
    <n v="104880"/>
    <x v="2"/>
  </r>
  <r>
    <n v="685"/>
    <n v="31"/>
    <x v="0"/>
    <n v="27567"/>
    <x v="2"/>
  </r>
  <r>
    <n v="686"/>
    <n v="44"/>
    <x v="0"/>
    <n v="26525"/>
    <x v="1"/>
  </r>
  <r>
    <n v="687"/>
    <n v="61"/>
    <x v="0"/>
    <n v="122771"/>
    <x v="0"/>
  </r>
  <r>
    <n v="688"/>
    <n v="29"/>
    <x v="1"/>
    <n v="127740"/>
    <x v="0"/>
  </r>
  <r>
    <n v="689"/>
    <n v="35"/>
    <x v="1"/>
    <n v="138067"/>
    <x v="0"/>
  </r>
  <r>
    <n v="690"/>
    <n v="58"/>
    <x v="0"/>
    <n v="131090"/>
    <x v="2"/>
  </r>
  <r>
    <n v="691"/>
    <n v="40"/>
    <x v="1"/>
    <n v="124397"/>
    <x v="1"/>
  </r>
  <r>
    <n v="692"/>
    <n v="45"/>
    <x v="1"/>
    <n v="67167"/>
    <x v="0"/>
  </r>
  <r>
    <n v="693"/>
    <n v="25"/>
    <x v="1"/>
    <n v="72447"/>
    <x v="0"/>
  </r>
  <r>
    <n v="694"/>
    <n v="63"/>
    <x v="1"/>
    <n v="106266"/>
    <x v="2"/>
  </r>
  <r>
    <n v="695"/>
    <n v="54"/>
    <x v="1"/>
    <n v="112662"/>
    <x v="1"/>
  </r>
  <r>
    <n v="696"/>
    <n v="68"/>
    <x v="1"/>
    <n v="147800"/>
    <x v="1"/>
  </r>
  <r>
    <n v="697"/>
    <n v="67"/>
    <x v="0"/>
    <n v="67078"/>
    <x v="1"/>
  </r>
  <r>
    <n v="698"/>
    <n v="31"/>
    <x v="0"/>
    <n v="88637"/>
    <x v="1"/>
  </r>
  <r>
    <n v="699"/>
    <n v="45"/>
    <x v="0"/>
    <n v="102632"/>
    <x v="0"/>
  </r>
  <r>
    <n v="700"/>
    <n v="64"/>
    <x v="1"/>
    <n v="126095"/>
    <x v="0"/>
  </r>
  <r>
    <n v="701"/>
    <n v="26"/>
    <x v="0"/>
    <n v="65929"/>
    <x v="0"/>
  </r>
  <r>
    <n v="702"/>
    <n v="58"/>
    <x v="0"/>
    <n v="135196"/>
    <x v="2"/>
  </r>
  <r>
    <n v="703"/>
    <n v="40"/>
    <x v="0"/>
    <n v="120662"/>
    <x v="1"/>
  </r>
  <r>
    <n v="704"/>
    <n v="22"/>
    <x v="0"/>
    <n v="53669"/>
    <x v="0"/>
  </r>
  <r>
    <n v="705"/>
    <n v="27"/>
    <x v="1"/>
    <n v="106125"/>
    <x v="0"/>
  </r>
  <r>
    <n v="706"/>
    <n v="52"/>
    <x v="0"/>
    <n v="107597"/>
    <x v="1"/>
  </r>
  <r>
    <n v="707"/>
    <n v="36"/>
    <x v="1"/>
    <n v="78391"/>
    <x v="0"/>
  </r>
  <r>
    <n v="708"/>
    <n v="28"/>
    <x v="0"/>
    <n v="62320"/>
    <x v="0"/>
  </r>
  <r>
    <n v="709"/>
    <n v="47"/>
    <x v="1"/>
    <n v="24351"/>
    <x v="0"/>
  </r>
  <r>
    <n v="710"/>
    <n v="36"/>
    <x v="0"/>
    <n v="100715"/>
    <x v="2"/>
  </r>
  <r>
    <n v="711"/>
    <n v="62"/>
    <x v="0"/>
    <n v="84545"/>
    <x v="2"/>
  </r>
  <r>
    <n v="712"/>
    <n v="56"/>
    <x v="1"/>
    <n v="59450"/>
    <x v="1"/>
  </r>
  <r>
    <n v="713"/>
    <n v="39"/>
    <x v="1"/>
    <n v="48873"/>
    <x v="2"/>
  </r>
  <r>
    <n v="714"/>
    <n v="27"/>
    <x v="1"/>
    <n v="37044"/>
    <x v="2"/>
  </r>
  <r>
    <n v="715"/>
    <n v="63"/>
    <x v="0"/>
    <n v="111876"/>
    <x v="2"/>
  </r>
  <r>
    <n v="716"/>
    <n v="43"/>
    <x v="0"/>
    <n v="85278"/>
    <x v="2"/>
  </r>
  <r>
    <n v="717"/>
    <n v="33"/>
    <x v="0"/>
    <n v="68126"/>
    <x v="0"/>
  </r>
  <r>
    <n v="718"/>
    <n v="51"/>
    <x v="0"/>
    <n v="22485"/>
    <x v="0"/>
  </r>
  <r>
    <n v="719"/>
    <n v="55"/>
    <x v="0"/>
    <n v="115218"/>
    <x v="2"/>
  </r>
  <r>
    <n v="720"/>
    <n v="58"/>
    <x v="1"/>
    <n v="106463"/>
    <x v="1"/>
  </r>
  <r>
    <n v="721"/>
    <n v="54"/>
    <x v="0"/>
    <n v="21770"/>
    <x v="0"/>
  </r>
  <r>
    <n v="722"/>
    <n v="35"/>
    <x v="1"/>
    <n v="32740"/>
    <x v="0"/>
  </r>
  <r>
    <n v="723"/>
    <n v="31"/>
    <x v="0"/>
    <n v="126793"/>
    <x v="2"/>
  </r>
  <r>
    <n v="724"/>
    <n v="31"/>
    <x v="1"/>
    <n v="74067"/>
    <x v="0"/>
  </r>
  <r>
    <n v="725"/>
    <n v="42"/>
    <x v="1"/>
    <n v="144170"/>
    <x v="1"/>
  </r>
  <r>
    <n v="726"/>
    <n v="31"/>
    <x v="0"/>
    <n v="37606"/>
    <x v="0"/>
  </r>
  <r>
    <n v="727"/>
    <n v="63"/>
    <x v="0"/>
    <n v="87846"/>
    <x v="0"/>
  </r>
  <r>
    <n v="728"/>
    <n v="64"/>
    <x v="0"/>
    <n v="78145"/>
    <x v="2"/>
  </r>
  <r>
    <n v="729"/>
    <n v="53"/>
    <x v="0"/>
    <n v="103076"/>
    <x v="1"/>
  </r>
  <r>
    <n v="730"/>
    <n v="25"/>
    <x v="1"/>
    <n v="78902"/>
    <x v="1"/>
  </r>
  <r>
    <n v="731"/>
    <n v="61"/>
    <x v="0"/>
    <n v="30748"/>
    <x v="0"/>
  </r>
  <r>
    <n v="732"/>
    <n v="36"/>
    <x v="1"/>
    <n v="56434"/>
    <x v="2"/>
  </r>
  <r>
    <n v="733"/>
    <n v="21"/>
    <x v="1"/>
    <n v="66505"/>
    <x v="2"/>
  </r>
  <r>
    <n v="734"/>
    <n v="65"/>
    <x v="1"/>
    <n v="133431"/>
    <x v="1"/>
  </r>
  <r>
    <n v="735"/>
    <n v="34"/>
    <x v="0"/>
    <n v="34949"/>
    <x v="2"/>
  </r>
  <r>
    <n v="736"/>
    <n v="22"/>
    <x v="0"/>
    <n v="47309"/>
    <x v="2"/>
  </r>
  <r>
    <n v="737"/>
    <n v="67"/>
    <x v="1"/>
    <n v="138077"/>
    <x v="2"/>
  </r>
  <r>
    <n v="738"/>
    <n v="20"/>
    <x v="1"/>
    <n v="64687"/>
    <x v="2"/>
  </r>
  <r>
    <n v="739"/>
    <n v="59"/>
    <x v="1"/>
    <n v="138496"/>
    <x v="2"/>
  </r>
  <r>
    <n v="740"/>
    <n v="48"/>
    <x v="0"/>
    <n v="36919"/>
    <x v="1"/>
  </r>
  <r>
    <n v="741"/>
    <n v="61"/>
    <x v="0"/>
    <n v="60063"/>
    <x v="2"/>
  </r>
  <r>
    <n v="742"/>
    <n v="49"/>
    <x v="0"/>
    <n v="68754"/>
    <x v="1"/>
  </r>
  <r>
    <n v="743"/>
    <n v="33"/>
    <x v="0"/>
    <n v="23408"/>
    <x v="1"/>
  </r>
  <r>
    <n v="744"/>
    <n v="24"/>
    <x v="0"/>
    <n v="72388"/>
    <x v="0"/>
  </r>
  <r>
    <n v="745"/>
    <n v="20"/>
    <x v="0"/>
    <n v="40913"/>
    <x v="0"/>
  </r>
  <r>
    <n v="746"/>
    <n v="22"/>
    <x v="1"/>
    <n v="123468"/>
    <x v="1"/>
  </r>
  <r>
    <n v="747"/>
    <n v="24"/>
    <x v="0"/>
    <n v="69557"/>
    <x v="1"/>
  </r>
  <r>
    <n v="748"/>
    <n v="58"/>
    <x v="0"/>
    <n v="69892"/>
    <x v="0"/>
  </r>
  <r>
    <n v="749"/>
    <n v="43"/>
    <x v="0"/>
    <n v="135271"/>
    <x v="1"/>
  </r>
  <r>
    <n v="750"/>
    <n v="61"/>
    <x v="0"/>
    <n v="107316"/>
    <x v="1"/>
  </r>
  <r>
    <n v="751"/>
    <n v="37"/>
    <x v="0"/>
    <n v="61466"/>
    <x v="1"/>
  </r>
  <r>
    <n v="752"/>
    <n v="54"/>
    <x v="0"/>
    <n v="85218"/>
    <x v="0"/>
  </r>
  <r>
    <n v="753"/>
    <n v="21"/>
    <x v="1"/>
    <n v="33003"/>
    <x v="1"/>
  </r>
  <r>
    <n v="754"/>
    <n v="38"/>
    <x v="1"/>
    <n v="20502"/>
    <x v="1"/>
  </r>
  <r>
    <n v="755"/>
    <n v="40"/>
    <x v="0"/>
    <n v="38779"/>
    <x v="0"/>
  </r>
  <r>
    <n v="756"/>
    <n v="54"/>
    <x v="1"/>
    <n v="48373"/>
    <x v="0"/>
  </r>
  <r>
    <n v="757"/>
    <n v="36"/>
    <x v="0"/>
    <n v="29272"/>
    <x v="1"/>
  </r>
  <r>
    <n v="758"/>
    <n v="47"/>
    <x v="1"/>
    <n v="80659"/>
    <x v="1"/>
  </r>
  <r>
    <n v="759"/>
    <n v="52"/>
    <x v="1"/>
    <n v="34897"/>
    <x v="1"/>
  </r>
  <r>
    <n v="760"/>
    <n v="36"/>
    <x v="0"/>
    <n v="120354"/>
    <x v="2"/>
  </r>
  <r>
    <n v="761"/>
    <n v="32"/>
    <x v="0"/>
    <n v="69258"/>
    <x v="1"/>
  </r>
  <r>
    <n v="762"/>
    <n v="51"/>
    <x v="0"/>
    <n v="86110"/>
    <x v="0"/>
  </r>
  <r>
    <n v="763"/>
    <n v="34"/>
    <x v="1"/>
    <n v="123779"/>
    <x v="1"/>
  </r>
  <r>
    <n v="764"/>
    <n v="50"/>
    <x v="0"/>
    <n v="143238"/>
    <x v="0"/>
  </r>
  <r>
    <n v="765"/>
    <n v="18"/>
    <x v="1"/>
    <n v="68651"/>
    <x v="1"/>
  </r>
  <r>
    <n v="766"/>
    <n v="27"/>
    <x v="0"/>
    <n v="66155"/>
    <x v="0"/>
  </r>
  <r>
    <n v="767"/>
    <n v="47"/>
    <x v="1"/>
    <n v="95363"/>
    <x v="2"/>
  </r>
  <r>
    <n v="768"/>
    <n v="26"/>
    <x v="0"/>
    <n v="132485"/>
    <x v="2"/>
  </r>
  <r>
    <n v="769"/>
    <n v="55"/>
    <x v="0"/>
    <n v="126645"/>
    <x v="1"/>
  </r>
  <r>
    <n v="770"/>
    <n v="29"/>
    <x v="0"/>
    <n v="50735"/>
    <x v="1"/>
  </r>
  <r>
    <n v="771"/>
    <n v="46"/>
    <x v="0"/>
    <n v="105847"/>
    <x v="2"/>
  </r>
  <r>
    <n v="772"/>
    <n v="69"/>
    <x v="0"/>
    <n v="111040"/>
    <x v="2"/>
  </r>
  <r>
    <n v="773"/>
    <n v="55"/>
    <x v="0"/>
    <n v="68655"/>
    <x v="0"/>
  </r>
  <r>
    <n v="774"/>
    <n v="58"/>
    <x v="0"/>
    <n v="89912"/>
    <x v="2"/>
  </r>
  <r>
    <n v="775"/>
    <n v="60"/>
    <x v="0"/>
    <n v="146765"/>
    <x v="1"/>
  </r>
  <r>
    <n v="776"/>
    <n v="29"/>
    <x v="0"/>
    <n v="85333"/>
    <x v="2"/>
  </r>
  <r>
    <n v="777"/>
    <n v="50"/>
    <x v="0"/>
    <n v="149898"/>
    <x v="0"/>
  </r>
  <r>
    <n v="778"/>
    <n v="66"/>
    <x v="1"/>
    <n v="92080"/>
    <x v="1"/>
  </r>
  <r>
    <n v="779"/>
    <n v="66"/>
    <x v="0"/>
    <n v="56345"/>
    <x v="2"/>
  </r>
  <r>
    <n v="780"/>
    <n v="43"/>
    <x v="0"/>
    <n v="94546"/>
    <x v="0"/>
  </r>
  <r>
    <n v="781"/>
    <n v="46"/>
    <x v="0"/>
    <n v="48827"/>
    <x v="1"/>
  </r>
  <r>
    <n v="782"/>
    <n v="60"/>
    <x v="0"/>
    <n v="24047"/>
    <x v="2"/>
  </r>
  <r>
    <n v="783"/>
    <n v="31"/>
    <x v="1"/>
    <n v="39358"/>
    <x v="1"/>
  </r>
  <r>
    <n v="784"/>
    <n v="53"/>
    <x v="1"/>
    <n v="86069"/>
    <x v="1"/>
  </r>
  <r>
    <n v="785"/>
    <n v="35"/>
    <x v="0"/>
    <n v="110095"/>
    <x v="1"/>
  </r>
  <r>
    <n v="786"/>
    <n v="38"/>
    <x v="1"/>
    <n v="121053"/>
    <x v="1"/>
  </r>
  <r>
    <n v="787"/>
    <n v="47"/>
    <x v="1"/>
    <n v="146612"/>
    <x v="2"/>
  </r>
  <r>
    <n v="788"/>
    <n v="37"/>
    <x v="0"/>
    <n v="78700"/>
    <x v="0"/>
  </r>
  <r>
    <n v="789"/>
    <n v="24"/>
    <x v="0"/>
    <n v="29593"/>
    <x v="0"/>
  </r>
  <r>
    <n v="790"/>
    <n v="44"/>
    <x v="0"/>
    <n v="84970"/>
    <x v="2"/>
  </r>
  <r>
    <n v="791"/>
    <n v="29"/>
    <x v="0"/>
    <n v="110396"/>
    <x v="0"/>
  </r>
  <r>
    <n v="792"/>
    <n v="26"/>
    <x v="0"/>
    <n v="84081"/>
    <x v="0"/>
  </r>
  <r>
    <n v="793"/>
    <n v="49"/>
    <x v="0"/>
    <n v="61977"/>
    <x v="1"/>
  </r>
  <r>
    <n v="794"/>
    <n v="39"/>
    <x v="1"/>
    <n v="94553"/>
    <x v="0"/>
  </r>
  <r>
    <n v="795"/>
    <n v="33"/>
    <x v="1"/>
    <n v="149012"/>
    <x v="0"/>
  </r>
  <r>
    <n v="796"/>
    <n v="31"/>
    <x v="0"/>
    <n v="82157"/>
    <x v="1"/>
  </r>
  <r>
    <n v="797"/>
    <n v="51"/>
    <x v="1"/>
    <n v="132979"/>
    <x v="2"/>
  </r>
  <r>
    <n v="798"/>
    <n v="39"/>
    <x v="1"/>
    <n v="36066"/>
    <x v="1"/>
  </r>
  <r>
    <n v="799"/>
    <n v="66"/>
    <x v="0"/>
    <n v="48161"/>
    <x v="2"/>
  </r>
  <r>
    <n v="800"/>
    <n v="59"/>
    <x v="1"/>
    <n v="131850"/>
    <x v="2"/>
  </r>
  <r>
    <n v="801"/>
    <n v="25"/>
    <x v="1"/>
    <n v="91109"/>
    <x v="0"/>
  </r>
  <r>
    <n v="802"/>
    <n v="39"/>
    <x v="0"/>
    <n v="36939"/>
    <x v="1"/>
  </r>
  <r>
    <n v="803"/>
    <n v="37"/>
    <x v="1"/>
    <n v="62818"/>
    <x v="1"/>
  </r>
  <r>
    <n v="804"/>
    <n v="22"/>
    <x v="0"/>
    <n v="81577"/>
    <x v="2"/>
  </r>
  <r>
    <n v="805"/>
    <n v="28"/>
    <x v="1"/>
    <n v="73273"/>
    <x v="1"/>
  </r>
  <r>
    <n v="806"/>
    <n v="22"/>
    <x v="1"/>
    <n v="63784"/>
    <x v="2"/>
  </r>
  <r>
    <n v="807"/>
    <n v="27"/>
    <x v="0"/>
    <n v="94032"/>
    <x v="0"/>
  </r>
  <r>
    <n v="808"/>
    <n v="66"/>
    <x v="1"/>
    <n v="77177"/>
    <x v="0"/>
  </r>
  <r>
    <n v="809"/>
    <n v="47"/>
    <x v="0"/>
    <n v="131232"/>
    <x v="0"/>
  </r>
  <r>
    <n v="810"/>
    <n v="59"/>
    <x v="0"/>
    <n v="24612"/>
    <x v="1"/>
  </r>
  <r>
    <n v="811"/>
    <n v="60"/>
    <x v="1"/>
    <n v="126035"/>
    <x v="0"/>
  </r>
  <r>
    <n v="812"/>
    <n v="27"/>
    <x v="0"/>
    <n v="29545"/>
    <x v="1"/>
  </r>
  <r>
    <n v="813"/>
    <n v="37"/>
    <x v="0"/>
    <n v="89567"/>
    <x v="2"/>
  </r>
  <r>
    <n v="814"/>
    <n v="56"/>
    <x v="0"/>
    <n v="76871"/>
    <x v="0"/>
  </r>
  <r>
    <n v="815"/>
    <n v="30"/>
    <x v="0"/>
    <n v="74597"/>
    <x v="2"/>
  </r>
  <r>
    <n v="816"/>
    <n v="43"/>
    <x v="0"/>
    <n v="129322"/>
    <x v="0"/>
  </r>
  <r>
    <n v="817"/>
    <n v="31"/>
    <x v="0"/>
    <n v="85996"/>
    <x v="1"/>
  </r>
  <r>
    <n v="818"/>
    <n v="29"/>
    <x v="1"/>
    <n v="55612"/>
    <x v="1"/>
  </r>
  <r>
    <n v="819"/>
    <n v="51"/>
    <x v="1"/>
    <n v="61349"/>
    <x v="2"/>
  </r>
  <r>
    <n v="820"/>
    <n v="56"/>
    <x v="0"/>
    <n v="52353"/>
    <x v="2"/>
  </r>
  <r>
    <n v="821"/>
    <n v="43"/>
    <x v="0"/>
    <n v="66266"/>
    <x v="1"/>
  </r>
  <r>
    <n v="822"/>
    <n v="54"/>
    <x v="0"/>
    <n v="84818"/>
    <x v="0"/>
  </r>
  <r>
    <n v="823"/>
    <n v="25"/>
    <x v="0"/>
    <n v="117103"/>
    <x v="2"/>
  </r>
  <r>
    <n v="824"/>
    <n v="58"/>
    <x v="1"/>
    <n v="141268"/>
    <x v="1"/>
  </r>
  <r>
    <n v="825"/>
    <n v="47"/>
    <x v="0"/>
    <n v="29945"/>
    <x v="1"/>
  </r>
  <r>
    <n v="826"/>
    <n v="36"/>
    <x v="0"/>
    <n v="21986"/>
    <x v="1"/>
  </r>
  <r>
    <n v="827"/>
    <n v="67"/>
    <x v="0"/>
    <n v="121087"/>
    <x v="2"/>
  </r>
  <r>
    <n v="828"/>
    <n v="45"/>
    <x v="1"/>
    <n v="99790"/>
    <x v="2"/>
  </r>
  <r>
    <n v="829"/>
    <n v="44"/>
    <x v="0"/>
    <n v="23893"/>
    <x v="1"/>
  </r>
  <r>
    <n v="830"/>
    <n v="67"/>
    <x v="0"/>
    <n v="32121"/>
    <x v="1"/>
  </r>
  <r>
    <n v="831"/>
    <n v="59"/>
    <x v="0"/>
    <n v="95111"/>
    <x v="0"/>
  </r>
  <r>
    <n v="832"/>
    <n v="48"/>
    <x v="0"/>
    <n v="25756"/>
    <x v="0"/>
  </r>
  <r>
    <n v="833"/>
    <n v="20"/>
    <x v="0"/>
    <n v="127592"/>
    <x v="1"/>
  </r>
  <r>
    <n v="834"/>
    <n v="65"/>
    <x v="1"/>
    <n v="31762"/>
    <x v="2"/>
  </r>
  <r>
    <n v="835"/>
    <n v="69"/>
    <x v="0"/>
    <n v="117586"/>
    <x v="0"/>
  </r>
  <r>
    <n v="836"/>
    <n v="29"/>
    <x v="1"/>
    <n v="80751"/>
    <x v="1"/>
  </r>
  <r>
    <n v="837"/>
    <n v="58"/>
    <x v="1"/>
    <n v="65171"/>
    <x v="0"/>
  </r>
  <r>
    <n v="838"/>
    <n v="36"/>
    <x v="0"/>
    <n v="120471"/>
    <x v="1"/>
  </r>
  <r>
    <n v="839"/>
    <n v="51"/>
    <x v="0"/>
    <n v="108852"/>
    <x v="1"/>
  </r>
  <r>
    <n v="840"/>
    <n v="24"/>
    <x v="1"/>
    <n v="54335"/>
    <x v="0"/>
  </r>
  <r>
    <n v="841"/>
    <n v="67"/>
    <x v="0"/>
    <n v="145239"/>
    <x v="1"/>
  </r>
  <r>
    <n v="842"/>
    <n v="24"/>
    <x v="1"/>
    <n v="89468"/>
    <x v="2"/>
  </r>
  <r>
    <n v="843"/>
    <n v="40"/>
    <x v="1"/>
    <n v="81724"/>
    <x v="2"/>
  </r>
  <r>
    <n v="844"/>
    <n v="27"/>
    <x v="0"/>
    <n v="21935"/>
    <x v="0"/>
  </r>
  <r>
    <n v="845"/>
    <n v="47"/>
    <x v="1"/>
    <n v="136569"/>
    <x v="1"/>
  </r>
  <r>
    <n v="846"/>
    <n v="44"/>
    <x v="1"/>
    <n v="120775"/>
    <x v="0"/>
  </r>
  <r>
    <n v="847"/>
    <n v="54"/>
    <x v="0"/>
    <n v="44709"/>
    <x v="0"/>
  </r>
  <r>
    <n v="848"/>
    <n v="21"/>
    <x v="1"/>
    <n v="91578"/>
    <x v="0"/>
  </r>
  <r>
    <n v="849"/>
    <n v="21"/>
    <x v="0"/>
    <n v="124630"/>
    <x v="1"/>
  </r>
  <r>
    <n v="850"/>
    <n v="43"/>
    <x v="0"/>
    <n v="84605"/>
    <x v="2"/>
  </r>
  <r>
    <n v="851"/>
    <n v="69"/>
    <x v="0"/>
    <n v="108792"/>
    <x v="0"/>
  </r>
  <r>
    <n v="852"/>
    <n v="19"/>
    <x v="1"/>
    <n v="87073"/>
    <x v="0"/>
  </r>
  <r>
    <n v="853"/>
    <n v="47"/>
    <x v="0"/>
    <n v="118799"/>
    <x v="0"/>
  </r>
  <r>
    <n v="854"/>
    <n v="22"/>
    <x v="0"/>
    <n v="25042"/>
    <x v="2"/>
  </r>
  <r>
    <n v="855"/>
    <n v="55"/>
    <x v="0"/>
    <n v="50011"/>
    <x v="1"/>
  </r>
  <r>
    <n v="856"/>
    <n v="64"/>
    <x v="0"/>
    <n v="112405"/>
    <x v="1"/>
  </r>
  <r>
    <n v="857"/>
    <n v="22"/>
    <x v="0"/>
    <n v="30806"/>
    <x v="0"/>
  </r>
  <r>
    <n v="858"/>
    <n v="54"/>
    <x v="1"/>
    <n v="75596"/>
    <x v="2"/>
  </r>
  <r>
    <n v="859"/>
    <n v="40"/>
    <x v="1"/>
    <n v="116565"/>
    <x v="1"/>
  </r>
  <r>
    <n v="860"/>
    <n v="38"/>
    <x v="1"/>
    <n v="126805"/>
    <x v="0"/>
  </r>
  <r>
    <n v="861"/>
    <n v="51"/>
    <x v="0"/>
    <n v="84749"/>
    <x v="0"/>
  </r>
  <r>
    <n v="862"/>
    <n v="53"/>
    <x v="1"/>
    <n v="80379"/>
    <x v="0"/>
  </r>
  <r>
    <n v="863"/>
    <n v="55"/>
    <x v="0"/>
    <n v="100268"/>
    <x v="1"/>
  </r>
  <r>
    <n v="864"/>
    <n v="62"/>
    <x v="1"/>
    <n v="104942"/>
    <x v="2"/>
  </r>
  <r>
    <n v="865"/>
    <n v="35"/>
    <x v="0"/>
    <n v="99685"/>
    <x v="0"/>
  </r>
  <r>
    <n v="866"/>
    <n v="26"/>
    <x v="0"/>
    <n v="125147"/>
    <x v="2"/>
  </r>
  <r>
    <n v="867"/>
    <n v="66"/>
    <x v="1"/>
    <n v="79564"/>
    <x v="0"/>
  </r>
  <r>
    <n v="868"/>
    <n v="31"/>
    <x v="0"/>
    <n v="88844"/>
    <x v="0"/>
  </r>
  <r>
    <n v="869"/>
    <n v="58"/>
    <x v="0"/>
    <n v="36354"/>
    <x v="1"/>
  </r>
  <r>
    <n v="870"/>
    <n v="62"/>
    <x v="0"/>
    <n v="54612"/>
    <x v="0"/>
  </r>
  <r>
    <n v="871"/>
    <n v="67"/>
    <x v="0"/>
    <n v="95976"/>
    <x v="0"/>
  </r>
  <r>
    <n v="872"/>
    <n v="61"/>
    <x v="1"/>
    <n v="81485"/>
    <x v="1"/>
  </r>
  <r>
    <n v="873"/>
    <n v="63"/>
    <x v="0"/>
    <n v="135604"/>
    <x v="1"/>
  </r>
  <r>
    <n v="874"/>
    <n v="20"/>
    <x v="1"/>
    <n v="44321"/>
    <x v="1"/>
  </r>
  <r>
    <n v="875"/>
    <n v="29"/>
    <x v="0"/>
    <n v="144477"/>
    <x v="2"/>
  </r>
  <r>
    <n v="876"/>
    <n v="42"/>
    <x v="1"/>
    <n v="45293"/>
    <x v="0"/>
  </r>
  <r>
    <n v="877"/>
    <n v="34"/>
    <x v="1"/>
    <n v="65208"/>
    <x v="0"/>
  </r>
  <r>
    <n v="878"/>
    <n v="49"/>
    <x v="0"/>
    <n v="91034"/>
    <x v="0"/>
  </r>
  <r>
    <n v="879"/>
    <n v="39"/>
    <x v="1"/>
    <n v="109304"/>
    <x v="2"/>
  </r>
  <r>
    <n v="880"/>
    <n v="29"/>
    <x v="1"/>
    <n v="66610"/>
    <x v="1"/>
  </r>
  <r>
    <n v="881"/>
    <n v="21"/>
    <x v="0"/>
    <n v="75593"/>
    <x v="2"/>
  </r>
  <r>
    <n v="882"/>
    <n v="31"/>
    <x v="0"/>
    <n v="74818"/>
    <x v="0"/>
  </r>
  <r>
    <n v="883"/>
    <n v="23"/>
    <x v="0"/>
    <n v="74467"/>
    <x v="0"/>
  </r>
  <r>
    <n v="884"/>
    <n v="23"/>
    <x v="0"/>
    <n v="74664"/>
    <x v="2"/>
  </r>
  <r>
    <n v="885"/>
    <n v="43"/>
    <x v="0"/>
    <n v="62302"/>
    <x v="0"/>
  </r>
  <r>
    <n v="886"/>
    <n v="36"/>
    <x v="0"/>
    <n v="65960"/>
    <x v="0"/>
  </r>
  <r>
    <n v="887"/>
    <n v="36"/>
    <x v="0"/>
    <n v="134773"/>
    <x v="2"/>
  </r>
  <r>
    <n v="888"/>
    <n v="36"/>
    <x v="0"/>
    <n v="61532"/>
    <x v="0"/>
  </r>
  <r>
    <n v="889"/>
    <n v="49"/>
    <x v="1"/>
    <n v="101471"/>
    <x v="0"/>
  </r>
  <r>
    <n v="890"/>
    <n v="55"/>
    <x v="1"/>
    <n v="123219"/>
    <x v="1"/>
  </r>
  <r>
    <n v="891"/>
    <n v="59"/>
    <x v="0"/>
    <n v="137588"/>
    <x v="0"/>
  </r>
  <r>
    <n v="892"/>
    <n v="43"/>
    <x v="0"/>
    <n v="80666"/>
    <x v="2"/>
  </r>
  <r>
    <n v="893"/>
    <n v="56"/>
    <x v="0"/>
    <n v="147583"/>
    <x v="0"/>
  </r>
  <r>
    <n v="894"/>
    <n v="29"/>
    <x v="0"/>
    <n v="81207"/>
    <x v="2"/>
  </r>
  <r>
    <n v="895"/>
    <n v="37"/>
    <x v="1"/>
    <n v="145426"/>
    <x v="1"/>
  </r>
  <r>
    <n v="896"/>
    <n v="41"/>
    <x v="0"/>
    <n v="49637"/>
    <x v="0"/>
  </r>
  <r>
    <n v="897"/>
    <n v="56"/>
    <x v="0"/>
    <n v="68525"/>
    <x v="2"/>
  </r>
  <r>
    <n v="898"/>
    <n v="64"/>
    <x v="0"/>
    <n v="55426"/>
    <x v="0"/>
  </r>
  <r>
    <n v="899"/>
    <n v="28"/>
    <x v="0"/>
    <n v="72802"/>
    <x v="1"/>
  </r>
  <r>
    <n v="900"/>
    <n v="27"/>
    <x v="0"/>
    <n v="83048"/>
    <x v="2"/>
  </r>
  <r>
    <n v="901"/>
    <n v="27"/>
    <x v="0"/>
    <n v="65084"/>
    <x v="1"/>
  </r>
  <r>
    <n v="902"/>
    <n v="28"/>
    <x v="0"/>
    <n v="64971"/>
    <x v="0"/>
  </r>
  <r>
    <n v="903"/>
    <n v="53"/>
    <x v="1"/>
    <n v="71939"/>
    <x v="0"/>
  </r>
  <r>
    <n v="904"/>
    <n v="24"/>
    <x v="0"/>
    <n v="81604"/>
    <x v="1"/>
  </r>
  <r>
    <n v="905"/>
    <n v="24"/>
    <x v="0"/>
    <n v="71489"/>
    <x v="2"/>
  </r>
  <r>
    <n v="906"/>
    <n v="34"/>
    <x v="0"/>
    <n v="55801"/>
    <x v="1"/>
  </r>
  <r>
    <n v="907"/>
    <n v="66"/>
    <x v="1"/>
    <n v="67356"/>
    <x v="1"/>
  </r>
  <r>
    <n v="908"/>
    <n v="69"/>
    <x v="0"/>
    <n v="120544"/>
    <x v="2"/>
  </r>
  <r>
    <n v="909"/>
    <n v="57"/>
    <x v="1"/>
    <n v="40496"/>
    <x v="2"/>
  </r>
  <r>
    <n v="910"/>
    <n v="62"/>
    <x v="0"/>
    <n v="24920"/>
    <x v="0"/>
  </r>
  <r>
    <n v="911"/>
    <n v="59"/>
    <x v="1"/>
    <n v="79972"/>
    <x v="2"/>
  </r>
  <r>
    <n v="912"/>
    <n v="24"/>
    <x v="0"/>
    <n v="145021"/>
    <x v="1"/>
  </r>
  <r>
    <n v="913"/>
    <n v="30"/>
    <x v="0"/>
    <n v="50016"/>
    <x v="0"/>
  </r>
  <r>
    <n v="914"/>
    <n v="34"/>
    <x v="0"/>
    <n v="121770"/>
    <x v="2"/>
  </r>
  <r>
    <n v="915"/>
    <n v="56"/>
    <x v="0"/>
    <n v="65782"/>
    <x v="0"/>
  </r>
  <r>
    <n v="916"/>
    <n v="58"/>
    <x v="0"/>
    <n v="59072"/>
    <x v="2"/>
  </r>
  <r>
    <n v="917"/>
    <n v="68"/>
    <x v="1"/>
    <n v="83509"/>
    <x v="2"/>
  </r>
  <r>
    <n v="918"/>
    <n v="69"/>
    <x v="1"/>
    <n v="30406"/>
    <x v="1"/>
  </r>
  <r>
    <n v="919"/>
    <n v="53"/>
    <x v="1"/>
    <n v="93875"/>
    <x v="2"/>
  </r>
  <r>
    <n v="920"/>
    <n v="32"/>
    <x v="1"/>
    <n v="58055"/>
    <x v="0"/>
  </r>
  <r>
    <n v="921"/>
    <n v="59"/>
    <x v="0"/>
    <n v="85631"/>
    <x v="0"/>
  </r>
  <r>
    <n v="922"/>
    <n v="43"/>
    <x v="0"/>
    <n v="127760"/>
    <x v="1"/>
  </r>
  <r>
    <n v="923"/>
    <n v="49"/>
    <x v="0"/>
    <n v="143009"/>
    <x v="2"/>
  </r>
  <r>
    <n v="924"/>
    <n v="44"/>
    <x v="0"/>
    <n v="102701"/>
    <x v="1"/>
  </r>
  <r>
    <n v="925"/>
    <n v="27"/>
    <x v="0"/>
    <n v="50907"/>
    <x v="1"/>
  </r>
  <r>
    <n v="926"/>
    <n v="39"/>
    <x v="0"/>
    <n v="52740"/>
    <x v="2"/>
  </r>
  <r>
    <n v="927"/>
    <n v="30"/>
    <x v="0"/>
    <n v="147551"/>
    <x v="2"/>
  </r>
  <r>
    <n v="928"/>
    <n v="22"/>
    <x v="0"/>
    <n v="23659"/>
    <x v="2"/>
  </r>
  <r>
    <n v="929"/>
    <n v="34"/>
    <x v="0"/>
    <n v="62651"/>
    <x v="2"/>
  </r>
  <r>
    <n v="930"/>
    <n v="43"/>
    <x v="1"/>
    <n v="50024"/>
    <x v="1"/>
  </r>
  <r>
    <n v="931"/>
    <n v="23"/>
    <x v="0"/>
    <n v="85037"/>
    <x v="2"/>
  </r>
  <r>
    <n v="932"/>
    <n v="30"/>
    <x v="0"/>
    <n v="20302"/>
    <x v="1"/>
  </r>
  <r>
    <n v="933"/>
    <n v="43"/>
    <x v="0"/>
    <n v="144057"/>
    <x v="1"/>
  </r>
  <r>
    <n v="934"/>
    <n v="28"/>
    <x v="0"/>
    <n v="100367"/>
    <x v="0"/>
  </r>
  <r>
    <n v="935"/>
    <n v="33"/>
    <x v="1"/>
    <n v="51108"/>
    <x v="1"/>
  </r>
  <r>
    <n v="936"/>
    <n v="63"/>
    <x v="1"/>
    <n v="135029"/>
    <x v="1"/>
  </r>
  <r>
    <n v="937"/>
    <n v="61"/>
    <x v="0"/>
    <n v="110695"/>
    <x v="0"/>
  </r>
  <r>
    <n v="938"/>
    <n v="19"/>
    <x v="1"/>
    <n v="99688"/>
    <x v="2"/>
  </r>
  <r>
    <n v="939"/>
    <n v="65"/>
    <x v="1"/>
    <n v="142660"/>
    <x v="1"/>
  </r>
  <r>
    <n v="940"/>
    <n v="22"/>
    <x v="1"/>
    <n v="125826"/>
    <x v="1"/>
  </r>
  <r>
    <n v="941"/>
    <n v="40"/>
    <x v="0"/>
    <n v="87327"/>
    <x v="1"/>
  </r>
  <r>
    <n v="942"/>
    <n v="57"/>
    <x v="0"/>
    <n v="53469"/>
    <x v="0"/>
  </r>
  <r>
    <n v="943"/>
    <n v="69"/>
    <x v="0"/>
    <n v="134647"/>
    <x v="2"/>
  </r>
  <r>
    <n v="944"/>
    <n v="23"/>
    <x v="0"/>
    <n v="114194"/>
    <x v="1"/>
  </r>
  <r>
    <n v="945"/>
    <n v="47"/>
    <x v="1"/>
    <n v="69916"/>
    <x v="2"/>
  </r>
  <r>
    <n v="946"/>
    <n v="38"/>
    <x v="1"/>
    <n v="51485"/>
    <x v="1"/>
  </r>
  <r>
    <n v="947"/>
    <n v="28"/>
    <x v="0"/>
    <n v="58162"/>
    <x v="1"/>
  </r>
  <r>
    <n v="948"/>
    <n v="32"/>
    <x v="0"/>
    <n v="113211"/>
    <x v="1"/>
  </r>
  <r>
    <n v="949"/>
    <n v="57"/>
    <x v="1"/>
    <n v="143314"/>
    <x v="2"/>
  </r>
  <r>
    <n v="950"/>
    <n v="29"/>
    <x v="0"/>
    <n v="74082"/>
    <x v="1"/>
  </r>
  <r>
    <n v="951"/>
    <n v="23"/>
    <x v="1"/>
    <n v="100010"/>
    <x v="0"/>
  </r>
  <r>
    <n v="952"/>
    <n v="66"/>
    <x v="0"/>
    <n v="109925"/>
    <x v="0"/>
  </r>
  <r>
    <n v="953"/>
    <n v="48"/>
    <x v="1"/>
    <n v="146542"/>
    <x v="2"/>
  </r>
  <r>
    <n v="954"/>
    <n v="18"/>
    <x v="0"/>
    <n v="117758"/>
    <x v="1"/>
  </r>
  <r>
    <n v="955"/>
    <n v="25"/>
    <x v="0"/>
    <n v="120889"/>
    <x v="2"/>
  </r>
  <r>
    <n v="956"/>
    <n v="38"/>
    <x v="0"/>
    <n v="135288"/>
    <x v="1"/>
  </r>
  <r>
    <n v="957"/>
    <n v="63"/>
    <x v="0"/>
    <n v="49610"/>
    <x v="0"/>
  </r>
  <r>
    <n v="958"/>
    <n v="69"/>
    <x v="0"/>
    <n v="40642"/>
    <x v="2"/>
  </r>
  <r>
    <n v="959"/>
    <n v="30"/>
    <x v="0"/>
    <n v="121778"/>
    <x v="0"/>
  </r>
  <r>
    <n v="960"/>
    <n v="43"/>
    <x v="0"/>
    <n v="87232"/>
    <x v="2"/>
  </r>
  <r>
    <n v="961"/>
    <n v="22"/>
    <x v="1"/>
    <n v="108233"/>
    <x v="2"/>
  </r>
  <r>
    <n v="962"/>
    <n v="40"/>
    <x v="0"/>
    <n v="33646"/>
    <x v="1"/>
  </r>
  <r>
    <n v="963"/>
    <n v="45"/>
    <x v="0"/>
    <n v="50565"/>
    <x v="2"/>
  </r>
  <r>
    <n v="964"/>
    <n v="50"/>
    <x v="0"/>
    <n v="52441"/>
    <x v="0"/>
  </r>
  <r>
    <n v="965"/>
    <n v="55"/>
    <x v="1"/>
    <n v="24242"/>
    <x v="1"/>
  </r>
  <r>
    <n v="966"/>
    <n v="25"/>
    <x v="0"/>
    <n v="77637"/>
    <x v="2"/>
  </r>
  <r>
    <n v="967"/>
    <n v="26"/>
    <x v="0"/>
    <n v="62851"/>
    <x v="0"/>
  </r>
  <r>
    <n v="968"/>
    <n v="18"/>
    <x v="0"/>
    <n v="132238"/>
    <x v="2"/>
  </r>
  <r>
    <n v="969"/>
    <n v="22"/>
    <x v="0"/>
    <n v="80960"/>
    <x v="1"/>
  </r>
  <r>
    <n v="970"/>
    <n v="24"/>
    <x v="1"/>
    <n v="89099"/>
    <x v="1"/>
  </r>
  <r>
    <n v="971"/>
    <n v="28"/>
    <x v="0"/>
    <n v="28127"/>
    <x v="1"/>
  </r>
  <r>
    <n v="972"/>
    <n v="49"/>
    <x v="0"/>
    <n v="82200"/>
    <x v="0"/>
  </r>
  <r>
    <n v="973"/>
    <n v="58"/>
    <x v="0"/>
    <n v="81208"/>
    <x v="1"/>
  </r>
  <r>
    <n v="974"/>
    <n v="55"/>
    <x v="1"/>
    <n v="88679"/>
    <x v="0"/>
  </r>
  <r>
    <n v="975"/>
    <n v="61"/>
    <x v="0"/>
    <n v="53759"/>
    <x v="0"/>
  </r>
  <r>
    <n v="976"/>
    <n v="20"/>
    <x v="0"/>
    <n v="136382"/>
    <x v="2"/>
  </r>
  <r>
    <n v="977"/>
    <n v="32"/>
    <x v="0"/>
    <n v="139429"/>
    <x v="1"/>
  </r>
  <r>
    <n v="978"/>
    <n v="18"/>
    <x v="0"/>
    <n v="67666"/>
    <x v="2"/>
  </r>
  <r>
    <n v="979"/>
    <n v="68"/>
    <x v="0"/>
    <n v="51888"/>
    <x v="0"/>
  </r>
  <r>
    <n v="980"/>
    <n v="22"/>
    <x v="1"/>
    <n v="122466"/>
    <x v="1"/>
  </r>
  <r>
    <n v="981"/>
    <n v="52"/>
    <x v="0"/>
    <n v="95544"/>
    <x v="0"/>
  </r>
  <r>
    <n v="982"/>
    <n v="61"/>
    <x v="1"/>
    <n v="38585"/>
    <x v="2"/>
  </r>
  <r>
    <n v="983"/>
    <n v="52"/>
    <x v="0"/>
    <n v="126099"/>
    <x v="0"/>
  </r>
  <r>
    <n v="984"/>
    <n v="61"/>
    <x v="0"/>
    <n v="97230"/>
    <x v="0"/>
  </r>
  <r>
    <n v="985"/>
    <n v="58"/>
    <x v="0"/>
    <n v="128317"/>
    <x v="0"/>
  </r>
  <r>
    <n v="986"/>
    <n v="18"/>
    <x v="0"/>
    <n v="42132"/>
    <x v="0"/>
  </r>
  <r>
    <n v="987"/>
    <n v="32"/>
    <x v="1"/>
    <n v="60013"/>
    <x v="2"/>
  </r>
  <r>
    <n v="988"/>
    <n v="66"/>
    <x v="1"/>
    <n v="133915"/>
    <x v="0"/>
  </r>
  <r>
    <n v="989"/>
    <n v="32"/>
    <x v="0"/>
    <n v="34882"/>
    <x v="1"/>
  </r>
  <r>
    <n v="990"/>
    <n v="20"/>
    <x v="0"/>
    <n v="125008"/>
    <x v="0"/>
  </r>
  <r>
    <n v="991"/>
    <n v="60"/>
    <x v="0"/>
    <n v="110541"/>
    <x v="1"/>
  </r>
  <r>
    <n v="992"/>
    <n v="46"/>
    <x v="0"/>
    <n v="50158"/>
    <x v="2"/>
  </r>
  <r>
    <n v="993"/>
    <n v="21"/>
    <x v="1"/>
    <n v="85411"/>
    <x v="2"/>
  </r>
  <r>
    <n v="994"/>
    <n v="53"/>
    <x v="1"/>
    <n v="55892"/>
    <x v="2"/>
  </r>
  <r>
    <n v="995"/>
    <n v="27"/>
    <x v="0"/>
    <n v="39968"/>
    <x v="1"/>
  </r>
  <r>
    <n v="996"/>
    <n v="38"/>
    <x v="0"/>
    <n v="87845"/>
    <x v="1"/>
  </r>
  <r>
    <n v="997"/>
    <n v="25"/>
    <x v="0"/>
    <n v="138826"/>
    <x v="0"/>
  </r>
  <r>
    <n v="998"/>
    <n v="27"/>
    <x v="0"/>
    <n v="89532"/>
    <x v="0"/>
  </r>
  <r>
    <n v="999"/>
    <n v="35"/>
    <x v="0"/>
    <n v="82275"/>
    <x v="1"/>
  </r>
  <r>
    <n v="1000"/>
    <n v="37"/>
    <x v="0"/>
    <n v="142898"/>
    <x v="1"/>
  </r>
  <r>
    <n v="1001"/>
    <n v="56"/>
    <x v="0"/>
    <n v="30765"/>
    <x v="1"/>
  </r>
  <r>
    <n v="1002"/>
    <n v="37"/>
    <x v="1"/>
    <n v="141169"/>
    <x v="0"/>
  </r>
  <r>
    <n v="1003"/>
    <n v="40"/>
    <x v="0"/>
    <n v="74668"/>
    <x v="1"/>
  </r>
  <r>
    <n v="1004"/>
    <n v="23"/>
    <x v="0"/>
    <n v="60808"/>
    <x v="2"/>
  </r>
  <r>
    <n v="1005"/>
    <n v="54"/>
    <x v="0"/>
    <n v="82403"/>
    <x v="2"/>
  </r>
  <r>
    <n v="1006"/>
    <n v="62"/>
    <x v="1"/>
    <n v="120226"/>
    <x v="1"/>
  </r>
  <r>
    <n v="1007"/>
    <n v="50"/>
    <x v="1"/>
    <n v="82774"/>
    <x v="2"/>
  </r>
  <r>
    <n v="1008"/>
    <n v="56"/>
    <x v="1"/>
    <n v="46589"/>
    <x v="0"/>
  </r>
  <r>
    <n v="1009"/>
    <n v="35"/>
    <x v="0"/>
    <n v="94180"/>
    <x v="2"/>
  </r>
  <r>
    <n v="1010"/>
    <n v="53"/>
    <x v="0"/>
    <n v="108673"/>
    <x v="2"/>
  </r>
  <r>
    <n v="1011"/>
    <n v="38"/>
    <x v="0"/>
    <n v="118811"/>
    <x v="0"/>
  </r>
  <r>
    <n v="1012"/>
    <n v="32"/>
    <x v="0"/>
    <n v="21727"/>
    <x v="2"/>
  </r>
  <r>
    <n v="1013"/>
    <n v="52"/>
    <x v="1"/>
    <n v="85993"/>
    <x v="0"/>
  </r>
  <r>
    <n v="1014"/>
    <n v="20"/>
    <x v="0"/>
    <n v="33796"/>
    <x v="1"/>
  </r>
  <r>
    <n v="1015"/>
    <n v="66"/>
    <x v="0"/>
    <n v="47036"/>
    <x v="0"/>
  </r>
  <r>
    <n v="1016"/>
    <n v="19"/>
    <x v="1"/>
    <n v="28935"/>
    <x v="1"/>
  </r>
  <r>
    <n v="1017"/>
    <n v="40"/>
    <x v="0"/>
    <n v="145919"/>
    <x v="2"/>
  </r>
  <r>
    <n v="1018"/>
    <n v="41"/>
    <x v="1"/>
    <n v="145093"/>
    <x v="0"/>
  </r>
  <r>
    <n v="1019"/>
    <n v="41"/>
    <x v="0"/>
    <n v="40901"/>
    <x v="2"/>
  </r>
  <r>
    <n v="1020"/>
    <n v="21"/>
    <x v="0"/>
    <n v="37153"/>
    <x v="1"/>
  </r>
  <r>
    <n v="1021"/>
    <n v="68"/>
    <x v="0"/>
    <n v="119122"/>
    <x v="1"/>
  </r>
  <r>
    <n v="1022"/>
    <n v="24"/>
    <x v="0"/>
    <n v="84968"/>
    <x v="2"/>
  </r>
  <r>
    <n v="1023"/>
    <n v="69"/>
    <x v="1"/>
    <n v="107597"/>
    <x v="0"/>
  </r>
  <r>
    <n v="1024"/>
    <n v="31"/>
    <x v="0"/>
    <n v="51997"/>
    <x v="0"/>
  </r>
  <r>
    <n v="1025"/>
    <n v="54"/>
    <x v="1"/>
    <n v="49747"/>
    <x v="0"/>
  </r>
  <r>
    <n v="1026"/>
    <n v="18"/>
    <x v="1"/>
    <n v="61674"/>
    <x v="1"/>
  </r>
  <r>
    <n v="1027"/>
    <n v="63"/>
    <x v="0"/>
    <n v="33600"/>
    <x v="1"/>
  </r>
  <r>
    <n v="1028"/>
    <n v="49"/>
    <x v="0"/>
    <n v="25038"/>
    <x v="2"/>
  </r>
  <r>
    <n v="1029"/>
    <n v="26"/>
    <x v="0"/>
    <n v="110589"/>
    <x v="2"/>
  </r>
  <r>
    <n v="1030"/>
    <n v="49"/>
    <x v="1"/>
    <n v="73843"/>
    <x v="0"/>
  </r>
  <r>
    <n v="1031"/>
    <n v="43"/>
    <x v="0"/>
    <n v="96016"/>
    <x v="2"/>
  </r>
  <r>
    <n v="1032"/>
    <n v="36"/>
    <x v="0"/>
    <n v="149342"/>
    <x v="2"/>
  </r>
  <r>
    <n v="1033"/>
    <n v="32"/>
    <x v="1"/>
    <n v="25895"/>
    <x v="2"/>
  </r>
  <r>
    <n v="1034"/>
    <n v="38"/>
    <x v="0"/>
    <n v="101748"/>
    <x v="0"/>
  </r>
  <r>
    <n v="1035"/>
    <n v="51"/>
    <x v="0"/>
    <n v="147825"/>
    <x v="2"/>
  </r>
  <r>
    <n v="1036"/>
    <n v="32"/>
    <x v="0"/>
    <n v="68455"/>
    <x v="0"/>
  </r>
  <r>
    <n v="1037"/>
    <n v="47"/>
    <x v="1"/>
    <n v="69203"/>
    <x v="0"/>
  </r>
  <r>
    <n v="1038"/>
    <n v="57"/>
    <x v="0"/>
    <n v="94799"/>
    <x v="1"/>
  </r>
  <r>
    <n v="1039"/>
    <n v="29"/>
    <x v="0"/>
    <n v="134486"/>
    <x v="1"/>
  </r>
  <r>
    <n v="1040"/>
    <n v="34"/>
    <x v="0"/>
    <n v="76544"/>
    <x v="0"/>
  </r>
  <r>
    <n v="1041"/>
    <n v="19"/>
    <x v="0"/>
    <n v="65199"/>
    <x v="1"/>
  </r>
  <r>
    <n v="1042"/>
    <n v="68"/>
    <x v="0"/>
    <n v="110868"/>
    <x v="0"/>
  </r>
  <r>
    <n v="1043"/>
    <n v="56"/>
    <x v="0"/>
    <n v="103168"/>
    <x v="0"/>
  </r>
  <r>
    <n v="1044"/>
    <n v="29"/>
    <x v="1"/>
    <n v="26287"/>
    <x v="0"/>
  </r>
  <r>
    <n v="1045"/>
    <n v="30"/>
    <x v="0"/>
    <n v="92864"/>
    <x v="1"/>
  </r>
  <r>
    <n v="1046"/>
    <n v="69"/>
    <x v="0"/>
    <n v="144553"/>
    <x v="2"/>
  </r>
  <r>
    <n v="1047"/>
    <n v="64"/>
    <x v="1"/>
    <n v="127648"/>
    <x v="2"/>
  </r>
  <r>
    <n v="1048"/>
    <n v="49"/>
    <x v="1"/>
    <n v="88897"/>
    <x v="2"/>
  </r>
  <r>
    <n v="1049"/>
    <n v="58"/>
    <x v="1"/>
    <n v="137673"/>
    <x v="0"/>
  </r>
  <r>
    <n v="1050"/>
    <n v="30"/>
    <x v="0"/>
    <n v="126161"/>
    <x v="1"/>
  </r>
  <r>
    <n v="1051"/>
    <n v="48"/>
    <x v="1"/>
    <n v="95743"/>
    <x v="1"/>
  </r>
  <r>
    <n v="1052"/>
    <n v="32"/>
    <x v="1"/>
    <n v="21075"/>
    <x v="0"/>
  </r>
  <r>
    <n v="1053"/>
    <n v="25"/>
    <x v="0"/>
    <n v="69509"/>
    <x v="1"/>
  </r>
  <r>
    <n v="1054"/>
    <n v="33"/>
    <x v="0"/>
    <n v="78216"/>
    <x v="0"/>
  </r>
  <r>
    <n v="1055"/>
    <n v="52"/>
    <x v="0"/>
    <n v="139275"/>
    <x v="0"/>
  </r>
  <r>
    <n v="1056"/>
    <n v="37"/>
    <x v="1"/>
    <n v="73389"/>
    <x v="2"/>
  </r>
  <r>
    <n v="1057"/>
    <n v="55"/>
    <x v="0"/>
    <n v="47110"/>
    <x v="1"/>
  </r>
  <r>
    <n v="1058"/>
    <n v="66"/>
    <x v="0"/>
    <n v="136414"/>
    <x v="2"/>
  </r>
  <r>
    <n v="1059"/>
    <n v="60"/>
    <x v="0"/>
    <n v="128726"/>
    <x v="2"/>
  </r>
  <r>
    <n v="1060"/>
    <n v="61"/>
    <x v="0"/>
    <n v="92840"/>
    <x v="1"/>
  </r>
  <r>
    <n v="1061"/>
    <n v="23"/>
    <x v="1"/>
    <n v="45933"/>
    <x v="0"/>
  </r>
  <r>
    <n v="1062"/>
    <n v="30"/>
    <x v="0"/>
    <n v="41500"/>
    <x v="0"/>
  </r>
  <r>
    <n v="1063"/>
    <n v="22"/>
    <x v="0"/>
    <n v="115768"/>
    <x v="2"/>
  </r>
  <r>
    <n v="1064"/>
    <n v="38"/>
    <x v="0"/>
    <n v="82954"/>
    <x v="0"/>
  </r>
  <r>
    <n v="1065"/>
    <n v="36"/>
    <x v="0"/>
    <n v="120521"/>
    <x v="0"/>
  </r>
  <r>
    <n v="1066"/>
    <n v="44"/>
    <x v="1"/>
    <n v="29422"/>
    <x v="2"/>
  </r>
  <r>
    <n v="1067"/>
    <n v="26"/>
    <x v="1"/>
    <n v="128561"/>
    <x v="0"/>
  </r>
  <r>
    <n v="1068"/>
    <n v="52"/>
    <x v="0"/>
    <n v="62016"/>
    <x v="1"/>
  </r>
  <r>
    <n v="1069"/>
    <n v="44"/>
    <x v="1"/>
    <n v="124856"/>
    <x v="0"/>
  </r>
  <r>
    <n v="1070"/>
    <n v="26"/>
    <x v="1"/>
    <n v="133710"/>
    <x v="0"/>
  </r>
  <r>
    <n v="1071"/>
    <n v="40"/>
    <x v="1"/>
    <n v="65811"/>
    <x v="2"/>
  </r>
  <r>
    <n v="1072"/>
    <n v="56"/>
    <x v="0"/>
    <n v="21599"/>
    <x v="1"/>
  </r>
  <r>
    <n v="1073"/>
    <n v="22"/>
    <x v="0"/>
    <n v="130519"/>
    <x v="0"/>
  </r>
  <r>
    <n v="1074"/>
    <n v="35"/>
    <x v="0"/>
    <n v="67251"/>
    <x v="2"/>
  </r>
  <r>
    <n v="1075"/>
    <n v="31"/>
    <x v="0"/>
    <n v="60485"/>
    <x v="2"/>
  </r>
  <r>
    <n v="1076"/>
    <n v="55"/>
    <x v="0"/>
    <n v="50704"/>
    <x v="0"/>
  </r>
  <r>
    <n v="1077"/>
    <n v="56"/>
    <x v="0"/>
    <n v="121892"/>
    <x v="2"/>
  </r>
  <r>
    <n v="1078"/>
    <n v="32"/>
    <x v="0"/>
    <n v="21433"/>
    <x v="1"/>
  </r>
  <r>
    <n v="1079"/>
    <n v="30"/>
    <x v="0"/>
    <n v="123619"/>
    <x v="1"/>
  </r>
  <r>
    <n v="1080"/>
    <n v="66"/>
    <x v="0"/>
    <n v="142891"/>
    <x v="0"/>
  </r>
  <r>
    <n v="1081"/>
    <n v="49"/>
    <x v="0"/>
    <n v="37582"/>
    <x v="2"/>
  </r>
  <r>
    <n v="1082"/>
    <n v="25"/>
    <x v="1"/>
    <n v="73505"/>
    <x v="0"/>
  </r>
  <r>
    <n v="1083"/>
    <n v="40"/>
    <x v="0"/>
    <n v="27701"/>
    <x v="2"/>
  </r>
  <r>
    <n v="1084"/>
    <n v="21"/>
    <x v="0"/>
    <n v="125683"/>
    <x v="1"/>
  </r>
  <r>
    <n v="1085"/>
    <n v="20"/>
    <x v="0"/>
    <n v="82646"/>
    <x v="1"/>
  </r>
  <r>
    <n v="1086"/>
    <n v="37"/>
    <x v="0"/>
    <n v="88136"/>
    <x v="2"/>
  </r>
  <r>
    <n v="1087"/>
    <n v="64"/>
    <x v="1"/>
    <n v="70244"/>
    <x v="2"/>
  </r>
  <r>
    <n v="1088"/>
    <n v="36"/>
    <x v="0"/>
    <n v="84619"/>
    <x v="2"/>
  </r>
  <r>
    <n v="1089"/>
    <n v="26"/>
    <x v="1"/>
    <n v="60046"/>
    <x v="2"/>
  </r>
  <r>
    <n v="1090"/>
    <n v="23"/>
    <x v="1"/>
    <n v="93281"/>
    <x v="2"/>
  </r>
  <r>
    <n v="1091"/>
    <n v="51"/>
    <x v="0"/>
    <n v="44842"/>
    <x v="2"/>
  </r>
  <r>
    <n v="1092"/>
    <n v="47"/>
    <x v="1"/>
    <n v="110987"/>
    <x v="0"/>
  </r>
  <r>
    <n v="1093"/>
    <n v="43"/>
    <x v="0"/>
    <n v="139666"/>
    <x v="2"/>
  </r>
  <r>
    <n v="1094"/>
    <n v="59"/>
    <x v="1"/>
    <n v="57785"/>
    <x v="0"/>
  </r>
  <r>
    <n v="1095"/>
    <n v="47"/>
    <x v="0"/>
    <n v="45896"/>
    <x v="0"/>
  </r>
  <r>
    <n v="1096"/>
    <n v="59"/>
    <x v="0"/>
    <n v="60706"/>
    <x v="0"/>
  </r>
  <r>
    <n v="1097"/>
    <n v="21"/>
    <x v="0"/>
    <n v="50084"/>
    <x v="1"/>
  </r>
  <r>
    <n v="1098"/>
    <n v="53"/>
    <x v="0"/>
    <n v="69815"/>
    <x v="1"/>
  </r>
  <r>
    <n v="1099"/>
    <n v="56"/>
    <x v="0"/>
    <n v="89158"/>
    <x v="0"/>
  </r>
  <r>
    <n v="1100"/>
    <n v="40"/>
    <x v="0"/>
    <n v="143513"/>
    <x v="0"/>
  </r>
  <r>
    <n v="1101"/>
    <n v="50"/>
    <x v="0"/>
    <n v="72639"/>
    <x v="0"/>
  </r>
  <r>
    <n v="1102"/>
    <n v="34"/>
    <x v="0"/>
    <n v="98694"/>
    <x v="2"/>
  </r>
  <r>
    <n v="1103"/>
    <n v="63"/>
    <x v="0"/>
    <n v="55034"/>
    <x v="0"/>
  </r>
  <r>
    <n v="1104"/>
    <n v="53"/>
    <x v="0"/>
    <n v="140700"/>
    <x v="2"/>
  </r>
  <r>
    <n v="1105"/>
    <n v="61"/>
    <x v="0"/>
    <n v="91467"/>
    <x v="1"/>
  </r>
  <r>
    <n v="1106"/>
    <n v="18"/>
    <x v="0"/>
    <n v="41149"/>
    <x v="2"/>
  </r>
  <r>
    <n v="1107"/>
    <n v="38"/>
    <x v="0"/>
    <n v="82138"/>
    <x v="2"/>
  </r>
  <r>
    <n v="1108"/>
    <n v="59"/>
    <x v="0"/>
    <n v="127490"/>
    <x v="2"/>
  </r>
  <r>
    <n v="1109"/>
    <n v="20"/>
    <x v="1"/>
    <n v="48149"/>
    <x v="0"/>
  </r>
  <r>
    <n v="1110"/>
    <n v="23"/>
    <x v="0"/>
    <n v="35931"/>
    <x v="2"/>
  </r>
  <r>
    <n v="1111"/>
    <n v="24"/>
    <x v="1"/>
    <n v="104826"/>
    <x v="1"/>
  </r>
  <r>
    <n v="1112"/>
    <n v="58"/>
    <x v="1"/>
    <n v="108495"/>
    <x v="1"/>
  </r>
  <r>
    <n v="1113"/>
    <n v="28"/>
    <x v="1"/>
    <n v="113358"/>
    <x v="2"/>
  </r>
  <r>
    <n v="1114"/>
    <n v="44"/>
    <x v="1"/>
    <n v="52082"/>
    <x v="2"/>
  </r>
  <r>
    <n v="1115"/>
    <n v="64"/>
    <x v="0"/>
    <n v="101119"/>
    <x v="2"/>
  </r>
  <r>
    <n v="1116"/>
    <n v="62"/>
    <x v="0"/>
    <n v="142136"/>
    <x v="2"/>
  </r>
  <r>
    <n v="1117"/>
    <n v="62"/>
    <x v="0"/>
    <n v="140821"/>
    <x v="1"/>
  </r>
  <r>
    <n v="1118"/>
    <n v="31"/>
    <x v="1"/>
    <n v="37762"/>
    <x v="1"/>
  </r>
  <r>
    <n v="1119"/>
    <n v="29"/>
    <x v="1"/>
    <n v="52480"/>
    <x v="1"/>
  </r>
  <r>
    <n v="1120"/>
    <n v="39"/>
    <x v="1"/>
    <n v="88651"/>
    <x v="0"/>
  </r>
  <r>
    <n v="1121"/>
    <n v="43"/>
    <x v="0"/>
    <n v="100371"/>
    <x v="2"/>
  </r>
  <r>
    <n v="1122"/>
    <n v="25"/>
    <x v="0"/>
    <n v="71612"/>
    <x v="1"/>
  </r>
  <r>
    <n v="1123"/>
    <n v="25"/>
    <x v="0"/>
    <n v="70217"/>
    <x v="0"/>
  </r>
  <r>
    <n v="1124"/>
    <n v="49"/>
    <x v="0"/>
    <n v="137365"/>
    <x v="0"/>
  </r>
  <r>
    <n v="1125"/>
    <n v="24"/>
    <x v="1"/>
    <n v="39261"/>
    <x v="0"/>
  </r>
  <r>
    <n v="1126"/>
    <n v="23"/>
    <x v="0"/>
    <n v="89349"/>
    <x v="0"/>
  </r>
  <r>
    <n v="1127"/>
    <n v="25"/>
    <x v="0"/>
    <n v="40517"/>
    <x v="2"/>
  </r>
  <r>
    <n v="1128"/>
    <n v="61"/>
    <x v="0"/>
    <n v="102062"/>
    <x v="1"/>
  </r>
  <r>
    <n v="1129"/>
    <n v="62"/>
    <x v="0"/>
    <n v="28213"/>
    <x v="2"/>
  </r>
  <r>
    <n v="1130"/>
    <n v="21"/>
    <x v="0"/>
    <n v="120098"/>
    <x v="0"/>
  </r>
  <r>
    <n v="1131"/>
    <n v="26"/>
    <x v="0"/>
    <n v="79917"/>
    <x v="2"/>
  </r>
  <r>
    <n v="1132"/>
    <n v="44"/>
    <x v="0"/>
    <n v="21331"/>
    <x v="1"/>
  </r>
  <r>
    <n v="1133"/>
    <n v="64"/>
    <x v="0"/>
    <n v="113410"/>
    <x v="0"/>
  </r>
  <r>
    <n v="1134"/>
    <n v="61"/>
    <x v="1"/>
    <n v="129892"/>
    <x v="0"/>
  </r>
  <r>
    <n v="1135"/>
    <n v="56"/>
    <x v="1"/>
    <n v="69122"/>
    <x v="0"/>
  </r>
  <r>
    <n v="1136"/>
    <n v="29"/>
    <x v="1"/>
    <n v="66097"/>
    <x v="1"/>
  </r>
  <r>
    <n v="1137"/>
    <n v="63"/>
    <x v="1"/>
    <n v="95977"/>
    <x v="2"/>
  </r>
  <r>
    <n v="1138"/>
    <n v="59"/>
    <x v="0"/>
    <n v="95898"/>
    <x v="2"/>
  </r>
  <r>
    <n v="1139"/>
    <n v="63"/>
    <x v="0"/>
    <n v="24728"/>
    <x v="0"/>
  </r>
  <r>
    <n v="1140"/>
    <n v="32"/>
    <x v="1"/>
    <n v="141759"/>
    <x v="0"/>
  </r>
  <r>
    <n v="1141"/>
    <n v="48"/>
    <x v="1"/>
    <n v="37032"/>
    <x v="1"/>
  </r>
  <r>
    <n v="1142"/>
    <n v="39"/>
    <x v="0"/>
    <n v="66415"/>
    <x v="2"/>
  </r>
  <r>
    <n v="1143"/>
    <n v="45"/>
    <x v="0"/>
    <n v="30366"/>
    <x v="2"/>
  </r>
  <r>
    <n v="1144"/>
    <n v="53"/>
    <x v="0"/>
    <n v="112100"/>
    <x v="2"/>
  </r>
  <r>
    <n v="1145"/>
    <n v="32"/>
    <x v="0"/>
    <n v="57903"/>
    <x v="0"/>
  </r>
  <r>
    <n v="1146"/>
    <n v="59"/>
    <x v="0"/>
    <n v="126824"/>
    <x v="1"/>
  </r>
  <r>
    <n v="1147"/>
    <n v="54"/>
    <x v="0"/>
    <n v="126988"/>
    <x v="0"/>
  </r>
  <r>
    <n v="1148"/>
    <n v="36"/>
    <x v="0"/>
    <n v="68188"/>
    <x v="0"/>
  </r>
  <r>
    <n v="1149"/>
    <n v="51"/>
    <x v="0"/>
    <n v="131593"/>
    <x v="1"/>
  </r>
  <r>
    <n v="1150"/>
    <n v="32"/>
    <x v="1"/>
    <n v="144022"/>
    <x v="1"/>
  </r>
  <r>
    <n v="1151"/>
    <n v="66"/>
    <x v="1"/>
    <n v="65390"/>
    <x v="2"/>
  </r>
  <r>
    <n v="1152"/>
    <n v="52"/>
    <x v="0"/>
    <n v="74931"/>
    <x v="0"/>
  </r>
  <r>
    <n v="1153"/>
    <n v="67"/>
    <x v="0"/>
    <n v="55685"/>
    <x v="0"/>
  </r>
  <r>
    <n v="1154"/>
    <n v="29"/>
    <x v="0"/>
    <n v="38367"/>
    <x v="1"/>
  </r>
  <r>
    <n v="1155"/>
    <n v="62"/>
    <x v="0"/>
    <n v="93284"/>
    <x v="0"/>
  </r>
  <r>
    <n v="1156"/>
    <n v="18"/>
    <x v="1"/>
    <n v="27996"/>
    <x v="0"/>
  </r>
  <r>
    <n v="1157"/>
    <n v="30"/>
    <x v="0"/>
    <n v="83990"/>
    <x v="0"/>
  </r>
  <r>
    <n v="1158"/>
    <n v="30"/>
    <x v="1"/>
    <n v="121743"/>
    <x v="2"/>
  </r>
  <r>
    <n v="1159"/>
    <n v="66"/>
    <x v="0"/>
    <n v="52603"/>
    <x v="0"/>
  </r>
  <r>
    <n v="1160"/>
    <n v="51"/>
    <x v="0"/>
    <n v="149973"/>
    <x v="1"/>
  </r>
  <r>
    <n v="1161"/>
    <n v="20"/>
    <x v="1"/>
    <n v="40468"/>
    <x v="0"/>
  </r>
  <r>
    <n v="1162"/>
    <n v="52"/>
    <x v="0"/>
    <n v="120241"/>
    <x v="1"/>
  </r>
  <r>
    <n v="1163"/>
    <n v="20"/>
    <x v="0"/>
    <n v="138764"/>
    <x v="1"/>
  </r>
  <r>
    <n v="1164"/>
    <n v="42"/>
    <x v="0"/>
    <n v="79788"/>
    <x v="0"/>
  </r>
  <r>
    <n v="1165"/>
    <n v="50"/>
    <x v="1"/>
    <n v="124812"/>
    <x v="2"/>
  </r>
  <r>
    <n v="1166"/>
    <n v="43"/>
    <x v="0"/>
    <n v="111647"/>
    <x v="0"/>
  </r>
  <r>
    <n v="1167"/>
    <n v="45"/>
    <x v="0"/>
    <n v="47732"/>
    <x v="0"/>
  </r>
  <r>
    <n v="1168"/>
    <n v="34"/>
    <x v="0"/>
    <n v="30410"/>
    <x v="0"/>
  </r>
  <r>
    <n v="1169"/>
    <n v="54"/>
    <x v="1"/>
    <n v="53932"/>
    <x v="1"/>
  </r>
  <r>
    <n v="1170"/>
    <n v="32"/>
    <x v="0"/>
    <n v="123715"/>
    <x v="1"/>
  </r>
  <r>
    <n v="1171"/>
    <n v="29"/>
    <x v="0"/>
    <n v="34211"/>
    <x v="1"/>
  </r>
  <r>
    <n v="1172"/>
    <n v="22"/>
    <x v="1"/>
    <n v="127411"/>
    <x v="0"/>
  </r>
  <r>
    <n v="1173"/>
    <n v="51"/>
    <x v="0"/>
    <n v="21028"/>
    <x v="0"/>
  </r>
  <r>
    <n v="1174"/>
    <n v="40"/>
    <x v="0"/>
    <n v="28881"/>
    <x v="0"/>
  </r>
  <r>
    <n v="1175"/>
    <n v="22"/>
    <x v="0"/>
    <n v="77481"/>
    <x v="2"/>
  </r>
  <r>
    <n v="1176"/>
    <n v="36"/>
    <x v="0"/>
    <n v="124972"/>
    <x v="2"/>
  </r>
  <r>
    <n v="1177"/>
    <n v="46"/>
    <x v="0"/>
    <n v="111255"/>
    <x v="1"/>
  </r>
  <r>
    <n v="1178"/>
    <n v="29"/>
    <x v="0"/>
    <n v="111106"/>
    <x v="1"/>
  </r>
  <r>
    <n v="1179"/>
    <n v="40"/>
    <x v="0"/>
    <n v="49372"/>
    <x v="0"/>
  </r>
  <r>
    <n v="1180"/>
    <n v="61"/>
    <x v="0"/>
    <n v="148625"/>
    <x v="1"/>
  </r>
  <r>
    <n v="1181"/>
    <n v="52"/>
    <x v="0"/>
    <n v="102183"/>
    <x v="1"/>
  </r>
  <r>
    <n v="1182"/>
    <n v="69"/>
    <x v="0"/>
    <n v="63120"/>
    <x v="2"/>
  </r>
  <r>
    <n v="1183"/>
    <n v="23"/>
    <x v="0"/>
    <n v="128926"/>
    <x v="2"/>
  </r>
  <r>
    <n v="1184"/>
    <n v="21"/>
    <x v="1"/>
    <n v="63448"/>
    <x v="2"/>
  </r>
  <r>
    <n v="1185"/>
    <n v="53"/>
    <x v="0"/>
    <n v="29066"/>
    <x v="0"/>
  </r>
  <r>
    <n v="1186"/>
    <n v="66"/>
    <x v="1"/>
    <n v="111453"/>
    <x v="1"/>
  </r>
  <r>
    <n v="1187"/>
    <n v="67"/>
    <x v="1"/>
    <n v="67449"/>
    <x v="2"/>
  </r>
  <r>
    <n v="1188"/>
    <n v="35"/>
    <x v="0"/>
    <n v="103332"/>
    <x v="0"/>
  </r>
  <r>
    <n v="1189"/>
    <n v="63"/>
    <x v="1"/>
    <n v="125391"/>
    <x v="0"/>
  </r>
  <r>
    <n v="1190"/>
    <n v="55"/>
    <x v="0"/>
    <n v="30404"/>
    <x v="1"/>
  </r>
  <r>
    <n v="1191"/>
    <n v="66"/>
    <x v="1"/>
    <n v="102988"/>
    <x v="2"/>
  </r>
  <r>
    <n v="1192"/>
    <n v="30"/>
    <x v="1"/>
    <n v="118523"/>
    <x v="0"/>
  </r>
  <r>
    <n v="1193"/>
    <n v="30"/>
    <x v="0"/>
    <n v="80470"/>
    <x v="2"/>
  </r>
  <r>
    <n v="1194"/>
    <n v="61"/>
    <x v="1"/>
    <n v="135780"/>
    <x v="2"/>
  </r>
  <r>
    <n v="1195"/>
    <n v="57"/>
    <x v="0"/>
    <n v="136879"/>
    <x v="2"/>
  </r>
  <r>
    <n v="1196"/>
    <n v="60"/>
    <x v="0"/>
    <n v="47529"/>
    <x v="2"/>
  </r>
  <r>
    <n v="1197"/>
    <n v="33"/>
    <x v="0"/>
    <n v="41861"/>
    <x v="1"/>
  </r>
  <r>
    <n v="1198"/>
    <n v="65"/>
    <x v="0"/>
    <n v="141690"/>
    <x v="1"/>
  </r>
  <r>
    <n v="1199"/>
    <n v="61"/>
    <x v="0"/>
    <n v="68137"/>
    <x v="0"/>
  </r>
  <r>
    <n v="1200"/>
    <n v="57"/>
    <x v="0"/>
    <n v="82216"/>
    <x v="0"/>
  </r>
  <r>
    <n v="1201"/>
    <n v="30"/>
    <x v="1"/>
    <n v="45380"/>
    <x v="1"/>
  </r>
  <r>
    <n v="1202"/>
    <n v="67"/>
    <x v="0"/>
    <n v="109590"/>
    <x v="0"/>
  </r>
  <r>
    <n v="1203"/>
    <n v="68"/>
    <x v="1"/>
    <n v="115138"/>
    <x v="2"/>
  </r>
  <r>
    <n v="1204"/>
    <n v="69"/>
    <x v="1"/>
    <n v="109659"/>
    <x v="2"/>
  </r>
  <r>
    <n v="1205"/>
    <n v="63"/>
    <x v="0"/>
    <n v="128968"/>
    <x v="0"/>
  </r>
  <r>
    <n v="1206"/>
    <n v="64"/>
    <x v="0"/>
    <n v="45419"/>
    <x v="1"/>
  </r>
  <r>
    <n v="1207"/>
    <n v="59"/>
    <x v="1"/>
    <n v="113107"/>
    <x v="0"/>
  </r>
  <r>
    <n v="1208"/>
    <n v="20"/>
    <x v="0"/>
    <n v="38511"/>
    <x v="1"/>
  </r>
  <r>
    <n v="1209"/>
    <n v="46"/>
    <x v="1"/>
    <n v="48698"/>
    <x v="0"/>
  </r>
  <r>
    <n v="1210"/>
    <n v="26"/>
    <x v="0"/>
    <n v="23834"/>
    <x v="0"/>
  </r>
  <r>
    <n v="1211"/>
    <n v="26"/>
    <x v="1"/>
    <n v="57408"/>
    <x v="0"/>
  </r>
  <r>
    <n v="1212"/>
    <n v="64"/>
    <x v="0"/>
    <n v="148047"/>
    <x v="1"/>
  </r>
  <r>
    <n v="1213"/>
    <n v="44"/>
    <x v="0"/>
    <n v="118183"/>
    <x v="0"/>
  </r>
  <r>
    <n v="1214"/>
    <n v="51"/>
    <x v="1"/>
    <n v="67388"/>
    <x v="0"/>
  </r>
  <r>
    <n v="1215"/>
    <n v="34"/>
    <x v="0"/>
    <n v="21939"/>
    <x v="2"/>
  </r>
  <r>
    <n v="1216"/>
    <n v="29"/>
    <x v="1"/>
    <n v="41855"/>
    <x v="2"/>
  </r>
  <r>
    <n v="1217"/>
    <n v="24"/>
    <x v="0"/>
    <n v="73388"/>
    <x v="0"/>
  </r>
  <r>
    <n v="1218"/>
    <n v="25"/>
    <x v="0"/>
    <n v="110701"/>
    <x v="1"/>
  </r>
  <r>
    <n v="1219"/>
    <n v="57"/>
    <x v="0"/>
    <n v="52805"/>
    <x v="1"/>
  </r>
  <r>
    <n v="1220"/>
    <n v="34"/>
    <x v="1"/>
    <n v="136928"/>
    <x v="1"/>
  </r>
  <r>
    <n v="1221"/>
    <n v="41"/>
    <x v="0"/>
    <n v="119276"/>
    <x v="2"/>
  </r>
  <r>
    <n v="1222"/>
    <n v="27"/>
    <x v="0"/>
    <n v="108701"/>
    <x v="1"/>
  </r>
  <r>
    <n v="1223"/>
    <n v="65"/>
    <x v="1"/>
    <n v="71541"/>
    <x v="1"/>
  </r>
  <r>
    <n v="1224"/>
    <n v="41"/>
    <x v="1"/>
    <n v="94104"/>
    <x v="0"/>
  </r>
  <r>
    <n v="1225"/>
    <n v="36"/>
    <x v="0"/>
    <n v="80586"/>
    <x v="0"/>
  </r>
  <r>
    <n v="1226"/>
    <n v="39"/>
    <x v="1"/>
    <n v="124355"/>
    <x v="0"/>
  </r>
  <r>
    <n v="1227"/>
    <n v="65"/>
    <x v="1"/>
    <n v="61707"/>
    <x v="0"/>
  </r>
  <r>
    <n v="1228"/>
    <n v="48"/>
    <x v="1"/>
    <n v="148922"/>
    <x v="2"/>
  </r>
  <r>
    <n v="1229"/>
    <n v="27"/>
    <x v="1"/>
    <n v="38102"/>
    <x v="2"/>
  </r>
  <r>
    <n v="1230"/>
    <n v="52"/>
    <x v="1"/>
    <n v="58608"/>
    <x v="1"/>
  </r>
  <r>
    <n v="1231"/>
    <n v="61"/>
    <x v="1"/>
    <n v="90295"/>
    <x v="0"/>
  </r>
  <r>
    <n v="1232"/>
    <n v="62"/>
    <x v="1"/>
    <n v="141436"/>
    <x v="2"/>
  </r>
  <r>
    <n v="1233"/>
    <n v="34"/>
    <x v="1"/>
    <n v="123936"/>
    <x v="2"/>
  </r>
  <r>
    <n v="1234"/>
    <n v="59"/>
    <x v="1"/>
    <n v="89109"/>
    <x v="2"/>
  </r>
  <r>
    <n v="1235"/>
    <n v="33"/>
    <x v="1"/>
    <n v="99574"/>
    <x v="2"/>
  </r>
  <r>
    <n v="1236"/>
    <n v="67"/>
    <x v="1"/>
    <n v="25288"/>
    <x v="1"/>
  </r>
  <r>
    <n v="1237"/>
    <n v="25"/>
    <x v="1"/>
    <n v="131308"/>
    <x v="2"/>
  </r>
  <r>
    <n v="1238"/>
    <n v="48"/>
    <x v="1"/>
    <n v="69454"/>
    <x v="0"/>
  </r>
  <r>
    <n v="1239"/>
    <n v="32"/>
    <x v="1"/>
    <n v="91788"/>
    <x v="2"/>
  </r>
  <r>
    <n v="1240"/>
    <n v="51"/>
    <x v="1"/>
    <n v="35802"/>
    <x v="0"/>
  </r>
  <r>
    <n v="1241"/>
    <n v="58"/>
    <x v="1"/>
    <n v="95010"/>
    <x v="1"/>
  </r>
  <r>
    <n v="1242"/>
    <n v="52"/>
    <x v="1"/>
    <n v="129294"/>
    <x v="0"/>
  </r>
  <r>
    <n v="1243"/>
    <n v="66"/>
    <x v="1"/>
    <n v="29557"/>
    <x v="2"/>
  </r>
  <r>
    <n v="1244"/>
    <n v="57"/>
    <x v="1"/>
    <n v="90200"/>
    <x v="0"/>
  </r>
  <r>
    <n v="1245"/>
    <n v="62"/>
    <x v="1"/>
    <n v="41999"/>
    <x v="1"/>
  </r>
  <r>
    <n v="1246"/>
    <n v="42"/>
    <x v="1"/>
    <n v="78565"/>
    <x v="2"/>
  </r>
  <r>
    <n v="1247"/>
    <n v="55"/>
    <x v="1"/>
    <n v="32006"/>
    <x v="0"/>
  </r>
  <r>
    <n v="1248"/>
    <n v="69"/>
    <x v="1"/>
    <n v="60578"/>
    <x v="2"/>
  </r>
  <r>
    <n v="1249"/>
    <n v="67"/>
    <x v="1"/>
    <n v="83257"/>
    <x v="2"/>
  </r>
  <r>
    <n v="1250"/>
    <n v="19"/>
    <x v="1"/>
    <n v="66472"/>
    <x v="1"/>
  </r>
  <r>
    <n v="1251"/>
    <n v="19"/>
    <x v="1"/>
    <n v="44317"/>
    <x v="1"/>
  </r>
  <r>
    <n v="1252"/>
    <n v="22"/>
    <x v="1"/>
    <n v="135101"/>
    <x v="2"/>
  </r>
  <r>
    <n v="1253"/>
    <n v="62"/>
    <x v="1"/>
    <n v="49513"/>
    <x v="0"/>
  </r>
  <r>
    <n v="1254"/>
    <n v="56"/>
    <x v="1"/>
    <n v="47440"/>
    <x v="0"/>
  </r>
  <r>
    <n v="1255"/>
    <n v="30"/>
    <x v="1"/>
    <n v="96143"/>
    <x v="0"/>
  </r>
  <r>
    <n v="1256"/>
    <n v="56"/>
    <x v="1"/>
    <n v="20203"/>
    <x v="1"/>
  </r>
  <r>
    <n v="1257"/>
    <n v="35"/>
    <x v="1"/>
    <n v="139567"/>
    <x v="2"/>
  </r>
  <r>
    <n v="1258"/>
    <n v="67"/>
    <x v="1"/>
    <n v="52817"/>
    <x v="2"/>
  </r>
  <r>
    <n v="1259"/>
    <n v="38"/>
    <x v="1"/>
    <n v="71220"/>
    <x v="1"/>
  </r>
  <r>
    <n v="1260"/>
    <n v="23"/>
    <x v="1"/>
    <n v="20386"/>
    <x v="0"/>
  </r>
  <r>
    <n v="1261"/>
    <n v="28"/>
    <x v="1"/>
    <n v="48025"/>
    <x v="1"/>
  </r>
  <r>
    <n v="1262"/>
    <n v="35"/>
    <x v="1"/>
    <n v="32231"/>
    <x v="1"/>
  </r>
  <r>
    <n v="1263"/>
    <n v="49"/>
    <x v="1"/>
    <n v="63517"/>
    <x v="2"/>
  </r>
  <r>
    <n v="1264"/>
    <n v="26"/>
    <x v="1"/>
    <n v="46940"/>
    <x v="1"/>
  </r>
  <r>
    <n v="1265"/>
    <n v="45"/>
    <x v="1"/>
    <n v="84668"/>
    <x v="1"/>
  </r>
  <r>
    <n v="1266"/>
    <n v="59"/>
    <x v="1"/>
    <n v="36500"/>
    <x v="0"/>
  </r>
  <r>
    <n v="1267"/>
    <n v="44"/>
    <x v="1"/>
    <n v="141186"/>
    <x v="2"/>
  </r>
  <r>
    <n v="1268"/>
    <n v="53"/>
    <x v="1"/>
    <n v="82111"/>
    <x v="1"/>
  </r>
  <r>
    <n v="1269"/>
    <n v="66"/>
    <x v="1"/>
    <n v="71778"/>
    <x v="0"/>
  </r>
  <r>
    <n v="1270"/>
    <n v="32"/>
    <x v="1"/>
    <n v="34764"/>
    <x v="1"/>
  </r>
  <r>
    <n v="1271"/>
    <n v="59"/>
    <x v="1"/>
    <n v="23515"/>
    <x v="1"/>
  </r>
  <r>
    <n v="1272"/>
    <n v="24"/>
    <x v="1"/>
    <n v="39161"/>
    <x v="0"/>
  </r>
  <r>
    <n v="1273"/>
    <n v="69"/>
    <x v="1"/>
    <n v="118417"/>
    <x v="0"/>
  </r>
  <r>
    <n v="1274"/>
    <n v="35"/>
    <x v="1"/>
    <n v="86462"/>
    <x v="1"/>
  </r>
  <r>
    <n v="1275"/>
    <n v="53"/>
    <x v="1"/>
    <n v="56271"/>
    <x v="0"/>
  </r>
  <r>
    <n v="1276"/>
    <n v="27"/>
    <x v="1"/>
    <n v="77154"/>
    <x v="2"/>
  </r>
  <r>
    <n v="1277"/>
    <n v="32"/>
    <x v="1"/>
    <n v="71145"/>
    <x v="0"/>
  </r>
  <r>
    <n v="1278"/>
    <n v="22"/>
    <x v="1"/>
    <n v="80911"/>
    <x v="1"/>
  </r>
  <r>
    <n v="1279"/>
    <n v="48"/>
    <x v="1"/>
    <n v="80115"/>
    <x v="1"/>
  </r>
  <r>
    <n v="1280"/>
    <n v="50"/>
    <x v="1"/>
    <n v="119947"/>
    <x v="2"/>
  </r>
  <r>
    <n v="1281"/>
    <n v="34"/>
    <x v="1"/>
    <n v="126413"/>
    <x v="2"/>
  </r>
  <r>
    <n v="1282"/>
    <n v="62"/>
    <x v="1"/>
    <n v="121441"/>
    <x v="1"/>
  </r>
  <r>
    <n v="1283"/>
    <n v="67"/>
    <x v="1"/>
    <n v="134245"/>
    <x v="2"/>
  </r>
  <r>
    <n v="1284"/>
    <n v="37"/>
    <x v="1"/>
    <n v="85998"/>
    <x v="1"/>
  </r>
  <r>
    <n v="1285"/>
    <n v="60"/>
    <x v="1"/>
    <n v="112481"/>
    <x v="2"/>
  </r>
  <r>
    <n v="1286"/>
    <n v="40"/>
    <x v="1"/>
    <n v="80650"/>
    <x v="1"/>
  </r>
  <r>
    <n v="1287"/>
    <n v="49"/>
    <x v="1"/>
    <n v="64721"/>
    <x v="1"/>
  </r>
  <r>
    <n v="1288"/>
    <n v="40"/>
    <x v="1"/>
    <n v="75555"/>
    <x v="0"/>
  </r>
  <r>
    <n v="1289"/>
    <n v="46"/>
    <x v="1"/>
    <n v="104627"/>
    <x v="2"/>
  </r>
  <r>
    <n v="1290"/>
    <n v="23"/>
    <x v="1"/>
    <n v="89607"/>
    <x v="0"/>
  </r>
  <r>
    <n v="1291"/>
    <n v="63"/>
    <x v="1"/>
    <n v="80604"/>
    <x v="1"/>
  </r>
  <r>
    <n v="1292"/>
    <n v="46"/>
    <x v="1"/>
    <n v="66912"/>
    <x v="0"/>
  </r>
  <r>
    <n v="1293"/>
    <n v="58"/>
    <x v="1"/>
    <n v="29821"/>
    <x v="2"/>
  </r>
  <r>
    <n v="1294"/>
    <n v="29"/>
    <x v="1"/>
    <n v="62211"/>
    <x v="1"/>
  </r>
  <r>
    <n v="1295"/>
    <n v="21"/>
    <x v="1"/>
    <n v="99143"/>
    <x v="2"/>
  </r>
  <r>
    <n v="1296"/>
    <n v="67"/>
    <x v="1"/>
    <n v="148516"/>
    <x v="1"/>
  </r>
  <r>
    <n v="1297"/>
    <n v="39"/>
    <x v="1"/>
    <n v="136313"/>
    <x v="2"/>
  </r>
  <r>
    <n v="1298"/>
    <n v="41"/>
    <x v="1"/>
    <n v="43224"/>
    <x v="2"/>
  </r>
  <r>
    <n v="1299"/>
    <n v="48"/>
    <x v="1"/>
    <n v="127561"/>
    <x v="2"/>
  </r>
  <r>
    <n v="1300"/>
    <n v="30"/>
    <x v="1"/>
    <n v="112806"/>
    <x v="1"/>
  </r>
  <r>
    <n v="1301"/>
    <n v="64"/>
    <x v="1"/>
    <n v="47258"/>
    <x v="1"/>
  </r>
  <r>
    <n v="1302"/>
    <n v="68"/>
    <x v="1"/>
    <n v="45696"/>
    <x v="0"/>
  </r>
  <r>
    <n v="1303"/>
    <n v="57"/>
    <x v="1"/>
    <n v="123108"/>
    <x v="0"/>
  </r>
  <r>
    <n v="1304"/>
    <n v="61"/>
    <x v="1"/>
    <n v="51411"/>
    <x v="0"/>
  </r>
  <r>
    <n v="1305"/>
    <n v="66"/>
    <x v="1"/>
    <n v="20373"/>
    <x v="2"/>
  </r>
  <r>
    <n v="1306"/>
    <n v="63"/>
    <x v="1"/>
    <n v="127457"/>
    <x v="1"/>
  </r>
  <r>
    <n v="1307"/>
    <n v="38"/>
    <x v="1"/>
    <n v="34150"/>
    <x v="1"/>
  </r>
  <r>
    <n v="1308"/>
    <n v="67"/>
    <x v="1"/>
    <n v="135407"/>
    <x v="2"/>
  </r>
  <r>
    <n v="1309"/>
    <n v="30"/>
    <x v="1"/>
    <n v="80549"/>
    <x v="1"/>
  </r>
  <r>
    <n v="1310"/>
    <n v="53"/>
    <x v="1"/>
    <n v="71674"/>
    <x v="1"/>
  </r>
  <r>
    <n v="1311"/>
    <n v="62"/>
    <x v="1"/>
    <n v="139082"/>
    <x v="2"/>
  </r>
  <r>
    <n v="1312"/>
    <n v="46"/>
    <x v="1"/>
    <n v="145662"/>
    <x v="1"/>
  </r>
  <r>
    <n v="1313"/>
    <n v="68"/>
    <x v="1"/>
    <n v="41914"/>
    <x v="2"/>
  </r>
  <r>
    <n v="1314"/>
    <n v="53"/>
    <x v="1"/>
    <n v="42774"/>
    <x v="2"/>
  </r>
  <r>
    <n v="1315"/>
    <n v="18"/>
    <x v="1"/>
    <n v="34275"/>
    <x v="2"/>
  </r>
  <r>
    <n v="1316"/>
    <n v="29"/>
    <x v="1"/>
    <n v="144251"/>
    <x v="0"/>
  </r>
  <r>
    <n v="1317"/>
    <n v="65"/>
    <x v="1"/>
    <n v="104663"/>
    <x v="2"/>
  </r>
  <r>
    <n v="1318"/>
    <n v="58"/>
    <x v="1"/>
    <n v="33118"/>
    <x v="0"/>
  </r>
  <r>
    <n v="1319"/>
    <n v="44"/>
    <x v="1"/>
    <n v="113204"/>
    <x v="1"/>
  </r>
  <r>
    <n v="1320"/>
    <n v="48"/>
    <x v="1"/>
    <n v="94427"/>
    <x v="2"/>
  </r>
  <r>
    <n v="1321"/>
    <n v="59"/>
    <x v="1"/>
    <n v="143817"/>
    <x v="1"/>
  </r>
  <r>
    <n v="1322"/>
    <n v="41"/>
    <x v="1"/>
    <n v="61254"/>
    <x v="1"/>
  </r>
  <r>
    <n v="1323"/>
    <n v="49"/>
    <x v="1"/>
    <n v="78162"/>
    <x v="0"/>
  </r>
  <r>
    <n v="1324"/>
    <n v="40"/>
    <x v="1"/>
    <n v="62004"/>
    <x v="2"/>
  </r>
  <r>
    <n v="1325"/>
    <n v="51"/>
    <x v="1"/>
    <n v="104097"/>
    <x v="1"/>
  </r>
  <r>
    <n v="1326"/>
    <n v="38"/>
    <x v="1"/>
    <n v="36823"/>
    <x v="1"/>
  </r>
  <r>
    <n v="1327"/>
    <n v="59"/>
    <x v="1"/>
    <n v="71625"/>
    <x v="0"/>
  </r>
  <r>
    <n v="1328"/>
    <n v="24"/>
    <x v="1"/>
    <n v="116197"/>
    <x v="2"/>
  </r>
  <r>
    <n v="1329"/>
    <n v="36"/>
    <x v="1"/>
    <n v="126267"/>
    <x v="0"/>
  </r>
  <r>
    <n v="1330"/>
    <n v="41"/>
    <x v="1"/>
    <n v="32861"/>
    <x v="0"/>
  </r>
  <r>
    <n v="1331"/>
    <n v="48"/>
    <x v="1"/>
    <n v="136492"/>
    <x v="1"/>
  </r>
  <r>
    <n v="1332"/>
    <n v="18"/>
    <x v="1"/>
    <n v="47094"/>
    <x v="0"/>
  </r>
  <r>
    <n v="1333"/>
    <n v="57"/>
    <x v="1"/>
    <n v="88727"/>
    <x v="1"/>
  </r>
  <r>
    <n v="1334"/>
    <n v="26"/>
    <x v="1"/>
    <n v="143317"/>
    <x v="2"/>
  </r>
  <r>
    <n v="1335"/>
    <n v="37"/>
    <x v="1"/>
    <n v="136930"/>
    <x v="2"/>
  </r>
  <r>
    <n v="1336"/>
    <n v="27"/>
    <x v="1"/>
    <n v="61548"/>
    <x v="2"/>
  </r>
  <r>
    <n v="1337"/>
    <n v="66"/>
    <x v="1"/>
    <n v="59322"/>
    <x v="2"/>
  </r>
  <r>
    <n v="1338"/>
    <n v="23"/>
    <x v="1"/>
    <n v="145809"/>
    <x v="2"/>
  </r>
  <r>
    <n v="1339"/>
    <n v="61"/>
    <x v="1"/>
    <n v="101806"/>
    <x v="1"/>
  </r>
  <r>
    <n v="1340"/>
    <n v="60"/>
    <x v="1"/>
    <n v="82321"/>
    <x v="1"/>
  </r>
  <r>
    <n v="1341"/>
    <n v="22"/>
    <x v="1"/>
    <n v="141688"/>
    <x v="2"/>
  </r>
  <r>
    <n v="1342"/>
    <n v="69"/>
    <x v="1"/>
    <n v="65606"/>
    <x v="2"/>
  </r>
  <r>
    <n v="1343"/>
    <n v="40"/>
    <x v="1"/>
    <n v="71242"/>
    <x v="2"/>
  </r>
  <r>
    <n v="1344"/>
    <n v="33"/>
    <x v="1"/>
    <n v="99541"/>
    <x v="1"/>
  </r>
  <r>
    <n v="1345"/>
    <n v="47"/>
    <x v="1"/>
    <n v="51252"/>
    <x v="1"/>
  </r>
  <r>
    <n v="1346"/>
    <n v="22"/>
    <x v="1"/>
    <n v="75387"/>
    <x v="1"/>
  </r>
  <r>
    <n v="1347"/>
    <n v="36"/>
    <x v="1"/>
    <n v="120283"/>
    <x v="0"/>
  </r>
  <r>
    <n v="1348"/>
    <n v="60"/>
    <x v="1"/>
    <n v="98345"/>
    <x v="1"/>
  </r>
  <r>
    <n v="1349"/>
    <n v="48"/>
    <x v="1"/>
    <n v="103901"/>
    <x v="0"/>
  </r>
  <r>
    <n v="1350"/>
    <n v="27"/>
    <x v="1"/>
    <n v="21841"/>
    <x v="2"/>
  </r>
  <r>
    <n v="1351"/>
    <n v="54"/>
    <x v="1"/>
    <n v="70682"/>
    <x v="1"/>
  </r>
  <r>
    <n v="1352"/>
    <n v="55"/>
    <x v="1"/>
    <n v="135417"/>
    <x v="1"/>
  </r>
  <r>
    <n v="1353"/>
    <n v="19"/>
    <x v="1"/>
    <n v="92152"/>
    <x v="2"/>
  </r>
  <r>
    <n v="1354"/>
    <n v="18"/>
    <x v="1"/>
    <n v="114057"/>
    <x v="1"/>
  </r>
  <r>
    <n v="1355"/>
    <n v="28"/>
    <x v="1"/>
    <n v="110244"/>
    <x v="1"/>
  </r>
  <r>
    <n v="1356"/>
    <n v="42"/>
    <x v="1"/>
    <n v="112997"/>
    <x v="0"/>
  </r>
  <r>
    <n v="1357"/>
    <n v="38"/>
    <x v="1"/>
    <n v="148637"/>
    <x v="1"/>
  </r>
  <r>
    <n v="1358"/>
    <n v="23"/>
    <x v="1"/>
    <n v="124841"/>
    <x v="1"/>
  </r>
  <r>
    <n v="1359"/>
    <n v="20"/>
    <x v="1"/>
    <n v="34928"/>
    <x v="1"/>
  </r>
  <r>
    <n v="1360"/>
    <n v="60"/>
    <x v="1"/>
    <n v="34497"/>
    <x v="1"/>
  </r>
  <r>
    <n v="1361"/>
    <n v="51"/>
    <x v="1"/>
    <n v="126865"/>
    <x v="1"/>
  </r>
  <r>
    <n v="1362"/>
    <n v="68"/>
    <x v="1"/>
    <n v="39024"/>
    <x v="0"/>
  </r>
  <r>
    <n v="1363"/>
    <n v="44"/>
    <x v="1"/>
    <n v="114658"/>
    <x v="2"/>
  </r>
  <r>
    <n v="1364"/>
    <n v="69"/>
    <x v="1"/>
    <n v="94478"/>
    <x v="0"/>
  </r>
  <r>
    <n v="1365"/>
    <n v="49"/>
    <x v="1"/>
    <n v="121081"/>
    <x v="2"/>
  </r>
  <r>
    <n v="1366"/>
    <n v="30"/>
    <x v="1"/>
    <n v="140267"/>
    <x v="1"/>
  </r>
  <r>
    <n v="1367"/>
    <n v="39"/>
    <x v="1"/>
    <n v="22489"/>
    <x v="0"/>
  </r>
  <r>
    <n v="1368"/>
    <n v="46"/>
    <x v="1"/>
    <n v="87085"/>
    <x v="1"/>
  </r>
  <r>
    <n v="1369"/>
    <n v="57"/>
    <x v="1"/>
    <n v="71456"/>
    <x v="1"/>
  </r>
  <r>
    <n v="1370"/>
    <n v="66"/>
    <x v="1"/>
    <n v="84606"/>
    <x v="1"/>
  </r>
  <r>
    <n v="1371"/>
    <n v="26"/>
    <x v="1"/>
    <n v="127656"/>
    <x v="2"/>
  </r>
  <r>
    <n v="1372"/>
    <n v="45"/>
    <x v="1"/>
    <n v="59873"/>
    <x v="0"/>
  </r>
  <r>
    <n v="1373"/>
    <n v="62"/>
    <x v="1"/>
    <n v="23430"/>
    <x v="2"/>
  </r>
  <r>
    <n v="1374"/>
    <n v="54"/>
    <x v="1"/>
    <n v="106241"/>
    <x v="0"/>
  </r>
  <r>
    <n v="1375"/>
    <n v="53"/>
    <x v="1"/>
    <n v="145695"/>
    <x v="2"/>
  </r>
  <r>
    <n v="1376"/>
    <n v="47"/>
    <x v="1"/>
    <n v="65497"/>
    <x v="2"/>
  </r>
  <r>
    <n v="1377"/>
    <n v="45"/>
    <x v="1"/>
    <n v="53768"/>
    <x v="2"/>
  </r>
  <r>
    <n v="1378"/>
    <n v="28"/>
    <x v="1"/>
    <n v="69946"/>
    <x v="1"/>
  </r>
  <r>
    <n v="1379"/>
    <n v="56"/>
    <x v="1"/>
    <n v="79877"/>
    <x v="1"/>
  </r>
  <r>
    <n v="1380"/>
    <n v="51"/>
    <x v="1"/>
    <n v="46330"/>
    <x v="2"/>
  </r>
  <r>
    <n v="1381"/>
    <n v="31"/>
    <x v="1"/>
    <n v="126812"/>
    <x v="1"/>
  </r>
  <r>
    <n v="1382"/>
    <n v="23"/>
    <x v="1"/>
    <n v="45091"/>
    <x v="0"/>
  </r>
  <r>
    <n v="1383"/>
    <n v="53"/>
    <x v="1"/>
    <n v="94571"/>
    <x v="2"/>
  </r>
  <r>
    <n v="1384"/>
    <n v="18"/>
    <x v="1"/>
    <n v="44862"/>
    <x v="0"/>
  </r>
  <r>
    <n v="1385"/>
    <n v="53"/>
    <x v="1"/>
    <n v="29763"/>
    <x v="1"/>
  </r>
  <r>
    <n v="1386"/>
    <n v="45"/>
    <x v="1"/>
    <n v="79248"/>
    <x v="0"/>
  </r>
  <r>
    <n v="1387"/>
    <n v="38"/>
    <x v="1"/>
    <n v="33550"/>
    <x v="2"/>
  </r>
  <r>
    <n v="1388"/>
    <n v="44"/>
    <x v="1"/>
    <n v="124258"/>
    <x v="1"/>
  </r>
  <r>
    <n v="1389"/>
    <n v="66"/>
    <x v="1"/>
    <n v="100653"/>
    <x v="2"/>
  </r>
  <r>
    <n v="1390"/>
    <n v="43"/>
    <x v="1"/>
    <n v="102954"/>
    <x v="2"/>
  </r>
  <r>
    <n v="1391"/>
    <n v="21"/>
    <x v="1"/>
    <n v="128427"/>
    <x v="1"/>
  </r>
  <r>
    <n v="1392"/>
    <n v="40"/>
    <x v="1"/>
    <n v="28976"/>
    <x v="1"/>
  </r>
  <r>
    <n v="1393"/>
    <n v="27"/>
    <x v="1"/>
    <n v="46825"/>
    <x v="0"/>
  </r>
  <r>
    <n v="1394"/>
    <n v="53"/>
    <x v="1"/>
    <n v="33220"/>
    <x v="0"/>
  </r>
  <r>
    <n v="1395"/>
    <n v="57"/>
    <x v="1"/>
    <n v="46208"/>
    <x v="1"/>
  </r>
  <r>
    <n v="1396"/>
    <n v="32"/>
    <x v="1"/>
    <n v="88966"/>
    <x v="1"/>
  </r>
  <r>
    <n v="1397"/>
    <n v="40"/>
    <x v="1"/>
    <n v="114314"/>
    <x v="0"/>
  </r>
  <r>
    <n v="1398"/>
    <n v="20"/>
    <x v="1"/>
    <n v="95318"/>
    <x v="1"/>
  </r>
  <r>
    <n v="1399"/>
    <n v="65"/>
    <x v="1"/>
    <n v="45579"/>
    <x v="2"/>
  </r>
  <r>
    <n v="1400"/>
    <n v="33"/>
    <x v="1"/>
    <n v="91269"/>
    <x v="0"/>
  </r>
  <r>
    <n v="1401"/>
    <n v="36"/>
    <x v="1"/>
    <n v="146718"/>
    <x v="0"/>
  </r>
  <r>
    <n v="1402"/>
    <n v="60"/>
    <x v="1"/>
    <n v="118754"/>
    <x v="0"/>
  </r>
  <r>
    <n v="1403"/>
    <n v="42"/>
    <x v="1"/>
    <n v="123380"/>
    <x v="0"/>
  </r>
  <r>
    <n v="1404"/>
    <n v="55"/>
    <x v="1"/>
    <n v="136542"/>
    <x v="2"/>
  </r>
  <r>
    <n v="1405"/>
    <n v="26"/>
    <x v="1"/>
    <n v="50170"/>
    <x v="2"/>
  </r>
  <r>
    <n v="1406"/>
    <n v="41"/>
    <x v="1"/>
    <n v="73697"/>
    <x v="2"/>
  </r>
  <r>
    <n v="1407"/>
    <n v="29"/>
    <x v="1"/>
    <n v="72725"/>
    <x v="2"/>
  </r>
  <r>
    <n v="1408"/>
    <n v="59"/>
    <x v="1"/>
    <n v="59702"/>
    <x v="0"/>
  </r>
  <r>
    <n v="1409"/>
    <n v="19"/>
    <x v="1"/>
    <n v="36945"/>
    <x v="0"/>
  </r>
  <r>
    <n v="1410"/>
    <n v="44"/>
    <x v="1"/>
    <n v="72133"/>
    <x v="1"/>
  </r>
  <r>
    <n v="1411"/>
    <n v="55"/>
    <x v="1"/>
    <n v="116349"/>
    <x v="2"/>
  </r>
  <r>
    <n v="1412"/>
    <n v="65"/>
    <x v="1"/>
    <n v="102632"/>
    <x v="0"/>
  </r>
  <r>
    <n v="1413"/>
    <n v="39"/>
    <x v="1"/>
    <n v="41778"/>
    <x v="1"/>
  </r>
  <r>
    <n v="1414"/>
    <n v="68"/>
    <x v="1"/>
    <n v="42382"/>
    <x v="1"/>
  </r>
  <r>
    <n v="1415"/>
    <n v="53"/>
    <x v="1"/>
    <n v="77815"/>
    <x v="2"/>
  </r>
  <r>
    <n v="1416"/>
    <n v="49"/>
    <x v="1"/>
    <n v="118683"/>
    <x v="1"/>
  </r>
  <r>
    <n v="1417"/>
    <n v="40"/>
    <x v="1"/>
    <n v="51384"/>
    <x v="1"/>
  </r>
  <r>
    <n v="1418"/>
    <n v="53"/>
    <x v="1"/>
    <n v="34082"/>
    <x v="2"/>
  </r>
  <r>
    <n v="1419"/>
    <n v="23"/>
    <x v="1"/>
    <n v="98941"/>
    <x v="1"/>
  </r>
  <r>
    <n v="1420"/>
    <n v="66"/>
    <x v="1"/>
    <n v="86936"/>
    <x v="1"/>
  </r>
  <r>
    <n v="1421"/>
    <n v="18"/>
    <x v="1"/>
    <n v="98601"/>
    <x v="2"/>
  </r>
  <r>
    <n v="1422"/>
    <n v="40"/>
    <x v="1"/>
    <n v="80380"/>
    <x v="2"/>
  </r>
  <r>
    <n v="1423"/>
    <n v="57"/>
    <x v="1"/>
    <n v="138630"/>
    <x v="1"/>
  </r>
  <r>
    <n v="1424"/>
    <n v="65"/>
    <x v="1"/>
    <n v="35932"/>
    <x v="0"/>
  </r>
  <r>
    <n v="1425"/>
    <n v="52"/>
    <x v="1"/>
    <n v="37337"/>
    <x v="0"/>
  </r>
  <r>
    <n v="1426"/>
    <n v="25"/>
    <x v="1"/>
    <n v="114948"/>
    <x v="0"/>
  </r>
  <r>
    <n v="1427"/>
    <n v="56"/>
    <x v="1"/>
    <n v="72392"/>
    <x v="0"/>
  </r>
  <r>
    <n v="1428"/>
    <n v="28"/>
    <x v="1"/>
    <n v="58192"/>
    <x v="2"/>
  </r>
  <r>
    <n v="1429"/>
    <n v="59"/>
    <x v="1"/>
    <n v="42819"/>
    <x v="2"/>
  </r>
  <r>
    <n v="1430"/>
    <n v="55"/>
    <x v="1"/>
    <n v="118046"/>
    <x v="0"/>
  </r>
  <r>
    <n v="1431"/>
    <n v="36"/>
    <x v="1"/>
    <n v="108301"/>
    <x v="0"/>
  </r>
  <r>
    <n v="1432"/>
    <n v="24"/>
    <x v="1"/>
    <n v="36015"/>
    <x v="1"/>
  </r>
  <r>
    <n v="1433"/>
    <n v="66"/>
    <x v="1"/>
    <n v="110102"/>
    <x v="0"/>
  </r>
  <r>
    <n v="1434"/>
    <n v="26"/>
    <x v="1"/>
    <n v="92492"/>
    <x v="0"/>
  </r>
  <r>
    <n v="1435"/>
    <n v="22"/>
    <x v="1"/>
    <n v="58686"/>
    <x v="0"/>
  </r>
  <r>
    <n v="1436"/>
    <n v="36"/>
    <x v="1"/>
    <n v="92002"/>
    <x v="0"/>
  </r>
  <r>
    <n v="1437"/>
    <n v="25"/>
    <x v="1"/>
    <n v="106410"/>
    <x v="1"/>
  </r>
  <r>
    <n v="1438"/>
    <n v="26"/>
    <x v="1"/>
    <n v="79874"/>
    <x v="0"/>
  </r>
  <r>
    <n v="1439"/>
    <n v="36"/>
    <x v="1"/>
    <n v="128733"/>
    <x v="1"/>
  </r>
  <r>
    <n v="1440"/>
    <n v="32"/>
    <x v="1"/>
    <n v="25588"/>
    <x v="1"/>
  </r>
  <r>
    <n v="1441"/>
    <n v="26"/>
    <x v="1"/>
    <n v="126299"/>
    <x v="2"/>
  </r>
  <r>
    <n v="1442"/>
    <n v="61"/>
    <x v="1"/>
    <n v="32932"/>
    <x v="1"/>
  </r>
  <r>
    <n v="1443"/>
    <n v="36"/>
    <x v="1"/>
    <n v="36084"/>
    <x v="0"/>
  </r>
  <r>
    <n v="1444"/>
    <n v="42"/>
    <x v="1"/>
    <n v="133898"/>
    <x v="1"/>
  </r>
  <r>
    <n v="1445"/>
    <n v="59"/>
    <x v="1"/>
    <n v="105540"/>
    <x v="1"/>
  </r>
  <r>
    <n v="1446"/>
    <n v="24"/>
    <x v="1"/>
    <n v="93209"/>
    <x v="1"/>
  </r>
  <r>
    <n v="1447"/>
    <n v="67"/>
    <x v="1"/>
    <n v="106413"/>
    <x v="2"/>
  </r>
  <r>
    <n v="1448"/>
    <n v="54"/>
    <x v="1"/>
    <n v="20146"/>
    <x v="0"/>
  </r>
  <r>
    <n v="1449"/>
    <n v="50"/>
    <x v="1"/>
    <n v="96195"/>
    <x v="0"/>
  </r>
  <r>
    <n v="1450"/>
    <n v="35"/>
    <x v="1"/>
    <n v="98694"/>
    <x v="2"/>
  </r>
  <r>
    <n v="1451"/>
    <n v="30"/>
    <x v="1"/>
    <n v="71039"/>
    <x v="0"/>
  </r>
  <r>
    <n v="1452"/>
    <n v="53"/>
    <x v="1"/>
    <n v="130623"/>
    <x v="0"/>
  </r>
  <r>
    <n v="1453"/>
    <n v="19"/>
    <x v="1"/>
    <n v="124046"/>
    <x v="1"/>
  </r>
  <r>
    <n v="1454"/>
    <n v="31"/>
    <x v="1"/>
    <n v="29564"/>
    <x v="0"/>
  </r>
  <r>
    <n v="1455"/>
    <n v="53"/>
    <x v="1"/>
    <n v="124327"/>
    <x v="1"/>
  </r>
  <r>
    <n v="1456"/>
    <n v="40"/>
    <x v="1"/>
    <n v="64744"/>
    <x v="0"/>
  </r>
  <r>
    <n v="1457"/>
    <n v="24"/>
    <x v="1"/>
    <n v="134884"/>
    <x v="1"/>
  </r>
  <r>
    <n v="1458"/>
    <n v="38"/>
    <x v="1"/>
    <n v="40697"/>
    <x v="0"/>
  </r>
  <r>
    <n v="1459"/>
    <n v="61"/>
    <x v="1"/>
    <n v="22363"/>
    <x v="1"/>
  </r>
  <r>
    <n v="1460"/>
    <n v="54"/>
    <x v="1"/>
    <n v="79165"/>
    <x v="0"/>
  </r>
  <r>
    <n v="1461"/>
    <n v="58"/>
    <x v="1"/>
    <n v="101542"/>
    <x v="2"/>
  </r>
  <r>
    <n v="1462"/>
    <n v="21"/>
    <x v="1"/>
    <n v="105567"/>
    <x v="1"/>
  </r>
  <r>
    <n v="1463"/>
    <n v="55"/>
    <x v="1"/>
    <n v="66624"/>
    <x v="2"/>
  </r>
  <r>
    <n v="1464"/>
    <n v="41"/>
    <x v="1"/>
    <n v="59218"/>
    <x v="2"/>
  </r>
  <r>
    <n v="1465"/>
    <n v="42"/>
    <x v="1"/>
    <n v="45029"/>
    <x v="0"/>
  </r>
  <r>
    <n v="1466"/>
    <n v="31"/>
    <x v="1"/>
    <n v="110313"/>
    <x v="0"/>
  </r>
  <r>
    <n v="1467"/>
    <n v="51"/>
    <x v="1"/>
    <n v="116645"/>
    <x v="0"/>
  </r>
  <r>
    <n v="1468"/>
    <n v="53"/>
    <x v="1"/>
    <n v="41192"/>
    <x v="1"/>
  </r>
  <r>
    <n v="1469"/>
    <n v="48"/>
    <x v="1"/>
    <n v="113977"/>
    <x v="2"/>
  </r>
  <r>
    <n v="1470"/>
    <n v="30"/>
    <x v="1"/>
    <n v="122520"/>
    <x v="1"/>
  </r>
  <r>
    <n v="1471"/>
    <n v="23"/>
    <x v="1"/>
    <n v="112682"/>
    <x v="2"/>
  </r>
  <r>
    <n v="1472"/>
    <n v="37"/>
    <x v="1"/>
    <n v="26209"/>
    <x v="1"/>
  </r>
  <r>
    <n v="1473"/>
    <n v="36"/>
    <x v="1"/>
    <n v="101312"/>
    <x v="1"/>
  </r>
  <r>
    <n v="1474"/>
    <n v="66"/>
    <x v="1"/>
    <n v="109989"/>
    <x v="0"/>
  </r>
  <r>
    <n v="1475"/>
    <n v="24"/>
    <x v="1"/>
    <n v="73977"/>
    <x v="2"/>
  </r>
  <r>
    <n v="1476"/>
    <n v="57"/>
    <x v="1"/>
    <n v="70787"/>
    <x v="2"/>
  </r>
  <r>
    <n v="1477"/>
    <n v="37"/>
    <x v="1"/>
    <n v="122448"/>
    <x v="2"/>
  </r>
  <r>
    <n v="1478"/>
    <n v="23"/>
    <x v="1"/>
    <n v="21524"/>
    <x v="0"/>
  </r>
  <r>
    <n v="1479"/>
    <n v="68"/>
    <x v="1"/>
    <n v="48959"/>
    <x v="1"/>
  </r>
  <r>
    <n v="1480"/>
    <n v="43"/>
    <x v="1"/>
    <n v="139980"/>
    <x v="2"/>
  </r>
  <r>
    <n v="1481"/>
    <n v="59"/>
    <x v="1"/>
    <n v="38663"/>
    <x v="0"/>
  </r>
  <r>
    <n v="1482"/>
    <n v="26"/>
    <x v="1"/>
    <n v="22330"/>
    <x v="2"/>
  </r>
  <r>
    <n v="1483"/>
    <n v="62"/>
    <x v="1"/>
    <n v="130818"/>
    <x v="1"/>
  </r>
  <r>
    <n v="1484"/>
    <n v="26"/>
    <x v="1"/>
    <n v="144657"/>
    <x v="1"/>
  </r>
  <r>
    <n v="1485"/>
    <n v="53"/>
    <x v="1"/>
    <n v="78983"/>
    <x v="0"/>
  </r>
  <r>
    <n v="1486"/>
    <n v="42"/>
    <x v="1"/>
    <n v="36065"/>
    <x v="2"/>
  </r>
  <r>
    <n v="1487"/>
    <n v="49"/>
    <x v="1"/>
    <n v="41043"/>
    <x v="2"/>
  </r>
  <r>
    <n v="1488"/>
    <n v="51"/>
    <x v="1"/>
    <n v="136243"/>
    <x v="0"/>
  </r>
  <r>
    <n v="1489"/>
    <n v="35"/>
    <x v="1"/>
    <n v="40274"/>
    <x v="1"/>
  </r>
  <r>
    <n v="1490"/>
    <n v="57"/>
    <x v="1"/>
    <n v="125867"/>
    <x v="0"/>
  </r>
  <r>
    <n v="1491"/>
    <n v="34"/>
    <x v="1"/>
    <n v="43515"/>
    <x v="1"/>
  </r>
  <r>
    <n v="1492"/>
    <n v="21"/>
    <x v="1"/>
    <n v="97917"/>
    <x v="1"/>
  </r>
  <r>
    <n v="1493"/>
    <n v="32"/>
    <x v="1"/>
    <n v="47608"/>
    <x v="2"/>
  </r>
  <r>
    <n v="1494"/>
    <n v="19"/>
    <x v="1"/>
    <n v="53648"/>
    <x v="2"/>
  </r>
  <r>
    <n v="1495"/>
    <n v="59"/>
    <x v="1"/>
    <n v="78693"/>
    <x v="1"/>
  </r>
  <r>
    <n v="1496"/>
    <n v="55"/>
    <x v="1"/>
    <n v="45965"/>
    <x v="2"/>
  </r>
  <r>
    <n v="1497"/>
    <n v="23"/>
    <x v="1"/>
    <n v="82942"/>
    <x v="2"/>
  </r>
  <r>
    <n v="1498"/>
    <n v="62"/>
    <x v="1"/>
    <n v="138624"/>
    <x v="0"/>
  </r>
  <r>
    <n v="1499"/>
    <n v="51"/>
    <x v="1"/>
    <n v="119347"/>
    <x v="0"/>
  </r>
  <r>
    <n v="1500"/>
    <n v="48"/>
    <x v="1"/>
    <n v="12279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n v="25"/>
    <s v="Male"/>
    <n v="124127"/>
    <x v="0"/>
    <x v="0"/>
    <x v="0"/>
    <x v="0"/>
  </r>
  <r>
    <n v="2"/>
    <n v="19"/>
    <s v="Female"/>
    <n v="113670"/>
    <x v="1"/>
    <x v="0"/>
    <x v="0"/>
    <x v="0"/>
  </r>
  <r>
    <n v="3"/>
    <n v="54"/>
    <s v="Male"/>
    <n v="97608"/>
    <x v="0"/>
    <x v="1"/>
    <x v="0"/>
    <x v="1"/>
  </r>
  <r>
    <n v="4"/>
    <n v="61"/>
    <s v="Female"/>
    <n v="25369"/>
    <x v="0"/>
    <x v="2"/>
    <x v="1"/>
    <x v="2"/>
  </r>
  <r>
    <n v="5"/>
    <n v="43"/>
    <s v="Female"/>
    <n v="87570"/>
    <x v="0"/>
    <x v="1"/>
    <x v="0"/>
    <x v="1"/>
  </r>
  <r>
    <n v="6"/>
    <n v="65"/>
    <s v="Male"/>
    <n v="82735"/>
    <x v="0"/>
    <x v="2"/>
    <x v="0"/>
    <x v="3"/>
  </r>
  <r>
    <n v="7"/>
    <n v="66"/>
    <s v="Female"/>
    <n v="83385"/>
    <x v="1"/>
    <x v="2"/>
    <x v="0"/>
    <x v="3"/>
  </r>
  <r>
    <n v="8"/>
    <n v="31"/>
    <s v="Female"/>
    <n v="39596"/>
    <x v="0"/>
    <x v="0"/>
    <x v="1"/>
    <x v="4"/>
  </r>
  <r>
    <n v="9"/>
    <n v="32"/>
    <s v="Male"/>
    <n v="144852"/>
    <x v="0"/>
    <x v="0"/>
    <x v="0"/>
    <x v="0"/>
  </r>
  <r>
    <n v="10"/>
    <n v="43"/>
    <s v="Male"/>
    <n v="32258"/>
    <x v="0"/>
    <x v="1"/>
    <x v="1"/>
    <x v="5"/>
  </r>
  <r>
    <n v="11"/>
    <n v="68"/>
    <s v="Female"/>
    <n v="30080"/>
    <x v="2"/>
    <x v="2"/>
    <x v="1"/>
    <x v="2"/>
  </r>
  <r>
    <n v="12"/>
    <n v="43"/>
    <s v="Female"/>
    <n v="91868"/>
    <x v="2"/>
    <x v="1"/>
    <x v="0"/>
    <x v="1"/>
  </r>
  <r>
    <n v="13"/>
    <n v="40"/>
    <s v="Male"/>
    <n v="49546"/>
    <x v="1"/>
    <x v="0"/>
    <x v="1"/>
    <x v="4"/>
  </r>
  <r>
    <n v="14"/>
    <n v="57"/>
    <s v="Female"/>
    <n v="89535"/>
    <x v="1"/>
    <x v="1"/>
    <x v="0"/>
    <x v="1"/>
  </r>
  <r>
    <n v="15"/>
    <n v="42"/>
    <s v="Female"/>
    <n v="82202"/>
    <x v="2"/>
    <x v="1"/>
    <x v="0"/>
    <x v="1"/>
  </r>
  <r>
    <n v="16"/>
    <n v="68"/>
    <s v="Female"/>
    <n v="136445"/>
    <x v="1"/>
    <x v="2"/>
    <x v="0"/>
    <x v="3"/>
  </r>
  <r>
    <n v="17"/>
    <n v="25"/>
    <s v="Male"/>
    <n v="28625"/>
    <x v="1"/>
    <x v="0"/>
    <x v="1"/>
    <x v="4"/>
  </r>
  <r>
    <n v="18"/>
    <n v="67"/>
    <s v="Female"/>
    <n v="128510"/>
    <x v="1"/>
    <x v="2"/>
    <x v="0"/>
    <x v="3"/>
  </r>
  <r>
    <n v="19"/>
    <n v="28"/>
    <s v="Male"/>
    <n v="63852"/>
    <x v="1"/>
    <x v="0"/>
    <x v="1"/>
    <x v="4"/>
  </r>
  <r>
    <n v="20"/>
    <n v="49"/>
    <s v="Male"/>
    <n v="106702"/>
    <x v="1"/>
    <x v="1"/>
    <x v="0"/>
    <x v="1"/>
  </r>
  <r>
    <n v="21"/>
    <n v="47"/>
    <s v="Female"/>
    <n v="125828"/>
    <x v="2"/>
    <x v="1"/>
    <x v="0"/>
    <x v="1"/>
  </r>
  <r>
    <n v="22"/>
    <n v="44"/>
    <s v="Female"/>
    <n v="102847"/>
    <x v="2"/>
    <x v="1"/>
    <x v="0"/>
    <x v="1"/>
  </r>
  <r>
    <n v="23"/>
    <n v="41"/>
    <s v="Male"/>
    <n v="147202"/>
    <x v="1"/>
    <x v="1"/>
    <x v="0"/>
    <x v="1"/>
  </r>
  <r>
    <n v="24"/>
    <n v="27"/>
    <s v="Female"/>
    <n v="125504"/>
    <x v="1"/>
    <x v="0"/>
    <x v="0"/>
    <x v="0"/>
  </r>
  <r>
    <n v="25"/>
    <n v="63"/>
    <s v="Female"/>
    <n v="49030"/>
    <x v="1"/>
    <x v="2"/>
    <x v="1"/>
    <x v="2"/>
  </r>
  <r>
    <n v="26"/>
    <n v="37"/>
    <s v="Female"/>
    <n v="125792"/>
    <x v="2"/>
    <x v="0"/>
    <x v="0"/>
    <x v="0"/>
  </r>
  <r>
    <n v="27"/>
    <n v="37"/>
    <s v="Male"/>
    <n v="88479"/>
    <x v="0"/>
    <x v="0"/>
    <x v="0"/>
    <x v="0"/>
  </r>
  <r>
    <n v="28"/>
    <n v="18"/>
    <s v="Female"/>
    <n v="129986"/>
    <x v="0"/>
    <x v="0"/>
    <x v="0"/>
    <x v="0"/>
  </r>
  <r>
    <n v="29"/>
    <n v="19"/>
    <s v="Male"/>
    <n v="22788"/>
    <x v="2"/>
    <x v="0"/>
    <x v="1"/>
    <x v="4"/>
  </r>
  <r>
    <n v="30"/>
    <n v="56"/>
    <s v="Female"/>
    <n v="73899"/>
    <x v="2"/>
    <x v="1"/>
    <x v="0"/>
    <x v="1"/>
  </r>
  <r>
    <n v="31"/>
    <n v="24"/>
    <s v="Female"/>
    <n v="84000"/>
    <x v="1"/>
    <x v="0"/>
    <x v="0"/>
    <x v="0"/>
  </r>
  <r>
    <n v="32"/>
    <n v="68"/>
    <s v="Male"/>
    <n v="141482"/>
    <x v="1"/>
    <x v="2"/>
    <x v="0"/>
    <x v="3"/>
  </r>
  <r>
    <n v="33"/>
    <n v="63"/>
    <s v="Female"/>
    <n v="80592"/>
    <x v="1"/>
    <x v="2"/>
    <x v="0"/>
    <x v="3"/>
  </r>
  <r>
    <n v="34"/>
    <n v="69"/>
    <s v="Female"/>
    <n v="91022"/>
    <x v="2"/>
    <x v="2"/>
    <x v="0"/>
    <x v="3"/>
  </r>
  <r>
    <n v="35"/>
    <n v="66"/>
    <s v="Female"/>
    <n v="80611"/>
    <x v="1"/>
    <x v="2"/>
    <x v="0"/>
    <x v="3"/>
  </r>
  <r>
    <n v="36"/>
    <n v="23"/>
    <s v="Male"/>
    <n v="100085"/>
    <x v="2"/>
    <x v="0"/>
    <x v="0"/>
    <x v="0"/>
  </r>
  <r>
    <n v="37"/>
    <n v="25"/>
    <s v="Female"/>
    <n v="83233"/>
    <x v="0"/>
    <x v="0"/>
    <x v="0"/>
    <x v="0"/>
  </r>
  <r>
    <n v="38"/>
    <n v="28"/>
    <s v="Female"/>
    <n v="57308"/>
    <x v="1"/>
    <x v="0"/>
    <x v="1"/>
    <x v="4"/>
  </r>
  <r>
    <n v="39"/>
    <n v="33"/>
    <s v="Female"/>
    <n v="106469"/>
    <x v="1"/>
    <x v="0"/>
    <x v="0"/>
    <x v="0"/>
  </r>
  <r>
    <n v="40"/>
    <n v="69"/>
    <s v="Male"/>
    <n v="78818"/>
    <x v="0"/>
    <x v="2"/>
    <x v="0"/>
    <x v="3"/>
  </r>
  <r>
    <n v="41"/>
    <n v="27"/>
    <s v="Female"/>
    <n v="140017"/>
    <x v="2"/>
    <x v="0"/>
    <x v="0"/>
    <x v="0"/>
  </r>
  <r>
    <n v="42"/>
    <n v="60"/>
    <s v="Female"/>
    <n v="113320"/>
    <x v="2"/>
    <x v="1"/>
    <x v="0"/>
    <x v="1"/>
  </r>
  <r>
    <n v="43"/>
    <n v="33"/>
    <s v="Female"/>
    <n v="26511"/>
    <x v="2"/>
    <x v="0"/>
    <x v="1"/>
    <x v="4"/>
  </r>
  <r>
    <n v="44"/>
    <n v="66"/>
    <s v="Female"/>
    <n v="59310"/>
    <x v="2"/>
    <x v="2"/>
    <x v="1"/>
    <x v="2"/>
  </r>
  <r>
    <n v="45"/>
    <n v="44"/>
    <s v="Male"/>
    <n v="40379"/>
    <x v="0"/>
    <x v="1"/>
    <x v="1"/>
    <x v="5"/>
  </r>
  <r>
    <n v="46"/>
    <n v="40"/>
    <s v="Female"/>
    <n v="142239"/>
    <x v="1"/>
    <x v="0"/>
    <x v="0"/>
    <x v="0"/>
  </r>
  <r>
    <n v="47"/>
    <n v="51"/>
    <s v="Male"/>
    <n v="135876"/>
    <x v="1"/>
    <x v="1"/>
    <x v="0"/>
    <x v="1"/>
  </r>
  <r>
    <n v="48"/>
    <n v="64"/>
    <s v="Male"/>
    <n v="30331"/>
    <x v="1"/>
    <x v="2"/>
    <x v="1"/>
    <x v="2"/>
  </r>
  <r>
    <n v="49"/>
    <n v="36"/>
    <s v="Male"/>
    <n v="82549"/>
    <x v="2"/>
    <x v="0"/>
    <x v="0"/>
    <x v="0"/>
  </r>
  <r>
    <n v="50"/>
    <n v="18"/>
    <s v="Male"/>
    <n v="75122"/>
    <x v="2"/>
    <x v="0"/>
    <x v="0"/>
    <x v="0"/>
  </r>
  <r>
    <n v="51"/>
    <n v="49"/>
    <s v="Female"/>
    <n v="81516"/>
    <x v="1"/>
    <x v="1"/>
    <x v="0"/>
    <x v="1"/>
  </r>
  <r>
    <n v="52"/>
    <n v="35"/>
    <s v="Male"/>
    <n v="142937"/>
    <x v="2"/>
    <x v="0"/>
    <x v="0"/>
    <x v="0"/>
  </r>
  <r>
    <n v="53"/>
    <n v="65"/>
    <s v="Female"/>
    <n v="24122"/>
    <x v="0"/>
    <x v="2"/>
    <x v="1"/>
    <x v="2"/>
  </r>
  <r>
    <n v="54"/>
    <n v="39"/>
    <s v="Female"/>
    <n v="22660"/>
    <x v="0"/>
    <x v="0"/>
    <x v="1"/>
    <x v="4"/>
  </r>
  <r>
    <n v="55"/>
    <n v="62"/>
    <s v="Female"/>
    <n v="63523"/>
    <x v="2"/>
    <x v="2"/>
    <x v="1"/>
    <x v="2"/>
  </r>
  <r>
    <n v="56"/>
    <n v="30"/>
    <s v="Male"/>
    <n v="54507"/>
    <x v="2"/>
    <x v="0"/>
    <x v="1"/>
    <x v="4"/>
  </r>
  <r>
    <n v="57"/>
    <n v="53"/>
    <s v="Male"/>
    <n v="74042"/>
    <x v="0"/>
    <x v="1"/>
    <x v="0"/>
    <x v="1"/>
  </r>
  <r>
    <n v="58"/>
    <n v="20"/>
    <s v="Female"/>
    <n v="36200"/>
    <x v="0"/>
    <x v="0"/>
    <x v="1"/>
    <x v="4"/>
  </r>
  <r>
    <n v="59"/>
    <n v="22"/>
    <s v="Female"/>
    <n v="27352"/>
    <x v="2"/>
    <x v="0"/>
    <x v="1"/>
    <x v="4"/>
  </r>
  <r>
    <n v="60"/>
    <n v="41"/>
    <s v="Female"/>
    <n v="145894"/>
    <x v="1"/>
    <x v="1"/>
    <x v="0"/>
    <x v="1"/>
  </r>
  <r>
    <n v="61"/>
    <n v="58"/>
    <s v="Male"/>
    <n v="148156"/>
    <x v="1"/>
    <x v="1"/>
    <x v="0"/>
    <x v="1"/>
  </r>
  <r>
    <n v="62"/>
    <n v="50"/>
    <s v="Female"/>
    <n v="24885"/>
    <x v="0"/>
    <x v="1"/>
    <x v="1"/>
    <x v="5"/>
  </r>
  <r>
    <n v="63"/>
    <n v="36"/>
    <s v="Male"/>
    <n v="64520"/>
    <x v="2"/>
    <x v="0"/>
    <x v="1"/>
    <x v="4"/>
  </r>
  <r>
    <n v="64"/>
    <n v="51"/>
    <s v="Female"/>
    <n v="44074"/>
    <x v="2"/>
    <x v="1"/>
    <x v="1"/>
    <x v="5"/>
  </r>
  <r>
    <n v="65"/>
    <n v="67"/>
    <s v="Female"/>
    <n v="21976"/>
    <x v="1"/>
    <x v="2"/>
    <x v="1"/>
    <x v="2"/>
  </r>
  <r>
    <n v="66"/>
    <n v="52"/>
    <s v="Male"/>
    <n v="46906"/>
    <x v="1"/>
    <x v="1"/>
    <x v="1"/>
    <x v="5"/>
  </r>
  <r>
    <n v="67"/>
    <n v="53"/>
    <s v="Female"/>
    <n v="63859"/>
    <x v="1"/>
    <x v="1"/>
    <x v="1"/>
    <x v="5"/>
  </r>
  <r>
    <n v="68"/>
    <n v="53"/>
    <s v="Female"/>
    <n v="77634"/>
    <x v="1"/>
    <x v="1"/>
    <x v="0"/>
    <x v="1"/>
  </r>
  <r>
    <n v="69"/>
    <n v="44"/>
    <s v="Female"/>
    <n v="148423"/>
    <x v="0"/>
    <x v="1"/>
    <x v="0"/>
    <x v="1"/>
  </r>
  <r>
    <n v="70"/>
    <n v="38"/>
    <s v="Female"/>
    <n v="93158"/>
    <x v="0"/>
    <x v="0"/>
    <x v="0"/>
    <x v="0"/>
  </r>
  <r>
    <n v="71"/>
    <n v="59"/>
    <s v="Female"/>
    <n v="105434"/>
    <x v="0"/>
    <x v="1"/>
    <x v="0"/>
    <x v="1"/>
  </r>
  <r>
    <n v="72"/>
    <n v="35"/>
    <s v="Female"/>
    <n v="65146"/>
    <x v="1"/>
    <x v="0"/>
    <x v="1"/>
    <x v="4"/>
  </r>
  <r>
    <n v="73"/>
    <n v="40"/>
    <s v="Female"/>
    <n v="29388"/>
    <x v="2"/>
    <x v="0"/>
    <x v="1"/>
    <x v="4"/>
  </r>
  <r>
    <n v="74"/>
    <n v="60"/>
    <s v="Female"/>
    <n v="35770"/>
    <x v="2"/>
    <x v="1"/>
    <x v="1"/>
    <x v="5"/>
  </r>
  <r>
    <n v="75"/>
    <n v="51"/>
    <s v="Male"/>
    <n v="138437"/>
    <x v="0"/>
    <x v="1"/>
    <x v="0"/>
    <x v="1"/>
  </r>
  <r>
    <n v="76"/>
    <n v="30"/>
    <s v="Male"/>
    <n v="71834"/>
    <x v="2"/>
    <x v="0"/>
    <x v="0"/>
    <x v="0"/>
  </r>
  <r>
    <n v="77"/>
    <n v="63"/>
    <s v="Male"/>
    <n v="133782"/>
    <x v="2"/>
    <x v="2"/>
    <x v="0"/>
    <x v="3"/>
  </r>
  <r>
    <n v="78"/>
    <n v="51"/>
    <s v="Female"/>
    <n v="38425"/>
    <x v="2"/>
    <x v="1"/>
    <x v="1"/>
    <x v="5"/>
  </r>
  <r>
    <n v="79"/>
    <n v="19"/>
    <s v="Female"/>
    <n v="125944"/>
    <x v="1"/>
    <x v="0"/>
    <x v="0"/>
    <x v="0"/>
  </r>
  <r>
    <n v="80"/>
    <n v="45"/>
    <s v="Male"/>
    <n v="130916"/>
    <x v="2"/>
    <x v="1"/>
    <x v="0"/>
    <x v="1"/>
  </r>
  <r>
    <n v="81"/>
    <n v="64"/>
    <s v="Male"/>
    <n v="113879"/>
    <x v="2"/>
    <x v="2"/>
    <x v="0"/>
    <x v="3"/>
  </r>
  <r>
    <n v="82"/>
    <n v="18"/>
    <s v="Female"/>
    <n v="84281"/>
    <x v="2"/>
    <x v="0"/>
    <x v="0"/>
    <x v="0"/>
  </r>
  <r>
    <n v="83"/>
    <n v="33"/>
    <s v="Female"/>
    <n v="98217"/>
    <x v="0"/>
    <x v="0"/>
    <x v="0"/>
    <x v="0"/>
  </r>
  <r>
    <n v="84"/>
    <n v="42"/>
    <s v="Female"/>
    <n v="28516"/>
    <x v="2"/>
    <x v="1"/>
    <x v="1"/>
    <x v="5"/>
  </r>
  <r>
    <n v="85"/>
    <n v="43"/>
    <s v="Male"/>
    <n v="38952"/>
    <x v="2"/>
    <x v="1"/>
    <x v="1"/>
    <x v="5"/>
  </r>
  <r>
    <n v="86"/>
    <n v="46"/>
    <s v="Female"/>
    <n v="117142"/>
    <x v="1"/>
    <x v="1"/>
    <x v="0"/>
    <x v="1"/>
  </r>
  <r>
    <n v="87"/>
    <n v="25"/>
    <s v="Male"/>
    <n v="111798"/>
    <x v="0"/>
    <x v="0"/>
    <x v="0"/>
    <x v="0"/>
  </r>
  <r>
    <n v="88"/>
    <n v="53"/>
    <s v="Male"/>
    <n v="60483"/>
    <x v="1"/>
    <x v="1"/>
    <x v="1"/>
    <x v="5"/>
  </r>
  <r>
    <n v="89"/>
    <n v="30"/>
    <s v="Male"/>
    <n v="47298"/>
    <x v="2"/>
    <x v="0"/>
    <x v="1"/>
    <x v="4"/>
  </r>
  <r>
    <n v="90"/>
    <n v="50"/>
    <s v="Female"/>
    <n v="64636"/>
    <x v="1"/>
    <x v="1"/>
    <x v="1"/>
    <x v="5"/>
  </r>
  <r>
    <n v="91"/>
    <n v="30"/>
    <s v="Female"/>
    <n v="73961"/>
    <x v="2"/>
    <x v="0"/>
    <x v="0"/>
    <x v="0"/>
  </r>
  <r>
    <n v="92"/>
    <n v="30"/>
    <s v="Female"/>
    <n v="132443"/>
    <x v="1"/>
    <x v="0"/>
    <x v="0"/>
    <x v="0"/>
  </r>
  <r>
    <n v="93"/>
    <n v="48"/>
    <s v="Female"/>
    <n v="149143"/>
    <x v="1"/>
    <x v="1"/>
    <x v="0"/>
    <x v="1"/>
  </r>
  <r>
    <n v="94"/>
    <n v="43"/>
    <s v="Female"/>
    <n v="123426"/>
    <x v="2"/>
    <x v="1"/>
    <x v="0"/>
    <x v="1"/>
  </r>
  <r>
    <n v="95"/>
    <n v="44"/>
    <s v="Male"/>
    <n v="108762"/>
    <x v="0"/>
    <x v="1"/>
    <x v="0"/>
    <x v="1"/>
  </r>
  <r>
    <n v="96"/>
    <n v="44"/>
    <s v="Female"/>
    <n v="113075"/>
    <x v="2"/>
    <x v="1"/>
    <x v="0"/>
    <x v="1"/>
  </r>
  <r>
    <n v="97"/>
    <n v="50"/>
    <s v="Female"/>
    <n v="37879"/>
    <x v="0"/>
    <x v="1"/>
    <x v="1"/>
    <x v="5"/>
  </r>
  <r>
    <n v="98"/>
    <n v="61"/>
    <s v="Male"/>
    <n v="59823"/>
    <x v="1"/>
    <x v="2"/>
    <x v="1"/>
    <x v="2"/>
  </r>
  <r>
    <n v="99"/>
    <n v="22"/>
    <s v="Male"/>
    <n v="119757"/>
    <x v="1"/>
    <x v="0"/>
    <x v="0"/>
    <x v="0"/>
  </r>
  <r>
    <n v="100"/>
    <n v="31"/>
    <s v="Female"/>
    <n v="39858"/>
    <x v="1"/>
    <x v="0"/>
    <x v="1"/>
    <x v="4"/>
  </r>
  <r>
    <n v="101"/>
    <n v="67"/>
    <s v="Female"/>
    <n v="92051"/>
    <x v="2"/>
    <x v="2"/>
    <x v="0"/>
    <x v="3"/>
  </r>
  <r>
    <n v="102"/>
    <n v="31"/>
    <s v="Female"/>
    <n v="33982"/>
    <x v="0"/>
    <x v="0"/>
    <x v="1"/>
    <x v="4"/>
  </r>
  <r>
    <n v="103"/>
    <n v="40"/>
    <s v="Male"/>
    <n v="32771"/>
    <x v="2"/>
    <x v="0"/>
    <x v="1"/>
    <x v="4"/>
  </r>
  <r>
    <n v="104"/>
    <n v="18"/>
    <s v="Male"/>
    <n v="85469"/>
    <x v="2"/>
    <x v="0"/>
    <x v="0"/>
    <x v="0"/>
  </r>
  <r>
    <n v="105"/>
    <n v="50"/>
    <s v="Male"/>
    <n v="66996"/>
    <x v="1"/>
    <x v="1"/>
    <x v="0"/>
    <x v="1"/>
  </r>
  <r>
    <n v="106"/>
    <n v="53"/>
    <s v="Male"/>
    <n v="44993"/>
    <x v="2"/>
    <x v="1"/>
    <x v="1"/>
    <x v="5"/>
  </r>
  <r>
    <n v="107"/>
    <n v="62"/>
    <s v="Female"/>
    <n v="115063"/>
    <x v="2"/>
    <x v="2"/>
    <x v="0"/>
    <x v="3"/>
  </r>
  <r>
    <n v="108"/>
    <n v="51"/>
    <s v="Female"/>
    <n v="122564"/>
    <x v="1"/>
    <x v="1"/>
    <x v="0"/>
    <x v="1"/>
  </r>
  <r>
    <n v="109"/>
    <n v="27"/>
    <s v="Female"/>
    <n v="130643"/>
    <x v="2"/>
    <x v="0"/>
    <x v="0"/>
    <x v="0"/>
  </r>
  <r>
    <n v="110"/>
    <n v="25"/>
    <s v="Male"/>
    <n v="50278"/>
    <x v="2"/>
    <x v="0"/>
    <x v="1"/>
    <x v="4"/>
  </r>
  <r>
    <n v="111"/>
    <n v="55"/>
    <s v="Female"/>
    <n v="68096"/>
    <x v="2"/>
    <x v="1"/>
    <x v="0"/>
    <x v="1"/>
  </r>
  <r>
    <n v="112"/>
    <n v="23"/>
    <s v="Female"/>
    <n v="143312"/>
    <x v="2"/>
    <x v="0"/>
    <x v="0"/>
    <x v="0"/>
  </r>
  <r>
    <n v="113"/>
    <n v="42"/>
    <s v="Female"/>
    <n v="121713"/>
    <x v="0"/>
    <x v="1"/>
    <x v="0"/>
    <x v="1"/>
  </r>
  <r>
    <n v="114"/>
    <n v="58"/>
    <s v="Female"/>
    <n v="52832"/>
    <x v="2"/>
    <x v="1"/>
    <x v="1"/>
    <x v="5"/>
  </r>
  <r>
    <n v="115"/>
    <n v="56"/>
    <s v="Female"/>
    <n v="122337"/>
    <x v="1"/>
    <x v="1"/>
    <x v="0"/>
    <x v="1"/>
  </r>
  <r>
    <n v="116"/>
    <n v="20"/>
    <s v="Female"/>
    <n v="45351"/>
    <x v="2"/>
    <x v="0"/>
    <x v="1"/>
    <x v="4"/>
  </r>
  <r>
    <n v="117"/>
    <n v="37"/>
    <s v="Female"/>
    <n v="105067"/>
    <x v="0"/>
    <x v="0"/>
    <x v="0"/>
    <x v="0"/>
  </r>
  <r>
    <n v="118"/>
    <n v="43"/>
    <s v="Female"/>
    <n v="73421"/>
    <x v="1"/>
    <x v="1"/>
    <x v="0"/>
    <x v="1"/>
  </r>
  <r>
    <n v="119"/>
    <n v="44"/>
    <s v="Female"/>
    <n v="99677"/>
    <x v="0"/>
    <x v="1"/>
    <x v="0"/>
    <x v="1"/>
  </r>
  <r>
    <n v="120"/>
    <n v="56"/>
    <s v="Male"/>
    <n v="57153"/>
    <x v="1"/>
    <x v="1"/>
    <x v="1"/>
    <x v="5"/>
  </r>
  <r>
    <n v="121"/>
    <n v="59"/>
    <s v="Female"/>
    <n v="68098"/>
    <x v="1"/>
    <x v="1"/>
    <x v="0"/>
    <x v="1"/>
  </r>
  <r>
    <n v="122"/>
    <n v="21"/>
    <s v="Male"/>
    <n v="42583"/>
    <x v="1"/>
    <x v="0"/>
    <x v="1"/>
    <x v="4"/>
  </r>
  <r>
    <n v="123"/>
    <n v="40"/>
    <s v="Female"/>
    <n v="30996"/>
    <x v="2"/>
    <x v="0"/>
    <x v="1"/>
    <x v="4"/>
  </r>
  <r>
    <n v="124"/>
    <n v="40"/>
    <s v="Male"/>
    <n v="99610"/>
    <x v="2"/>
    <x v="0"/>
    <x v="0"/>
    <x v="0"/>
  </r>
  <r>
    <n v="125"/>
    <n v="52"/>
    <s v="Female"/>
    <n v="95801"/>
    <x v="1"/>
    <x v="1"/>
    <x v="0"/>
    <x v="1"/>
  </r>
  <r>
    <n v="126"/>
    <n v="61"/>
    <s v="Male"/>
    <n v="149426"/>
    <x v="1"/>
    <x v="2"/>
    <x v="0"/>
    <x v="3"/>
  </r>
  <r>
    <n v="127"/>
    <n v="28"/>
    <s v="Male"/>
    <n v="75786"/>
    <x v="2"/>
    <x v="0"/>
    <x v="0"/>
    <x v="0"/>
  </r>
  <r>
    <n v="128"/>
    <n v="18"/>
    <s v="Female"/>
    <n v="119642"/>
    <x v="1"/>
    <x v="0"/>
    <x v="0"/>
    <x v="0"/>
  </r>
  <r>
    <n v="129"/>
    <n v="52"/>
    <s v="Male"/>
    <n v="97057"/>
    <x v="1"/>
    <x v="1"/>
    <x v="0"/>
    <x v="1"/>
  </r>
  <r>
    <n v="130"/>
    <n v="29"/>
    <s v="Female"/>
    <n v="41380"/>
    <x v="1"/>
    <x v="0"/>
    <x v="1"/>
    <x v="4"/>
  </r>
  <r>
    <n v="131"/>
    <n v="25"/>
    <s v="Female"/>
    <n v="143285"/>
    <x v="1"/>
    <x v="0"/>
    <x v="0"/>
    <x v="0"/>
  </r>
  <r>
    <n v="132"/>
    <n v="32"/>
    <s v="Female"/>
    <n v="56830"/>
    <x v="2"/>
    <x v="0"/>
    <x v="1"/>
    <x v="4"/>
  </r>
  <r>
    <n v="133"/>
    <n v="29"/>
    <s v="Male"/>
    <n v="97290"/>
    <x v="2"/>
    <x v="0"/>
    <x v="0"/>
    <x v="0"/>
  </r>
  <r>
    <n v="134"/>
    <n v="58"/>
    <s v="Female"/>
    <n v="87963"/>
    <x v="0"/>
    <x v="1"/>
    <x v="0"/>
    <x v="1"/>
  </r>
  <r>
    <n v="135"/>
    <n v="59"/>
    <s v="Male"/>
    <n v="35360"/>
    <x v="2"/>
    <x v="1"/>
    <x v="1"/>
    <x v="5"/>
  </r>
  <r>
    <n v="136"/>
    <n v="58"/>
    <s v="Female"/>
    <n v="115756"/>
    <x v="2"/>
    <x v="1"/>
    <x v="0"/>
    <x v="1"/>
  </r>
  <r>
    <n v="137"/>
    <n v="19"/>
    <s v="Female"/>
    <n v="48213"/>
    <x v="1"/>
    <x v="0"/>
    <x v="1"/>
    <x v="4"/>
  </r>
  <r>
    <n v="138"/>
    <n v="64"/>
    <s v="Female"/>
    <n v="148026"/>
    <x v="0"/>
    <x v="2"/>
    <x v="0"/>
    <x v="3"/>
  </r>
  <r>
    <n v="139"/>
    <n v="37"/>
    <s v="Male"/>
    <n v="102967"/>
    <x v="0"/>
    <x v="0"/>
    <x v="0"/>
    <x v="0"/>
  </r>
  <r>
    <n v="140"/>
    <n v="67"/>
    <s v="Male"/>
    <n v="33495"/>
    <x v="0"/>
    <x v="2"/>
    <x v="1"/>
    <x v="2"/>
  </r>
  <r>
    <n v="141"/>
    <n v="31"/>
    <s v="Female"/>
    <n v="38543"/>
    <x v="2"/>
    <x v="0"/>
    <x v="1"/>
    <x v="4"/>
  </r>
  <r>
    <n v="142"/>
    <n v="60"/>
    <s v="Male"/>
    <n v="48213"/>
    <x v="1"/>
    <x v="1"/>
    <x v="1"/>
    <x v="5"/>
  </r>
  <r>
    <n v="143"/>
    <n v="25"/>
    <s v="Female"/>
    <n v="57420"/>
    <x v="2"/>
    <x v="0"/>
    <x v="1"/>
    <x v="4"/>
  </r>
  <r>
    <n v="144"/>
    <n v="28"/>
    <s v="Female"/>
    <n v="25536"/>
    <x v="2"/>
    <x v="0"/>
    <x v="1"/>
    <x v="4"/>
  </r>
  <r>
    <n v="145"/>
    <n v="58"/>
    <s v="Male"/>
    <n v="105426"/>
    <x v="1"/>
    <x v="1"/>
    <x v="0"/>
    <x v="1"/>
  </r>
  <r>
    <n v="146"/>
    <n v="51"/>
    <s v="Female"/>
    <n v="72580"/>
    <x v="0"/>
    <x v="1"/>
    <x v="0"/>
    <x v="1"/>
  </r>
  <r>
    <n v="147"/>
    <n v="34"/>
    <s v="Female"/>
    <n v="75076"/>
    <x v="0"/>
    <x v="0"/>
    <x v="0"/>
    <x v="0"/>
  </r>
  <r>
    <n v="148"/>
    <n v="27"/>
    <s v="Female"/>
    <n v="141604"/>
    <x v="1"/>
    <x v="0"/>
    <x v="0"/>
    <x v="0"/>
  </r>
  <r>
    <n v="149"/>
    <n v="28"/>
    <s v="Female"/>
    <n v="57380"/>
    <x v="1"/>
    <x v="0"/>
    <x v="1"/>
    <x v="4"/>
  </r>
  <r>
    <n v="150"/>
    <n v="67"/>
    <s v="Male"/>
    <n v="58650"/>
    <x v="0"/>
    <x v="2"/>
    <x v="1"/>
    <x v="2"/>
  </r>
  <r>
    <n v="151"/>
    <n v="53"/>
    <s v="Male"/>
    <n v="20700"/>
    <x v="0"/>
    <x v="1"/>
    <x v="1"/>
    <x v="5"/>
  </r>
  <r>
    <n v="152"/>
    <n v="61"/>
    <s v="Male"/>
    <n v="141319"/>
    <x v="0"/>
    <x v="2"/>
    <x v="0"/>
    <x v="3"/>
  </r>
  <r>
    <n v="153"/>
    <n v="29"/>
    <s v="Male"/>
    <n v="23803"/>
    <x v="1"/>
    <x v="0"/>
    <x v="1"/>
    <x v="4"/>
  </r>
  <r>
    <n v="154"/>
    <n v="40"/>
    <s v="Female"/>
    <n v="49898"/>
    <x v="1"/>
    <x v="0"/>
    <x v="1"/>
    <x v="4"/>
  </r>
  <r>
    <n v="155"/>
    <n v="33"/>
    <s v="Male"/>
    <n v="46717"/>
    <x v="1"/>
    <x v="0"/>
    <x v="1"/>
    <x v="4"/>
  </r>
  <r>
    <n v="156"/>
    <n v="36"/>
    <s v="Male"/>
    <n v="117257"/>
    <x v="2"/>
    <x v="0"/>
    <x v="0"/>
    <x v="0"/>
  </r>
  <r>
    <n v="157"/>
    <n v="43"/>
    <s v="Male"/>
    <n v="48678"/>
    <x v="2"/>
    <x v="1"/>
    <x v="1"/>
    <x v="5"/>
  </r>
  <r>
    <n v="158"/>
    <n v="54"/>
    <s v="Male"/>
    <n v="119933"/>
    <x v="1"/>
    <x v="1"/>
    <x v="0"/>
    <x v="1"/>
  </r>
  <r>
    <n v="159"/>
    <n v="18"/>
    <s v="Male"/>
    <n v="78908"/>
    <x v="0"/>
    <x v="0"/>
    <x v="0"/>
    <x v="0"/>
  </r>
  <r>
    <n v="160"/>
    <n v="54"/>
    <s v="Male"/>
    <n v="108345"/>
    <x v="2"/>
    <x v="1"/>
    <x v="0"/>
    <x v="1"/>
  </r>
  <r>
    <n v="161"/>
    <n v="63"/>
    <s v="Male"/>
    <n v="46139"/>
    <x v="0"/>
    <x v="2"/>
    <x v="1"/>
    <x v="2"/>
  </r>
  <r>
    <n v="162"/>
    <n v="39"/>
    <s v="Female"/>
    <n v="82166"/>
    <x v="1"/>
    <x v="0"/>
    <x v="0"/>
    <x v="0"/>
  </r>
  <r>
    <n v="163"/>
    <n v="64"/>
    <s v="Female"/>
    <n v="75627"/>
    <x v="2"/>
    <x v="2"/>
    <x v="0"/>
    <x v="3"/>
  </r>
  <r>
    <n v="164"/>
    <n v="44"/>
    <s v="Male"/>
    <n v="41594"/>
    <x v="0"/>
    <x v="1"/>
    <x v="1"/>
    <x v="5"/>
  </r>
  <r>
    <n v="165"/>
    <n v="52"/>
    <s v="Female"/>
    <n v="22208"/>
    <x v="2"/>
    <x v="1"/>
    <x v="1"/>
    <x v="5"/>
  </r>
  <r>
    <n v="166"/>
    <n v="25"/>
    <s v="Female"/>
    <n v="115923"/>
    <x v="0"/>
    <x v="0"/>
    <x v="0"/>
    <x v="0"/>
  </r>
  <r>
    <n v="167"/>
    <n v="55"/>
    <s v="Female"/>
    <n v="54419"/>
    <x v="1"/>
    <x v="1"/>
    <x v="1"/>
    <x v="5"/>
  </r>
  <r>
    <n v="168"/>
    <n v="24"/>
    <s v="Female"/>
    <n v="79284"/>
    <x v="2"/>
    <x v="0"/>
    <x v="0"/>
    <x v="0"/>
  </r>
  <r>
    <n v="169"/>
    <n v="62"/>
    <s v="Female"/>
    <n v="125632"/>
    <x v="0"/>
    <x v="2"/>
    <x v="0"/>
    <x v="3"/>
  </r>
  <r>
    <n v="170"/>
    <n v="39"/>
    <s v="Male"/>
    <n v="80337"/>
    <x v="0"/>
    <x v="0"/>
    <x v="0"/>
    <x v="0"/>
  </r>
  <r>
    <n v="171"/>
    <n v="39"/>
    <s v="Male"/>
    <n v="143896"/>
    <x v="2"/>
    <x v="0"/>
    <x v="0"/>
    <x v="0"/>
  </r>
  <r>
    <n v="172"/>
    <n v="37"/>
    <s v="Male"/>
    <n v="101323"/>
    <x v="0"/>
    <x v="0"/>
    <x v="0"/>
    <x v="0"/>
  </r>
  <r>
    <n v="173"/>
    <n v="58"/>
    <s v="Female"/>
    <n v="137850"/>
    <x v="2"/>
    <x v="1"/>
    <x v="0"/>
    <x v="1"/>
  </r>
  <r>
    <n v="174"/>
    <n v="50"/>
    <s v="Female"/>
    <n v="45453"/>
    <x v="2"/>
    <x v="1"/>
    <x v="1"/>
    <x v="5"/>
  </r>
  <r>
    <n v="175"/>
    <n v="40"/>
    <s v="Female"/>
    <n v="136187"/>
    <x v="1"/>
    <x v="0"/>
    <x v="0"/>
    <x v="0"/>
  </r>
  <r>
    <n v="176"/>
    <n v="63"/>
    <s v="Male"/>
    <n v="35067"/>
    <x v="1"/>
    <x v="2"/>
    <x v="1"/>
    <x v="2"/>
  </r>
  <r>
    <n v="177"/>
    <n v="60"/>
    <s v="Male"/>
    <n v="60543"/>
    <x v="0"/>
    <x v="1"/>
    <x v="1"/>
    <x v="5"/>
  </r>
  <r>
    <n v="178"/>
    <n v="51"/>
    <s v="Male"/>
    <n v="118599"/>
    <x v="0"/>
    <x v="1"/>
    <x v="0"/>
    <x v="1"/>
  </r>
  <r>
    <n v="179"/>
    <n v="26"/>
    <s v="Male"/>
    <n v="107606"/>
    <x v="1"/>
    <x v="0"/>
    <x v="0"/>
    <x v="0"/>
  </r>
  <r>
    <n v="180"/>
    <n v="66"/>
    <s v="Female"/>
    <n v="139401"/>
    <x v="1"/>
    <x v="2"/>
    <x v="0"/>
    <x v="3"/>
  </r>
  <r>
    <n v="181"/>
    <n v="43"/>
    <s v="Male"/>
    <n v="116241"/>
    <x v="1"/>
    <x v="1"/>
    <x v="0"/>
    <x v="1"/>
  </r>
  <r>
    <n v="182"/>
    <n v="25"/>
    <s v="Male"/>
    <n v="49105"/>
    <x v="0"/>
    <x v="0"/>
    <x v="1"/>
    <x v="4"/>
  </r>
  <r>
    <n v="183"/>
    <n v="29"/>
    <s v="Male"/>
    <n v="85327"/>
    <x v="1"/>
    <x v="0"/>
    <x v="0"/>
    <x v="0"/>
  </r>
  <r>
    <n v="184"/>
    <n v="64"/>
    <s v="Female"/>
    <n v="97015"/>
    <x v="0"/>
    <x v="2"/>
    <x v="0"/>
    <x v="3"/>
  </r>
  <r>
    <n v="185"/>
    <n v="30"/>
    <s v="Female"/>
    <n v="114008"/>
    <x v="0"/>
    <x v="0"/>
    <x v="0"/>
    <x v="0"/>
  </r>
  <r>
    <n v="186"/>
    <n v="20"/>
    <s v="Female"/>
    <n v="70701"/>
    <x v="2"/>
    <x v="0"/>
    <x v="0"/>
    <x v="0"/>
  </r>
  <r>
    <n v="187"/>
    <n v="50"/>
    <s v="Male"/>
    <n v="85500"/>
    <x v="0"/>
    <x v="1"/>
    <x v="0"/>
    <x v="1"/>
  </r>
  <r>
    <n v="188"/>
    <n v="52"/>
    <s v="Female"/>
    <n v="114049"/>
    <x v="2"/>
    <x v="1"/>
    <x v="0"/>
    <x v="1"/>
  </r>
  <r>
    <n v="189"/>
    <n v="66"/>
    <s v="Female"/>
    <n v="53377"/>
    <x v="1"/>
    <x v="2"/>
    <x v="1"/>
    <x v="2"/>
  </r>
  <r>
    <n v="190"/>
    <n v="38"/>
    <s v="Female"/>
    <n v="106341"/>
    <x v="2"/>
    <x v="0"/>
    <x v="0"/>
    <x v="0"/>
  </r>
  <r>
    <n v="191"/>
    <n v="21"/>
    <s v="Male"/>
    <n v="143943"/>
    <x v="1"/>
    <x v="0"/>
    <x v="0"/>
    <x v="0"/>
  </r>
  <r>
    <n v="192"/>
    <n v="64"/>
    <s v="Female"/>
    <n v="90444"/>
    <x v="2"/>
    <x v="2"/>
    <x v="0"/>
    <x v="3"/>
  </r>
  <r>
    <n v="193"/>
    <n v="54"/>
    <s v="Male"/>
    <n v="27591"/>
    <x v="2"/>
    <x v="1"/>
    <x v="1"/>
    <x v="5"/>
  </r>
  <r>
    <n v="194"/>
    <n v="37"/>
    <s v="Male"/>
    <n v="140582"/>
    <x v="2"/>
    <x v="0"/>
    <x v="0"/>
    <x v="0"/>
  </r>
  <r>
    <n v="195"/>
    <n v="46"/>
    <s v="Male"/>
    <n v="52173"/>
    <x v="2"/>
    <x v="1"/>
    <x v="1"/>
    <x v="5"/>
  </r>
  <r>
    <n v="196"/>
    <n v="33"/>
    <s v="Male"/>
    <n v="80373"/>
    <x v="2"/>
    <x v="0"/>
    <x v="0"/>
    <x v="0"/>
  </r>
  <r>
    <n v="197"/>
    <n v="39"/>
    <s v="Male"/>
    <n v="22034"/>
    <x v="2"/>
    <x v="0"/>
    <x v="1"/>
    <x v="4"/>
  </r>
  <r>
    <n v="198"/>
    <n v="27"/>
    <s v="Male"/>
    <n v="76803"/>
    <x v="0"/>
    <x v="0"/>
    <x v="0"/>
    <x v="0"/>
  </r>
  <r>
    <n v="199"/>
    <n v="58"/>
    <s v="Female"/>
    <n v="142849"/>
    <x v="2"/>
    <x v="1"/>
    <x v="0"/>
    <x v="1"/>
  </r>
  <r>
    <n v="200"/>
    <n v="48"/>
    <s v="Male"/>
    <n v="73549"/>
    <x v="2"/>
    <x v="1"/>
    <x v="0"/>
    <x v="1"/>
  </r>
  <r>
    <n v="201"/>
    <n v="62"/>
    <s v="Female"/>
    <n v="90003"/>
    <x v="2"/>
    <x v="2"/>
    <x v="0"/>
    <x v="3"/>
  </r>
  <r>
    <n v="202"/>
    <n v="37"/>
    <s v="Male"/>
    <n v="47478"/>
    <x v="0"/>
    <x v="0"/>
    <x v="1"/>
    <x v="4"/>
  </r>
  <r>
    <n v="203"/>
    <n v="55"/>
    <s v="Male"/>
    <n v="52221"/>
    <x v="1"/>
    <x v="1"/>
    <x v="1"/>
    <x v="5"/>
  </r>
  <r>
    <n v="204"/>
    <n v="19"/>
    <s v="Male"/>
    <n v="33847"/>
    <x v="2"/>
    <x v="0"/>
    <x v="1"/>
    <x v="4"/>
  </r>
  <r>
    <n v="205"/>
    <n v="26"/>
    <s v="Male"/>
    <n v="118872"/>
    <x v="0"/>
    <x v="0"/>
    <x v="0"/>
    <x v="0"/>
  </r>
  <r>
    <n v="206"/>
    <n v="36"/>
    <s v="Male"/>
    <n v="34753"/>
    <x v="2"/>
    <x v="0"/>
    <x v="1"/>
    <x v="4"/>
  </r>
  <r>
    <n v="207"/>
    <n v="54"/>
    <s v="Male"/>
    <n v="64149"/>
    <x v="1"/>
    <x v="1"/>
    <x v="1"/>
    <x v="5"/>
  </r>
  <r>
    <n v="208"/>
    <n v="19"/>
    <s v="Female"/>
    <n v="78351"/>
    <x v="0"/>
    <x v="0"/>
    <x v="0"/>
    <x v="0"/>
  </r>
  <r>
    <n v="209"/>
    <n v="47"/>
    <s v="Female"/>
    <n v="44420"/>
    <x v="0"/>
    <x v="1"/>
    <x v="1"/>
    <x v="5"/>
  </r>
  <r>
    <n v="210"/>
    <n v="56"/>
    <s v="Male"/>
    <n v="27790"/>
    <x v="2"/>
    <x v="1"/>
    <x v="1"/>
    <x v="5"/>
  </r>
  <r>
    <n v="211"/>
    <n v="69"/>
    <s v="Male"/>
    <n v="75681"/>
    <x v="2"/>
    <x v="2"/>
    <x v="0"/>
    <x v="3"/>
  </r>
  <r>
    <n v="212"/>
    <n v="27"/>
    <s v="Male"/>
    <n v="112487"/>
    <x v="2"/>
    <x v="0"/>
    <x v="0"/>
    <x v="0"/>
  </r>
  <r>
    <n v="213"/>
    <n v="30"/>
    <s v="Female"/>
    <n v="90677"/>
    <x v="1"/>
    <x v="0"/>
    <x v="0"/>
    <x v="0"/>
  </r>
  <r>
    <n v="214"/>
    <n v="19"/>
    <s v="Male"/>
    <n v="92413"/>
    <x v="1"/>
    <x v="0"/>
    <x v="0"/>
    <x v="0"/>
  </r>
  <r>
    <n v="215"/>
    <n v="65"/>
    <s v="Female"/>
    <n v="91645"/>
    <x v="2"/>
    <x v="2"/>
    <x v="0"/>
    <x v="3"/>
  </r>
  <r>
    <n v="216"/>
    <n v="63"/>
    <s v="Male"/>
    <n v="33466"/>
    <x v="2"/>
    <x v="2"/>
    <x v="1"/>
    <x v="2"/>
  </r>
  <r>
    <n v="217"/>
    <n v="38"/>
    <s v="Male"/>
    <n v="68817"/>
    <x v="2"/>
    <x v="0"/>
    <x v="0"/>
    <x v="0"/>
  </r>
  <r>
    <n v="218"/>
    <n v="67"/>
    <s v="Male"/>
    <n v="81561"/>
    <x v="1"/>
    <x v="2"/>
    <x v="0"/>
    <x v="3"/>
  </r>
  <r>
    <n v="219"/>
    <n v="62"/>
    <s v="Female"/>
    <n v="122141"/>
    <x v="2"/>
    <x v="2"/>
    <x v="0"/>
    <x v="3"/>
  </r>
  <r>
    <n v="220"/>
    <n v="25"/>
    <s v="Male"/>
    <n v="136024"/>
    <x v="1"/>
    <x v="0"/>
    <x v="0"/>
    <x v="0"/>
  </r>
  <r>
    <n v="221"/>
    <n v="30"/>
    <s v="Male"/>
    <n v="57782"/>
    <x v="1"/>
    <x v="0"/>
    <x v="1"/>
    <x v="4"/>
  </r>
  <r>
    <n v="222"/>
    <n v="24"/>
    <s v="Female"/>
    <n v="57756"/>
    <x v="2"/>
    <x v="0"/>
    <x v="1"/>
    <x v="4"/>
  </r>
  <r>
    <n v="223"/>
    <n v="27"/>
    <s v="Male"/>
    <n v="79684"/>
    <x v="0"/>
    <x v="0"/>
    <x v="0"/>
    <x v="0"/>
  </r>
  <r>
    <n v="224"/>
    <n v="56"/>
    <s v="Male"/>
    <n v="81002"/>
    <x v="1"/>
    <x v="1"/>
    <x v="0"/>
    <x v="1"/>
  </r>
  <r>
    <n v="225"/>
    <n v="52"/>
    <s v="Male"/>
    <n v="148011"/>
    <x v="0"/>
    <x v="1"/>
    <x v="0"/>
    <x v="1"/>
  </r>
  <r>
    <n v="226"/>
    <n v="54"/>
    <s v="Female"/>
    <n v="119095"/>
    <x v="0"/>
    <x v="1"/>
    <x v="0"/>
    <x v="1"/>
  </r>
  <r>
    <n v="227"/>
    <n v="39"/>
    <s v="Male"/>
    <n v="141847"/>
    <x v="1"/>
    <x v="0"/>
    <x v="0"/>
    <x v="0"/>
  </r>
  <r>
    <n v="228"/>
    <n v="25"/>
    <s v="Male"/>
    <n v="59684"/>
    <x v="1"/>
    <x v="0"/>
    <x v="1"/>
    <x v="4"/>
  </r>
  <r>
    <n v="229"/>
    <n v="55"/>
    <s v="Female"/>
    <n v="57815"/>
    <x v="0"/>
    <x v="1"/>
    <x v="1"/>
    <x v="5"/>
  </r>
  <r>
    <n v="230"/>
    <n v="44"/>
    <s v="Male"/>
    <n v="62583"/>
    <x v="1"/>
    <x v="1"/>
    <x v="1"/>
    <x v="5"/>
  </r>
  <r>
    <n v="231"/>
    <n v="61"/>
    <s v="Male"/>
    <n v="43640"/>
    <x v="1"/>
    <x v="2"/>
    <x v="1"/>
    <x v="2"/>
  </r>
  <r>
    <n v="232"/>
    <n v="46"/>
    <s v="Male"/>
    <n v="118944"/>
    <x v="2"/>
    <x v="1"/>
    <x v="0"/>
    <x v="1"/>
  </r>
  <r>
    <n v="233"/>
    <n v="34"/>
    <s v="Male"/>
    <n v="53273"/>
    <x v="0"/>
    <x v="0"/>
    <x v="1"/>
    <x v="4"/>
  </r>
  <r>
    <n v="234"/>
    <n v="36"/>
    <s v="Male"/>
    <n v="118032"/>
    <x v="1"/>
    <x v="0"/>
    <x v="0"/>
    <x v="0"/>
  </r>
  <r>
    <n v="235"/>
    <n v="28"/>
    <s v="Female"/>
    <n v="50196"/>
    <x v="0"/>
    <x v="0"/>
    <x v="1"/>
    <x v="4"/>
  </r>
  <r>
    <n v="236"/>
    <n v="51"/>
    <s v="Female"/>
    <n v="66223"/>
    <x v="1"/>
    <x v="1"/>
    <x v="0"/>
    <x v="1"/>
  </r>
  <r>
    <n v="237"/>
    <n v="34"/>
    <s v="Male"/>
    <n v="111387"/>
    <x v="1"/>
    <x v="0"/>
    <x v="0"/>
    <x v="0"/>
  </r>
  <r>
    <n v="238"/>
    <n v="67"/>
    <s v="Female"/>
    <n v="40014"/>
    <x v="2"/>
    <x v="2"/>
    <x v="1"/>
    <x v="2"/>
  </r>
  <r>
    <n v="239"/>
    <n v="25"/>
    <s v="Male"/>
    <n v="84389"/>
    <x v="2"/>
    <x v="0"/>
    <x v="0"/>
    <x v="0"/>
  </r>
  <r>
    <n v="240"/>
    <n v="27"/>
    <s v="Female"/>
    <n v="127043"/>
    <x v="0"/>
    <x v="0"/>
    <x v="0"/>
    <x v="0"/>
  </r>
  <r>
    <n v="241"/>
    <n v="62"/>
    <s v="Male"/>
    <n v="30065"/>
    <x v="2"/>
    <x v="2"/>
    <x v="1"/>
    <x v="2"/>
  </r>
  <r>
    <n v="242"/>
    <n v="19"/>
    <s v="Female"/>
    <n v="63727"/>
    <x v="2"/>
    <x v="0"/>
    <x v="1"/>
    <x v="4"/>
  </r>
  <r>
    <n v="243"/>
    <n v="63"/>
    <s v="Female"/>
    <n v="115734"/>
    <x v="1"/>
    <x v="2"/>
    <x v="0"/>
    <x v="3"/>
  </r>
  <r>
    <n v="244"/>
    <n v="52"/>
    <s v="Male"/>
    <n v="24205"/>
    <x v="0"/>
    <x v="1"/>
    <x v="1"/>
    <x v="5"/>
  </r>
  <r>
    <n v="245"/>
    <n v="55"/>
    <s v="Male"/>
    <n v="56826"/>
    <x v="1"/>
    <x v="1"/>
    <x v="1"/>
    <x v="5"/>
  </r>
  <r>
    <n v="246"/>
    <n v="34"/>
    <s v="Female"/>
    <n v="92386"/>
    <x v="0"/>
    <x v="0"/>
    <x v="0"/>
    <x v="0"/>
  </r>
  <r>
    <n v="247"/>
    <n v="61"/>
    <s v="Female"/>
    <n v="65477"/>
    <x v="2"/>
    <x v="2"/>
    <x v="0"/>
    <x v="3"/>
  </r>
  <r>
    <n v="248"/>
    <n v="67"/>
    <s v="Female"/>
    <n v="60695"/>
    <x v="1"/>
    <x v="2"/>
    <x v="1"/>
    <x v="2"/>
  </r>
  <r>
    <n v="249"/>
    <n v="36"/>
    <s v="Male"/>
    <n v="92990"/>
    <x v="1"/>
    <x v="0"/>
    <x v="0"/>
    <x v="0"/>
  </r>
  <r>
    <n v="250"/>
    <n v="47"/>
    <s v="Male"/>
    <n v="144907"/>
    <x v="0"/>
    <x v="1"/>
    <x v="0"/>
    <x v="1"/>
  </r>
  <r>
    <n v="251"/>
    <n v="64"/>
    <s v="Male"/>
    <n v="142167"/>
    <x v="2"/>
    <x v="2"/>
    <x v="0"/>
    <x v="3"/>
  </r>
  <r>
    <n v="252"/>
    <n v="23"/>
    <s v="Male"/>
    <n v="98163"/>
    <x v="1"/>
    <x v="0"/>
    <x v="0"/>
    <x v="0"/>
  </r>
  <r>
    <n v="253"/>
    <n v="64"/>
    <s v="Female"/>
    <n v="126183"/>
    <x v="1"/>
    <x v="2"/>
    <x v="0"/>
    <x v="3"/>
  </r>
  <r>
    <n v="254"/>
    <n v="62"/>
    <s v="Female"/>
    <n v="123551"/>
    <x v="1"/>
    <x v="2"/>
    <x v="0"/>
    <x v="3"/>
  </r>
  <r>
    <n v="255"/>
    <n v="43"/>
    <s v="Female"/>
    <n v="120351"/>
    <x v="1"/>
    <x v="1"/>
    <x v="0"/>
    <x v="1"/>
  </r>
  <r>
    <n v="256"/>
    <n v="43"/>
    <s v="Male"/>
    <n v="23176"/>
    <x v="2"/>
    <x v="1"/>
    <x v="1"/>
    <x v="5"/>
  </r>
  <r>
    <n v="257"/>
    <n v="50"/>
    <s v="Male"/>
    <n v="52685"/>
    <x v="2"/>
    <x v="1"/>
    <x v="1"/>
    <x v="5"/>
  </r>
  <r>
    <n v="258"/>
    <n v="42"/>
    <s v="Male"/>
    <n v="139222"/>
    <x v="0"/>
    <x v="1"/>
    <x v="0"/>
    <x v="1"/>
  </r>
  <r>
    <n v="259"/>
    <n v="31"/>
    <s v="Male"/>
    <n v="39542"/>
    <x v="0"/>
    <x v="0"/>
    <x v="1"/>
    <x v="4"/>
  </r>
  <r>
    <n v="260"/>
    <n v="60"/>
    <s v="Female"/>
    <n v="95336"/>
    <x v="1"/>
    <x v="1"/>
    <x v="0"/>
    <x v="1"/>
  </r>
  <r>
    <n v="261"/>
    <n v="41"/>
    <s v="Female"/>
    <n v="117288"/>
    <x v="1"/>
    <x v="1"/>
    <x v="0"/>
    <x v="1"/>
  </r>
  <r>
    <n v="262"/>
    <n v="25"/>
    <s v="Female"/>
    <n v="72847"/>
    <x v="0"/>
    <x v="0"/>
    <x v="0"/>
    <x v="0"/>
  </r>
  <r>
    <n v="263"/>
    <n v="66"/>
    <s v="Male"/>
    <n v="47260"/>
    <x v="0"/>
    <x v="2"/>
    <x v="1"/>
    <x v="2"/>
  </r>
  <r>
    <n v="264"/>
    <n v="54"/>
    <s v="Male"/>
    <n v="88268"/>
    <x v="2"/>
    <x v="1"/>
    <x v="0"/>
    <x v="1"/>
  </r>
  <r>
    <n v="265"/>
    <n v="52"/>
    <s v="Male"/>
    <n v="74887"/>
    <x v="2"/>
    <x v="1"/>
    <x v="0"/>
    <x v="1"/>
  </r>
  <r>
    <n v="266"/>
    <n v="42"/>
    <s v="Male"/>
    <n v="147230"/>
    <x v="0"/>
    <x v="1"/>
    <x v="0"/>
    <x v="1"/>
  </r>
  <r>
    <n v="267"/>
    <n v="43"/>
    <s v="Female"/>
    <n v="57437"/>
    <x v="0"/>
    <x v="1"/>
    <x v="1"/>
    <x v="5"/>
  </r>
  <r>
    <n v="268"/>
    <n v="24"/>
    <s v="Male"/>
    <n v="138772"/>
    <x v="0"/>
    <x v="0"/>
    <x v="0"/>
    <x v="0"/>
  </r>
  <r>
    <n v="269"/>
    <n v="32"/>
    <s v="Male"/>
    <n v="60029"/>
    <x v="1"/>
    <x v="0"/>
    <x v="1"/>
    <x v="4"/>
  </r>
  <r>
    <n v="270"/>
    <n v="50"/>
    <s v="Male"/>
    <n v="52711"/>
    <x v="0"/>
    <x v="1"/>
    <x v="1"/>
    <x v="5"/>
  </r>
  <r>
    <n v="271"/>
    <n v="63"/>
    <s v="Male"/>
    <n v="125615"/>
    <x v="0"/>
    <x v="2"/>
    <x v="0"/>
    <x v="3"/>
  </r>
  <r>
    <n v="272"/>
    <n v="68"/>
    <s v="Male"/>
    <n v="82391"/>
    <x v="1"/>
    <x v="2"/>
    <x v="0"/>
    <x v="3"/>
  </r>
  <r>
    <n v="273"/>
    <n v="18"/>
    <s v="Female"/>
    <n v="25748"/>
    <x v="2"/>
    <x v="0"/>
    <x v="1"/>
    <x v="4"/>
  </r>
  <r>
    <n v="274"/>
    <n v="20"/>
    <s v="Male"/>
    <n v="78598"/>
    <x v="1"/>
    <x v="0"/>
    <x v="0"/>
    <x v="0"/>
  </r>
  <r>
    <n v="275"/>
    <n v="19"/>
    <s v="Male"/>
    <n v="23988"/>
    <x v="1"/>
    <x v="0"/>
    <x v="1"/>
    <x v="4"/>
  </r>
  <r>
    <n v="276"/>
    <n v="39"/>
    <s v="Female"/>
    <n v="90422"/>
    <x v="0"/>
    <x v="0"/>
    <x v="0"/>
    <x v="0"/>
  </r>
  <r>
    <n v="277"/>
    <n v="37"/>
    <s v="Male"/>
    <n v="63040"/>
    <x v="1"/>
    <x v="0"/>
    <x v="1"/>
    <x v="4"/>
  </r>
  <r>
    <n v="278"/>
    <n v="29"/>
    <s v="Male"/>
    <n v="89219"/>
    <x v="1"/>
    <x v="0"/>
    <x v="0"/>
    <x v="0"/>
  </r>
  <r>
    <n v="279"/>
    <n v="67"/>
    <s v="Male"/>
    <n v="120822"/>
    <x v="2"/>
    <x v="2"/>
    <x v="0"/>
    <x v="3"/>
  </r>
  <r>
    <n v="280"/>
    <n v="44"/>
    <s v="Male"/>
    <n v="51232"/>
    <x v="0"/>
    <x v="1"/>
    <x v="1"/>
    <x v="5"/>
  </r>
  <r>
    <n v="281"/>
    <n v="53"/>
    <s v="Male"/>
    <n v="134265"/>
    <x v="1"/>
    <x v="1"/>
    <x v="0"/>
    <x v="1"/>
  </r>
  <r>
    <n v="282"/>
    <n v="31"/>
    <s v="Male"/>
    <n v="147827"/>
    <x v="1"/>
    <x v="0"/>
    <x v="0"/>
    <x v="0"/>
  </r>
  <r>
    <n v="283"/>
    <n v="32"/>
    <s v="Female"/>
    <n v="65290"/>
    <x v="1"/>
    <x v="0"/>
    <x v="1"/>
    <x v="4"/>
  </r>
  <r>
    <n v="284"/>
    <n v="64"/>
    <s v="Female"/>
    <n v="76170"/>
    <x v="0"/>
    <x v="2"/>
    <x v="0"/>
    <x v="3"/>
  </r>
  <r>
    <n v="285"/>
    <n v="63"/>
    <s v="Male"/>
    <n v="62249"/>
    <x v="1"/>
    <x v="2"/>
    <x v="1"/>
    <x v="2"/>
  </r>
  <r>
    <n v="286"/>
    <n v="62"/>
    <s v="Female"/>
    <n v="30431"/>
    <x v="1"/>
    <x v="2"/>
    <x v="1"/>
    <x v="2"/>
  </r>
  <r>
    <n v="287"/>
    <n v="67"/>
    <s v="Male"/>
    <n v="68335"/>
    <x v="0"/>
    <x v="2"/>
    <x v="0"/>
    <x v="3"/>
  </r>
  <r>
    <n v="288"/>
    <n v="44"/>
    <s v="Male"/>
    <n v="39890"/>
    <x v="2"/>
    <x v="1"/>
    <x v="1"/>
    <x v="5"/>
  </r>
  <r>
    <n v="289"/>
    <n v="52"/>
    <s v="Male"/>
    <n v="108498"/>
    <x v="2"/>
    <x v="1"/>
    <x v="0"/>
    <x v="1"/>
  </r>
  <r>
    <n v="290"/>
    <n v="39"/>
    <s v="Female"/>
    <n v="89630"/>
    <x v="2"/>
    <x v="0"/>
    <x v="0"/>
    <x v="0"/>
  </r>
  <r>
    <n v="291"/>
    <n v="58"/>
    <s v="Female"/>
    <n v="60950"/>
    <x v="0"/>
    <x v="1"/>
    <x v="1"/>
    <x v="5"/>
  </r>
  <r>
    <n v="292"/>
    <n v="54"/>
    <s v="Male"/>
    <n v="59951"/>
    <x v="2"/>
    <x v="1"/>
    <x v="1"/>
    <x v="5"/>
  </r>
  <r>
    <n v="293"/>
    <n v="39"/>
    <s v="Female"/>
    <n v="94051"/>
    <x v="2"/>
    <x v="0"/>
    <x v="0"/>
    <x v="0"/>
  </r>
  <r>
    <n v="294"/>
    <n v="28"/>
    <s v="Female"/>
    <n v="62070"/>
    <x v="1"/>
    <x v="0"/>
    <x v="1"/>
    <x v="4"/>
  </r>
  <r>
    <n v="295"/>
    <n v="19"/>
    <s v="Male"/>
    <n v="39591"/>
    <x v="1"/>
    <x v="0"/>
    <x v="1"/>
    <x v="4"/>
  </r>
  <r>
    <n v="296"/>
    <n v="65"/>
    <s v="Female"/>
    <n v="67131"/>
    <x v="1"/>
    <x v="2"/>
    <x v="0"/>
    <x v="3"/>
  </r>
  <r>
    <n v="297"/>
    <n v="22"/>
    <s v="Female"/>
    <n v="57091"/>
    <x v="2"/>
    <x v="0"/>
    <x v="1"/>
    <x v="4"/>
  </r>
  <r>
    <n v="298"/>
    <n v="39"/>
    <s v="Female"/>
    <n v="122820"/>
    <x v="2"/>
    <x v="0"/>
    <x v="0"/>
    <x v="0"/>
  </r>
  <r>
    <n v="299"/>
    <n v="25"/>
    <s v="Male"/>
    <n v="52792"/>
    <x v="0"/>
    <x v="0"/>
    <x v="1"/>
    <x v="4"/>
  </r>
  <r>
    <n v="300"/>
    <n v="26"/>
    <s v="Female"/>
    <n v="64472"/>
    <x v="0"/>
    <x v="0"/>
    <x v="1"/>
    <x v="4"/>
  </r>
  <r>
    <n v="301"/>
    <n v="64"/>
    <s v="Female"/>
    <n v="25825"/>
    <x v="0"/>
    <x v="2"/>
    <x v="1"/>
    <x v="2"/>
  </r>
  <r>
    <n v="302"/>
    <n v="36"/>
    <s v="Male"/>
    <n v="91125"/>
    <x v="2"/>
    <x v="0"/>
    <x v="0"/>
    <x v="0"/>
  </r>
  <r>
    <n v="303"/>
    <n v="39"/>
    <s v="Female"/>
    <n v="100470"/>
    <x v="0"/>
    <x v="0"/>
    <x v="0"/>
    <x v="0"/>
  </r>
  <r>
    <n v="304"/>
    <n v="50"/>
    <s v="Female"/>
    <n v="43477"/>
    <x v="0"/>
    <x v="1"/>
    <x v="1"/>
    <x v="5"/>
  </r>
  <r>
    <n v="305"/>
    <n v="18"/>
    <s v="Female"/>
    <n v="123099"/>
    <x v="1"/>
    <x v="0"/>
    <x v="0"/>
    <x v="0"/>
  </r>
  <r>
    <n v="306"/>
    <n v="23"/>
    <s v="Male"/>
    <n v="27774"/>
    <x v="2"/>
    <x v="0"/>
    <x v="1"/>
    <x v="4"/>
  </r>
  <r>
    <n v="307"/>
    <n v="49"/>
    <s v="Male"/>
    <n v="124658"/>
    <x v="1"/>
    <x v="1"/>
    <x v="0"/>
    <x v="1"/>
  </r>
  <r>
    <n v="308"/>
    <n v="61"/>
    <s v="Male"/>
    <n v="147367"/>
    <x v="1"/>
    <x v="2"/>
    <x v="0"/>
    <x v="3"/>
  </r>
  <r>
    <n v="309"/>
    <n v="62"/>
    <s v="Female"/>
    <n v="65705"/>
    <x v="2"/>
    <x v="2"/>
    <x v="0"/>
    <x v="3"/>
  </r>
  <r>
    <n v="310"/>
    <n v="68"/>
    <s v="Male"/>
    <n v="70511"/>
    <x v="2"/>
    <x v="2"/>
    <x v="0"/>
    <x v="3"/>
  </r>
  <r>
    <n v="311"/>
    <n v="31"/>
    <s v="Male"/>
    <n v="96326"/>
    <x v="1"/>
    <x v="0"/>
    <x v="0"/>
    <x v="0"/>
  </r>
  <r>
    <n v="312"/>
    <n v="51"/>
    <s v="Male"/>
    <n v="148943"/>
    <x v="2"/>
    <x v="1"/>
    <x v="0"/>
    <x v="1"/>
  </r>
  <r>
    <n v="313"/>
    <n v="22"/>
    <s v="Male"/>
    <n v="61832"/>
    <x v="1"/>
    <x v="0"/>
    <x v="1"/>
    <x v="4"/>
  </r>
  <r>
    <n v="314"/>
    <n v="35"/>
    <s v="Female"/>
    <n v="60202"/>
    <x v="2"/>
    <x v="0"/>
    <x v="1"/>
    <x v="4"/>
  </r>
  <r>
    <n v="315"/>
    <n v="38"/>
    <s v="Male"/>
    <n v="120331"/>
    <x v="1"/>
    <x v="0"/>
    <x v="0"/>
    <x v="0"/>
  </r>
  <r>
    <n v="316"/>
    <n v="36"/>
    <s v="Male"/>
    <n v="41106"/>
    <x v="0"/>
    <x v="0"/>
    <x v="1"/>
    <x v="4"/>
  </r>
  <r>
    <n v="317"/>
    <n v="48"/>
    <s v="Male"/>
    <n v="109737"/>
    <x v="0"/>
    <x v="1"/>
    <x v="0"/>
    <x v="1"/>
  </r>
  <r>
    <n v="318"/>
    <n v="31"/>
    <s v="Female"/>
    <n v="110536"/>
    <x v="0"/>
    <x v="0"/>
    <x v="0"/>
    <x v="0"/>
  </r>
  <r>
    <n v="319"/>
    <n v="25"/>
    <s v="Female"/>
    <n v="41016"/>
    <x v="1"/>
    <x v="0"/>
    <x v="1"/>
    <x v="4"/>
  </r>
  <r>
    <n v="320"/>
    <n v="29"/>
    <s v="Female"/>
    <n v="55695"/>
    <x v="0"/>
    <x v="0"/>
    <x v="1"/>
    <x v="4"/>
  </r>
  <r>
    <n v="321"/>
    <n v="44"/>
    <s v="Male"/>
    <n v="83675"/>
    <x v="0"/>
    <x v="1"/>
    <x v="0"/>
    <x v="1"/>
  </r>
  <r>
    <n v="322"/>
    <n v="35"/>
    <s v="Male"/>
    <n v="41154"/>
    <x v="0"/>
    <x v="0"/>
    <x v="1"/>
    <x v="4"/>
  </r>
  <r>
    <n v="323"/>
    <n v="23"/>
    <s v="Female"/>
    <n v="43530"/>
    <x v="0"/>
    <x v="0"/>
    <x v="1"/>
    <x v="4"/>
  </r>
  <r>
    <n v="324"/>
    <n v="67"/>
    <s v="Male"/>
    <n v="115648"/>
    <x v="2"/>
    <x v="2"/>
    <x v="0"/>
    <x v="3"/>
  </r>
  <r>
    <n v="325"/>
    <n v="24"/>
    <s v="Female"/>
    <n v="94335"/>
    <x v="1"/>
    <x v="0"/>
    <x v="0"/>
    <x v="0"/>
  </r>
  <r>
    <n v="326"/>
    <n v="64"/>
    <s v="Female"/>
    <n v="35499"/>
    <x v="1"/>
    <x v="2"/>
    <x v="1"/>
    <x v="2"/>
  </r>
  <r>
    <n v="327"/>
    <n v="19"/>
    <s v="Male"/>
    <n v="125050"/>
    <x v="1"/>
    <x v="0"/>
    <x v="0"/>
    <x v="0"/>
  </r>
  <r>
    <n v="328"/>
    <n v="31"/>
    <s v="Male"/>
    <n v="114212"/>
    <x v="0"/>
    <x v="0"/>
    <x v="0"/>
    <x v="0"/>
  </r>
  <r>
    <n v="329"/>
    <n v="31"/>
    <s v="Male"/>
    <n v="131926"/>
    <x v="1"/>
    <x v="0"/>
    <x v="0"/>
    <x v="0"/>
  </r>
  <r>
    <n v="330"/>
    <n v="66"/>
    <s v="Male"/>
    <n v="95853"/>
    <x v="2"/>
    <x v="2"/>
    <x v="0"/>
    <x v="3"/>
  </r>
  <r>
    <n v="331"/>
    <n v="32"/>
    <s v="Male"/>
    <n v="96256"/>
    <x v="2"/>
    <x v="0"/>
    <x v="0"/>
    <x v="0"/>
  </r>
  <r>
    <n v="332"/>
    <n v="34"/>
    <s v="Female"/>
    <n v="78615"/>
    <x v="2"/>
    <x v="0"/>
    <x v="0"/>
    <x v="0"/>
  </r>
  <r>
    <n v="333"/>
    <n v="29"/>
    <s v="Male"/>
    <n v="148058"/>
    <x v="1"/>
    <x v="0"/>
    <x v="0"/>
    <x v="0"/>
  </r>
  <r>
    <n v="334"/>
    <n v="66"/>
    <s v="Male"/>
    <n v="114772"/>
    <x v="1"/>
    <x v="2"/>
    <x v="0"/>
    <x v="3"/>
  </r>
  <r>
    <n v="335"/>
    <n v="49"/>
    <s v="Male"/>
    <n v="134101"/>
    <x v="0"/>
    <x v="1"/>
    <x v="0"/>
    <x v="1"/>
  </r>
  <r>
    <n v="336"/>
    <n v="31"/>
    <s v="Male"/>
    <n v="106580"/>
    <x v="0"/>
    <x v="0"/>
    <x v="0"/>
    <x v="0"/>
  </r>
  <r>
    <n v="337"/>
    <n v="67"/>
    <s v="Male"/>
    <n v="86605"/>
    <x v="2"/>
    <x v="2"/>
    <x v="0"/>
    <x v="3"/>
  </r>
  <r>
    <n v="338"/>
    <n v="47"/>
    <s v="Female"/>
    <n v="26933"/>
    <x v="1"/>
    <x v="1"/>
    <x v="1"/>
    <x v="5"/>
  </r>
  <r>
    <n v="339"/>
    <n v="30"/>
    <s v="Male"/>
    <n v="135740"/>
    <x v="0"/>
    <x v="0"/>
    <x v="0"/>
    <x v="0"/>
  </r>
  <r>
    <n v="340"/>
    <n v="38"/>
    <s v="Female"/>
    <n v="27417"/>
    <x v="1"/>
    <x v="0"/>
    <x v="1"/>
    <x v="4"/>
  </r>
  <r>
    <n v="341"/>
    <n v="41"/>
    <s v="Male"/>
    <n v="27141"/>
    <x v="0"/>
    <x v="1"/>
    <x v="1"/>
    <x v="5"/>
  </r>
  <r>
    <n v="342"/>
    <n v="61"/>
    <s v="Female"/>
    <n v="87976"/>
    <x v="2"/>
    <x v="2"/>
    <x v="0"/>
    <x v="3"/>
  </r>
  <r>
    <n v="343"/>
    <n v="61"/>
    <s v="Male"/>
    <n v="85363"/>
    <x v="2"/>
    <x v="2"/>
    <x v="0"/>
    <x v="3"/>
  </r>
  <r>
    <n v="344"/>
    <n v="32"/>
    <s v="Female"/>
    <n v="132595"/>
    <x v="1"/>
    <x v="0"/>
    <x v="0"/>
    <x v="0"/>
  </r>
  <r>
    <n v="345"/>
    <n v="42"/>
    <s v="Male"/>
    <n v="21979"/>
    <x v="0"/>
    <x v="1"/>
    <x v="1"/>
    <x v="5"/>
  </r>
  <r>
    <n v="346"/>
    <n v="21"/>
    <s v="Male"/>
    <n v="43937"/>
    <x v="0"/>
    <x v="0"/>
    <x v="1"/>
    <x v="4"/>
  </r>
  <r>
    <n v="347"/>
    <n v="41"/>
    <s v="Female"/>
    <n v="63648"/>
    <x v="0"/>
    <x v="1"/>
    <x v="1"/>
    <x v="5"/>
  </r>
  <r>
    <n v="348"/>
    <n v="43"/>
    <s v="Male"/>
    <n v="146467"/>
    <x v="0"/>
    <x v="1"/>
    <x v="0"/>
    <x v="1"/>
  </r>
  <r>
    <n v="349"/>
    <n v="28"/>
    <s v="Male"/>
    <n v="107475"/>
    <x v="1"/>
    <x v="0"/>
    <x v="0"/>
    <x v="0"/>
  </r>
  <r>
    <n v="350"/>
    <n v="43"/>
    <s v="Male"/>
    <n v="126750"/>
    <x v="2"/>
    <x v="1"/>
    <x v="0"/>
    <x v="1"/>
  </r>
  <r>
    <n v="351"/>
    <n v="69"/>
    <s v="Male"/>
    <n v="24937"/>
    <x v="1"/>
    <x v="2"/>
    <x v="1"/>
    <x v="2"/>
  </r>
  <r>
    <n v="352"/>
    <n v="23"/>
    <s v="Male"/>
    <n v="99146"/>
    <x v="0"/>
    <x v="0"/>
    <x v="0"/>
    <x v="0"/>
  </r>
  <r>
    <n v="353"/>
    <n v="54"/>
    <s v="Male"/>
    <n v="66905"/>
    <x v="0"/>
    <x v="1"/>
    <x v="0"/>
    <x v="1"/>
  </r>
  <r>
    <n v="354"/>
    <n v="35"/>
    <s v="Male"/>
    <n v="76272"/>
    <x v="1"/>
    <x v="0"/>
    <x v="0"/>
    <x v="0"/>
  </r>
  <r>
    <n v="355"/>
    <n v="30"/>
    <s v="Male"/>
    <n v="52259"/>
    <x v="2"/>
    <x v="0"/>
    <x v="1"/>
    <x v="4"/>
  </r>
  <r>
    <n v="356"/>
    <n v="33"/>
    <s v="Male"/>
    <n v="76533"/>
    <x v="0"/>
    <x v="0"/>
    <x v="0"/>
    <x v="0"/>
  </r>
  <r>
    <n v="357"/>
    <n v="68"/>
    <s v="Male"/>
    <n v="129080"/>
    <x v="2"/>
    <x v="2"/>
    <x v="0"/>
    <x v="3"/>
  </r>
  <r>
    <n v="358"/>
    <n v="59"/>
    <s v="Male"/>
    <n v="88429"/>
    <x v="2"/>
    <x v="1"/>
    <x v="0"/>
    <x v="1"/>
  </r>
  <r>
    <n v="359"/>
    <n v="40"/>
    <s v="Male"/>
    <n v="36118"/>
    <x v="0"/>
    <x v="0"/>
    <x v="1"/>
    <x v="4"/>
  </r>
  <r>
    <n v="360"/>
    <n v="32"/>
    <s v="Male"/>
    <n v="26642"/>
    <x v="0"/>
    <x v="0"/>
    <x v="1"/>
    <x v="4"/>
  </r>
  <r>
    <n v="361"/>
    <n v="39"/>
    <s v="Male"/>
    <n v="63679"/>
    <x v="1"/>
    <x v="0"/>
    <x v="1"/>
    <x v="4"/>
  </r>
  <r>
    <n v="362"/>
    <n v="35"/>
    <s v="Male"/>
    <n v="81819"/>
    <x v="2"/>
    <x v="0"/>
    <x v="0"/>
    <x v="0"/>
  </r>
  <r>
    <n v="363"/>
    <n v="54"/>
    <s v="Male"/>
    <n v="69259"/>
    <x v="2"/>
    <x v="1"/>
    <x v="0"/>
    <x v="1"/>
  </r>
  <r>
    <n v="364"/>
    <n v="29"/>
    <s v="Female"/>
    <n v="38237"/>
    <x v="1"/>
    <x v="0"/>
    <x v="1"/>
    <x v="4"/>
  </r>
  <r>
    <n v="365"/>
    <n v="66"/>
    <s v="Male"/>
    <n v="48635"/>
    <x v="0"/>
    <x v="2"/>
    <x v="1"/>
    <x v="2"/>
  </r>
  <r>
    <n v="366"/>
    <n v="25"/>
    <s v="Female"/>
    <n v="86844"/>
    <x v="1"/>
    <x v="0"/>
    <x v="0"/>
    <x v="0"/>
  </r>
  <r>
    <n v="367"/>
    <n v="55"/>
    <s v="Male"/>
    <n v="109347"/>
    <x v="2"/>
    <x v="1"/>
    <x v="0"/>
    <x v="1"/>
  </r>
  <r>
    <n v="368"/>
    <n v="60"/>
    <s v="Female"/>
    <n v="52285"/>
    <x v="0"/>
    <x v="1"/>
    <x v="1"/>
    <x v="5"/>
  </r>
  <r>
    <n v="369"/>
    <n v="18"/>
    <s v="Male"/>
    <n v="147156"/>
    <x v="0"/>
    <x v="0"/>
    <x v="0"/>
    <x v="0"/>
  </r>
  <r>
    <n v="370"/>
    <n v="67"/>
    <s v="Female"/>
    <n v="105425"/>
    <x v="0"/>
    <x v="2"/>
    <x v="0"/>
    <x v="3"/>
  </r>
  <r>
    <n v="371"/>
    <n v="59"/>
    <s v="Male"/>
    <n v="27524"/>
    <x v="1"/>
    <x v="1"/>
    <x v="1"/>
    <x v="5"/>
  </r>
  <r>
    <n v="372"/>
    <n v="67"/>
    <s v="Male"/>
    <n v="33874"/>
    <x v="1"/>
    <x v="2"/>
    <x v="1"/>
    <x v="2"/>
  </r>
  <r>
    <n v="373"/>
    <n v="57"/>
    <s v="Male"/>
    <n v="75650"/>
    <x v="1"/>
    <x v="1"/>
    <x v="0"/>
    <x v="1"/>
  </r>
  <r>
    <n v="374"/>
    <n v="44"/>
    <s v="Male"/>
    <n v="117766"/>
    <x v="0"/>
    <x v="1"/>
    <x v="0"/>
    <x v="1"/>
  </r>
  <r>
    <n v="375"/>
    <n v="19"/>
    <s v="Female"/>
    <n v="94930"/>
    <x v="1"/>
    <x v="0"/>
    <x v="0"/>
    <x v="0"/>
  </r>
  <r>
    <n v="376"/>
    <n v="28"/>
    <s v="Male"/>
    <n v="117978"/>
    <x v="0"/>
    <x v="0"/>
    <x v="0"/>
    <x v="0"/>
  </r>
  <r>
    <n v="377"/>
    <n v="21"/>
    <s v="Male"/>
    <n v="84914"/>
    <x v="2"/>
    <x v="0"/>
    <x v="0"/>
    <x v="0"/>
  </r>
  <r>
    <n v="378"/>
    <n v="51"/>
    <s v="Female"/>
    <n v="80592"/>
    <x v="0"/>
    <x v="1"/>
    <x v="0"/>
    <x v="1"/>
  </r>
  <r>
    <n v="379"/>
    <n v="68"/>
    <s v="Female"/>
    <n v="76187"/>
    <x v="1"/>
    <x v="2"/>
    <x v="0"/>
    <x v="3"/>
  </r>
  <r>
    <n v="380"/>
    <n v="69"/>
    <s v="Female"/>
    <n v="148755"/>
    <x v="1"/>
    <x v="2"/>
    <x v="0"/>
    <x v="3"/>
  </r>
  <r>
    <n v="381"/>
    <n v="65"/>
    <s v="Female"/>
    <n v="52697"/>
    <x v="0"/>
    <x v="2"/>
    <x v="1"/>
    <x v="2"/>
  </r>
  <r>
    <n v="382"/>
    <n v="68"/>
    <s v="Male"/>
    <n v="114410"/>
    <x v="1"/>
    <x v="2"/>
    <x v="0"/>
    <x v="3"/>
  </r>
  <r>
    <n v="383"/>
    <n v="38"/>
    <s v="Male"/>
    <n v="128176"/>
    <x v="0"/>
    <x v="0"/>
    <x v="0"/>
    <x v="0"/>
  </r>
  <r>
    <n v="384"/>
    <n v="28"/>
    <s v="Male"/>
    <n v="86843"/>
    <x v="2"/>
    <x v="0"/>
    <x v="0"/>
    <x v="0"/>
  </r>
  <r>
    <n v="385"/>
    <n v="27"/>
    <s v="Female"/>
    <n v="104858"/>
    <x v="2"/>
    <x v="0"/>
    <x v="0"/>
    <x v="0"/>
  </r>
  <r>
    <n v="386"/>
    <n v="50"/>
    <s v="Male"/>
    <n v="125448"/>
    <x v="2"/>
    <x v="1"/>
    <x v="0"/>
    <x v="1"/>
  </r>
  <r>
    <n v="387"/>
    <n v="23"/>
    <s v="Female"/>
    <n v="80089"/>
    <x v="1"/>
    <x v="0"/>
    <x v="0"/>
    <x v="0"/>
  </r>
  <r>
    <n v="388"/>
    <n v="67"/>
    <s v="Male"/>
    <n v="146152"/>
    <x v="1"/>
    <x v="2"/>
    <x v="0"/>
    <x v="3"/>
  </r>
  <r>
    <n v="389"/>
    <n v="31"/>
    <s v="Male"/>
    <n v="27103"/>
    <x v="1"/>
    <x v="0"/>
    <x v="1"/>
    <x v="4"/>
  </r>
  <r>
    <n v="390"/>
    <n v="39"/>
    <s v="Male"/>
    <n v="88151"/>
    <x v="0"/>
    <x v="0"/>
    <x v="0"/>
    <x v="0"/>
  </r>
  <r>
    <n v="391"/>
    <n v="33"/>
    <s v="Female"/>
    <n v="144724"/>
    <x v="2"/>
    <x v="0"/>
    <x v="0"/>
    <x v="0"/>
  </r>
  <r>
    <n v="392"/>
    <n v="44"/>
    <s v="Male"/>
    <n v="64257"/>
    <x v="1"/>
    <x v="1"/>
    <x v="1"/>
    <x v="5"/>
  </r>
  <r>
    <n v="393"/>
    <n v="60"/>
    <s v="Male"/>
    <n v="126512"/>
    <x v="1"/>
    <x v="1"/>
    <x v="0"/>
    <x v="1"/>
  </r>
  <r>
    <n v="394"/>
    <n v="31"/>
    <s v="Male"/>
    <n v="71357"/>
    <x v="1"/>
    <x v="0"/>
    <x v="0"/>
    <x v="0"/>
  </r>
  <r>
    <n v="395"/>
    <n v="60"/>
    <s v="Male"/>
    <n v="50008"/>
    <x v="2"/>
    <x v="1"/>
    <x v="1"/>
    <x v="5"/>
  </r>
  <r>
    <n v="396"/>
    <n v="37"/>
    <s v="Male"/>
    <n v="101173"/>
    <x v="0"/>
    <x v="0"/>
    <x v="0"/>
    <x v="0"/>
  </r>
  <r>
    <n v="397"/>
    <n v="41"/>
    <s v="Male"/>
    <n v="29457"/>
    <x v="0"/>
    <x v="1"/>
    <x v="1"/>
    <x v="5"/>
  </r>
  <r>
    <n v="398"/>
    <n v="66"/>
    <s v="Male"/>
    <n v="112953"/>
    <x v="2"/>
    <x v="2"/>
    <x v="0"/>
    <x v="3"/>
  </r>
  <r>
    <n v="399"/>
    <n v="27"/>
    <s v="Female"/>
    <n v="115397"/>
    <x v="1"/>
    <x v="0"/>
    <x v="0"/>
    <x v="0"/>
  </r>
  <r>
    <n v="400"/>
    <n v="52"/>
    <s v="Male"/>
    <n v="26704"/>
    <x v="0"/>
    <x v="1"/>
    <x v="1"/>
    <x v="5"/>
  </r>
  <r>
    <n v="401"/>
    <n v="41"/>
    <s v="Male"/>
    <n v="144947"/>
    <x v="0"/>
    <x v="1"/>
    <x v="0"/>
    <x v="1"/>
  </r>
  <r>
    <n v="402"/>
    <n v="36"/>
    <s v="Male"/>
    <n v="43584"/>
    <x v="1"/>
    <x v="0"/>
    <x v="1"/>
    <x v="4"/>
  </r>
  <r>
    <n v="403"/>
    <n v="55"/>
    <s v="Male"/>
    <n v="120445"/>
    <x v="1"/>
    <x v="1"/>
    <x v="0"/>
    <x v="1"/>
  </r>
  <r>
    <n v="404"/>
    <n v="62"/>
    <s v="Female"/>
    <n v="55905"/>
    <x v="1"/>
    <x v="2"/>
    <x v="1"/>
    <x v="2"/>
  </r>
  <r>
    <n v="405"/>
    <n v="61"/>
    <s v="Male"/>
    <n v="46126"/>
    <x v="2"/>
    <x v="2"/>
    <x v="1"/>
    <x v="2"/>
  </r>
  <r>
    <n v="406"/>
    <n v="23"/>
    <s v="Male"/>
    <n v="144936"/>
    <x v="1"/>
    <x v="0"/>
    <x v="0"/>
    <x v="0"/>
  </r>
  <r>
    <n v="407"/>
    <n v="64"/>
    <s v="Female"/>
    <n v="41236"/>
    <x v="1"/>
    <x v="2"/>
    <x v="1"/>
    <x v="2"/>
  </r>
  <r>
    <n v="408"/>
    <n v="39"/>
    <s v="Male"/>
    <n v="44350"/>
    <x v="2"/>
    <x v="0"/>
    <x v="1"/>
    <x v="4"/>
  </r>
  <r>
    <n v="409"/>
    <n v="54"/>
    <s v="Female"/>
    <n v="28907"/>
    <x v="2"/>
    <x v="1"/>
    <x v="1"/>
    <x v="5"/>
  </r>
  <r>
    <n v="410"/>
    <n v="62"/>
    <s v="Male"/>
    <n v="32116"/>
    <x v="0"/>
    <x v="2"/>
    <x v="1"/>
    <x v="2"/>
  </r>
  <r>
    <n v="411"/>
    <n v="53"/>
    <s v="Male"/>
    <n v="141593"/>
    <x v="0"/>
    <x v="1"/>
    <x v="0"/>
    <x v="1"/>
  </r>
  <r>
    <n v="412"/>
    <n v="37"/>
    <s v="Male"/>
    <n v="145719"/>
    <x v="1"/>
    <x v="0"/>
    <x v="0"/>
    <x v="0"/>
  </r>
  <r>
    <n v="413"/>
    <n v="33"/>
    <s v="Female"/>
    <n v="34681"/>
    <x v="0"/>
    <x v="0"/>
    <x v="1"/>
    <x v="4"/>
  </r>
  <r>
    <n v="414"/>
    <n v="54"/>
    <s v="Female"/>
    <n v="54141"/>
    <x v="1"/>
    <x v="1"/>
    <x v="1"/>
    <x v="5"/>
  </r>
  <r>
    <n v="415"/>
    <n v="64"/>
    <s v="Male"/>
    <n v="103223"/>
    <x v="0"/>
    <x v="2"/>
    <x v="0"/>
    <x v="3"/>
  </r>
  <r>
    <n v="416"/>
    <n v="28"/>
    <s v="Male"/>
    <n v="125097"/>
    <x v="2"/>
    <x v="0"/>
    <x v="0"/>
    <x v="0"/>
  </r>
  <r>
    <n v="417"/>
    <n v="62"/>
    <s v="Female"/>
    <n v="128720"/>
    <x v="0"/>
    <x v="2"/>
    <x v="0"/>
    <x v="3"/>
  </r>
  <r>
    <n v="418"/>
    <n v="40"/>
    <s v="Male"/>
    <n v="68940"/>
    <x v="2"/>
    <x v="0"/>
    <x v="0"/>
    <x v="0"/>
  </r>
  <r>
    <n v="419"/>
    <n v="37"/>
    <s v="Male"/>
    <n v="103110"/>
    <x v="2"/>
    <x v="0"/>
    <x v="0"/>
    <x v="0"/>
  </r>
  <r>
    <n v="420"/>
    <n v="40"/>
    <s v="Male"/>
    <n v="28225"/>
    <x v="0"/>
    <x v="0"/>
    <x v="1"/>
    <x v="4"/>
  </r>
  <r>
    <n v="421"/>
    <n v="68"/>
    <s v="Male"/>
    <n v="47699"/>
    <x v="1"/>
    <x v="2"/>
    <x v="1"/>
    <x v="2"/>
  </r>
  <r>
    <n v="422"/>
    <n v="30"/>
    <s v="Female"/>
    <n v="115088"/>
    <x v="2"/>
    <x v="0"/>
    <x v="0"/>
    <x v="0"/>
  </r>
  <r>
    <n v="423"/>
    <n v="41"/>
    <s v="Female"/>
    <n v="121440"/>
    <x v="2"/>
    <x v="1"/>
    <x v="0"/>
    <x v="1"/>
  </r>
  <r>
    <n v="424"/>
    <n v="59"/>
    <s v="Male"/>
    <n v="102356"/>
    <x v="2"/>
    <x v="1"/>
    <x v="0"/>
    <x v="1"/>
  </r>
  <r>
    <n v="425"/>
    <n v="46"/>
    <s v="Female"/>
    <n v="46333"/>
    <x v="0"/>
    <x v="1"/>
    <x v="1"/>
    <x v="5"/>
  </r>
  <r>
    <n v="426"/>
    <n v="41"/>
    <s v="Male"/>
    <n v="20401"/>
    <x v="1"/>
    <x v="1"/>
    <x v="1"/>
    <x v="5"/>
  </r>
  <r>
    <n v="427"/>
    <n v="24"/>
    <s v="Male"/>
    <n v="81110"/>
    <x v="0"/>
    <x v="0"/>
    <x v="0"/>
    <x v="0"/>
  </r>
  <r>
    <n v="428"/>
    <n v="30"/>
    <s v="Female"/>
    <n v="122821"/>
    <x v="0"/>
    <x v="0"/>
    <x v="0"/>
    <x v="0"/>
  </r>
  <r>
    <n v="429"/>
    <n v="25"/>
    <s v="Male"/>
    <n v="111375"/>
    <x v="0"/>
    <x v="0"/>
    <x v="0"/>
    <x v="0"/>
  </r>
  <r>
    <n v="430"/>
    <n v="43"/>
    <s v="Male"/>
    <n v="89742"/>
    <x v="2"/>
    <x v="1"/>
    <x v="0"/>
    <x v="1"/>
  </r>
  <r>
    <n v="431"/>
    <n v="41"/>
    <s v="Female"/>
    <n v="109832"/>
    <x v="0"/>
    <x v="1"/>
    <x v="0"/>
    <x v="1"/>
  </r>
  <r>
    <n v="432"/>
    <n v="59"/>
    <s v="Female"/>
    <n v="45612"/>
    <x v="2"/>
    <x v="1"/>
    <x v="1"/>
    <x v="5"/>
  </r>
  <r>
    <n v="433"/>
    <n v="67"/>
    <s v="Male"/>
    <n v="138008"/>
    <x v="0"/>
    <x v="2"/>
    <x v="0"/>
    <x v="3"/>
  </r>
  <r>
    <n v="434"/>
    <n v="22"/>
    <s v="Male"/>
    <n v="93330"/>
    <x v="2"/>
    <x v="0"/>
    <x v="0"/>
    <x v="0"/>
  </r>
  <r>
    <n v="435"/>
    <n v="67"/>
    <s v="Male"/>
    <n v="64729"/>
    <x v="2"/>
    <x v="2"/>
    <x v="1"/>
    <x v="2"/>
  </r>
  <r>
    <n v="436"/>
    <n v="58"/>
    <s v="Male"/>
    <n v="125693"/>
    <x v="2"/>
    <x v="1"/>
    <x v="0"/>
    <x v="1"/>
  </r>
  <r>
    <n v="437"/>
    <n v="36"/>
    <s v="Male"/>
    <n v="114642"/>
    <x v="2"/>
    <x v="0"/>
    <x v="0"/>
    <x v="0"/>
  </r>
  <r>
    <n v="438"/>
    <n v="23"/>
    <s v="Male"/>
    <n v="106969"/>
    <x v="2"/>
    <x v="0"/>
    <x v="0"/>
    <x v="0"/>
  </r>
  <r>
    <n v="439"/>
    <n v="37"/>
    <s v="Male"/>
    <n v="80726"/>
    <x v="1"/>
    <x v="0"/>
    <x v="0"/>
    <x v="0"/>
  </r>
  <r>
    <n v="440"/>
    <n v="26"/>
    <s v="Female"/>
    <n v="113592"/>
    <x v="2"/>
    <x v="0"/>
    <x v="0"/>
    <x v="0"/>
  </r>
  <r>
    <n v="441"/>
    <n v="50"/>
    <s v="Male"/>
    <n v="61766"/>
    <x v="2"/>
    <x v="1"/>
    <x v="1"/>
    <x v="5"/>
  </r>
  <r>
    <n v="442"/>
    <n v="56"/>
    <s v="Male"/>
    <n v="145405"/>
    <x v="1"/>
    <x v="1"/>
    <x v="0"/>
    <x v="1"/>
  </r>
  <r>
    <n v="443"/>
    <n v="21"/>
    <s v="Male"/>
    <n v="79620"/>
    <x v="1"/>
    <x v="0"/>
    <x v="0"/>
    <x v="0"/>
  </r>
  <r>
    <n v="444"/>
    <n v="47"/>
    <s v="Male"/>
    <n v="102716"/>
    <x v="1"/>
    <x v="1"/>
    <x v="0"/>
    <x v="1"/>
  </r>
  <r>
    <n v="445"/>
    <n v="52"/>
    <s v="Male"/>
    <n v="148534"/>
    <x v="0"/>
    <x v="1"/>
    <x v="0"/>
    <x v="1"/>
  </r>
  <r>
    <n v="446"/>
    <n v="53"/>
    <s v="Male"/>
    <n v="137365"/>
    <x v="0"/>
    <x v="1"/>
    <x v="0"/>
    <x v="1"/>
  </r>
  <r>
    <n v="447"/>
    <n v="39"/>
    <s v="Male"/>
    <n v="110793"/>
    <x v="2"/>
    <x v="0"/>
    <x v="0"/>
    <x v="0"/>
  </r>
  <r>
    <n v="448"/>
    <n v="28"/>
    <s v="Male"/>
    <n v="30763"/>
    <x v="2"/>
    <x v="0"/>
    <x v="1"/>
    <x v="4"/>
  </r>
  <r>
    <n v="449"/>
    <n v="41"/>
    <s v="Male"/>
    <n v="110208"/>
    <x v="2"/>
    <x v="1"/>
    <x v="0"/>
    <x v="1"/>
  </r>
  <r>
    <n v="450"/>
    <n v="19"/>
    <s v="Male"/>
    <n v="22194"/>
    <x v="0"/>
    <x v="0"/>
    <x v="1"/>
    <x v="4"/>
  </r>
  <r>
    <n v="451"/>
    <n v="58"/>
    <s v="Male"/>
    <n v="42421"/>
    <x v="1"/>
    <x v="1"/>
    <x v="1"/>
    <x v="5"/>
  </r>
  <r>
    <n v="452"/>
    <n v="59"/>
    <s v="Male"/>
    <n v="65213"/>
    <x v="2"/>
    <x v="1"/>
    <x v="1"/>
    <x v="5"/>
  </r>
  <r>
    <n v="453"/>
    <n v="32"/>
    <s v="Male"/>
    <n v="135409"/>
    <x v="1"/>
    <x v="0"/>
    <x v="0"/>
    <x v="0"/>
  </r>
  <r>
    <n v="454"/>
    <n v="69"/>
    <s v="Male"/>
    <n v="53661"/>
    <x v="1"/>
    <x v="2"/>
    <x v="1"/>
    <x v="2"/>
  </r>
  <r>
    <n v="455"/>
    <n v="22"/>
    <s v="Female"/>
    <n v="136779"/>
    <x v="2"/>
    <x v="0"/>
    <x v="0"/>
    <x v="0"/>
  </r>
  <r>
    <n v="456"/>
    <n v="29"/>
    <s v="Male"/>
    <n v="95985"/>
    <x v="2"/>
    <x v="0"/>
    <x v="0"/>
    <x v="0"/>
  </r>
  <r>
    <n v="457"/>
    <n v="35"/>
    <s v="Male"/>
    <n v="144772"/>
    <x v="0"/>
    <x v="0"/>
    <x v="0"/>
    <x v="0"/>
  </r>
  <r>
    <n v="458"/>
    <n v="36"/>
    <s v="Female"/>
    <n v="98816"/>
    <x v="2"/>
    <x v="0"/>
    <x v="0"/>
    <x v="0"/>
  </r>
  <r>
    <n v="459"/>
    <n v="52"/>
    <s v="Male"/>
    <n v="116750"/>
    <x v="1"/>
    <x v="1"/>
    <x v="0"/>
    <x v="1"/>
  </r>
  <r>
    <n v="460"/>
    <n v="61"/>
    <s v="Male"/>
    <n v="51972"/>
    <x v="2"/>
    <x v="2"/>
    <x v="1"/>
    <x v="2"/>
  </r>
  <r>
    <n v="461"/>
    <n v="22"/>
    <s v="Male"/>
    <n v="149199"/>
    <x v="1"/>
    <x v="0"/>
    <x v="0"/>
    <x v="0"/>
  </r>
  <r>
    <n v="462"/>
    <n v="49"/>
    <s v="Female"/>
    <n v="91081"/>
    <x v="1"/>
    <x v="1"/>
    <x v="0"/>
    <x v="1"/>
  </r>
  <r>
    <n v="463"/>
    <n v="41"/>
    <s v="Male"/>
    <n v="72205"/>
    <x v="1"/>
    <x v="1"/>
    <x v="0"/>
    <x v="1"/>
  </r>
  <r>
    <n v="464"/>
    <n v="18"/>
    <s v="Male"/>
    <n v="111848"/>
    <x v="0"/>
    <x v="0"/>
    <x v="0"/>
    <x v="0"/>
  </r>
  <r>
    <n v="465"/>
    <n v="66"/>
    <s v="Male"/>
    <n v="59401"/>
    <x v="1"/>
    <x v="2"/>
    <x v="1"/>
    <x v="2"/>
  </r>
  <r>
    <n v="466"/>
    <n v="22"/>
    <s v="Male"/>
    <n v="46089"/>
    <x v="2"/>
    <x v="0"/>
    <x v="1"/>
    <x v="4"/>
  </r>
  <r>
    <n v="467"/>
    <n v="56"/>
    <s v="Female"/>
    <n v="65489"/>
    <x v="2"/>
    <x v="1"/>
    <x v="0"/>
    <x v="1"/>
  </r>
  <r>
    <n v="468"/>
    <n v="40"/>
    <s v="Male"/>
    <n v="102729"/>
    <x v="2"/>
    <x v="0"/>
    <x v="0"/>
    <x v="0"/>
  </r>
  <r>
    <n v="469"/>
    <n v="29"/>
    <s v="Female"/>
    <n v="23778"/>
    <x v="1"/>
    <x v="0"/>
    <x v="1"/>
    <x v="4"/>
  </r>
  <r>
    <n v="470"/>
    <n v="47"/>
    <s v="Male"/>
    <n v="33590"/>
    <x v="0"/>
    <x v="1"/>
    <x v="1"/>
    <x v="5"/>
  </r>
  <r>
    <n v="471"/>
    <n v="54"/>
    <s v="Male"/>
    <n v="25265"/>
    <x v="0"/>
    <x v="1"/>
    <x v="1"/>
    <x v="5"/>
  </r>
  <r>
    <n v="472"/>
    <n v="38"/>
    <s v="Male"/>
    <n v="141138"/>
    <x v="0"/>
    <x v="0"/>
    <x v="0"/>
    <x v="0"/>
  </r>
  <r>
    <n v="473"/>
    <n v="64"/>
    <s v="Female"/>
    <n v="95529"/>
    <x v="0"/>
    <x v="2"/>
    <x v="0"/>
    <x v="3"/>
  </r>
  <r>
    <n v="474"/>
    <n v="28"/>
    <s v="Male"/>
    <n v="116034"/>
    <x v="0"/>
    <x v="0"/>
    <x v="0"/>
    <x v="0"/>
  </r>
  <r>
    <n v="475"/>
    <n v="56"/>
    <s v="Male"/>
    <n v="21681"/>
    <x v="0"/>
    <x v="1"/>
    <x v="1"/>
    <x v="5"/>
  </r>
  <r>
    <n v="476"/>
    <n v="27"/>
    <s v="Female"/>
    <n v="109686"/>
    <x v="0"/>
    <x v="0"/>
    <x v="0"/>
    <x v="0"/>
  </r>
  <r>
    <n v="477"/>
    <n v="62"/>
    <s v="Male"/>
    <n v="95506"/>
    <x v="2"/>
    <x v="2"/>
    <x v="0"/>
    <x v="3"/>
  </r>
  <r>
    <n v="478"/>
    <n v="38"/>
    <s v="Female"/>
    <n v="20288"/>
    <x v="0"/>
    <x v="0"/>
    <x v="1"/>
    <x v="4"/>
  </r>
  <r>
    <n v="479"/>
    <n v="29"/>
    <s v="Male"/>
    <n v="61789"/>
    <x v="1"/>
    <x v="0"/>
    <x v="1"/>
    <x v="4"/>
  </r>
  <r>
    <n v="480"/>
    <n v="23"/>
    <s v="Male"/>
    <n v="79868"/>
    <x v="2"/>
    <x v="0"/>
    <x v="0"/>
    <x v="0"/>
  </r>
  <r>
    <n v="481"/>
    <n v="60"/>
    <s v="Female"/>
    <n v="78583"/>
    <x v="0"/>
    <x v="1"/>
    <x v="0"/>
    <x v="1"/>
  </r>
  <r>
    <n v="482"/>
    <n v="24"/>
    <s v="Male"/>
    <n v="128727"/>
    <x v="1"/>
    <x v="0"/>
    <x v="0"/>
    <x v="0"/>
  </r>
  <r>
    <n v="483"/>
    <n v="69"/>
    <s v="Male"/>
    <n v="84540"/>
    <x v="2"/>
    <x v="2"/>
    <x v="0"/>
    <x v="3"/>
  </r>
  <r>
    <n v="484"/>
    <n v="33"/>
    <s v="Male"/>
    <n v="37034"/>
    <x v="0"/>
    <x v="0"/>
    <x v="1"/>
    <x v="4"/>
  </r>
  <r>
    <n v="485"/>
    <n v="38"/>
    <s v="Male"/>
    <n v="93165"/>
    <x v="2"/>
    <x v="0"/>
    <x v="0"/>
    <x v="0"/>
  </r>
  <r>
    <n v="486"/>
    <n v="37"/>
    <s v="Male"/>
    <n v="35980"/>
    <x v="2"/>
    <x v="0"/>
    <x v="1"/>
    <x v="4"/>
  </r>
  <r>
    <n v="487"/>
    <n v="30"/>
    <s v="Male"/>
    <n v="107823"/>
    <x v="1"/>
    <x v="0"/>
    <x v="0"/>
    <x v="0"/>
  </r>
  <r>
    <n v="488"/>
    <n v="32"/>
    <s v="Male"/>
    <n v="140171"/>
    <x v="0"/>
    <x v="0"/>
    <x v="0"/>
    <x v="0"/>
  </r>
  <r>
    <n v="489"/>
    <n v="25"/>
    <s v="Female"/>
    <n v="98100"/>
    <x v="1"/>
    <x v="0"/>
    <x v="0"/>
    <x v="0"/>
  </r>
  <r>
    <n v="490"/>
    <n v="32"/>
    <s v="Female"/>
    <n v="145670"/>
    <x v="1"/>
    <x v="0"/>
    <x v="0"/>
    <x v="0"/>
  </r>
  <r>
    <n v="491"/>
    <n v="37"/>
    <s v="Female"/>
    <n v="56336"/>
    <x v="0"/>
    <x v="0"/>
    <x v="1"/>
    <x v="4"/>
  </r>
  <r>
    <n v="492"/>
    <n v="44"/>
    <s v="Male"/>
    <n v="141551"/>
    <x v="1"/>
    <x v="1"/>
    <x v="0"/>
    <x v="1"/>
  </r>
  <r>
    <n v="493"/>
    <n v="23"/>
    <s v="Male"/>
    <n v="102080"/>
    <x v="2"/>
    <x v="0"/>
    <x v="0"/>
    <x v="0"/>
  </r>
  <r>
    <n v="494"/>
    <n v="27"/>
    <s v="Male"/>
    <n v="137202"/>
    <x v="2"/>
    <x v="0"/>
    <x v="0"/>
    <x v="0"/>
  </r>
  <r>
    <n v="495"/>
    <n v="32"/>
    <s v="Male"/>
    <n v="28385"/>
    <x v="0"/>
    <x v="0"/>
    <x v="1"/>
    <x v="4"/>
  </r>
  <r>
    <n v="496"/>
    <n v="30"/>
    <s v="Male"/>
    <n v="57965"/>
    <x v="2"/>
    <x v="0"/>
    <x v="1"/>
    <x v="4"/>
  </r>
  <r>
    <n v="497"/>
    <n v="19"/>
    <s v="Male"/>
    <n v="99491"/>
    <x v="2"/>
    <x v="0"/>
    <x v="0"/>
    <x v="0"/>
  </r>
  <r>
    <n v="498"/>
    <n v="46"/>
    <s v="Female"/>
    <n v="137736"/>
    <x v="1"/>
    <x v="1"/>
    <x v="0"/>
    <x v="1"/>
  </r>
  <r>
    <n v="499"/>
    <n v="33"/>
    <s v="Male"/>
    <n v="123723"/>
    <x v="1"/>
    <x v="0"/>
    <x v="0"/>
    <x v="0"/>
  </r>
  <r>
    <n v="500"/>
    <n v="18"/>
    <s v="Male"/>
    <n v="21344"/>
    <x v="1"/>
    <x v="0"/>
    <x v="1"/>
    <x v="4"/>
  </r>
  <r>
    <n v="501"/>
    <n v="33"/>
    <s v="Female"/>
    <n v="128338"/>
    <x v="2"/>
    <x v="0"/>
    <x v="0"/>
    <x v="0"/>
  </r>
  <r>
    <n v="502"/>
    <n v="22"/>
    <s v="Female"/>
    <n v="117503"/>
    <x v="1"/>
    <x v="0"/>
    <x v="0"/>
    <x v="0"/>
  </r>
  <r>
    <n v="503"/>
    <n v="54"/>
    <s v="Male"/>
    <n v="116623"/>
    <x v="1"/>
    <x v="1"/>
    <x v="0"/>
    <x v="1"/>
  </r>
  <r>
    <n v="504"/>
    <n v="48"/>
    <s v="Male"/>
    <n v="79320"/>
    <x v="2"/>
    <x v="1"/>
    <x v="0"/>
    <x v="1"/>
  </r>
  <r>
    <n v="505"/>
    <n v="37"/>
    <s v="Male"/>
    <n v="33283"/>
    <x v="0"/>
    <x v="0"/>
    <x v="1"/>
    <x v="4"/>
  </r>
  <r>
    <n v="506"/>
    <n v="53"/>
    <s v="Male"/>
    <n v="27906"/>
    <x v="2"/>
    <x v="1"/>
    <x v="1"/>
    <x v="5"/>
  </r>
  <r>
    <n v="507"/>
    <n v="56"/>
    <s v="Female"/>
    <n v="22368"/>
    <x v="2"/>
    <x v="1"/>
    <x v="1"/>
    <x v="5"/>
  </r>
  <r>
    <n v="508"/>
    <n v="30"/>
    <s v="Male"/>
    <n v="133320"/>
    <x v="1"/>
    <x v="0"/>
    <x v="0"/>
    <x v="0"/>
  </r>
  <r>
    <n v="509"/>
    <n v="24"/>
    <s v="Male"/>
    <n v="54680"/>
    <x v="1"/>
    <x v="0"/>
    <x v="1"/>
    <x v="4"/>
  </r>
  <r>
    <n v="510"/>
    <n v="32"/>
    <s v="Female"/>
    <n v="80648"/>
    <x v="1"/>
    <x v="0"/>
    <x v="0"/>
    <x v="0"/>
  </r>
  <r>
    <n v="511"/>
    <n v="64"/>
    <s v="Male"/>
    <n v="93859"/>
    <x v="2"/>
    <x v="2"/>
    <x v="0"/>
    <x v="3"/>
  </r>
  <r>
    <n v="512"/>
    <n v="63"/>
    <s v="Male"/>
    <n v="84932"/>
    <x v="2"/>
    <x v="2"/>
    <x v="0"/>
    <x v="3"/>
  </r>
  <r>
    <n v="513"/>
    <n v="49"/>
    <s v="Male"/>
    <n v="66045"/>
    <x v="0"/>
    <x v="1"/>
    <x v="0"/>
    <x v="1"/>
  </r>
  <r>
    <n v="514"/>
    <n v="58"/>
    <s v="Male"/>
    <n v="112784"/>
    <x v="0"/>
    <x v="1"/>
    <x v="0"/>
    <x v="1"/>
  </r>
  <r>
    <n v="515"/>
    <n v="35"/>
    <s v="Male"/>
    <n v="22290"/>
    <x v="1"/>
    <x v="0"/>
    <x v="1"/>
    <x v="4"/>
  </r>
  <r>
    <n v="516"/>
    <n v="26"/>
    <s v="Male"/>
    <n v="63623"/>
    <x v="1"/>
    <x v="0"/>
    <x v="1"/>
    <x v="4"/>
  </r>
  <r>
    <n v="517"/>
    <n v="59"/>
    <s v="Male"/>
    <n v="85208"/>
    <x v="1"/>
    <x v="1"/>
    <x v="0"/>
    <x v="1"/>
  </r>
  <r>
    <n v="518"/>
    <n v="30"/>
    <s v="Male"/>
    <n v="110774"/>
    <x v="0"/>
    <x v="0"/>
    <x v="0"/>
    <x v="0"/>
  </r>
  <r>
    <n v="519"/>
    <n v="40"/>
    <s v="Male"/>
    <n v="44798"/>
    <x v="0"/>
    <x v="0"/>
    <x v="1"/>
    <x v="4"/>
  </r>
  <r>
    <n v="520"/>
    <n v="58"/>
    <s v="Female"/>
    <n v="132318"/>
    <x v="2"/>
    <x v="1"/>
    <x v="0"/>
    <x v="1"/>
  </r>
  <r>
    <n v="521"/>
    <n v="36"/>
    <s v="Female"/>
    <n v="112828"/>
    <x v="0"/>
    <x v="0"/>
    <x v="0"/>
    <x v="0"/>
  </r>
  <r>
    <n v="522"/>
    <n v="46"/>
    <s v="Female"/>
    <n v="77940"/>
    <x v="2"/>
    <x v="1"/>
    <x v="0"/>
    <x v="1"/>
  </r>
  <r>
    <n v="523"/>
    <n v="68"/>
    <s v="Male"/>
    <n v="126655"/>
    <x v="2"/>
    <x v="2"/>
    <x v="0"/>
    <x v="3"/>
  </r>
  <r>
    <n v="524"/>
    <n v="69"/>
    <s v="Male"/>
    <n v="127206"/>
    <x v="2"/>
    <x v="2"/>
    <x v="0"/>
    <x v="3"/>
  </r>
  <r>
    <n v="525"/>
    <n v="50"/>
    <s v="Female"/>
    <n v="71535"/>
    <x v="2"/>
    <x v="1"/>
    <x v="0"/>
    <x v="1"/>
  </r>
  <r>
    <n v="526"/>
    <n v="52"/>
    <s v="Male"/>
    <n v="31211"/>
    <x v="0"/>
    <x v="1"/>
    <x v="1"/>
    <x v="5"/>
  </r>
  <r>
    <n v="527"/>
    <n v="32"/>
    <s v="Female"/>
    <n v="78080"/>
    <x v="0"/>
    <x v="0"/>
    <x v="0"/>
    <x v="0"/>
  </r>
  <r>
    <n v="528"/>
    <n v="68"/>
    <s v="Male"/>
    <n v="147994"/>
    <x v="2"/>
    <x v="2"/>
    <x v="0"/>
    <x v="3"/>
  </r>
  <r>
    <n v="529"/>
    <n v="18"/>
    <s v="Male"/>
    <n v="139077"/>
    <x v="2"/>
    <x v="0"/>
    <x v="0"/>
    <x v="0"/>
  </r>
  <r>
    <n v="530"/>
    <n v="36"/>
    <s v="Male"/>
    <n v="38017"/>
    <x v="0"/>
    <x v="0"/>
    <x v="1"/>
    <x v="4"/>
  </r>
  <r>
    <n v="531"/>
    <n v="54"/>
    <s v="Male"/>
    <n v="89979"/>
    <x v="0"/>
    <x v="1"/>
    <x v="0"/>
    <x v="1"/>
  </r>
  <r>
    <n v="532"/>
    <n v="45"/>
    <s v="Male"/>
    <n v="76891"/>
    <x v="2"/>
    <x v="1"/>
    <x v="0"/>
    <x v="1"/>
  </r>
  <r>
    <n v="533"/>
    <n v="42"/>
    <s v="Male"/>
    <n v="94645"/>
    <x v="0"/>
    <x v="1"/>
    <x v="0"/>
    <x v="1"/>
  </r>
  <r>
    <n v="534"/>
    <n v="50"/>
    <s v="Male"/>
    <n v="52941"/>
    <x v="1"/>
    <x v="1"/>
    <x v="1"/>
    <x v="5"/>
  </r>
  <r>
    <n v="535"/>
    <n v="68"/>
    <s v="Male"/>
    <n v="28574"/>
    <x v="1"/>
    <x v="2"/>
    <x v="1"/>
    <x v="2"/>
  </r>
  <r>
    <n v="536"/>
    <n v="29"/>
    <s v="Female"/>
    <n v="127641"/>
    <x v="2"/>
    <x v="0"/>
    <x v="0"/>
    <x v="0"/>
  </r>
  <r>
    <n v="537"/>
    <n v="53"/>
    <s v="Male"/>
    <n v="145729"/>
    <x v="2"/>
    <x v="1"/>
    <x v="0"/>
    <x v="1"/>
  </r>
  <r>
    <n v="538"/>
    <n v="41"/>
    <s v="Male"/>
    <n v="51901"/>
    <x v="1"/>
    <x v="1"/>
    <x v="1"/>
    <x v="5"/>
  </r>
  <r>
    <n v="539"/>
    <n v="25"/>
    <s v="Male"/>
    <n v="87987"/>
    <x v="0"/>
    <x v="0"/>
    <x v="0"/>
    <x v="0"/>
  </r>
  <r>
    <n v="540"/>
    <n v="60"/>
    <s v="Male"/>
    <n v="89806"/>
    <x v="2"/>
    <x v="1"/>
    <x v="0"/>
    <x v="1"/>
  </r>
  <r>
    <n v="541"/>
    <n v="47"/>
    <s v="Female"/>
    <n v="25964"/>
    <x v="0"/>
    <x v="1"/>
    <x v="1"/>
    <x v="5"/>
  </r>
  <r>
    <n v="542"/>
    <n v="19"/>
    <s v="Male"/>
    <n v="77298"/>
    <x v="2"/>
    <x v="0"/>
    <x v="0"/>
    <x v="0"/>
  </r>
  <r>
    <n v="543"/>
    <n v="67"/>
    <s v="Male"/>
    <n v="25669"/>
    <x v="0"/>
    <x v="2"/>
    <x v="1"/>
    <x v="2"/>
  </r>
  <r>
    <n v="544"/>
    <n v="35"/>
    <s v="Male"/>
    <n v="79105"/>
    <x v="1"/>
    <x v="0"/>
    <x v="0"/>
    <x v="0"/>
  </r>
  <r>
    <n v="545"/>
    <n v="65"/>
    <s v="Male"/>
    <n v="80550"/>
    <x v="2"/>
    <x v="2"/>
    <x v="0"/>
    <x v="3"/>
  </r>
  <r>
    <n v="546"/>
    <n v="21"/>
    <s v="Female"/>
    <n v="132112"/>
    <x v="0"/>
    <x v="0"/>
    <x v="0"/>
    <x v="0"/>
  </r>
  <r>
    <n v="547"/>
    <n v="42"/>
    <s v="Female"/>
    <n v="43289"/>
    <x v="1"/>
    <x v="1"/>
    <x v="1"/>
    <x v="5"/>
  </r>
  <r>
    <n v="548"/>
    <n v="44"/>
    <s v="Male"/>
    <n v="73525"/>
    <x v="1"/>
    <x v="1"/>
    <x v="0"/>
    <x v="1"/>
  </r>
  <r>
    <n v="549"/>
    <n v="62"/>
    <s v="Female"/>
    <n v="126065"/>
    <x v="1"/>
    <x v="2"/>
    <x v="0"/>
    <x v="3"/>
  </r>
  <r>
    <n v="550"/>
    <n v="64"/>
    <s v="Male"/>
    <n v="136382"/>
    <x v="1"/>
    <x v="2"/>
    <x v="0"/>
    <x v="3"/>
  </r>
  <r>
    <n v="551"/>
    <n v="46"/>
    <s v="Female"/>
    <n v="79336"/>
    <x v="1"/>
    <x v="1"/>
    <x v="0"/>
    <x v="1"/>
  </r>
  <r>
    <n v="552"/>
    <n v="49"/>
    <s v="Male"/>
    <n v="107092"/>
    <x v="1"/>
    <x v="1"/>
    <x v="0"/>
    <x v="1"/>
  </r>
  <r>
    <n v="553"/>
    <n v="44"/>
    <s v="Male"/>
    <n v="56666"/>
    <x v="1"/>
    <x v="1"/>
    <x v="1"/>
    <x v="5"/>
  </r>
  <r>
    <n v="554"/>
    <n v="44"/>
    <s v="Male"/>
    <n v="72963"/>
    <x v="1"/>
    <x v="1"/>
    <x v="0"/>
    <x v="1"/>
  </r>
  <r>
    <n v="555"/>
    <n v="35"/>
    <s v="Male"/>
    <n v="84742"/>
    <x v="1"/>
    <x v="0"/>
    <x v="0"/>
    <x v="0"/>
  </r>
  <r>
    <n v="556"/>
    <n v="40"/>
    <s v="Male"/>
    <n v="105335"/>
    <x v="2"/>
    <x v="0"/>
    <x v="0"/>
    <x v="0"/>
  </r>
  <r>
    <n v="557"/>
    <n v="50"/>
    <s v="Male"/>
    <n v="86664"/>
    <x v="0"/>
    <x v="1"/>
    <x v="0"/>
    <x v="1"/>
  </r>
  <r>
    <n v="558"/>
    <n v="34"/>
    <s v="Male"/>
    <n v="62774"/>
    <x v="1"/>
    <x v="0"/>
    <x v="1"/>
    <x v="4"/>
  </r>
  <r>
    <n v="559"/>
    <n v="62"/>
    <s v="Female"/>
    <n v="25530"/>
    <x v="2"/>
    <x v="2"/>
    <x v="1"/>
    <x v="2"/>
  </r>
  <r>
    <n v="560"/>
    <n v="23"/>
    <s v="Female"/>
    <n v="22176"/>
    <x v="1"/>
    <x v="0"/>
    <x v="1"/>
    <x v="4"/>
  </r>
  <r>
    <n v="561"/>
    <n v="28"/>
    <s v="Male"/>
    <n v="129613"/>
    <x v="1"/>
    <x v="0"/>
    <x v="0"/>
    <x v="0"/>
  </r>
  <r>
    <n v="562"/>
    <n v="49"/>
    <s v="Male"/>
    <n v="28392"/>
    <x v="1"/>
    <x v="1"/>
    <x v="1"/>
    <x v="5"/>
  </r>
  <r>
    <n v="563"/>
    <n v="19"/>
    <s v="Female"/>
    <n v="64378"/>
    <x v="0"/>
    <x v="0"/>
    <x v="1"/>
    <x v="4"/>
  </r>
  <r>
    <n v="564"/>
    <n v="49"/>
    <s v="Male"/>
    <n v="101234"/>
    <x v="1"/>
    <x v="1"/>
    <x v="0"/>
    <x v="1"/>
  </r>
  <r>
    <n v="565"/>
    <n v="19"/>
    <s v="Female"/>
    <n v="68246"/>
    <x v="1"/>
    <x v="0"/>
    <x v="0"/>
    <x v="0"/>
  </r>
  <r>
    <n v="566"/>
    <n v="24"/>
    <s v="Male"/>
    <n v="24117"/>
    <x v="1"/>
    <x v="0"/>
    <x v="1"/>
    <x v="4"/>
  </r>
  <r>
    <n v="567"/>
    <n v="54"/>
    <s v="Female"/>
    <n v="101209"/>
    <x v="0"/>
    <x v="1"/>
    <x v="0"/>
    <x v="1"/>
  </r>
  <r>
    <n v="568"/>
    <n v="24"/>
    <s v="Male"/>
    <n v="94936"/>
    <x v="2"/>
    <x v="0"/>
    <x v="0"/>
    <x v="0"/>
  </r>
  <r>
    <n v="569"/>
    <n v="22"/>
    <s v="Male"/>
    <n v="25373"/>
    <x v="1"/>
    <x v="0"/>
    <x v="1"/>
    <x v="4"/>
  </r>
  <r>
    <n v="570"/>
    <n v="21"/>
    <s v="Male"/>
    <n v="89111"/>
    <x v="1"/>
    <x v="0"/>
    <x v="0"/>
    <x v="0"/>
  </r>
  <r>
    <n v="571"/>
    <n v="45"/>
    <s v="Male"/>
    <n v="137925"/>
    <x v="0"/>
    <x v="1"/>
    <x v="0"/>
    <x v="1"/>
  </r>
  <r>
    <n v="572"/>
    <n v="29"/>
    <s v="Male"/>
    <n v="103334"/>
    <x v="0"/>
    <x v="0"/>
    <x v="0"/>
    <x v="0"/>
  </r>
  <r>
    <n v="573"/>
    <n v="51"/>
    <s v="Male"/>
    <n v="91301"/>
    <x v="1"/>
    <x v="1"/>
    <x v="0"/>
    <x v="1"/>
  </r>
  <r>
    <n v="574"/>
    <n v="23"/>
    <s v="Male"/>
    <n v="33865"/>
    <x v="0"/>
    <x v="0"/>
    <x v="1"/>
    <x v="4"/>
  </r>
  <r>
    <n v="575"/>
    <n v="26"/>
    <s v="Female"/>
    <n v="109199"/>
    <x v="0"/>
    <x v="0"/>
    <x v="0"/>
    <x v="0"/>
  </r>
  <r>
    <n v="576"/>
    <n v="37"/>
    <s v="Female"/>
    <n v="111921"/>
    <x v="1"/>
    <x v="0"/>
    <x v="0"/>
    <x v="0"/>
  </r>
  <r>
    <n v="577"/>
    <n v="45"/>
    <s v="Male"/>
    <n v="120101"/>
    <x v="2"/>
    <x v="1"/>
    <x v="0"/>
    <x v="1"/>
  </r>
  <r>
    <n v="578"/>
    <n v="32"/>
    <s v="Female"/>
    <n v="37035"/>
    <x v="1"/>
    <x v="0"/>
    <x v="1"/>
    <x v="4"/>
  </r>
  <r>
    <n v="579"/>
    <n v="52"/>
    <s v="Male"/>
    <n v="66019"/>
    <x v="0"/>
    <x v="1"/>
    <x v="0"/>
    <x v="1"/>
  </r>
  <r>
    <n v="580"/>
    <n v="66"/>
    <s v="Female"/>
    <n v="147812"/>
    <x v="2"/>
    <x v="2"/>
    <x v="0"/>
    <x v="3"/>
  </r>
  <r>
    <n v="581"/>
    <n v="50"/>
    <s v="Male"/>
    <n v="28652"/>
    <x v="2"/>
    <x v="1"/>
    <x v="1"/>
    <x v="5"/>
  </r>
  <r>
    <n v="582"/>
    <n v="69"/>
    <s v="Male"/>
    <n v="70628"/>
    <x v="1"/>
    <x v="2"/>
    <x v="0"/>
    <x v="3"/>
  </r>
  <r>
    <n v="583"/>
    <n v="54"/>
    <s v="Male"/>
    <n v="22152"/>
    <x v="0"/>
    <x v="1"/>
    <x v="1"/>
    <x v="5"/>
  </r>
  <r>
    <n v="584"/>
    <n v="35"/>
    <s v="Male"/>
    <n v="93471"/>
    <x v="2"/>
    <x v="0"/>
    <x v="0"/>
    <x v="0"/>
  </r>
  <r>
    <n v="585"/>
    <n v="66"/>
    <s v="Male"/>
    <n v="40834"/>
    <x v="1"/>
    <x v="2"/>
    <x v="1"/>
    <x v="2"/>
  </r>
  <r>
    <n v="586"/>
    <n v="52"/>
    <s v="Male"/>
    <n v="75953"/>
    <x v="1"/>
    <x v="1"/>
    <x v="0"/>
    <x v="1"/>
  </r>
  <r>
    <n v="587"/>
    <n v="39"/>
    <s v="Male"/>
    <n v="116417"/>
    <x v="0"/>
    <x v="0"/>
    <x v="0"/>
    <x v="0"/>
  </r>
  <r>
    <n v="588"/>
    <n v="49"/>
    <s v="Male"/>
    <n v="70670"/>
    <x v="0"/>
    <x v="1"/>
    <x v="0"/>
    <x v="1"/>
  </r>
  <r>
    <n v="589"/>
    <n v="18"/>
    <s v="Male"/>
    <n v="73661"/>
    <x v="2"/>
    <x v="0"/>
    <x v="0"/>
    <x v="0"/>
  </r>
  <r>
    <n v="590"/>
    <n v="23"/>
    <s v="Male"/>
    <n v="70799"/>
    <x v="0"/>
    <x v="0"/>
    <x v="0"/>
    <x v="0"/>
  </r>
  <r>
    <n v="591"/>
    <n v="40"/>
    <s v="Female"/>
    <n v="37089"/>
    <x v="0"/>
    <x v="0"/>
    <x v="1"/>
    <x v="4"/>
  </r>
  <r>
    <n v="592"/>
    <n v="60"/>
    <s v="Male"/>
    <n v="40090"/>
    <x v="1"/>
    <x v="1"/>
    <x v="1"/>
    <x v="5"/>
  </r>
  <r>
    <n v="593"/>
    <n v="39"/>
    <s v="Male"/>
    <n v="104835"/>
    <x v="1"/>
    <x v="0"/>
    <x v="0"/>
    <x v="0"/>
  </r>
  <r>
    <n v="594"/>
    <n v="45"/>
    <s v="Female"/>
    <n v="122793"/>
    <x v="0"/>
    <x v="1"/>
    <x v="0"/>
    <x v="1"/>
  </r>
  <r>
    <n v="595"/>
    <n v="24"/>
    <s v="Female"/>
    <n v="102976"/>
    <x v="1"/>
    <x v="0"/>
    <x v="0"/>
    <x v="0"/>
  </r>
  <r>
    <n v="596"/>
    <n v="18"/>
    <s v="Female"/>
    <n v="99254"/>
    <x v="2"/>
    <x v="0"/>
    <x v="0"/>
    <x v="0"/>
  </r>
  <r>
    <n v="597"/>
    <n v="42"/>
    <s v="Male"/>
    <n v="27296"/>
    <x v="1"/>
    <x v="1"/>
    <x v="1"/>
    <x v="5"/>
  </r>
  <r>
    <n v="598"/>
    <n v="20"/>
    <s v="Male"/>
    <n v="48291"/>
    <x v="2"/>
    <x v="0"/>
    <x v="1"/>
    <x v="4"/>
  </r>
  <r>
    <n v="599"/>
    <n v="32"/>
    <s v="Male"/>
    <n v="126993"/>
    <x v="0"/>
    <x v="0"/>
    <x v="0"/>
    <x v="0"/>
  </r>
  <r>
    <n v="600"/>
    <n v="69"/>
    <s v="Female"/>
    <n v="30117"/>
    <x v="0"/>
    <x v="2"/>
    <x v="1"/>
    <x v="2"/>
  </r>
  <r>
    <n v="601"/>
    <n v="25"/>
    <s v="Male"/>
    <n v="66567"/>
    <x v="2"/>
    <x v="0"/>
    <x v="0"/>
    <x v="0"/>
  </r>
  <r>
    <n v="602"/>
    <n v="33"/>
    <s v="Male"/>
    <n v="96578"/>
    <x v="2"/>
    <x v="0"/>
    <x v="0"/>
    <x v="0"/>
  </r>
  <r>
    <n v="603"/>
    <n v="23"/>
    <s v="Male"/>
    <n v="38182"/>
    <x v="0"/>
    <x v="0"/>
    <x v="1"/>
    <x v="4"/>
  </r>
  <r>
    <n v="604"/>
    <n v="58"/>
    <s v="Male"/>
    <n v="51808"/>
    <x v="1"/>
    <x v="1"/>
    <x v="1"/>
    <x v="5"/>
  </r>
  <r>
    <n v="605"/>
    <n v="47"/>
    <s v="Male"/>
    <n v="35743"/>
    <x v="1"/>
    <x v="1"/>
    <x v="1"/>
    <x v="5"/>
  </r>
  <r>
    <n v="606"/>
    <n v="26"/>
    <s v="Male"/>
    <n v="103658"/>
    <x v="1"/>
    <x v="0"/>
    <x v="0"/>
    <x v="0"/>
  </r>
  <r>
    <n v="607"/>
    <n v="26"/>
    <s v="Female"/>
    <n v="123524"/>
    <x v="1"/>
    <x v="0"/>
    <x v="0"/>
    <x v="0"/>
  </r>
  <r>
    <n v="608"/>
    <n v="26"/>
    <s v="Male"/>
    <n v="122778"/>
    <x v="1"/>
    <x v="0"/>
    <x v="0"/>
    <x v="0"/>
  </r>
  <r>
    <n v="609"/>
    <n v="65"/>
    <s v="Male"/>
    <n v="75793"/>
    <x v="2"/>
    <x v="2"/>
    <x v="0"/>
    <x v="3"/>
  </r>
  <r>
    <n v="610"/>
    <n v="31"/>
    <s v="Male"/>
    <n v="54381"/>
    <x v="1"/>
    <x v="0"/>
    <x v="1"/>
    <x v="4"/>
  </r>
  <r>
    <n v="611"/>
    <n v="40"/>
    <s v="Male"/>
    <n v="120063"/>
    <x v="0"/>
    <x v="0"/>
    <x v="0"/>
    <x v="0"/>
  </r>
  <r>
    <n v="612"/>
    <n v="52"/>
    <s v="Male"/>
    <n v="110611"/>
    <x v="2"/>
    <x v="1"/>
    <x v="0"/>
    <x v="1"/>
  </r>
  <r>
    <n v="613"/>
    <n v="37"/>
    <s v="Male"/>
    <n v="63279"/>
    <x v="0"/>
    <x v="0"/>
    <x v="1"/>
    <x v="4"/>
  </r>
  <r>
    <n v="614"/>
    <n v="25"/>
    <s v="Male"/>
    <n v="24277"/>
    <x v="2"/>
    <x v="0"/>
    <x v="1"/>
    <x v="4"/>
  </r>
  <r>
    <n v="615"/>
    <n v="18"/>
    <s v="Male"/>
    <n v="60842"/>
    <x v="2"/>
    <x v="0"/>
    <x v="1"/>
    <x v="4"/>
  </r>
  <r>
    <n v="616"/>
    <n v="49"/>
    <s v="Male"/>
    <n v="100304"/>
    <x v="1"/>
    <x v="1"/>
    <x v="0"/>
    <x v="1"/>
  </r>
  <r>
    <n v="617"/>
    <n v="46"/>
    <s v="Male"/>
    <n v="95128"/>
    <x v="2"/>
    <x v="1"/>
    <x v="0"/>
    <x v="1"/>
  </r>
  <r>
    <n v="618"/>
    <n v="40"/>
    <s v="Male"/>
    <n v="85272"/>
    <x v="2"/>
    <x v="0"/>
    <x v="0"/>
    <x v="0"/>
  </r>
  <r>
    <n v="619"/>
    <n v="69"/>
    <s v="Female"/>
    <n v="47444"/>
    <x v="0"/>
    <x v="2"/>
    <x v="1"/>
    <x v="2"/>
  </r>
  <r>
    <n v="620"/>
    <n v="52"/>
    <s v="Male"/>
    <n v="85616"/>
    <x v="2"/>
    <x v="1"/>
    <x v="0"/>
    <x v="1"/>
  </r>
  <r>
    <n v="621"/>
    <n v="58"/>
    <s v="Male"/>
    <n v="62011"/>
    <x v="1"/>
    <x v="1"/>
    <x v="1"/>
    <x v="5"/>
  </r>
  <r>
    <n v="622"/>
    <n v="40"/>
    <s v="Male"/>
    <n v="25075"/>
    <x v="0"/>
    <x v="0"/>
    <x v="1"/>
    <x v="4"/>
  </r>
  <r>
    <n v="623"/>
    <n v="39"/>
    <s v="Female"/>
    <n v="88011"/>
    <x v="2"/>
    <x v="0"/>
    <x v="0"/>
    <x v="0"/>
  </r>
  <r>
    <n v="624"/>
    <n v="50"/>
    <s v="Male"/>
    <n v="85796"/>
    <x v="1"/>
    <x v="1"/>
    <x v="0"/>
    <x v="1"/>
  </r>
  <r>
    <n v="625"/>
    <n v="68"/>
    <s v="Male"/>
    <n v="129790"/>
    <x v="0"/>
    <x v="2"/>
    <x v="0"/>
    <x v="3"/>
  </r>
  <r>
    <n v="626"/>
    <n v="67"/>
    <s v="Male"/>
    <n v="57082"/>
    <x v="0"/>
    <x v="2"/>
    <x v="1"/>
    <x v="2"/>
  </r>
  <r>
    <n v="627"/>
    <n v="68"/>
    <s v="Male"/>
    <n v="144326"/>
    <x v="2"/>
    <x v="2"/>
    <x v="0"/>
    <x v="3"/>
  </r>
  <r>
    <n v="628"/>
    <n v="55"/>
    <s v="Female"/>
    <n v="143661"/>
    <x v="0"/>
    <x v="1"/>
    <x v="0"/>
    <x v="1"/>
  </r>
  <r>
    <n v="629"/>
    <n v="67"/>
    <s v="Female"/>
    <n v="104393"/>
    <x v="2"/>
    <x v="2"/>
    <x v="0"/>
    <x v="3"/>
  </r>
  <r>
    <n v="630"/>
    <n v="30"/>
    <s v="Male"/>
    <n v="89780"/>
    <x v="1"/>
    <x v="0"/>
    <x v="0"/>
    <x v="0"/>
  </r>
  <r>
    <n v="631"/>
    <n v="46"/>
    <s v="Male"/>
    <n v="131764"/>
    <x v="2"/>
    <x v="1"/>
    <x v="0"/>
    <x v="1"/>
  </r>
  <r>
    <n v="632"/>
    <n v="54"/>
    <s v="Male"/>
    <n v="101186"/>
    <x v="1"/>
    <x v="1"/>
    <x v="0"/>
    <x v="1"/>
  </r>
  <r>
    <n v="633"/>
    <n v="28"/>
    <s v="Male"/>
    <n v="65997"/>
    <x v="0"/>
    <x v="0"/>
    <x v="0"/>
    <x v="0"/>
  </r>
  <r>
    <n v="634"/>
    <n v="25"/>
    <s v="Male"/>
    <n v="62064"/>
    <x v="2"/>
    <x v="0"/>
    <x v="1"/>
    <x v="4"/>
  </r>
  <r>
    <n v="635"/>
    <n v="66"/>
    <s v="Male"/>
    <n v="147865"/>
    <x v="2"/>
    <x v="2"/>
    <x v="0"/>
    <x v="3"/>
  </r>
  <r>
    <n v="636"/>
    <n v="57"/>
    <s v="Female"/>
    <n v="47083"/>
    <x v="0"/>
    <x v="1"/>
    <x v="1"/>
    <x v="5"/>
  </r>
  <r>
    <n v="637"/>
    <n v="42"/>
    <s v="Male"/>
    <n v="83680"/>
    <x v="2"/>
    <x v="1"/>
    <x v="0"/>
    <x v="1"/>
  </r>
  <r>
    <n v="638"/>
    <n v="33"/>
    <s v="Female"/>
    <n v="65135"/>
    <x v="0"/>
    <x v="0"/>
    <x v="1"/>
    <x v="4"/>
  </r>
  <r>
    <n v="639"/>
    <n v="38"/>
    <s v="Female"/>
    <n v="72017"/>
    <x v="0"/>
    <x v="0"/>
    <x v="0"/>
    <x v="0"/>
  </r>
  <r>
    <n v="640"/>
    <n v="26"/>
    <s v="Male"/>
    <n v="86033"/>
    <x v="0"/>
    <x v="0"/>
    <x v="0"/>
    <x v="0"/>
  </r>
  <r>
    <n v="641"/>
    <n v="65"/>
    <s v="Female"/>
    <n v="25558"/>
    <x v="2"/>
    <x v="2"/>
    <x v="1"/>
    <x v="2"/>
  </r>
  <r>
    <n v="642"/>
    <n v="68"/>
    <s v="Male"/>
    <n v="26026"/>
    <x v="2"/>
    <x v="2"/>
    <x v="1"/>
    <x v="2"/>
  </r>
  <r>
    <n v="643"/>
    <n v="68"/>
    <s v="Male"/>
    <n v="91784"/>
    <x v="2"/>
    <x v="2"/>
    <x v="0"/>
    <x v="3"/>
  </r>
  <r>
    <n v="644"/>
    <n v="58"/>
    <s v="Male"/>
    <n v="125273"/>
    <x v="0"/>
    <x v="1"/>
    <x v="0"/>
    <x v="1"/>
  </r>
  <r>
    <n v="645"/>
    <n v="64"/>
    <s v="Female"/>
    <n v="85191"/>
    <x v="2"/>
    <x v="2"/>
    <x v="0"/>
    <x v="3"/>
  </r>
  <r>
    <n v="646"/>
    <n v="52"/>
    <s v="Female"/>
    <n v="97235"/>
    <x v="2"/>
    <x v="1"/>
    <x v="0"/>
    <x v="1"/>
  </r>
  <r>
    <n v="647"/>
    <n v="65"/>
    <s v="Female"/>
    <n v="36427"/>
    <x v="1"/>
    <x v="2"/>
    <x v="1"/>
    <x v="2"/>
  </r>
  <r>
    <n v="648"/>
    <n v="28"/>
    <s v="Male"/>
    <n v="80677"/>
    <x v="0"/>
    <x v="0"/>
    <x v="0"/>
    <x v="0"/>
  </r>
  <r>
    <n v="649"/>
    <n v="64"/>
    <s v="Female"/>
    <n v="30221"/>
    <x v="2"/>
    <x v="2"/>
    <x v="1"/>
    <x v="2"/>
  </r>
  <r>
    <n v="650"/>
    <n v="20"/>
    <s v="Male"/>
    <n v="124319"/>
    <x v="0"/>
    <x v="0"/>
    <x v="0"/>
    <x v="0"/>
  </r>
  <r>
    <n v="651"/>
    <n v="48"/>
    <s v="Male"/>
    <n v="50622"/>
    <x v="2"/>
    <x v="1"/>
    <x v="1"/>
    <x v="5"/>
  </r>
  <r>
    <n v="652"/>
    <n v="29"/>
    <s v="Male"/>
    <n v="137109"/>
    <x v="0"/>
    <x v="0"/>
    <x v="0"/>
    <x v="0"/>
  </r>
  <r>
    <n v="653"/>
    <n v="61"/>
    <s v="Male"/>
    <n v="103795"/>
    <x v="2"/>
    <x v="2"/>
    <x v="0"/>
    <x v="3"/>
  </r>
  <r>
    <n v="654"/>
    <n v="19"/>
    <s v="Male"/>
    <n v="42616"/>
    <x v="1"/>
    <x v="0"/>
    <x v="1"/>
    <x v="4"/>
  </r>
  <r>
    <n v="655"/>
    <n v="29"/>
    <s v="Female"/>
    <n v="74198"/>
    <x v="1"/>
    <x v="0"/>
    <x v="0"/>
    <x v="0"/>
  </r>
  <r>
    <n v="656"/>
    <n v="52"/>
    <s v="Female"/>
    <n v="122117"/>
    <x v="2"/>
    <x v="1"/>
    <x v="0"/>
    <x v="1"/>
  </r>
  <r>
    <n v="657"/>
    <n v="32"/>
    <s v="Male"/>
    <n v="79865"/>
    <x v="1"/>
    <x v="0"/>
    <x v="0"/>
    <x v="0"/>
  </r>
  <r>
    <n v="658"/>
    <n v="54"/>
    <s v="Male"/>
    <n v="117673"/>
    <x v="0"/>
    <x v="1"/>
    <x v="0"/>
    <x v="1"/>
  </r>
  <r>
    <n v="659"/>
    <n v="19"/>
    <s v="Female"/>
    <n v="65131"/>
    <x v="1"/>
    <x v="0"/>
    <x v="1"/>
    <x v="4"/>
  </r>
  <r>
    <n v="660"/>
    <n v="27"/>
    <s v="Male"/>
    <n v="56420"/>
    <x v="1"/>
    <x v="0"/>
    <x v="1"/>
    <x v="4"/>
  </r>
  <r>
    <n v="661"/>
    <n v="46"/>
    <s v="Male"/>
    <n v="35375"/>
    <x v="1"/>
    <x v="1"/>
    <x v="1"/>
    <x v="5"/>
  </r>
  <r>
    <n v="662"/>
    <n v="34"/>
    <s v="Female"/>
    <n v="75327"/>
    <x v="0"/>
    <x v="0"/>
    <x v="0"/>
    <x v="0"/>
  </r>
  <r>
    <n v="663"/>
    <n v="61"/>
    <s v="Male"/>
    <n v="30604"/>
    <x v="1"/>
    <x v="2"/>
    <x v="1"/>
    <x v="2"/>
  </r>
  <r>
    <n v="664"/>
    <n v="42"/>
    <s v="Female"/>
    <n v="50031"/>
    <x v="0"/>
    <x v="1"/>
    <x v="1"/>
    <x v="5"/>
  </r>
  <r>
    <n v="665"/>
    <n v="28"/>
    <s v="Male"/>
    <n v="53803"/>
    <x v="0"/>
    <x v="0"/>
    <x v="1"/>
    <x v="4"/>
  </r>
  <r>
    <n v="666"/>
    <n v="32"/>
    <s v="Male"/>
    <n v="104718"/>
    <x v="0"/>
    <x v="0"/>
    <x v="0"/>
    <x v="0"/>
  </r>
  <r>
    <n v="667"/>
    <n v="34"/>
    <s v="Female"/>
    <n v="26397"/>
    <x v="0"/>
    <x v="0"/>
    <x v="1"/>
    <x v="4"/>
  </r>
  <r>
    <n v="668"/>
    <n v="60"/>
    <s v="Male"/>
    <n v="70970"/>
    <x v="0"/>
    <x v="1"/>
    <x v="0"/>
    <x v="1"/>
  </r>
  <r>
    <n v="669"/>
    <n v="54"/>
    <s v="Male"/>
    <n v="130861"/>
    <x v="0"/>
    <x v="1"/>
    <x v="0"/>
    <x v="1"/>
  </r>
  <r>
    <n v="670"/>
    <n v="44"/>
    <s v="Female"/>
    <n v="48401"/>
    <x v="0"/>
    <x v="1"/>
    <x v="1"/>
    <x v="5"/>
  </r>
  <r>
    <n v="671"/>
    <n v="36"/>
    <s v="Female"/>
    <n v="48156"/>
    <x v="1"/>
    <x v="0"/>
    <x v="1"/>
    <x v="4"/>
  </r>
  <r>
    <n v="672"/>
    <n v="19"/>
    <s v="Female"/>
    <n v="92437"/>
    <x v="1"/>
    <x v="0"/>
    <x v="0"/>
    <x v="0"/>
  </r>
  <r>
    <n v="673"/>
    <n v="36"/>
    <s v="Male"/>
    <n v="53042"/>
    <x v="2"/>
    <x v="0"/>
    <x v="1"/>
    <x v="4"/>
  </r>
  <r>
    <n v="674"/>
    <n v="38"/>
    <s v="Female"/>
    <n v="102566"/>
    <x v="2"/>
    <x v="0"/>
    <x v="0"/>
    <x v="0"/>
  </r>
  <r>
    <n v="675"/>
    <n v="31"/>
    <s v="Male"/>
    <n v="74015"/>
    <x v="1"/>
    <x v="0"/>
    <x v="0"/>
    <x v="0"/>
  </r>
  <r>
    <n v="676"/>
    <n v="35"/>
    <s v="Male"/>
    <n v="97598"/>
    <x v="1"/>
    <x v="0"/>
    <x v="0"/>
    <x v="0"/>
  </r>
  <r>
    <n v="677"/>
    <n v="68"/>
    <s v="Male"/>
    <n v="80764"/>
    <x v="2"/>
    <x v="2"/>
    <x v="0"/>
    <x v="3"/>
  </r>
  <r>
    <n v="678"/>
    <n v="37"/>
    <s v="Female"/>
    <n v="51585"/>
    <x v="0"/>
    <x v="0"/>
    <x v="1"/>
    <x v="4"/>
  </r>
  <r>
    <n v="679"/>
    <n v="45"/>
    <s v="Female"/>
    <n v="44556"/>
    <x v="0"/>
    <x v="1"/>
    <x v="1"/>
    <x v="5"/>
  </r>
  <r>
    <n v="680"/>
    <n v="66"/>
    <s v="Male"/>
    <n v="37885"/>
    <x v="1"/>
    <x v="2"/>
    <x v="1"/>
    <x v="2"/>
  </r>
  <r>
    <n v="681"/>
    <n v="68"/>
    <s v="Female"/>
    <n v="118601"/>
    <x v="2"/>
    <x v="2"/>
    <x v="0"/>
    <x v="3"/>
  </r>
  <r>
    <n v="682"/>
    <n v="20"/>
    <s v="Male"/>
    <n v="86859"/>
    <x v="1"/>
    <x v="0"/>
    <x v="0"/>
    <x v="0"/>
  </r>
  <r>
    <n v="683"/>
    <n v="65"/>
    <s v="Male"/>
    <n v="30390"/>
    <x v="0"/>
    <x v="2"/>
    <x v="1"/>
    <x v="2"/>
  </r>
  <r>
    <n v="684"/>
    <n v="22"/>
    <s v="Male"/>
    <n v="104880"/>
    <x v="2"/>
    <x v="0"/>
    <x v="0"/>
    <x v="0"/>
  </r>
  <r>
    <n v="685"/>
    <n v="31"/>
    <s v="Male"/>
    <n v="27567"/>
    <x v="2"/>
    <x v="0"/>
    <x v="1"/>
    <x v="4"/>
  </r>
  <r>
    <n v="686"/>
    <n v="44"/>
    <s v="Male"/>
    <n v="26525"/>
    <x v="1"/>
    <x v="1"/>
    <x v="1"/>
    <x v="5"/>
  </r>
  <r>
    <n v="687"/>
    <n v="61"/>
    <s v="Male"/>
    <n v="122771"/>
    <x v="0"/>
    <x v="2"/>
    <x v="0"/>
    <x v="3"/>
  </r>
  <r>
    <n v="688"/>
    <n v="29"/>
    <s v="Female"/>
    <n v="127740"/>
    <x v="0"/>
    <x v="0"/>
    <x v="0"/>
    <x v="0"/>
  </r>
  <r>
    <n v="689"/>
    <n v="35"/>
    <s v="Female"/>
    <n v="138067"/>
    <x v="0"/>
    <x v="0"/>
    <x v="0"/>
    <x v="0"/>
  </r>
  <r>
    <n v="690"/>
    <n v="58"/>
    <s v="Male"/>
    <n v="131090"/>
    <x v="2"/>
    <x v="1"/>
    <x v="0"/>
    <x v="1"/>
  </r>
  <r>
    <n v="691"/>
    <n v="40"/>
    <s v="Female"/>
    <n v="124397"/>
    <x v="1"/>
    <x v="0"/>
    <x v="0"/>
    <x v="0"/>
  </r>
  <r>
    <n v="692"/>
    <n v="45"/>
    <s v="Female"/>
    <n v="67167"/>
    <x v="0"/>
    <x v="1"/>
    <x v="0"/>
    <x v="1"/>
  </r>
  <r>
    <n v="693"/>
    <n v="25"/>
    <s v="Female"/>
    <n v="72447"/>
    <x v="0"/>
    <x v="0"/>
    <x v="0"/>
    <x v="0"/>
  </r>
  <r>
    <n v="694"/>
    <n v="63"/>
    <s v="Female"/>
    <n v="106266"/>
    <x v="2"/>
    <x v="2"/>
    <x v="0"/>
    <x v="3"/>
  </r>
  <r>
    <n v="695"/>
    <n v="54"/>
    <s v="Female"/>
    <n v="112662"/>
    <x v="1"/>
    <x v="1"/>
    <x v="0"/>
    <x v="1"/>
  </r>
  <r>
    <n v="696"/>
    <n v="68"/>
    <s v="Female"/>
    <n v="147800"/>
    <x v="1"/>
    <x v="2"/>
    <x v="0"/>
    <x v="3"/>
  </r>
  <r>
    <n v="697"/>
    <n v="67"/>
    <s v="Male"/>
    <n v="67078"/>
    <x v="1"/>
    <x v="2"/>
    <x v="0"/>
    <x v="3"/>
  </r>
  <r>
    <n v="698"/>
    <n v="31"/>
    <s v="Male"/>
    <n v="88637"/>
    <x v="1"/>
    <x v="0"/>
    <x v="0"/>
    <x v="0"/>
  </r>
  <r>
    <n v="699"/>
    <n v="45"/>
    <s v="Male"/>
    <n v="102632"/>
    <x v="0"/>
    <x v="1"/>
    <x v="0"/>
    <x v="1"/>
  </r>
  <r>
    <n v="700"/>
    <n v="64"/>
    <s v="Female"/>
    <n v="126095"/>
    <x v="0"/>
    <x v="2"/>
    <x v="0"/>
    <x v="3"/>
  </r>
  <r>
    <n v="701"/>
    <n v="26"/>
    <s v="Male"/>
    <n v="65929"/>
    <x v="0"/>
    <x v="0"/>
    <x v="0"/>
    <x v="0"/>
  </r>
  <r>
    <n v="702"/>
    <n v="58"/>
    <s v="Male"/>
    <n v="135196"/>
    <x v="2"/>
    <x v="1"/>
    <x v="0"/>
    <x v="1"/>
  </r>
  <r>
    <n v="703"/>
    <n v="40"/>
    <s v="Male"/>
    <n v="120662"/>
    <x v="1"/>
    <x v="0"/>
    <x v="0"/>
    <x v="0"/>
  </r>
  <r>
    <n v="704"/>
    <n v="22"/>
    <s v="Male"/>
    <n v="53669"/>
    <x v="0"/>
    <x v="0"/>
    <x v="1"/>
    <x v="4"/>
  </r>
  <r>
    <n v="705"/>
    <n v="27"/>
    <s v="Female"/>
    <n v="106125"/>
    <x v="0"/>
    <x v="0"/>
    <x v="0"/>
    <x v="0"/>
  </r>
  <r>
    <n v="706"/>
    <n v="52"/>
    <s v="Male"/>
    <n v="107597"/>
    <x v="1"/>
    <x v="1"/>
    <x v="0"/>
    <x v="1"/>
  </r>
  <r>
    <n v="707"/>
    <n v="36"/>
    <s v="Female"/>
    <n v="78391"/>
    <x v="0"/>
    <x v="0"/>
    <x v="0"/>
    <x v="0"/>
  </r>
  <r>
    <n v="708"/>
    <n v="28"/>
    <s v="Male"/>
    <n v="62320"/>
    <x v="0"/>
    <x v="0"/>
    <x v="1"/>
    <x v="4"/>
  </r>
  <r>
    <n v="709"/>
    <n v="47"/>
    <s v="Female"/>
    <n v="24351"/>
    <x v="0"/>
    <x v="1"/>
    <x v="1"/>
    <x v="5"/>
  </r>
  <r>
    <n v="710"/>
    <n v="36"/>
    <s v="Male"/>
    <n v="100715"/>
    <x v="2"/>
    <x v="0"/>
    <x v="0"/>
    <x v="0"/>
  </r>
  <r>
    <n v="711"/>
    <n v="62"/>
    <s v="Male"/>
    <n v="84545"/>
    <x v="2"/>
    <x v="2"/>
    <x v="0"/>
    <x v="3"/>
  </r>
  <r>
    <n v="712"/>
    <n v="56"/>
    <s v="Female"/>
    <n v="59450"/>
    <x v="1"/>
    <x v="1"/>
    <x v="1"/>
    <x v="5"/>
  </r>
  <r>
    <n v="713"/>
    <n v="39"/>
    <s v="Female"/>
    <n v="48873"/>
    <x v="2"/>
    <x v="0"/>
    <x v="1"/>
    <x v="4"/>
  </r>
  <r>
    <n v="714"/>
    <n v="27"/>
    <s v="Female"/>
    <n v="37044"/>
    <x v="2"/>
    <x v="0"/>
    <x v="1"/>
    <x v="4"/>
  </r>
  <r>
    <n v="715"/>
    <n v="63"/>
    <s v="Male"/>
    <n v="111876"/>
    <x v="2"/>
    <x v="2"/>
    <x v="0"/>
    <x v="3"/>
  </r>
  <r>
    <n v="716"/>
    <n v="43"/>
    <s v="Male"/>
    <n v="85278"/>
    <x v="2"/>
    <x v="1"/>
    <x v="0"/>
    <x v="1"/>
  </r>
  <r>
    <n v="717"/>
    <n v="33"/>
    <s v="Male"/>
    <n v="68126"/>
    <x v="0"/>
    <x v="0"/>
    <x v="0"/>
    <x v="0"/>
  </r>
  <r>
    <n v="718"/>
    <n v="51"/>
    <s v="Male"/>
    <n v="22485"/>
    <x v="0"/>
    <x v="1"/>
    <x v="1"/>
    <x v="5"/>
  </r>
  <r>
    <n v="719"/>
    <n v="55"/>
    <s v="Male"/>
    <n v="115218"/>
    <x v="2"/>
    <x v="1"/>
    <x v="0"/>
    <x v="1"/>
  </r>
  <r>
    <n v="720"/>
    <n v="58"/>
    <s v="Female"/>
    <n v="106463"/>
    <x v="1"/>
    <x v="1"/>
    <x v="0"/>
    <x v="1"/>
  </r>
  <r>
    <n v="721"/>
    <n v="54"/>
    <s v="Male"/>
    <n v="21770"/>
    <x v="0"/>
    <x v="1"/>
    <x v="1"/>
    <x v="5"/>
  </r>
  <r>
    <n v="722"/>
    <n v="35"/>
    <s v="Female"/>
    <n v="32740"/>
    <x v="0"/>
    <x v="0"/>
    <x v="1"/>
    <x v="4"/>
  </r>
  <r>
    <n v="723"/>
    <n v="31"/>
    <s v="Male"/>
    <n v="126793"/>
    <x v="2"/>
    <x v="0"/>
    <x v="0"/>
    <x v="0"/>
  </r>
  <r>
    <n v="724"/>
    <n v="31"/>
    <s v="Female"/>
    <n v="74067"/>
    <x v="0"/>
    <x v="0"/>
    <x v="0"/>
    <x v="0"/>
  </r>
  <r>
    <n v="725"/>
    <n v="42"/>
    <s v="Female"/>
    <n v="144170"/>
    <x v="1"/>
    <x v="1"/>
    <x v="0"/>
    <x v="1"/>
  </r>
  <r>
    <n v="726"/>
    <n v="31"/>
    <s v="Male"/>
    <n v="37606"/>
    <x v="0"/>
    <x v="0"/>
    <x v="1"/>
    <x v="4"/>
  </r>
  <r>
    <n v="727"/>
    <n v="63"/>
    <s v="Male"/>
    <n v="87846"/>
    <x v="0"/>
    <x v="2"/>
    <x v="0"/>
    <x v="3"/>
  </r>
  <r>
    <n v="728"/>
    <n v="64"/>
    <s v="Male"/>
    <n v="78145"/>
    <x v="2"/>
    <x v="2"/>
    <x v="0"/>
    <x v="3"/>
  </r>
  <r>
    <n v="729"/>
    <n v="53"/>
    <s v="Male"/>
    <n v="103076"/>
    <x v="1"/>
    <x v="1"/>
    <x v="0"/>
    <x v="1"/>
  </r>
  <r>
    <n v="730"/>
    <n v="25"/>
    <s v="Female"/>
    <n v="78902"/>
    <x v="1"/>
    <x v="0"/>
    <x v="0"/>
    <x v="0"/>
  </r>
  <r>
    <n v="731"/>
    <n v="61"/>
    <s v="Male"/>
    <n v="30748"/>
    <x v="0"/>
    <x v="2"/>
    <x v="1"/>
    <x v="2"/>
  </r>
  <r>
    <n v="732"/>
    <n v="36"/>
    <s v="Female"/>
    <n v="56434"/>
    <x v="2"/>
    <x v="0"/>
    <x v="1"/>
    <x v="4"/>
  </r>
  <r>
    <n v="733"/>
    <n v="21"/>
    <s v="Female"/>
    <n v="66505"/>
    <x v="2"/>
    <x v="0"/>
    <x v="0"/>
    <x v="0"/>
  </r>
  <r>
    <n v="734"/>
    <n v="65"/>
    <s v="Female"/>
    <n v="133431"/>
    <x v="1"/>
    <x v="2"/>
    <x v="0"/>
    <x v="3"/>
  </r>
  <r>
    <n v="735"/>
    <n v="34"/>
    <s v="Male"/>
    <n v="34949"/>
    <x v="2"/>
    <x v="0"/>
    <x v="1"/>
    <x v="4"/>
  </r>
  <r>
    <n v="736"/>
    <n v="22"/>
    <s v="Male"/>
    <n v="47309"/>
    <x v="2"/>
    <x v="0"/>
    <x v="1"/>
    <x v="4"/>
  </r>
  <r>
    <n v="737"/>
    <n v="67"/>
    <s v="Female"/>
    <n v="138077"/>
    <x v="2"/>
    <x v="2"/>
    <x v="0"/>
    <x v="3"/>
  </r>
  <r>
    <n v="738"/>
    <n v="20"/>
    <s v="Female"/>
    <n v="64687"/>
    <x v="2"/>
    <x v="0"/>
    <x v="1"/>
    <x v="4"/>
  </r>
  <r>
    <n v="739"/>
    <n v="59"/>
    <s v="Female"/>
    <n v="138496"/>
    <x v="2"/>
    <x v="1"/>
    <x v="0"/>
    <x v="1"/>
  </r>
  <r>
    <n v="740"/>
    <n v="48"/>
    <s v="Male"/>
    <n v="36919"/>
    <x v="1"/>
    <x v="1"/>
    <x v="1"/>
    <x v="5"/>
  </r>
  <r>
    <n v="741"/>
    <n v="61"/>
    <s v="Male"/>
    <n v="60063"/>
    <x v="2"/>
    <x v="2"/>
    <x v="1"/>
    <x v="2"/>
  </r>
  <r>
    <n v="742"/>
    <n v="49"/>
    <s v="Male"/>
    <n v="68754"/>
    <x v="1"/>
    <x v="1"/>
    <x v="0"/>
    <x v="1"/>
  </r>
  <r>
    <n v="743"/>
    <n v="33"/>
    <s v="Male"/>
    <n v="23408"/>
    <x v="1"/>
    <x v="0"/>
    <x v="1"/>
    <x v="4"/>
  </r>
  <r>
    <n v="744"/>
    <n v="24"/>
    <s v="Male"/>
    <n v="72388"/>
    <x v="0"/>
    <x v="0"/>
    <x v="0"/>
    <x v="0"/>
  </r>
  <r>
    <n v="745"/>
    <n v="20"/>
    <s v="Male"/>
    <n v="40913"/>
    <x v="0"/>
    <x v="0"/>
    <x v="1"/>
    <x v="4"/>
  </r>
  <r>
    <n v="746"/>
    <n v="22"/>
    <s v="Female"/>
    <n v="123468"/>
    <x v="1"/>
    <x v="0"/>
    <x v="0"/>
    <x v="0"/>
  </r>
  <r>
    <n v="747"/>
    <n v="24"/>
    <s v="Male"/>
    <n v="69557"/>
    <x v="1"/>
    <x v="0"/>
    <x v="0"/>
    <x v="0"/>
  </r>
  <r>
    <n v="748"/>
    <n v="58"/>
    <s v="Male"/>
    <n v="69892"/>
    <x v="0"/>
    <x v="1"/>
    <x v="0"/>
    <x v="1"/>
  </r>
  <r>
    <n v="749"/>
    <n v="43"/>
    <s v="Male"/>
    <n v="135271"/>
    <x v="1"/>
    <x v="1"/>
    <x v="0"/>
    <x v="1"/>
  </r>
  <r>
    <n v="750"/>
    <n v="61"/>
    <s v="Male"/>
    <n v="107316"/>
    <x v="1"/>
    <x v="2"/>
    <x v="0"/>
    <x v="3"/>
  </r>
  <r>
    <n v="751"/>
    <n v="37"/>
    <s v="Male"/>
    <n v="61466"/>
    <x v="1"/>
    <x v="0"/>
    <x v="1"/>
    <x v="4"/>
  </r>
  <r>
    <n v="752"/>
    <n v="54"/>
    <s v="Male"/>
    <n v="85218"/>
    <x v="0"/>
    <x v="1"/>
    <x v="0"/>
    <x v="1"/>
  </r>
  <r>
    <n v="753"/>
    <n v="21"/>
    <s v="Female"/>
    <n v="33003"/>
    <x v="1"/>
    <x v="0"/>
    <x v="1"/>
    <x v="4"/>
  </r>
  <r>
    <n v="754"/>
    <n v="38"/>
    <s v="Female"/>
    <n v="20502"/>
    <x v="1"/>
    <x v="0"/>
    <x v="1"/>
    <x v="4"/>
  </r>
  <r>
    <n v="755"/>
    <n v="40"/>
    <s v="Male"/>
    <n v="38779"/>
    <x v="0"/>
    <x v="0"/>
    <x v="1"/>
    <x v="4"/>
  </r>
  <r>
    <n v="756"/>
    <n v="54"/>
    <s v="Female"/>
    <n v="48373"/>
    <x v="0"/>
    <x v="1"/>
    <x v="1"/>
    <x v="5"/>
  </r>
  <r>
    <n v="757"/>
    <n v="36"/>
    <s v="Male"/>
    <n v="29272"/>
    <x v="1"/>
    <x v="0"/>
    <x v="1"/>
    <x v="4"/>
  </r>
  <r>
    <n v="758"/>
    <n v="47"/>
    <s v="Female"/>
    <n v="80659"/>
    <x v="1"/>
    <x v="1"/>
    <x v="0"/>
    <x v="1"/>
  </r>
  <r>
    <n v="759"/>
    <n v="52"/>
    <s v="Female"/>
    <n v="34897"/>
    <x v="1"/>
    <x v="1"/>
    <x v="1"/>
    <x v="5"/>
  </r>
  <r>
    <n v="760"/>
    <n v="36"/>
    <s v="Male"/>
    <n v="120354"/>
    <x v="2"/>
    <x v="0"/>
    <x v="0"/>
    <x v="0"/>
  </r>
  <r>
    <n v="761"/>
    <n v="32"/>
    <s v="Male"/>
    <n v="69258"/>
    <x v="1"/>
    <x v="0"/>
    <x v="0"/>
    <x v="0"/>
  </r>
  <r>
    <n v="762"/>
    <n v="51"/>
    <s v="Male"/>
    <n v="86110"/>
    <x v="0"/>
    <x v="1"/>
    <x v="0"/>
    <x v="1"/>
  </r>
  <r>
    <n v="763"/>
    <n v="34"/>
    <s v="Female"/>
    <n v="123779"/>
    <x v="1"/>
    <x v="0"/>
    <x v="0"/>
    <x v="0"/>
  </r>
  <r>
    <n v="764"/>
    <n v="50"/>
    <s v="Male"/>
    <n v="143238"/>
    <x v="0"/>
    <x v="1"/>
    <x v="0"/>
    <x v="1"/>
  </r>
  <r>
    <n v="765"/>
    <n v="18"/>
    <s v="Female"/>
    <n v="68651"/>
    <x v="1"/>
    <x v="0"/>
    <x v="0"/>
    <x v="0"/>
  </r>
  <r>
    <n v="766"/>
    <n v="27"/>
    <s v="Male"/>
    <n v="66155"/>
    <x v="0"/>
    <x v="0"/>
    <x v="0"/>
    <x v="0"/>
  </r>
  <r>
    <n v="767"/>
    <n v="47"/>
    <s v="Female"/>
    <n v="95363"/>
    <x v="2"/>
    <x v="1"/>
    <x v="0"/>
    <x v="1"/>
  </r>
  <r>
    <n v="768"/>
    <n v="26"/>
    <s v="Male"/>
    <n v="132485"/>
    <x v="2"/>
    <x v="0"/>
    <x v="0"/>
    <x v="0"/>
  </r>
  <r>
    <n v="769"/>
    <n v="55"/>
    <s v="Male"/>
    <n v="126645"/>
    <x v="1"/>
    <x v="1"/>
    <x v="0"/>
    <x v="1"/>
  </r>
  <r>
    <n v="770"/>
    <n v="29"/>
    <s v="Male"/>
    <n v="50735"/>
    <x v="1"/>
    <x v="0"/>
    <x v="1"/>
    <x v="4"/>
  </r>
  <r>
    <n v="771"/>
    <n v="46"/>
    <s v="Male"/>
    <n v="105847"/>
    <x v="2"/>
    <x v="1"/>
    <x v="0"/>
    <x v="1"/>
  </r>
  <r>
    <n v="772"/>
    <n v="69"/>
    <s v="Male"/>
    <n v="111040"/>
    <x v="2"/>
    <x v="2"/>
    <x v="0"/>
    <x v="3"/>
  </r>
  <r>
    <n v="773"/>
    <n v="55"/>
    <s v="Male"/>
    <n v="68655"/>
    <x v="0"/>
    <x v="1"/>
    <x v="0"/>
    <x v="1"/>
  </r>
  <r>
    <n v="774"/>
    <n v="58"/>
    <s v="Male"/>
    <n v="89912"/>
    <x v="2"/>
    <x v="1"/>
    <x v="0"/>
    <x v="1"/>
  </r>
  <r>
    <n v="775"/>
    <n v="60"/>
    <s v="Male"/>
    <n v="146765"/>
    <x v="1"/>
    <x v="1"/>
    <x v="0"/>
    <x v="1"/>
  </r>
  <r>
    <n v="776"/>
    <n v="29"/>
    <s v="Male"/>
    <n v="85333"/>
    <x v="2"/>
    <x v="0"/>
    <x v="0"/>
    <x v="0"/>
  </r>
  <r>
    <n v="777"/>
    <n v="50"/>
    <s v="Male"/>
    <n v="149898"/>
    <x v="0"/>
    <x v="1"/>
    <x v="0"/>
    <x v="1"/>
  </r>
  <r>
    <n v="778"/>
    <n v="66"/>
    <s v="Female"/>
    <n v="92080"/>
    <x v="1"/>
    <x v="2"/>
    <x v="0"/>
    <x v="3"/>
  </r>
  <r>
    <n v="779"/>
    <n v="66"/>
    <s v="Male"/>
    <n v="56345"/>
    <x v="2"/>
    <x v="2"/>
    <x v="1"/>
    <x v="2"/>
  </r>
  <r>
    <n v="780"/>
    <n v="43"/>
    <s v="Male"/>
    <n v="94546"/>
    <x v="0"/>
    <x v="1"/>
    <x v="0"/>
    <x v="1"/>
  </r>
  <r>
    <n v="781"/>
    <n v="46"/>
    <s v="Male"/>
    <n v="48827"/>
    <x v="1"/>
    <x v="1"/>
    <x v="1"/>
    <x v="5"/>
  </r>
  <r>
    <n v="782"/>
    <n v="60"/>
    <s v="Male"/>
    <n v="24047"/>
    <x v="2"/>
    <x v="1"/>
    <x v="1"/>
    <x v="5"/>
  </r>
  <r>
    <n v="783"/>
    <n v="31"/>
    <s v="Female"/>
    <n v="39358"/>
    <x v="1"/>
    <x v="0"/>
    <x v="1"/>
    <x v="4"/>
  </r>
  <r>
    <n v="784"/>
    <n v="53"/>
    <s v="Female"/>
    <n v="86069"/>
    <x v="1"/>
    <x v="1"/>
    <x v="0"/>
    <x v="1"/>
  </r>
  <r>
    <n v="785"/>
    <n v="35"/>
    <s v="Male"/>
    <n v="110095"/>
    <x v="1"/>
    <x v="0"/>
    <x v="0"/>
    <x v="0"/>
  </r>
  <r>
    <n v="786"/>
    <n v="38"/>
    <s v="Female"/>
    <n v="121053"/>
    <x v="1"/>
    <x v="0"/>
    <x v="0"/>
    <x v="0"/>
  </r>
  <r>
    <n v="787"/>
    <n v="47"/>
    <s v="Female"/>
    <n v="146612"/>
    <x v="2"/>
    <x v="1"/>
    <x v="0"/>
    <x v="1"/>
  </r>
  <r>
    <n v="788"/>
    <n v="37"/>
    <s v="Male"/>
    <n v="78700"/>
    <x v="0"/>
    <x v="0"/>
    <x v="0"/>
    <x v="0"/>
  </r>
  <r>
    <n v="789"/>
    <n v="24"/>
    <s v="Male"/>
    <n v="29593"/>
    <x v="0"/>
    <x v="0"/>
    <x v="1"/>
    <x v="4"/>
  </r>
  <r>
    <n v="790"/>
    <n v="44"/>
    <s v="Male"/>
    <n v="84970"/>
    <x v="2"/>
    <x v="1"/>
    <x v="0"/>
    <x v="1"/>
  </r>
  <r>
    <n v="791"/>
    <n v="29"/>
    <s v="Male"/>
    <n v="110396"/>
    <x v="0"/>
    <x v="0"/>
    <x v="0"/>
    <x v="0"/>
  </r>
  <r>
    <n v="792"/>
    <n v="26"/>
    <s v="Male"/>
    <n v="84081"/>
    <x v="0"/>
    <x v="0"/>
    <x v="0"/>
    <x v="0"/>
  </r>
  <r>
    <n v="793"/>
    <n v="49"/>
    <s v="Male"/>
    <n v="61977"/>
    <x v="1"/>
    <x v="1"/>
    <x v="1"/>
    <x v="5"/>
  </r>
  <r>
    <n v="794"/>
    <n v="39"/>
    <s v="Female"/>
    <n v="94553"/>
    <x v="0"/>
    <x v="0"/>
    <x v="0"/>
    <x v="0"/>
  </r>
  <r>
    <n v="795"/>
    <n v="33"/>
    <s v="Female"/>
    <n v="149012"/>
    <x v="0"/>
    <x v="0"/>
    <x v="0"/>
    <x v="0"/>
  </r>
  <r>
    <n v="796"/>
    <n v="31"/>
    <s v="Male"/>
    <n v="82157"/>
    <x v="1"/>
    <x v="0"/>
    <x v="0"/>
    <x v="0"/>
  </r>
  <r>
    <n v="797"/>
    <n v="51"/>
    <s v="Female"/>
    <n v="132979"/>
    <x v="2"/>
    <x v="1"/>
    <x v="0"/>
    <x v="1"/>
  </r>
  <r>
    <n v="798"/>
    <n v="39"/>
    <s v="Female"/>
    <n v="36066"/>
    <x v="1"/>
    <x v="0"/>
    <x v="1"/>
    <x v="4"/>
  </r>
  <r>
    <n v="799"/>
    <n v="66"/>
    <s v="Male"/>
    <n v="48161"/>
    <x v="2"/>
    <x v="2"/>
    <x v="1"/>
    <x v="2"/>
  </r>
  <r>
    <n v="800"/>
    <n v="59"/>
    <s v="Female"/>
    <n v="131850"/>
    <x v="2"/>
    <x v="1"/>
    <x v="0"/>
    <x v="1"/>
  </r>
  <r>
    <n v="801"/>
    <n v="25"/>
    <s v="Female"/>
    <n v="91109"/>
    <x v="0"/>
    <x v="0"/>
    <x v="0"/>
    <x v="0"/>
  </r>
  <r>
    <n v="802"/>
    <n v="39"/>
    <s v="Male"/>
    <n v="36939"/>
    <x v="1"/>
    <x v="0"/>
    <x v="1"/>
    <x v="4"/>
  </r>
  <r>
    <n v="803"/>
    <n v="37"/>
    <s v="Female"/>
    <n v="62818"/>
    <x v="1"/>
    <x v="0"/>
    <x v="1"/>
    <x v="4"/>
  </r>
  <r>
    <n v="804"/>
    <n v="22"/>
    <s v="Male"/>
    <n v="81577"/>
    <x v="2"/>
    <x v="0"/>
    <x v="0"/>
    <x v="0"/>
  </r>
  <r>
    <n v="805"/>
    <n v="28"/>
    <s v="Female"/>
    <n v="73273"/>
    <x v="1"/>
    <x v="0"/>
    <x v="0"/>
    <x v="0"/>
  </r>
  <r>
    <n v="806"/>
    <n v="22"/>
    <s v="Female"/>
    <n v="63784"/>
    <x v="2"/>
    <x v="0"/>
    <x v="1"/>
    <x v="4"/>
  </r>
  <r>
    <n v="807"/>
    <n v="27"/>
    <s v="Male"/>
    <n v="94032"/>
    <x v="0"/>
    <x v="0"/>
    <x v="0"/>
    <x v="0"/>
  </r>
  <r>
    <n v="808"/>
    <n v="66"/>
    <s v="Female"/>
    <n v="77177"/>
    <x v="0"/>
    <x v="2"/>
    <x v="0"/>
    <x v="3"/>
  </r>
  <r>
    <n v="809"/>
    <n v="47"/>
    <s v="Male"/>
    <n v="131232"/>
    <x v="0"/>
    <x v="1"/>
    <x v="0"/>
    <x v="1"/>
  </r>
  <r>
    <n v="810"/>
    <n v="59"/>
    <s v="Male"/>
    <n v="24612"/>
    <x v="1"/>
    <x v="1"/>
    <x v="1"/>
    <x v="5"/>
  </r>
  <r>
    <n v="811"/>
    <n v="60"/>
    <s v="Female"/>
    <n v="126035"/>
    <x v="0"/>
    <x v="1"/>
    <x v="0"/>
    <x v="1"/>
  </r>
  <r>
    <n v="812"/>
    <n v="27"/>
    <s v="Male"/>
    <n v="29545"/>
    <x v="1"/>
    <x v="0"/>
    <x v="1"/>
    <x v="4"/>
  </r>
  <r>
    <n v="813"/>
    <n v="37"/>
    <s v="Male"/>
    <n v="89567"/>
    <x v="2"/>
    <x v="0"/>
    <x v="0"/>
    <x v="0"/>
  </r>
  <r>
    <n v="814"/>
    <n v="56"/>
    <s v="Male"/>
    <n v="76871"/>
    <x v="0"/>
    <x v="1"/>
    <x v="0"/>
    <x v="1"/>
  </r>
  <r>
    <n v="815"/>
    <n v="30"/>
    <s v="Male"/>
    <n v="74597"/>
    <x v="2"/>
    <x v="0"/>
    <x v="0"/>
    <x v="0"/>
  </r>
  <r>
    <n v="816"/>
    <n v="43"/>
    <s v="Male"/>
    <n v="129322"/>
    <x v="0"/>
    <x v="1"/>
    <x v="0"/>
    <x v="1"/>
  </r>
  <r>
    <n v="817"/>
    <n v="31"/>
    <s v="Male"/>
    <n v="85996"/>
    <x v="1"/>
    <x v="0"/>
    <x v="0"/>
    <x v="0"/>
  </r>
  <r>
    <n v="818"/>
    <n v="29"/>
    <s v="Female"/>
    <n v="55612"/>
    <x v="1"/>
    <x v="0"/>
    <x v="1"/>
    <x v="4"/>
  </r>
  <r>
    <n v="819"/>
    <n v="51"/>
    <s v="Female"/>
    <n v="61349"/>
    <x v="2"/>
    <x v="1"/>
    <x v="1"/>
    <x v="5"/>
  </r>
  <r>
    <n v="820"/>
    <n v="56"/>
    <s v="Male"/>
    <n v="52353"/>
    <x v="2"/>
    <x v="1"/>
    <x v="1"/>
    <x v="5"/>
  </r>
  <r>
    <n v="821"/>
    <n v="43"/>
    <s v="Male"/>
    <n v="66266"/>
    <x v="1"/>
    <x v="1"/>
    <x v="0"/>
    <x v="1"/>
  </r>
  <r>
    <n v="822"/>
    <n v="54"/>
    <s v="Male"/>
    <n v="84818"/>
    <x v="0"/>
    <x v="1"/>
    <x v="0"/>
    <x v="1"/>
  </r>
  <r>
    <n v="823"/>
    <n v="25"/>
    <s v="Male"/>
    <n v="117103"/>
    <x v="2"/>
    <x v="0"/>
    <x v="0"/>
    <x v="0"/>
  </r>
  <r>
    <n v="824"/>
    <n v="58"/>
    <s v="Female"/>
    <n v="141268"/>
    <x v="1"/>
    <x v="1"/>
    <x v="0"/>
    <x v="1"/>
  </r>
  <r>
    <n v="825"/>
    <n v="47"/>
    <s v="Male"/>
    <n v="29945"/>
    <x v="1"/>
    <x v="1"/>
    <x v="1"/>
    <x v="5"/>
  </r>
  <r>
    <n v="826"/>
    <n v="36"/>
    <s v="Male"/>
    <n v="21986"/>
    <x v="1"/>
    <x v="0"/>
    <x v="1"/>
    <x v="4"/>
  </r>
  <r>
    <n v="827"/>
    <n v="67"/>
    <s v="Male"/>
    <n v="121087"/>
    <x v="2"/>
    <x v="2"/>
    <x v="0"/>
    <x v="3"/>
  </r>
  <r>
    <n v="828"/>
    <n v="45"/>
    <s v="Female"/>
    <n v="99790"/>
    <x v="2"/>
    <x v="1"/>
    <x v="0"/>
    <x v="1"/>
  </r>
  <r>
    <n v="829"/>
    <n v="44"/>
    <s v="Male"/>
    <n v="23893"/>
    <x v="1"/>
    <x v="1"/>
    <x v="1"/>
    <x v="5"/>
  </r>
  <r>
    <n v="830"/>
    <n v="67"/>
    <s v="Male"/>
    <n v="32121"/>
    <x v="1"/>
    <x v="2"/>
    <x v="1"/>
    <x v="2"/>
  </r>
  <r>
    <n v="831"/>
    <n v="59"/>
    <s v="Male"/>
    <n v="95111"/>
    <x v="0"/>
    <x v="1"/>
    <x v="0"/>
    <x v="1"/>
  </r>
  <r>
    <n v="832"/>
    <n v="48"/>
    <s v="Male"/>
    <n v="25756"/>
    <x v="0"/>
    <x v="1"/>
    <x v="1"/>
    <x v="5"/>
  </r>
  <r>
    <n v="833"/>
    <n v="20"/>
    <s v="Male"/>
    <n v="127592"/>
    <x v="1"/>
    <x v="0"/>
    <x v="0"/>
    <x v="0"/>
  </r>
  <r>
    <n v="834"/>
    <n v="65"/>
    <s v="Female"/>
    <n v="31762"/>
    <x v="2"/>
    <x v="2"/>
    <x v="1"/>
    <x v="2"/>
  </r>
  <r>
    <n v="835"/>
    <n v="69"/>
    <s v="Male"/>
    <n v="117586"/>
    <x v="0"/>
    <x v="2"/>
    <x v="0"/>
    <x v="3"/>
  </r>
  <r>
    <n v="836"/>
    <n v="29"/>
    <s v="Female"/>
    <n v="80751"/>
    <x v="1"/>
    <x v="0"/>
    <x v="0"/>
    <x v="0"/>
  </r>
  <r>
    <n v="837"/>
    <n v="58"/>
    <s v="Female"/>
    <n v="65171"/>
    <x v="0"/>
    <x v="1"/>
    <x v="1"/>
    <x v="5"/>
  </r>
  <r>
    <n v="838"/>
    <n v="36"/>
    <s v="Male"/>
    <n v="120471"/>
    <x v="1"/>
    <x v="0"/>
    <x v="0"/>
    <x v="0"/>
  </r>
  <r>
    <n v="839"/>
    <n v="51"/>
    <s v="Male"/>
    <n v="108852"/>
    <x v="1"/>
    <x v="1"/>
    <x v="0"/>
    <x v="1"/>
  </r>
  <r>
    <n v="840"/>
    <n v="24"/>
    <s v="Female"/>
    <n v="54335"/>
    <x v="0"/>
    <x v="0"/>
    <x v="1"/>
    <x v="4"/>
  </r>
  <r>
    <n v="841"/>
    <n v="67"/>
    <s v="Male"/>
    <n v="145239"/>
    <x v="1"/>
    <x v="2"/>
    <x v="0"/>
    <x v="3"/>
  </r>
  <r>
    <n v="842"/>
    <n v="24"/>
    <s v="Female"/>
    <n v="89468"/>
    <x v="2"/>
    <x v="0"/>
    <x v="0"/>
    <x v="0"/>
  </r>
  <r>
    <n v="843"/>
    <n v="40"/>
    <s v="Female"/>
    <n v="81724"/>
    <x v="2"/>
    <x v="0"/>
    <x v="0"/>
    <x v="0"/>
  </r>
  <r>
    <n v="844"/>
    <n v="27"/>
    <s v="Male"/>
    <n v="21935"/>
    <x v="0"/>
    <x v="0"/>
    <x v="1"/>
    <x v="4"/>
  </r>
  <r>
    <n v="845"/>
    <n v="47"/>
    <s v="Female"/>
    <n v="136569"/>
    <x v="1"/>
    <x v="1"/>
    <x v="0"/>
    <x v="1"/>
  </r>
  <r>
    <n v="846"/>
    <n v="44"/>
    <s v="Female"/>
    <n v="120775"/>
    <x v="0"/>
    <x v="1"/>
    <x v="0"/>
    <x v="1"/>
  </r>
  <r>
    <n v="847"/>
    <n v="54"/>
    <s v="Male"/>
    <n v="44709"/>
    <x v="0"/>
    <x v="1"/>
    <x v="1"/>
    <x v="5"/>
  </r>
  <r>
    <n v="848"/>
    <n v="21"/>
    <s v="Female"/>
    <n v="91578"/>
    <x v="0"/>
    <x v="0"/>
    <x v="0"/>
    <x v="0"/>
  </r>
  <r>
    <n v="849"/>
    <n v="21"/>
    <s v="Male"/>
    <n v="124630"/>
    <x v="1"/>
    <x v="0"/>
    <x v="0"/>
    <x v="0"/>
  </r>
  <r>
    <n v="850"/>
    <n v="43"/>
    <s v="Male"/>
    <n v="84605"/>
    <x v="2"/>
    <x v="1"/>
    <x v="0"/>
    <x v="1"/>
  </r>
  <r>
    <n v="851"/>
    <n v="69"/>
    <s v="Male"/>
    <n v="108792"/>
    <x v="0"/>
    <x v="2"/>
    <x v="0"/>
    <x v="3"/>
  </r>
  <r>
    <n v="852"/>
    <n v="19"/>
    <s v="Female"/>
    <n v="87073"/>
    <x v="0"/>
    <x v="0"/>
    <x v="0"/>
    <x v="0"/>
  </r>
  <r>
    <n v="853"/>
    <n v="47"/>
    <s v="Male"/>
    <n v="118799"/>
    <x v="0"/>
    <x v="1"/>
    <x v="0"/>
    <x v="1"/>
  </r>
  <r>
    <n v="854"/>
    <n v="22"/>
    <s v="Male"/>
    <n v="25042"/>
    <x v="2"/>
    <x v="0"/>
    <x v="1"/>
    <x v="4"/>
  </r>
  <r>
    <n v="855"/>
    <n v="55"/>
    <s v="Male"/>
    <n v="50011"/>
    <x v="1"/>
    <x v="1"/>
    <x v="1"/>
    <x v="5"/>
  </r>
  <r>
    <n v="856"/>
    <n v="64"/>
    <s v="Male"/>
    <n v="112405"/>
    <x v="1"/>
    <x v="2"/>
    <x v="0"/>
    <x v="3"/>
  </r>
  <r>
    <n v="857"/>
    <n v="22"/>
    <s v="Male"/>
    <n v="30806"/>
    <x v="0"/>
    <x v="0"/>
    <x v="1"/>
    <x v="4"/>
  </r>
  <r>
    <n v="858"/>
    <n v="54"/>
    <s v="Female"/>
    <n v="75596"/>
    <x v="2"/>
    <x v="1"/>
    <x v="0"/>
    <x v="1"/>
  </r>
  <r>
    <n v="859"/>
    <n v="40"/>
    <s v="Female"/>
    <n v="116565"/>
    <x v="1"/>
    <x v="0"/>
    <x v="0"/>
    <x v="0"/>
  </r>
  <r>
    <n v="860"/>
    <n v="38"/>
    <s v="Female"/>
    <n v="126805"/>
    <x v="0"/>
    <x v="0"/>
    <x v="0"/>
    <x v="0"/>
  </r>
  <r>
    <n v="861"/>
    <n v="51"/>
    <s v="Male"/>
    <n v="84749"/>
    <x v="0"/>
    <x v="1"/>
    <x v="0"/>
    <x v="1"/>
  </r>
  <r>
    <n v="862"/>
    <n v="53"/>
    <s v="Female"/>
    <n v="80379"/>
    <x v="0"/>
    <x v="1"/>
    <x v="0"/>
    <x v="1"/>
  </r>
  <r>
    <n v="863"/>
    <n v="55"/>
    <s v="Male"/>
    <n v="100268"/>
    <x v="1"/>
    <x v="1"/>
    <x v="0"/>
    <x v="1"/>
  </r>
  <r>
    <n v="864"/>
    <n v="62"/>
    <s v="Female"/>
    <n v="104942"/>
    <x v="2"/>
    <x v="2"/>
    <x v="0"/>
    <x v="3"/>
  </r>
  <r>
    <n v="865"/>
    <n v="35"/>
    <s v="Male"/>
    <n v="99685"/>
    <x v="0"/>
    <x v="0"/>
    <x v="0"/>
    <x v="0"/>
  </r>
  <r>
    <n v="866"/>
    <n v="26"/>
    <s v="Male"/>
    <n v="125147"/>
    <x v="2"/>
    <x v="0"/>
    <x v="0"/>
    <x v="0"/>
  </r>
  <r>
    <n v="867"/>
    <n v="66"/>
    <s v="Female"/>
    <n v="79564"/>
    <x v="0"/>
    <x v="2"/>
    <x v="0"/>
    <x v="3"/>
  </r>
  <r>
    <n v="868"/>
    <n v="31"/>
    <s v="Male"/>
    <n v="88844"/>
    <x v="0"/>
    <x v="0"/>
    <x v="0"/>
    <x v="0"/>
  </r>
  <r>
    <n v="869"/>
    <n v="58"/>
    <s v="Male"/>
    <n v="36354"/>
    <x v="1"/>
    <x v="1"/>
    <x v="1"/>
    <x v="5"/>
  </r>
  <r>
    <n v="870"/>
    <n v="62"/>
    <s v="Male"/>
    <n v="54612"/>
    <x v="0"/>
    <x v="2"/>
    <x v="1"/>
    <x v="2"/>
  </r>
  <r>
    <n v="871"/>
    <n v="67"/>
    <s v="Male"/>
    <n v="95976"/>
    <x v="0"/>
    <x v="2"/>
    <x v="0"/>
    <x v="3"/>
  </r>
  <r>
    <n v="872"/>
    <n v="61"/>
    <s v="Female"/>
    <n v="81485"/>
    <x v="1"/>
    <x v="2"/>
    <x v="0"/>
    <x v="3"/>
  </r>
  <r>
    <n v="873"/>
    <n v="63"/>
    <s v="Male"/>
    <n v="135604"/>
    <x v="1"/>
    <x v="2"/>
    <x v="0"/>
    <x v="3"/>
  </r>
  <r>
    <n v="874"/>
    <n v="20"/>
    <s v="Female"/>
    <n v="44321"/>
    <x v="1"/>
    <x v="0"/>
    <x v="1"/>
    <x v="4"/>
  </r>
  <r>
    <n v="875"/>
    <n v="29"/>
    <s v="Male"/>
    <n v="144477"/>
    <x v="2"/>
    <x v="0"/>
    <x v="0"/>
    <x v="0"/>
  </r>
  <r>
    <n v="876"/>
    <n v="42"/>
    <s v="Female"/>
    <n v="45293"/>
    <x v="0"/>
    <x v="1"/>
    <x v="1"/>
    <x v="5"/>
  </r>
  <r>
    <n v="877"/>
    <n v="34"/>
    <s v="Female"/>
    <n v="65208"/>
    <x v="0"/>
    <x v="0"/>
    <x v="1"/>
    <x v="4"/>
  </r>
  <r>
    <n v="878"/>
    <n v="49"/>
    <s v="Male"/>
    <n v="91034"/>
    <x v="0"/>
    <x v="1"/>
    <x v="0"/>
    <x v="1"/>
  </r>
  <r>
    <n v="879"/>
    <n v="39"/>
    <s v="Female"/>
    <n v="109304"/>
    <x v="2"/>
    <x v="0"/>
    <x v="0"/>
    <x v="0"/>
  </r>
  <r>
    <n v="880"/>
    <n v="29"/>
    <s v="Female"/>
    <n v="66610"/>
    <x v="1"/>
    <x v="0"/>
    <x v="0"/>
    <x v="0"/>
  </r>
  <r>
    <n v="881"/>
    <n v="21"/>
    <s v="Male"/>
    <n v="75593"/>
    <x v="2"/>
    <x v="0"/>
    <x v="0"/>
    <x v="0"/>
  </r>
  <r>
    <n v="882"/>
    <n v="31"/>
    <s v="Male"/>
    <n v="74818"/>
    <x v="0"/>
    <x v="0"/>
    <x v="0"/>
    <x v="0"/>
  </r>
  <r>
    <n v="883"/>
    <n v="23"/>
    <s v="Male"/>
    <n v="74467"/>
    <x v="0"/>
    <x v="0"/>
    <x v="0"/>
    <x v="0"/>
  </r>
  <r>
    <n v="884"/>
    <n v="23"/>
    <s v="Male"/>
    <n v="74664"/>
    <x v="2"/>
    <x v="0"/>
    <x v="0"/>
    <x v="0"/>
  </r>
  <r>
    <n v="885"/>
    <n v="43"/>
    <s v="Male"/>
    <n v="62302"/>
    <x v="0"/>
    <x v="1"/>
    <x v="1"/>
    <x v="5"/>
  </r>
  <r>
    <n v="886"/>
    <n v="36"/>
    <s v="Male"/>
    <n v="65960"/>
    <x v="0"/>
    <x v="0"/>
    <x v="0"/>
    <x v="0"/>
  </r>
  <r>
    <n v="887"/>
    <n v="36"/>
    <s v="Male"/>
    <n v="134773"/>
    <x v="2"/>
    <x v="0"/>
    <x v="0"/>
    <x v="0"/>
  </r>
  <r>
    <n v="888"/>
    <n v="36"/>
    <s v="Male"/>
    <n v="61532"/>
    <x v="0"/>
    <x v="0"/>
    <x v="1"/>
    <x v="4"/>
  </r>
  <r>
    <n v="889"/>
    <n v="49"/>
    <s v="Female"/>
    <n v="101471"/>
    <x v="0"/>
    <x v="1"/>
    <x v="0"/>
    <x v="1"/>
  </r>
  <r>
    <n v="890"/>
    <n v="55"/>
    <s v="Female"/>
    <n v="123219"/>
    <x v="1"/>
    <x v="1"/>
    <x v="0"/>
    <x v="1"/>
  </r>
  <r>
    <n v="891"/>
    <n v="59"/>
    <s v="Male"/>
    <n v="137588"/>
    <x v="0"/>
    <x v="1"/>
    <x v="0"/>
    <x v="1"/>
  </r>
  <r>
    <n v="892"/>
    <n v="43"/>
    <s v="Male"/>
    <n v="80666"/>
    <x v="2"/>
    <x v="1"/>
    <x v="0"/>
    <x v="1"/>
  </r>
  <r>
    <n v="893"/>
    <n v="56"/>
    <s v="Male"/>
    <n v="147583"/>
    <x v="0"/>
    <x v="1"/>
    <x v="0"/>
    <x v="1"/>
  </r>
  <r>
    <n v="894"/>
    <n v="29"/>
    <s v="Male"/>
    <n v="81207"/>
    <x v="2"/>
    <x v="0"/>
    <x v="0"/>
    <x v="0"/>
  </r>
  <r>
    <n v="895"/>
    <n v="37"/>
    <s v="Female"/>
    <n v="145426"/>
    <x v="1"/>
    <x v="0"/>
    <x v="0"/>
    <x v="0"/>
  </r>
  <r>
    <n v="896"/>
    <n v="41"/>
    <s v="Male"/>
    <n v="49637"/>
    <x v="0"/>
    <x v="1"/>
    <x v="1"/>
    <x v="5"/>
  </r>
  <r>
    <n v="897"/>
    <n v="56"/>
    <s v="Male"/>
    <n v="68525"/>
    <x v="2"/>
    <x v="1"/>
    <x v="0"/>
    <x v="1"/>
  </r>
  <r>
    <n v="898"/>
    <n v="64"/>
    <s v="Male"/>
    <n v="55426"/>
    <x v="0"/>
    <x v="2"/>
    <x v="1"/>
    <x v="2"/>
  </r>
  <r>
    <n v="899"/>
    <n v="28"/>
    <s v="Male"/>
    <n v="72802"/>
    <x v="1"/>
    <x v="0"/>
    <x v="0"/>
    <x v="0"/>
  </r>
  <r>
    <n v="900"/>
    <n v="27"/>
    <s v="Male"/>
    <n v="83048"/>
    <x v="2"/>
    <x v="0"/>
    <x v="0"/>
    <x v="0"/>
  </r>
  <r>
    <n v="901"/>
    <n v="27"/>
    <s v="Male"/>
    <n v="65084"/>
    <x v="1"/>
    <x v="0"/>
    <x v="1"/>
    <x v="4"/>
  </r>
  <r>
    <n v="902"/>
    <n v="28"/>
    <s v="Male"/>
    <n v="64971"/>
    <x v="0"/>
    <x v="0"/>
    <x v="1"/>
    <x v="4"/>
  </r>
  <r>
    <n v="903"/>
    <n v="53"/>
    <s v="Female"/>
    <n v="71939"/>
    <x v="0"/>
    <x v="1"/>
    <x v="0"/>
    <x v="1"/>
  </r>
  <r>
    <n v="904"/>
    <n v="24"/>
    <s v="Male"/>
    <n v="81604"/>
    <x v="1"/>
    <x v="0"/>
    <x v="0"/>
    <x v="0"/>
  </r>
  <r>
    <n v="905"/>
    <n v="24"/>
    <s v="Male"/>
    <n v="71489"/>
    <x v="2"/>
    <x v="0"/>
    <x v="0"/>
    <x v="0"/>
  </r>
  <r>
    <n v="906"/>
    <n v="34"/>
    <s v="Male"/>
    <n v="55801"/>
    <x v="1"/>
    <x v="0"/>
    <x v="1"/>
    <x v="4"/>
  </r>
  <r>
    <n v="907"/>
    <n v="66"/>
    <s v="Female"/>
    <n v="67356"/>
    <x v="1"/>
    <x v="2"/>
    <x v="0"/>
    <x v="3"/>
  </r>
  <r>
    <n v="908"/>
    <n v="69"/>
    <s v="Male"/>
    <n v="120544"/>
    <x v="2"/>
    <x v="2"/>
    <x v="0"/>
    <x v="3"/>
  </r>
  <r>
    <n v="909"/>
    <n v="57"/>
    <s v="Female"/>
    <n v="40496"/>
    <x v="2"/>
    <x v="1"/>
    <x v="1"/>
    <x v="5"/>
  </r>
  <r>
    <n v="910"/>
    <n v="62"/>
    <s v="Male"/>
    <n v="24920"/>
    <x v="0"/>
    <x v="2"/>
    <x v="1"/>
    <x v="2"/>
  </r>
  <r>
    <n v="911"/>
    <n v="59"/>
    <s v="Female"/>
    <n v="79972"/>
    <x v="2"/>
    <x v="1"/>
    <x v="0"/>
    <x v="1"/>
  </r>
  <r>
    <n v="912"/>
    <n v="24"/>
    <s v="Male"/>
    <n v="145021"/>
    <x v="1"/>
    <x v="0"/>
    <x v="0"/>
    <x v="0"/>
  </r>
  <r>
    <n v="913"/>
    <n v="30"/>
    <s v="Male"/>
    <n v="50016"/>
    <x v="0"/>
    <x v="0"/>
    <x v="1"/>
    <x v="4"/>
  </r>
  <r>
    <n v="914"/>
    <n v="34"/>
    <s v="Male"/>
    <n v="121770"/>
    <x v="2"/>
    <x v="0"/>
    <x v="0"/>
    <x v="0"/>
  </r>
  <r>
    <n v="915"/>
    <n v="56"/>
    <s v="Male"/>
    <n v="65782"/>
    <x v="0"/>
    <x v="1"/>
    <x v="0"/>
    <x v="1"/>
  </r>
  <r>
    <n v="916"/>
    <n v="58"/>
    <s v="Male"/>
    <n v="59072"/>
    <x v="2"/>
    <x v="1"/>
    <x v="1"/>
    <x v="5"/>
  </r>
  <r>
    <n v="917"/>
    <n v="68"/>
    <s v="Female"/>
    <n v="83509"/>
    <x v="2"/>
    <x v="2"/>
    <x v="0"/>
    <x v="3"/>
  </r>
  <r>
    <n v="918"/>
    <n v="69"/>
    <s v="Female"/>
    <n v="30406"/>
    <x v="1"/>
    <x v="2"/>
    <x v="1"/>
    <x v="2"/>
  </r>
  <r>
    <n v="919"/>
    <n v="53"/>
    <s v="Female"/>
    <n v="93875"/>
    <x v="2"/>
    <x v="1"/>
    <x v="0"/>
    <x v="1"/>
  </r>
  <r>
    <n v="920"/>
    <n v="32"/>
    <s v="Female"/>
    <n v="58055"/>
    <x v="0"/>
    <x v="0"/>
    <x v="1"/>
    <x v="4"/>
  </r>
  <r>
    <n v="921"/>
    <n v="59"/>
    <s v="Male"/>
    <n v="85631"/>
    <x v="0"/>
    <x v="1"/>
    <x v="0"/>
    <x v="1"/>
  </r>
  <r>
    <n v="922"/>
    <n v="43"/>
    <s v="Male"/>
    <n v="127760"/>
    <x v="1"/>
    <x v="1"/>
    <x v="0"/>
    <x v="1"/>
  </r>
  <r>
    <n v="923"/>
    <n v="49"/>
    <s v="Male"/>
    <n v="143009"/>
    <x v="2"/>
    <x v="1"/>
    <x v="0"/>
    <x v="1"/>
  </r>
  <r>
    <n v="924"/>
    <n v="44"/>
    <s v="Male"/>
    <n v="102701"/>
    <x v="1"/>
    <x v="1"/>
    <x v="0"/>
    <x v="1"/>
  </r>
  <r>
    <n v="925"/>
    <n v="27"/>
    <s v="Male"/>
    <n v="50907"/>
    <x v="1"/>
    <x v="0"/>
    <x v="1"/>
    <x v="4"/>
  </r>
  <r>
    <n v="926"/>
    <n v="39"/>
    <s v="Male"/>
    <n v="52740"/>
    <x v="2"/>
    <x v="0"/>
    <x v="1"/>
    <x v="4"/>
  </r>
  <r>
    <n v="927"/>
    <n v="30"/>
    <s v="Male"/>
    <n v="147551"/>
    <x v="2"/>
    <x v="0"/>
    <x v="0"/>
    <x v="0"/>
  </r>
  <r>
    <n v="928"/>
    <n v="22"/>
    <s v="Male"/>
    <n v="23659"/>
    <x v="2"/>
    <x v="0"/>
    <x v="1"/>
    <x v="4"/>
  </r>
  <r>
    <n v="929"/>
    <n v="34"/>
    <s v="Male"/>
    <n v="62651"/>
    <x v="2"/>
    <x v="0"/>
    <x v="1"/>
    <x v="4"/>
  </r>
  <r>
    <n v="930"/>
    <n v="43"/>
    <s v="Female"/>
    <n v="50024"/>
    <x v="1"/>
    <x v="1"/>
    <x v="1"/>
    <x v="5"/>
  </r>
  <r>
    <n v="931"/>
    <n v="23"/>
    <s v="Male"/>
    <n v="85037"/>
    <x v="2"/>
    <x v="0"/>
    <x v="0"/>
    <x v="0"/>
  </r>
  <r>
    <n v="932"/>
    <n v="30"/>
    <s v="Male"/>
    <n v="20302"/>
    <x v="1"/>
    <x v="0"/>
    <x v="1"/>
    <x v="4"/>
  </r>
  <r>
    <n v="933"/>
    <n v="43"/>
    <s v="Male"/>
    <n v="144057"/>
    <x v="1"/>
    <x v="1"/>
    <x v="0"/>
    <x v="1"/>
  </r>
  <r>
    <n v="934"/>
    <n v="28"/>
    <s v="Male"/>
    <n v="100367"/>
    <x v="0"/>
    <x v="0"/>
    <x v="0"/>
    <x v="0"/>
  </r>
  <r>
    <n v="935"/>
    <n v="33"/>
    <s v="Female"/>
    <n v="51108"/>
    <x v="1"/>
    <x v="0"/>
    <x v="1"/>
    <x v="4"/>
  </r>
  <r>
    <n v="936"/>
    <n v="63"/>
    <s v="Female"/>
    <n v="135029"/>
    <x v="1"/>
    <x v="2"/>
    <x v="0"/>
    <x v="3"/>
  </r>
  <r>
    <n v="937"/>
    <n v="61"/>
    <s v="Male"/>
    <n v="110695"/>
    <x v="0"/>
    <x v="2"/>
    <x v="0"/>
    <x v="3"/>
  </r>
  <r>
    <n v="938"/>
    <n v="19"/>
    <s v="Female"/>
    <n v="99688"/>
    <x v="2"/>
    <x v="0"/>
    <x v="0"/>
    <x v="0"/>
  </r>
  <r>
    <n v="939"/>
    <n v="65"/>
    <s v="Female"/>
    <n v="142660"/>
    <x v="1"/>
    <x v="2"/>
    <x v="0"/>
    <x v="3"/>
  </r>
  <r>
    <n v="940"/>
    <n v="22"/>
    <s v="Female"/>
    <n v="125826"/>
    <x v="1"/>
    <x v="0"/>
    <x v="0"/>
    <x v="0"/>
  </r>
  <r>
    <n v="941"/>
    <n v="40"/>
    <s v="Male"/>
    <n v="87327"/>
    <x v="1"/>
    <x v="0"/>
    <x v="0"/>
    <x v="0"/>
  </r>
  <r>
    <n v="942"/>
    <n v="57"/>
    <s v="Male"/>
    <n v="53469"/>
    <x v="0"/>
    <x v="1"/>
    <x v="1"/>
    <x v="5"/>
  </r>
  <r>
    <n v="943"/>
    <n v="69"/>
    <s v="Male"/>
    <n v="134647"/>
    <x v="2"/>
    <x v="2"/>
    <x v="0"/>
    <x v="3"/>
  </r>
  <r>
    <n v="944"/>
    <n v="23"/>
    <s v="Male"/>
    <n v="114194"/>
    <x v="1"/>
    <x v="0"/>
    <x v="0"/>
    <x v="0"/>
  </r>
  <r>
    <n v="945"/>
    <n v="47"/>
    <s v="Female"/>
    <n v="69916"/>
    <x v="2"/>
    <x v="1"/>
    <x v="0"/>
    <x v="1"/>
  </r>
  <r>
    <n v="946"/>
    <n v="38"/>
    <s v="Female"/>
    <n v="51485"/>
    <x v="1"/>
    <x v="0"/>
    <x v="1"/>
    <x v="4"/>
  </r>
  <r>
    <n v="947"/>
    <n v="28"/>
    <s v="Male"/>
    <n v="58162"/>
    <x v="1"/>
    <x v="0"/>
    <x v="1"/>
    <x v="4"/>
  </r>
  <r>
    <n v="948"/>
    <n v="32"/>
    <s v="Male"/>
    <n v="113211"/>
    <x v="1"/>
    <x v="0"/>
    <x v="0"/>
    <x v="0"/>
  </r>
  <r>
    <n v="949"/>
    <n v="57"/>
    <s v="Female"/>
    <n v="143314"/>
    <x v="2"/>
    <x v="1"/>
    <x v="0"/>
    <x v="1"/>
  </r>
  <r>
    <n v="950"/>
    <n v="29"/>
    <s v="Male"/>
    <n v="74082"/>
    <x v="1"/>
    <x v="0"/>
    <x v="0"/>
    <x v="0"/>
  </r>
  <r>
    <n v="951"/>
    <n v="23"/>
    <s v="Female"/>
    <n v="100010"/>
    <x v="0"/>
    <x v="0"/>
    <x v="0"/>
    <x v="0"/>
  </r>
  <r>
    <n v="952"/>
    <n v="66"/>
    <s v="Male"/>
    <n v="109925"/>
    <x v="0"/>
    <x v="2"/>
    <x v="0"/>
    <x v="3"/>
  </r>
  <r>
    <n v="953"/>
    <n v="48"/>
    <s v="Female"/>
    <n v="146542"/>
    <x v="2"/>
    <x v="1"/>
    <x v="0"/>
    <x v="1"/>
  </r>
  <r>
    <n v="954"/>
    <n v="18"/>
    <s v="Male"/>
    <n v="117758"/>
    <x v="1"/>
    <x v="0"/>
    <x v="0"/>
    <x v="0"/>
  </r>
  <r>
    <n v="955"/>
    <n v="25"/>
    <s v="Male"/>
    <n v="120889"/>
    <x v="2"/>
    <x v="0"/>
    <x v="0"/>
    <x v="0"/>
  </r>
  <r>
    <n v="956"/>
    <n v="38"/>
    <s v="Male"/>
    <n v="135288"/>
    <x v="1"/>
    <x v="0"/>
    <x v="0"/>
    <x v="0"/>
  </r>
  <r>
    <n v="957"/>
    <n v="63"/>
    <s v="Male"/>
    <n v="49610"/>
    <x v="0"/>
    <x v="2"/>
    <x v="1"/>
    <x v="2"/>
  </r>
  <r>
    <n v="958"/>
    <n v="69"/>
    <s v="Male"/>
    <n v="40642"/>
    <x v="2"/>
    <x v="2"/>
    <x v="1"/>
    <x v="2"/>
  </r>
  <r>
    <n v="959"/>
    <n v="30"/>
    <s v="Male"/>
    <n v="121778"/>
    <x v="0"/>
    <x v="0"/>
    <x v="0"/>
    <x v="0"/>
  </r>
  <r>
    <n v="960"/>
    <n v="43"/>
    <s v="Male"/>
    <n v="87232"/>
    <x v="2"/>
    <x v="1"/>
    <x v="0"/>
    <x v="1"/>
  </r>
  <r>
    <n v="961"/>
    <n v="22"/>
    <s v="Female"/>
    <n v="108233"/>
    <x v="2"/>
    <x v="0"/>
    <x v="0"/>
    <x v="0"/>
  </r>
  <r>
    <n v="962"/>
    <n v="40"/>
    <s v="Male"/>
    <n v="33646"/>
    <x v="1"/>
    <x v="0"/>
    <x v="1"/>
    <x v="4"/>
  </r>
  <r>
    <n v="963"/>
    <n v="45"/>
    <s v="Male"/>
    <n v="50565"/>
    <x v="2"/>
    <x v="1"/>
    <x v="1"/>
    <x v="5"/>
  </r>
  <r>
    <n v="964"/>
    <n v="50"/>
    <s v="Male"/>
    <n v="52441"/>
    <x v="0"/>
    <x v="1"/>
    <x v="1"/>
    <x v="5"/>
  </r>
  <r>
    <n v="965"/>
    <n v="55"/>
    <s v="Female"/>
    <n v="24242"/>
    <x v="1"/>
    <x v="1"/>
    <x v="1"/>
    <x v="5"/>
  </r>
  <r>
    <n v="966"/>
    <n v="25"/>
    <s v="Male"/>
    <n v="77637"/>
    <x v="2"/>
    <x v="0"/>
    <x v="0"/>
    <x v="0"/>
  </r>
  <r>
    <n v="967"/>
    <n v="26"/>
    <s v="Male"/>
    <n v="62851"/>
    <x v="0"/>
    <x v="0"/>
    <x v="1"/>
    <x v="4"/>
  </r>
  <r>
    <n v="968"/>
    <n v="18"/>
    <s v="Male"/>
    <n v="132238"/>
    <x v="2"/>
    <x v="0"/>
    <x v="0"/>
    <x v="0"/>
  </r>
  <r>
    <n v="969"/>
    <n v="22"/>
    <s v="Male"/>
    <n v="80960"/>
    <x v="1"/>
    <x v="0"/>
    <x v="0"/>
    <x v="0"/>
  </r>
  <r>
    <n v="970"/>
    <n v="24"/>
    <s v="Female"/>
    <n v="89099"/>
    <x v="1"/>
    <x v="0"/>
    <x v="0"/>
    <x v="0"/>
  </r>
  <r>
    <n v="971"/>
    <n v="28"/>
    <s v="Male"/>
    <n v="28127"/>
    <x v="1"/>
    <x v="0"/>
    <x v="1"/>
    <x v="4"/>
  </r>
  <r>
    <n v="972"/>
    <n v="49"/>
    <s v="Male"/>
    <n v="82200"/>
    <x v="0"/>
    <x v="1"/>
    <x v="0"/>
    <x v="1"/>
  </r>
  <r>
    <n v="973"/>
    <n v="58"/>
    <s v="Male"/>
    <n v="81208"/>
    <x v="1"/>
    <x v="1"/>
    <x v="0"/>
    <x v="1"/>
  </r>
  <r>
    <n v="974"/>
    <n v="55"/>
    <s v="Female"/>
    <n v="88679"/>
    <x v="0"/>
    <x v="1"/>
    <x v="0"/>
    <x v="1"/>
  </r>
  <r>
    <n v="975"/>
    <n v="61"/>
    <s v="Male"/>
    <n v="53759"/>
    <x v="0"/>
    <x v="2"/>
    <x v="1"/>
    <x v="2"/>
  </r>
  <r>
    <n v="976"/>
    <n v="20"/>
    <s v="Male"/>
    <n v="136382"/>
    <x v="2"/>
    <x v="0"/>
    <x v="0"/>
    <x v="0"/>
  </r>
  <r>
    <n v="977"/>
    <n v="32"/>
    <s v="Male"/>
    <n v="139429"/>
    <x v="1"/>
    <x v="0"/>
    <x v="0"/>
    <x v="0"/>
  </r>
  <r>
    <n v="978"/>
    <n v="18"/>
    <s v="Male"/>
    <n v="67666"/>
    <x v="2"/>
    <x v="0"/>
    <x v="0"/>
    <x v="0"/>
  </r>
  <r>
    <n v="979"/>
    <n v="68"/>
    <s v="Male"/>
    <n v="51888"/>
    <x v="0"/>
    <x v="2"/>
    <x v="1"/>
    <x v="2"/>
  </r>
  <r>
    <n v="980"/>
    <n v="22"/>
    <s v="Female"/>
    <n v="122466"/>
    <x v="1"/>
    <x v="0"/>
    <x v="0"/>
    <x v="0"/>
  </r>
  <r>
    <n v="981"/>
    <n v="52"/>
    <s v="Male"/>
    <n v="95544"/>
    <x v="0"/>
    <x v="1"/>
    <x v="0"/>
    <x v="1"/>
  </r>
  <r>
    <n v="982"/>
    <n v="61"/>
    <s v="Female"/>
    <n v="38585"/>
    <x v="2"/>
    <x v="2"/>
    <x v="1"/>
    <x v="2"/>
  </r>
  <r>
    <n v="983"/>
    <n v="52"/>
    <s v="Male"/>
    <n v="126099"/>
    <x v="0"/>
    <x v="1"/>
    <x v="0"/>
    <x v="1"/>
  </r>
  <r>
    <n v="984"/>
    <n v="61"/>
    <s v="Male"/>
    <n v="97230"/>
    <x v="0"/>
    <x v="2"/>
    <x v="0"/>
    <x v="3"/>
  </r>
  <r>
    <n v="985"/>
    <n v="58"/>
    <s v="Male"/>
    <n v="128317"/>
    <x v="0"/>
    <x v="1"/>
    <x v="0"/>
    <x v="1"/>
  </r>
  <r>
    <n v="986"/>
    <n v="18"/>
    <s v="Male"/>
    <n v="42132"/>
    <x v="0"/>
    <x v="0"/>
    <x v="1"/>
    <x v="4"/>
  </r>
  <r>
    <n v="987"/>
    <n v="32"/>
    <s v="Female"/>
    <n v="60013"/>
    <x v="2"/>
    <x v="0"/>
    <x v="1"/>
    <x v="4"/>
  </r>
  <r>
    <n v="988"/>
    <n v="66"/>
    <s v="Female"/>
    <n v="133915"/>
    <x v="0"/>
    <x v="2"/>
    <x v="0"/>
    <x v="3"/>
  </r>
  <r>
    <n v="989"/>
    <n v="32"/>
    <s v="Male"/>
    <n v="34882"/>
    <x v="1"/>
    <x v="0"/>
    <x v="1"/>
    <x v="4"/>
  </r>
  <r>
    <n v="990"/>
    <n v="20"/>
    <s v="Male"/>
    <n v="125008"/>
    <x v="0"/>
    <x v="0"/>
    <x v="0"/>
    <x v="0"/>
  </r>
  <r>
    <n v="991"/>
    <n v="60"/>
    <s v="Male"/>
    <n v="110541"/>
    <x v="1"/>
    <x v="1"/>
    <x v="0"/>
    <x v="1"/>
  </r>
  <r>
    <n v="992"/>
    <n v="46"/>
    <s v="Male"/>
    <n v="50158"/>
    <x v="2"/>
    <x v="1"/>
    <x v="1"/>
    <x v="5"/>
  </r>
  <r>
    <n v="993"/>
    <n v="21"/>
    <s v="Female"/>
    <n v="85411"/>
    <x v="2"/>
    <x v="0"/>
    <x v="0"/>
    <x v="0"/>
  </r>
  <r>
    <n v="994"/>
    <n v="53"/>
    <s v="Female"/>
    <n v="55892"/>
    <x v="2"/>
    <x v="1"/>
    <x v="1"/>
    <x v="5"/>
  </r>
  <r>
    <n v="995"/>
    <n v="27"/>
    <s v="Male"/>
    <n v="39968"/>
    <x v="1"/>
    <x v="0"/>
    <x v="1"/>
    <x v="4"/>
  </r>
  <r>
    <n v="996"/>
    <n v="38"/>
    <s v="Male"/>
    <n v="87845"/>
    <x v="1"/>
    <x v="0"/>
    <x v="0"/>
    <x v="0"/>
  </r>
  <r>
    <n v="997"/>
    <n v="25"/>
    <s v="Male"/>
    <n v="138826"/>
    <x v="0"/>
    <x v="0"/>
    <x v="0"/>
    <x v="0"/>
  </r>
  <r>
    <n v="998"/>
    <n v="27"/>
    <s v="Male"/>
    <n v="89532"/>
    <x v="0"/>
    <x v="0"/>
    <x v="0"/>
    <x v="0"/>
  </r>
  <r>
    <n v="999"/>
    <n v="35"/>
    <s v="Male"/>
    <n v="82275"/>
    <x v="1"/>
    <x v="0"/>
    <x v="0"/>
    <x v="0"/>
  </r>
  <r>
    <n v="1000"/>
    <n v="37"/>
    <s v="Male"/>
    <n v="142898"/>
    <x v="1"/>
    <x v="0"/>
    <x v="0"/>
    <x v="0"/>
  </r>
  <r>
    <n v="1001"/>
    <n v="56"/>
    <s v="Male"/>
    <n v="30765"/>
    <x v="1"/>
    <x v="1"/>
    <x v="1"/>
    <x v="5"/>
  </r>
  <r>
    <n v="1002"/>
    <n v="37"/>
    <s v="Female"/>
    <n v="141169"/>
    <x v="0"/>
    <x v="0"/>
    <x v="0"/>
    <x v="0"/>
  </r>
  <r>
    <n v="1003"/>
    <n v="40"/>
    <s v="Male"/>
    <n v="74668"/>
    <x v="1"/>
    <x v="0"/>
    <x v="0"/>
    <x v="0"/>
  </r>
  <r>
    <n v="1004"/>
    <n v="23"/>
    <s v="Male"/>
    <n v="60808"/>
    <x v="2"/>
    <x v="0"/>
    <x v="1"/>
    <x v="4"/>
  </r>
  <r>
    <n v="1005"/>
    <n v="54"/>
    <s v="Male"/>
    <n v="82403"/>
    <x v="2"/>
    <x v="1"/>
    <x v="0"/>
    <x v="1"/>
  </r>
  <r>
    <n v="1006"/>
    <n v="62"/>
    <s v="Female"/>
    <n v="120226"/>
    <x v="1"/>
    <x v="2"/>
    <x v="0"/>
    <x v="3"/>
  </r>
  <r>
    <n v="1007"/>
    <n v="50"/>
    <s v="Female"/>
    <n v="82774"/>
    <x v="2"/>
    <x v="1"/>
    <x v="0"/>
    <x v="1"/>
  </r>
  <r>
    <n v="1008"/>
    <n v="56"/>
    <s v="Female"/>
    <n v="46589"/>
    <x v="0"/>
    <x v="1"/>
    <x v="1"/>
    <x v="5"/>
  </r>
  <r>
    <n v="1009"/>
    <n v="35"/>
    <s v="Male"/>
    <n v="94180"/>
    <x v="2"/>
    <x v="0"/>
    <x v="0"/>
    <x v="0"/>
  </r>
  <r>
    <n v="1010"/>
    <n v="53"/>
    <s v="Male"/>
    <n v="108673"/>
    <x v="2"/>
    <x v="1"/>
    <x v="0"/>
    <x v="1"/>
  </r>
  <r>
    <n v="1011"/>
    <n v="38"/>
    <s v="Male"/>
    <n v="118811"/>
    <x v="0"/>
    <x v="0"/>
    <x v="0"/>
    <x v="0"/>
  </r>
  <r>
    <n v="1012"/>
    <n v="32"/>
    <s v="Male"/>
    <n v="21727"/>
    <x v="2"/>
    <x v="0"/>
    <x v="1"/>
    <x v="4"/>
  </r>
  <r>
    <n v="1013"/>
    <n v="52"/>
    <s v="Female"/>
    <n v="85993"/>
    <x v="0"/>
    <x v="1"/>
    <x v="0"/>
    <x v="1"/>
  </r>
  <r>
    <n v="1014"/>
    <n v="20"/>
    <s v="Male"/>
    <n v="33796"/>
    <x v="1"/>
    <x v="0"/>
    <x v="1"/>
    <x v="4"/>
  </r>
  <r>
    <n v="1015"/>
    <n v="66"/>
    <s v="Male"/>
    <n v="47036"/>
    <x v="0"/>
    <x v="2"/>
    <x v="1"/>
    <x v="2"/>
  </r>
  <r>
    <n v="1016"/>
    <n v="19"/>
    <s v="Female"/>
    <n v="28935"/>
    <x v="1"/>
    <x v="0"/>
    <x v="1"/>
    <x v="4"/>
  </r>
  <r>
    <n v="1017"/>
    <n v="40"/>
    <s v="Male"/>
    <n v="145919"/>
    <x v="2"/>
    <x v="0"/>
    <x v="0"/>
    <x v="0"/>
  </r>
  <r>
    <n v="1018"/>
    <n v="41"/>
    <s v="Female"/>
    <n v="145093"/>
    <x v="0"/>
    <x v="1"/>
    <x v="0"/>
    <x v="1"/>
  </r>
  <r>
    <n v="1019"/>
    <n v="41"/>
    <s v="Male"/>
    <n v="40901"/>
    <x v="2"/>
    <x v="1"/>
    <x v="1"/>
    <x v="5"/>
  </r>
  <r>
    <n v="1020"/>
    <n v="21"/>
    <s v="Male"/>
    <n v="37153"/>
    <x v="1"/>
    <x v="0"/>
    <x v="1"/>
    <x v="4"/>
  </r>
  <r>
    <n v="1021"/>
    <n v="68"/>
    <s v="Male"/>
    <n v="119122"/>
    <x v="1"/>
    <x v="2"/>
    <x v="0"/>
    <x v="3"/>
  </r>
  <r>
    <n v="1022"/>
    <n v="24"/>
    <s v="Male"/>
    <n v="84968"/>
    <x v="2"/>
    <x v="0"/>
    <x v="0"/>
    <x v="0"/>
  </r>
  <r>
    <n v="1023"/>
    <n v="69"/>
    <s v="Female"/>
    <n v="107597"/>
    <x v="0"/>
    <x v="2"/>
    <x v="0"/>
    <x v="3"/>
  </r>
  <r>
    <n v="1024"/>
    <n v="31"/>
    <s v="Male"/>
    <n v="51997"/>
    <x v="0"/>
    <x v="0"/>
    <x v="1"/>
    <x v="4"/>
  </r>
  <r>
    <n v="1025"/>
    <n v="54"/>
    <s v="Female"/>
    <n v="49747"/>
    <x v="0"/>
    <x v="1"/>
    <x v="1"/>
    <x v="5"/>
  </r>
  <r>
    <n v="1026"/>
    <n v="18"/>
    <s v="Female"/>
    <n v="61674"/>
    <x v="1"/>
    <x v="0"/>
    <x v="1"/>
    <x v="4"/>
  </r>
  <r>
    <n v="1027"/>
    <n v="63"/>
    <s v="Male"/>
    <n v="33600"/>
    <x v="1"/>
    <x v="2"/>
    <x v="1"/>
    <x v="2"/>
  </r>
  <r>
    <n v="1028"/>
    <n v="49"/>
    <s v="Male"/>
    <n v="25038"/>
    <x v="2"/>
    <x v="1"/>
    <x v="1"/>
    <x v="5"/>
  </r>
  <r>
    <n v="1029"/>
    <n v="26"/>
    <s v="Male"/>
    <n v="110589"/>
    <x v="2"/>
    <x v="0"/>
    <x v="0"/>
    <x v="0"/>
  </r>
  <r>
    <n v="1030"/>
    <n v="49"/>
    <s v="Female"/>
    <n v="73843"/>
    <x v="0"/>
    <x v="1"/>
    <x v="0"/>
    <x v="1"/>
  </r>
  <r>
    <n v="1031"/>
    <n v="43"/>
    <s v="Male"/>
    <n v="96016"/>
    <x v="2"/>
    <x v="1"/>
    <x v="0"/>
    <x v="1"/>
  </r>
  <r>
    <n v="1032"/>
    <n v="36"/>
    <s v="Male"/>
    <n v="149342"/>
    <x v="2"/>
    <x v="0"/>
    <x v="0"/>
    <x v="0"/>
  </r>
  <r>
    <n v="1033"/>
    <n v="32"/>
    <s v="Female"/>
    <n v="25895"/>
    <x v="2"/>
    <x v="0"/>
    <x v="1"/>
    <x v="4"/>
  </r>
  <r>
    <n v="1034"/>
    <n v="38"/>
    <s v="Male"/>
    <n v="101748"/>
    <x v="0"/>
    <x v="0"/>
    <x v="0"/>
    <x v="0"/>
  </r>
  <r>
    <n v="1035"/>
    <n v="51"/>
    <s v="Male"/>
    <n v="147825"/>
    <x v="2"/>
    <x v="1"/>
    <x v="0"/>
    <x v="1"/>
  </r>
  <r>
    <n v="1036"/>
    <n v="32"/>
    <s v="Male"/>
    <n v="68455"/>
    <x v="0"/>
    <x v="0"/>
    <x v="0"/>
    <x v="0"/>
  </r>
  <r>
    <n v="1037"/>
    <n v="47"/>
    <s v="Female"/>
    <n v="69203"/>
    <x v="0"/>
    <x v="1"/>
    <x v="0"/>
    <x v="1"/>
  </r>
  <r>
    <n v="1038"/>
    <n v="57"/>
    <s v="Male"/>
    <n v="94799"/>
    <x v="1"/>
    <x v="1"/>
    <x v="0"/>
    <x v="1"/>
  </r>
  <r>
    <n v="1039"/>
    <n v="29"/>
    <s v="Male"/>
    <n v="134486"/>
    <x v="1"/>
    <x v="0"/>
    <x v="0"/>
    <x v="0"/>
  </r>
  <r>
    <n v="1040"/>
    <n v="34"/>
    <s v="Male"/>
    <n v="76544"/>
    <x v="0"/>
    <x v="0"/>
    <x v="0"/>
    <x v="0"/>
  </r>
  <r>
    <n v="1041"/>
    <n v="19"/>
    <s v="Male"/>
    <n v="65199"/>
    <x v="1"/>
    <x v="0"/>
    <x v="1"/>
    <x v="4"/>
  </r>
  <r>
    <n v="1042"/>
    <n v="68"/>
    <s v="Male"/>
    <n v="110868"/>
    <x v="0"/>
    <x v="2"/>
    <x v="0"/>
    <x v="3"/>
  </r>
  <r>
    <n v="1043"/>
    <n v="56"/>
    <s v="Male"/>
    <n v="103168"/>
    <x v="0"/>
    <x v="1"/>
    <x v="0"/>
    <x v="1"/>
  </r>
  <r>
    <n v="1044"/>
    <n v="29"/>
    <s v="Female"/>
    <n v="26287"/>
    <x v="0"/>
    <x v="0"/>
    <x v="1"/>
    <x v="4"/>
  </r>
  <r>
    <n v="1045"/>
    <n v="30"/>
    <s v="Male"/>
    <n v="92864"/>
    <x v="1"/>
    <x v="0"/>
    <x v="0"/>
    <x v="0"/>
  </r>
  <r>
    <n v="1046"/>
    <n v="69"/>
    <s v="Male"/>
    <n v="144553"/>
    <x v="2"/>
    <x v="2"/>
    <x v="0"/>
    <x v="3"/>
  </r>
  <r>
    <n v="1047"/>
    <n v="64"/>
    <s v="Female"/>
    <n v="127648"/>
    <x v="2"/>
    <x v="2"/>
    <x v="0"/>
    <x v="3"/>
  </r>
  <r>
    <n v="1048"/>
    <n v="49"/>
    <s v="Female"/>
    <n v="88897"/>
    <x v="2"/>
    <x v="1"/>
    <x v="0"/>
    <x v="1"/>
  </r>
  <r>
    <n v="1049"/>
    <n v="58"/>
    <s v="Female"/>
    <n v="137673"/>
    <x v="0"/>
    <x v="1"/>
    <x v="0"/>
    <x v="1"/>
  </r>
  <r>
    <n v="1050"/>
    <n v="30"/>
    <s v="Male"/>
    <n v="126161"/>
    <x v="1"/>
    <x v="0"/>
    <x v="0"/>
    <x v="0"/>
  </r>
  <r>
    <n v="1051"/>
    <n v="48"/>
    <s v="Female"/>
    <n v="95743"/>
    <x v="1"/>
    <x v="1"/>
    <x v="0"/>
    <x v="1"/>
  </r>
  <r>
    <n v="1052"/>
    <n v="32"/>
    <s v="Female"/>
    <n v="21075"/>
    <x v="0"/>
    <x v="0"/>
    <x v="1"/>
    <x v="4"/>
  </r>
  <r>
    <n v="1053"/>
    <n v="25"/>
    <s v="Male"/>
    <n v="69509"/>
    <x v="1"/>
    <x v="0"/>
    <x v="0"/>
    <x v="0"/>
  </r>
  <r>
    <n v="1054"/>
    <n v="33"/>
    <s v="Male"/>
    <n v="78216"/>
    <x v="0"/>
    <x v="0"/>
    <x v="0"/>
    <x v="0"/>
  </r>
  <r>
    <n v="1055"/>
    <n v="52"/>
    <s v="Male"/>
    <n v="139275"/>
    <x v="0"/>
    <x v="1"/>
    <x v="0"/>
    <x v="1"/>
  </r>
  <r>
    <n v="1056"/>
    <n v="37"/>
    <s v="Female"/>
    <n v="73389"/>
    <x v="2"/>
    <x v="0"/>
    <x v="0"/>
    <x v="0"/>
  </r>
  <r>
    <n v="1057"/>
    <n v="55"/>
    <s v="Male"/>
    <n v="47110"/>
    <x v="1"/>
    <x v="1"/>
    <x v="1"/>
    <x v="5"/>
  </r>
  <r>
    <n v="1058"/>
    <n v="66"/>
    <s v="Male"/>
    <n v="136414"/>
    <x v="2"/>
    <x v="2"/>
    <x v="0"/>
    <x v="3"/>
  </r>
  <r>
    <n v="1059"/>
    <n v="60"/>
    <s v="Male"/>
    <n v="128726"/>
    <x v="2"/>
    <x v="1"/>
    <x v="0"/>
    <x v="1"/>
  </r>
  <r>
    <n v="1060"/>
    <n v="61"/>
    <s v="Male"/>
    <n v="92840"/>
    <x v="1"/>
    <x v="2"/>
    <x v="0"/>
    <x v="3"/>
  </r>
  <r>
    <n v="1061"/>
    <n v="23"/>
    <s v="Female"/>
    <n v="45933"/>
    <x v="0"/>
    <x v="0"/>
    <x v="1"/>
    <x v="4"/>
  </r>
  <r>
    <n v="1062"/>
    <n v="30"/>
    <s v="Male"/>
    <n v="41500"/>
    <x v="0"/>
    <x v="0"/>
    <x v="1"/>
    <x v="4"/>
  </r>
  <r>
    <n v="1063"/>
    <n v="22"/>
    <s v="Male"/>
    <n v="115768"/>
    <x v="2"/>
    <x v="0"/>
    <x v="0"/>
    <x v="0"/>
  </r>
  <r>
    <n v="1064"/>
    <n v="38"/>
    <s v="Male"/>
    <n v="82954"/>
    <x v="0"/>
    <x v="0"/>
    <x v="0"/>
    <x v="0"/>
  </r>
  <r>
    <n v="1065"/>
    <n v="36"/>
    <s v="Male"/>
    <n v="120521"/>
    <x v="0"/>
    <x v="0"/>
    <x v="0"/>
    <x v="0"/>
  </r>
  <r>
    <n v="1066"/>
    <n v="44"/>
    <s v="Female"/>
    <n v="29422"/>
    <x v="2"/>
    <x v="1"/>
    <x v="1"/>
    <x v="5"/>
  </r>
  <r>
    <n v="1067"/>
    <n v="26"/>
    <s v="Female"/>
    <n v="128561"/>
    <x v="0"/>
    <x v="0"/>
    <x v="0"/>
    <x v="0"/>
  </r>
  <r>
    <n v="1068"/>
    <n v="52"/>
    <s v="Male"/>
    <n v="62016"/>
    <x v="1"/>
    <x v="1"/>
    <x v="1"/>
    <x v="5"/>
  </r>
  <r>
    <n v="1069"/>
    <n v="44"/>
    <s v="Female"/>
    <n v="124856"/>
    <x v="0"/>
    <x v="1"/>
    <x v="0"/>
    <x v="1"/>
  </r>
  <r>
    <n v="1070"/>
    <n v="26"/>
    <s v="Female"/>
    <n v="133710"/>
    <x v="0"/>
    <x v="0"/>
    <x v="0"/>
    <x v="0"/>
  </r>
  <r>
    <n v="1071"/>
    <n v="40"/>
    <s v="Female"/>
    <n v="65811"/>
    <x v="2"/>
    <x v="0"/>
    <x v="0"/>
    <x v="0"/>
  </r>
  <r>
    <n v="1072"/>
    <n v="56"/>
    <s v="Male"/>
    <n v="21599"/>
    <x v="1"/>
    <x v="1"/>
    <x v="1"/>
    <x v="5"/>
  </r>
  <r>
    <n v="1073"/>
    <n v="22"/>
    <s v="Male"/>
    <n v="130519"/>
    <x v="0"/>
    <x v="0"/>
    <x v="0"/>
    <x v="0"/>
  </r>
  <r>
    <n v="1074"/>
    <n v="35"/>
    <s v="Male"/>
    <n v="67251"/>
    <x v="2"/>
    <x v="0"/>
    <x v="0"/>
    <x v="0"/>
  </r>
  <r>
    <n v="1075"/>
    <n v="31"/>
    <s v="Male"/>
    <n v="60485"/>
    <x v="2"/>
    <x v="0"/>
    <x v="1"/>
    <x v="4"/>
  </r>
  <r>
    <n v="1076"/>
    <n v="55"/>
    <s v="Male"/>
    <n v="50704"/>
    <x v="0"/>
    <x v="1"/>
    <x v="1"/>
    <x v="5"/>
  </r>
  <r>
    <n v="1077"/>
    <n v="56"/>
    <s v="Male"/>
    <n v="121892"/>
    <x v="2"/>
    <x v="1"/>
    <x v="0"/>
    <x v="1"/>
  </r>
  <r>
    <n v="1078"/>
    <n v="32"/>
    <s v="Male"/>
    <n v="21433"/>
    <x v="1"/>
    <x v="0"/>
    <x v="1"/>
    <x v="4"/>
  </r>
  <r>
    <n v="1079"/>
    <n v="30"/>
    <s v="Male"/>
    <n v="123619"/>
    <x v="1"/>
    <x v="0"/>
    <x v="0"/>
    <x v="0"/>
  </r>
  <r>
    <n v="1080"/>
    <n v="66"/>
    <s v="Male"/>
    <n v="142891"/>
    <x v="0"/>
    <x v="2"/>
    <x v="0"/>
    <x v="3"/>
  </r>
  <r>
    <n v="1081"/>
    <n v="49"/>
    <s v="Male"/>
    <n v="37582"/>
    <x v="2"/>
    <x v="1"/>
    <x v="1"/>
    <x v="5"/>
  </r>
  <r>
    <n v="1082"/>
    <n v="25"/>
    <s v="Female"/>
    <n v="73505"/>
    <x v="0"/>
    <x v="0"/>
    <x v="0"/>
    <x v="0"/>
  </r>
  <r>
    <n v="1083"/>
    <n v="40"/>
    <s v="Male"/>
    <n v="27701"/>
    <x v="2"/>
    <x v="0"/>
    <x v="1"/>
    <x v="4"/>
  </r>
  <r>
    <n v="1084"/>
    <n v="21"/>
    <s v="Male"/>
    <n v="125683"/>
    <x v="1"/>
    <x v="0"/>
    <x v="0"/>
    <x v="0"/>
  </r>
  <r>
    <n v="1085"/>
    <n v="20"/>
    <s v="Male"/>
    <n v="82646"/>
    <x v="1"/>
    <x v="0"/>
    <x v="0"/>
    <x v="0"/>
  </r>
  <r>
    <n v="1086"/>
    <n v="37"/>
    <s v="Male"/>
    <n v="88136"/>
    <x v="2"/>
    <x v="0"/>
    <x v="0"/>
    <x v="0"/>
  </r>
  <r>
    <n v="1087"/>
    <n v="64"/>
    <s v="Female"/>
    <n v="70244"/>
    <x v="2"/>
    <x v="2"/>
    <x v="0"/>
    <x v="3"/>
  </r>
  <r>
    <n v="1088"/>
    <n v="36"/>
    <s v="Male"/>
    <n v="84619"/>
    <x v="2"/>
    <x v="0"/>
    <x v="0"/>
    <x v="0"/>
  </r>
  <r>
    <n v="1089"/>
    <n v="26"/>
    <s v="Female"/>
    <n v="60046"/>
    <x v="2"/>
    <x v="0"/>
    <x v="1"/>
    <x v="4"/>
  </r>
  <r>
    <n v="1090"/>
    <n v="23"/>
    <s v="Female"/>
    <n v="93281"/>
    <x v="2"/>
    <x v="0"/>
    <x v="0"/>
    <x v="0"/>
  </r>
  <r>
    <n v="1091"/>
    <n v="51"/>
    <s v="Male"/>
    <n v="44842"/>
    <x v="2"/>
    <x v="1"/>
    <x v="1"/>
    <x v="5"/>
  </r>
  <r>
    <n v="1092"/>
    <n v="47"/>
    <s v="Female"/>
    <n v="110987"/>
    <x v="0"/>
    <x v="1"/>
    <x v="0"/>
    <x v="1"/>
  </r>
  <r>
    <n v="1093"/>
    <n v="43"/>
    <s v="Male"/>
    <n v="139666"/>
    <x v="2"/>
    <x v="1"/>
    <x v="0"/>
    <x v="1"/>
  </r>
  <r>
    <n v="1094"/>
    <n v="59"/>
    <s v="Female"/>
    <n v="57785"/>
    <x v="0"/>
    <x v="1"/>
    <x v="1"/>
    <x v="5"/>
  </r>
  <r>
    <n v="1095"/>
    <n v="47"/>
    <s v="Male"/>
    <n v="45896"/>
    <x v="0"/>
    <x v="1"/>
    <x v="1"/>
    <x v="5"/>
  </r>
  <r>
    <n v="1096"/>
    <n v="59"/>
    <s v="Male"/>
    <n v="60706"/>
    <x v="0"/>
    <x v="1"/>
    <x v="1"/>
    <x v="5"/>
  </r>
  <r>
    <n v="1097"/>
    <n v="21"/>
    <s v="Male"/>
    <n v="50084"/>
    <x v="1"/>
    <x v="0"/>
    <x v="1"/>
    <x v="4"/>
  </r>
  <r>
    <n v="1098"/>
    <n v="53"/>
    <s v="Male"/>
    <n v="69815"/>
    <x v="1"/>
    <x v="1"/>
    <x v="0"/>
    <x v="1"/>
  </r>
  <r>
    <n v="1099"/>
    <n v="56"/>
    <s v="Male"/>
    <n v="89158"/>
    <x v="0"/>
    <x v="1"/>
    <x v="0"/>
    <x v="1"/>
  </r>
  <r>
    <n v="1100"/>
    <n v="40"/>
    <s v="Male"/>
    <n v="143513"/>
    <x v="0"/>
    <x v="0"/>
    <x v="0"/>
    <x v="0"/>
  </r>
  <r>
    <n v="1101"/>
    <n v="50"/>
    <s v="Male"/>
    <n v="72639"/>
    <x v="0"/>
    <x v="1"/>
    <x v="0"/>
    <x v="1"/>
  </r>
  <r>
    <n v="1102"/>
    <n v="34"/>
    <s v="Male"/>
    <n v="98694"/>
    <x v="2"/>
    <x v="0"/>
    <x v="0"/>
    <x v="0"/>
  </r>
  <r>
    <n v="1103"/>
    <n v="63"/>
    <s v="Male"/>
    <n v="55034"/>
    <x v="0"/>
    <x v="2"/>
    <x v="1"/>
    <x v="2"/>
  </r>
  <r>
    <n v="1104"/>
    <n v="53"/>
    <s v="Male"/>
    <n v="140700"/>
    <x v="2"/>
    <x v="1"/>
    <x v="0"/>
    <x v="1"/>
  </r>
  <r>
    <n v="1105"/>
    <n v="61"/>
    <s v="Male"/>
    <n v="91467"/>
    <x v="1"/>
    <x v="2"/>
    <x v="0"/>
    <x v="3"/>
  </r>
  <r>
    <n v="1106"/>
    <n v="18"/>
    <s v="Male"/>
    <n v="41149"/>
    <x v="2"/>
    <x v="0"/>
    <x v="1"/>
    <x v="4"/>
  </r>
  <r>
    <n v="1107"/>
    <n v="38"/>
    <s v="Male"/>
    <n v="82138"/>
    <x v="2"/>
    <x v="0"/>
    <x v="0"/>
    <x v="0"/>
  </r>
  <r>
    <n v="1108"/>
    <n v="59"/>
    <s v="Male"/>
    <n v="127490"/>
    <x v="2"/>
    <x v="1"/>
    <x v="0"/>
    <x v="1"/>
  </r>
  <r>
    <n v="1109"/>
    <n v="20"/>
    <s v="Female"/>
    <n v="48149"/>
    <x v="0"/>
    <x v="0"/>
    <x v="1"/>
    <x v="4"/>
  </r>
  <r>
    <n v="1110"/>
    <n v="23"/>
    <s v="Male"/>
    <n v="35931"/>
    <x v="2"/>
    <x v="0"/>
    <x v="1"/>
    <x v="4"/>
  </r>
  <r>
    <n v="1111"/>
    <n v="24"/>
    <s v="Female"/>
    <n v="104826"/>
    <x v="1"/>
    <x v="0"/>
    <x v="0"/>
    <x v="0"/>
  </r>
  <r>
    <n v="1112"/>
    <n v="58"/>
    <s v="Female"/>
    <n v="108495"/>
    <x v="1"/>
    <x v="1"/>
    <x v="0"/>
    <x v="1"/>
  </r>
  <r>
    <n v="1113"/>
    <n v="28"/>
    <s v="Female"/>
    <n v="113358"/>
    <x v="2"/>
    <x v="0"/>
    <x v="0"/>
    <x v="0"/>
  </r>
  <r>
    <n v="1114"/>
    <n v="44"/>
    <s v="Female"/>
    <n v="52082"/>
    <x v="2"/>
    <x v="1"/>
    <x v="1"/>
    <x v="5"/>
  </r>
  <r>
    <n v="1115"/>
    <n v="64"/>
    <s v="Male"/>
    <n v="101119"/>
    <x v="2"/>
    <x v="2"/>
    <x v="0"/>
    <x v="3"/>
  </r>
  <r>
    <n v="1116"/>
    <n v="62"/>
    <s v="Male"/>
    <n v="142136"/>
    <x v="2"/>
    <x v="2"/>
    <x v="0"/>
    <x v="3"/>
  </r>
  <r>
    <n v="1117"/>
    <n v="62"/>
    <s v="Male"/>
    <n v="140821"/>
    <x v="1"/>
    <x v="2"/>
    <x v="0"/>
    <x v="3"/>
  </r>
  <r>
    <n v="1118"/>
    <n v="31"/>
    <s v="Female"/>
    <n v="37762"/>
    <x v="1"/>
    <x v="0"/>
    <x v="1"/>
    <x v="4"/>
  </r>
  <r>
    <n v="1119"/>
    <n v="29"/>
    <s v="Female"/>
    <n v="52480"/>
    <x v="1"/>
    <x v="0"/>
    <x v="1"/>
    <x v="4"/>
  </r>
  <r>
    <n v="1120"/>
    <n v="39"/>
    <s v="Female"/>
    <n v="88651"/>
    <x v="0"/>
    <x v="0"/>
    <x v="0"/>
    <x v="0"/>
  </r>
  <r>
    <n v="1121"/>
    <n v="43"/>
    <s v="Male"/>
    <n v="100371"/>
    <x v="2"/>
    <x v="1"/>
    <x v="0"/>
    <x v="1"/>
  </r>
  <r>
    <n v="1122"/>
    <n v="25"/>
    <s v="Male"/>
    <n v="71612"/>
    <x v="1"/>
    <x v="0"/>
    <x v="0"/>
    <x v="0"/>
  </r>
  <r>
    <n v="1123"/>
    <n v="25"/>
    <s v="Male"/>
    <n v="70217"/>
    <x v="0"/>
    <x v="0"/>
    <x v="0"/>
    <x v="0"/>
  </r>
  <r>
    <n v="1124"/>
    <n v="49"/>
    <s v="Male"/>
    <n v="137365"/>
    <x v="0"/>
    <x v="1"/>
    <x v="0"/>
    <x v="1"/>
  </r>
  <r>
    <n v="1125"/>
    <n v="24"/>
    <s v="Female"/>
    <n v="39261"/>
    <x v="0"/>
    <x v="0"/>
    <x v="1"/>
    <x v="4"/>
  </r>
  <r>
    <n v="1126"/>
    <n v="23"/>
    <s v="Male"/>
    <n v="89349"/>
    <x v="0"/>
    <x v="0"/>
    <x v="0"/>
    <x v="0"/>
  </r>
  <r>
    <n v="1127"/>
    <n v="25"/>
    <s v="Male"/>
    <n v="40517"/>
    <x v="2"/>
    <x v="0"/>
    <x v="1"/>
    <x v="4"/>
  </r>
  <r>
    <n v="1128"/>
    <n v="61"/>
    <s v="Male"/>
    <n v="102062"/>
    <x v="1"/>
    <x v="2"/>
    <x v="0"/>
    <x v="3"/>
  </r>
  <r>
    <n v="1129"/>
    <n v="62"/>
    <s v="Male"/>
    <n v="28213"/>
    <x v="2"/>
    <x v="2"/>
    <x v="1"/>
    <x v="2"/>
  </r>
  <r>
    <n v="1130"/>
    <n v="21"/>
    <s v="Male"/>
    <n v="120098"/>
    <x v="0"/>
    <x v="0"/>
    <x v="0"/>
    <x v="0"/>
  </r>
  <r>
    <n v="1131"/>
    <n v="26"/>
    <s v="Male"/>
    <n v="79917"/>
    <x v="2"/>
    <x v="0"/>
    <x v="0"/>
    <x v="0"/>
  </r>
  <r>
    <n v="1132"/>
    <n v="44"/>
    <s v="Male"/>
    <n v="21331"/>
    <x v="1"/>
    <x v="1"/>
    <x v="1"/>
    <x v="5"/>
  </r>
  <r>
    <n v="1133"/>
    <n v="64"/>
    <s v="Male"/>
    <n v="113410"/>
    <x v="0"/>
    <x v="2"/>
    <x v="0"/>
    <x v="3"/>
  </r>
  <r>
    <n v="1134"/>
    <n v="61"/>
    <s v="Female"/>
    <n v="129892"/>
    <x v="0"/>
    <x v="2"/>
    <x v="0"/>
    <x v="3"/>
  </r>
  <r>
    <n v="1135"/>
    <n v="56"/>
    <s v="Female"/>
    <n v="69122"/>
    <x v="0"/>
    <x v="1"/>
    <x v="0"/>
    <x v="1"/>
  </r>
  <r>
    <n v="1136"/>
    <n v="29"/>
    <s v="Female"/>
    <n v="66097"/>
    <x v="1"/>
    <x v="0"/>
    <x v="0"/>
    <x v="0"/>
  </r>
  <r>
    <n v="1137"/>
    <n v="63"/>
    <s v="Female"/>
    <n v="95977"/>
    <x v="2"/>
    <x v="2"/>
    <x v="0"/>
    <x v="3"/>
  </r>
  <r>
    <n v="1138"/>
    <n v="59"/>
    <s v="Male"/>
    <n v="95898"/>
    <x v="2"/>
    <x v="1"/>
    <x v="0"/>
    <x v="1"/>
  </r>
  <r>
    <n v="1139"/>
    <n v="63"/>
    <s v="Male"/>
    <n v="24728"/>
    <x v="0"/>
    <x v="2"/>
    <x v="1"/>
    <x v="2"/>
  </r>
  <r>
    <n v="1140"/>
    <n v="32"/>
    <s v="Female"/>
    <n v="141759"/>
    <x v="0"/>
    <x v="0"/>
    <x v="0"/>
    <x v="0"/>
  </r>
  <r>
    <n v="1141"/>
    <n v="48"/>
    <s v="Female"/>
    <n v="37032"/>
    <x v="1"/>
    <x v="1"/>
    <x v="1"/>
    <x v="5"/>
  </r>
  <r>
    <n v="1142"/>
    <n v="39"/>
    <s v="Male"/>
    <n v="66415"/>
    <x v="2"/>
    <x v="0"/>
    <x v="0"/>
    <x v="0"/>
  </r>
  <r>
    <n v="1143"/>
    <n v="45"/>
    <s v="Male"/>
    <n v="30366"/>
    <x v="2"/>
    <x v="1"/>
    <x v="1"/>
    <x v="5"/>
  </r>
  <r>
    <n v="1144"/>
    <n v="53"/>
    <s v="Male"/>
    <n v="112100"/>
    <x v="2"/>
    <x v="1"/>
    <x v="0"/>
    <x v="1"/>
  </r>
  <r>
    <n v="1145"/>
    <n v="32"/>
    <s v="Male"/>
    <n v="57903"/>
    <x v="0"/>
    <x v="0"/>
    <x v="1"/>
    <x v="4"/>
  </r>
  <r>
    <n v="1146"/>
    <n v="59"/>
    <s v="Male"/>
    <n v="126824"/>
    <x v="1"/>
    <x v="1"/>
    <x v="0"/>
    <x v="1"/>
  </r>
  <r>
    <n v="1147"/>
    <n v="54"/>
    <s v="Male"/>
    <n v="126988"/>
    <x v="0"/>
    <x v="1"/>
    <x v="0"/>
    <x v="1"/>
  </r>
  <r>
    <n v="1148"/>
    <n v="36"/>
    <s v="Male"/>
    <n v="68188"/>
    <x v="0"/>
    <x v="0"/>
    <x v="0"/>
    <x v="0"/>
  </r>
  <r>
    <n v="1149"/>
    <n v="51"/>
    <s v="Male"/>
    <n v="131593"/>
    <x v="1"/>
    <x v="1"/>
    <x v="0"/>
    <x v="1"/>
  </r>
  <r>
    <n v="1150"/>
    <n v="32"/>
    <s v="Female"/>
    <n v="144022"/>
    <x v="1"/>
    <x v="0"/>
    <x v="0"/>
    <x v="0"/>
  </r>
  <r>
    <n v="1151"/>
    <n v="66"/>
    <s v="Female"/>
    <n v="65390"/>
    <x v="2"/>
    <x v="2"/>
    <x v="1"/>
    <x v="2"/>
  </r>
  <r>
    <n v="1152"/>
    <n v="52"/>
    <s v="Male"/>
    <n v="74931"/>
    <x v="0"/>
    <x v="1"/>
    <x v="0"/>
    <x v="1"/>
  </r>
  <r>
    <n v="1153"/>
    <n v="67"/>
    <s v="Male"/>
    <n v="55685"/>
    <x v="0"/>
    <x v="2"/>
    <x v="1"/>
    <x v="2"/>
  </r>
  <r>
    <n v="1154"/>
    <n v="29"/>
    <s v="Male"/>
    <n v="38367"/>
    <x v="1"/>
    <x v="0"/>
    <x v="1"/>
    <x v="4"/>
  </r>
  <r>
    <n v="1155"/>
    <n v="62"/>
    <s v="Male"/>
    <n v="93284"/>
    <x v="0"/>
    <x v="2"/>
    <x v="0"/>
    <x v="3"/>
  </r>
  <r>
    <n v="1156"/>
    <n v="18"/>
    <s v="Female"/>
    <n v="27996"/>
    <x v="0"/>
    <x v="0"/>
    <x v="1"/>
    <x v="4"/>
  </r>
  <r>
    <n v="1157"/>
    <n v="30"/>
    <s v="Male"/>
    <n v="83990"/>
    <x v="0"/>
    <x v="0"/>
    <x v="0"/>
    <x v="0"/>
  </r>
  <r>
    <n v="1158"/>
    <n v="30"/>
    <s v="Female"/>
    <n v="121743"/>
    <x v="2"/>
    <x v="0"/>
    <x v="0"/>
    <x v="0"/>
  </r>
  <r>
    <n v="1159"/>
    <n v="66"/>
    <s v="Male"/>
    <n v="52603"/>
    <x v="0"/>
    <x v="2"/>
    <x v="1"/>
    <x v="2"/>
  </r>
  <r>
    <n v="1160"/>
    <n v="51"/>
    <s v="Male"/>
    <n v="149973"/>
    <x v="1"/>
    <x v="1"/>
    <x v="0"/>
    <x v="1"/>
  </r>
  <r>
    <n v="1161"/>
    <n v="20"/>
    <s v="Female"/>
    <n v="40468"/>
    <x v="0"/>
    <x v="0"/>
    <x v="1"/>
    <x v="4"/>
  </r>
  <r>
    <n v="1162"/>
    <n v="52"/>
    <s v="Male"/>
    <n v="120241"/>
    <x v="1"/>
    <x v="1"/>
    <x v="0"/>
    <x v="1"/>
  </r>
  <r>
    <n v="1163"/>
    <n v="20"/>
    <s v="Male"/>
    <n v="138764"/>
    <x v="1"/>
    <x v="0"/>
    <x v="0"/>
    <x v="0"/>
  </r>
  <r>
    <n v="1164"/>
    <n v="42"/>
    <s v="Male"/>
    <n v="79788"/>
    <x v="0"/>
    <x v="1"/>
    <x v="0"/>
    <x v="1"/>
  </r>
  <r>
    <n v="1165"/>
    <n v="50"/>
    <s v="Female"/>
    <n v="124812"/>
    <x v="2"/>
    <x v="1"/>
    <x v="0"/>
    <x v="1"/>
  </r>
  <r>
    <n v="1166"/>
    <n v="43"/>
    <s v="Male"/>
    <n v="111647"/>
    <x v="0"/>
    <x v="1"/>
    <x v="0"/>
    <x v="1"/>
  </r>
  <r>
    <n v="1167"/>
    <n v="45"/>
    <s v="Male"/>
    <n v="47732"/>
    <x v="0"/>
    <x v="1"/>
    <x v="1"/>
    <x v="5"/>
  </r>
  <r>
    <n v="1168"/>
    <n v="34"/>
    <s v="Male"/>
    <n v="30410"/>
    <x v="0"/>
    <x v="0"/>
    <x v="1"/>
    <x v="4"/>
  </r>
  <r>
    <n v="1169"/>
    <n v="54"/>
    <s v="Female"/>
    <n v="53932"/>
    <x v="1"/>
    <x v="1"/>
    <x v="1"/>
    <x v="5"/>
  </r>
  <r>
    <n v="1170"/>
    <n v="32"/>
    <s v="Male"/>
    <n v="123715"/>
    <x v="1"/>
    <x v="0"/>
    <x v="0"/>
    <x v="0"/>
  </r>
  <r>
    <n v="1171"/>
    <n v="29"/>
    <s v="Male"/>
    <n v="34211"/>
    <x v="1"/>
    <x v="0"/>
    <x v="1"/>
    <x v="4"/>
  </r>
  <r>
    <n v="1172"/>
    <n v="22"/>
    <s v="Female"/>
    <n v="127411"/>
    <x v="0"/>
    <x v="0"/>
    <x v="0"/>
    <x v="0"/>
  </r>
  <r>
    <n v="1173"/>
    <n v="51"/>
    <s v="Male"/>
    <n v="21028"/>
    <x v="0"/>
    <x v="1"/>
    <x v="1"/>
    <x v="5"/>
  </r>
  <r>
    <n v="1174"/>
    <n v="40"/>
    <s v="Male"/>
    <n v="28881"/>
    <x v="0"/>
    <x v="0"/>
    <x v="1"/>
    <x v="4"/>
  </r>
  <r>
    <n v="1175"/>
    <n v="22"/>
    <s v="Male"/>
    <n v="77481"/>
    <x v="2"/>
    <x v="0"/>
    <x v="0"/>
    <x v="0"/>
  </r>
  <r>
    <n v="1176"/>
    <n v="36"/>
    <s v="Male"/>
    <n v="124972"/>
    <x v="2"/>
    <x v="0"/>
    <x v="0"/>
    <x v="0"/>
  </r>
  <r>
    <n v="1177"/>
    <n v="46"/>
    <s v="Male"/>
    <n v="111255"/>
    <x v="1"/>
    <x v="1"/>
    <x v="0"/>
    <x v="1"/>
  </r>
  <r>
    <n v="1178"/>
    <n v="29"/>
    <s v="Male"/>
    <n v="111106"/>
    <x v="1"/>
    <x v="0"/>
    <x v="0"/>
    <x v="0"/>
  </r>
  <r>
    <n v="1179"/>
    <n v="40"/>
    <s v="Male"/>
    <n v="49372"/>
    <x v="0"/>
    <x v="0"/>
    <x v="1"/>
    <x v="4"/>
  </r>
  <r>
    <n v="1180"/>
    <n v="61"/>
    <s v="Male"/>
    <n v="148625"/>
    <x v="1"/>
    <x v="2"/>
    <x v="0"/>
    <x v="3"/>
  </r>
  <r>
    <n v="1181"/>
    <n v="52"/>
    <s v="Male"/>
    <n v="102183"/>
    <x v="1"/>
    <x v="1"/>
    <x v="0"/>
    <x v="1"/>
  </r>
  <r>
    <n v="1182"/>
    <n v="69"/>
    <s v="Male"/>
    <n v="63120"/>
    <x v="2"/>
    <x v="2"/>
    <x v="1"/>
    <x v="2"/>
  </r>
  <r>
    <n v="1183"/>
    <n v="23"/>
    <s v="Male"/>
    <n v="128926"/>
    <x v="2"/>
    <x v="0"/>
    <x v="0"/>
    <x v="0"/>
  </r>
  <r>
    <n v="1184"/>
    <n v="21"/>
    <s v="Female"/>
    <n v="63448"/>
    <x v="2"/>
    <x v="0"/>
    <x v="1"/>
    <x v="4"/>
  </r>
  <r>
    <n v="1185"/>
    <n v="53"/>
    <s v="Male"/>
    <n v="29066"/>
    <x v="0"/>
    <x v="1"/>
    <x v="1"/>
    <x v="5"/>
  </r>
  <r>
    <n v="1186"/>
    <n v="66"/>
    <s v="Female"/>
    <n v="111453"/>
    <x v="1"/>
    <x v="2"/>
    <x v="0"/>
    <x v="3"/>
  </r>
  <r>
    <n v="1187"/>
    <n v="67"/>
    <s v="Female"/>
    <n v="67449"/>
    <x v="2"/>
    <x v="2"/>
    <x v="0"/>
    <x v="3"/>
  </r>
  <r>
    <n v="1188"/>
    <n v="35"/>
    <s v="Male"/>
    <n v="103332"/>
    <x v="0"/>
    <x v="0"/>
    <x v="0"/>
    <x v="0"/>
  </r>
  <r>
    <n v="1189"/>
    <n v="63"/>
    <s v="Female"/>
    <n v="125391"/>
    <x v="0"/>
    <x v="2"/>
    <x v="0"/>
    <x v="3"/>
  </r>
  <r>
    <n v="1190"/>
    <n v="55"/>
    <s v="Male"/>
    <n v="30404"/>
    <x v="1"/>
    <x v="1"/>
    <x v="1"/>
    <x v="5"/>
  </r>
  <r>
    <n v="1191"/>
    <n v="66"/>
    <s v="Female"/>
    <n v="102988"/>
    <x v="2"/>
    <x v="2"/>
    <x v="0"/>
    <x v="3"/>
  </r>
  <r>
    <n v="1192"/>
    <n v="30"/>
    <s v="Female"/>
    <n v="118523"/>
    <x v="0"/>
    <x v="0"/>
    <x v="0"/>
    <x v="0"/>
  </r>
  <r>
    <n v="1193"/>
    <n v="30"/>
    <s v="Male"/>
    <n v="80470"/>
    <x v="2"/>
    <x v="0"/>
    <x v="0"/>
    <x v="0"/>
  </r>
  <r>
    <n v="1194"/>
    <n v="61"/>
    <s v="Female"/>
    <n v="135780"/>
    <x v="2"/>
    <x v="2"/>
    <x v="0"/>
    <x v="3"/>
  </r>
  <r>
    <n v="1195"/>
    <n v="57"/>
    <s v="Male"/>
    <n v="136879"/>
    <x v="2"/>
    <x v="1"/>
    <x v="0"/>
    <x v="1"/>
  </r>
  <r>
    <n v="1196"/>
    <n v="60"/>
    <s v="Male"/>
    <n v="47529"/>
    <x v="2"/>
    <x v="1"/>
    <x v="1"/>
    <x v="5"/>
  </r>
  <r>
    <n v="1197"/>
    <n v="33"/>
    <s v="Male"/>
    <n v="41861"/>
    <x v="1"/>
    <x v="0"/>
    <x v="1"/>
    <x v="4"/>
  </r>
  <r>
    <n v="1198"/>
    <n v="65"/>
    <s v="Male"/>
    <n v="141690"/>
    <x v="1"/>
    <x v="2"/>
    <x v="0"/>
    <x v="3"/>
  </r>
  <r>
    <n v="1199"/>
    <n v="61"/>
    <s v="Male"/>
    <n v="68137"/>
    <x v="0"/>
    <x v="2"/>
    <x v="0"/>
    <x v="3"/>
  </r>
  <r>
    <n v="1200"/>
    <n v="57"/>
    <s v="Male"/>
    <n v="82216"/>
    <x v="0"/>
    <x v="1"/>
    <x v="0"/>
    <x v="1"/>
  </r>
  <r>
    <n v="1201"/>
    <n v="30"/>
    <s v="Female"/>
    <n v="45380"/>
    <x v="1"/>
    <x v="0"/>
    <x v="1"/>
    <x v="4"/>
  </r>
  <r>
    <n v="1202"/>
    <n v="67"/>
    <s v="Male"/>
    <n v="109590"/>
    <x v="0"/>
    <x v="2"/>
    <x v="0"/>
    <x v="3"/>
  </r>
  <r>
    <n v="1203"/>
    <n v="68"/>
    <s v="Female"/>
    <n v="115138"/>
    <x v="2"/>
    <x v="2"/>
    <x v="0"/>
    <x v="3"/>
  </r>
  <r>
    <n v="1204"/>
    <n v="69"/>
    <s v="Female"/>
    <n v="109659"/>
    <x v="2"/>
    <x v="2"/>
    <x v="0"/>
    <x v="3"/>
  </r>
  <r>
    <n v="1205"/>
    <n v="63"/>
    <s v="Male"/>
    <n v="128968"/>
    <x v="0"/>
    <x v="2"/>
    <x v="0"/>
    <x v="3"/>
  </r>
  <r>
    <n v="1206"/>
    <n v="64"/>
    <s v="Male"/>
    <n v="45419"/>
    <x v="1"/>
    <x v="2"/>
    <x v="1"/>
    <x v="2"/>
  </r>
  <r>
    <n v="1207"/>
    <n v="59"/>
    <s v="Female"/>
    <n v="113107"/>
    <x v="0"/>
    <x v="1"/>
    <x v="0"/>
    <x v="1"/>
  </r>
  <r>
    <n v="1208"/>
    <n v="20"/>
    <s v="Male"/>
    <n v="38511"/>
    <x v="1"/>
    <x v="0"/>
    <x v="1"/>
    <x v="4"/>
  </r>
  <r>
    <n v="1209"/>
    <n v="46"/>
    <s v="Female"/>
    <n v="48698"/>
    <x v="0"/>
    <x v="1"/>
    <x v="1"/>
    <x v="5"/>
  </r>
  <r>
    <n v="1210"/>
    <n v="26"/>
    <s v="Male"/>
    <n v="23834"/>
    <x v="0"/>
    <x v="0"/>
    <x v="1"/>
    <x v="4"/>
  </r>
  <r>
    <n v="1211"/>
    <n v="26"/>
    <s v="Female"/>
    <n v="57408"/>
    <x v="0"/>
    <x v="0"/>
    <x v="1"/>
    <x v="4"/>
  </r>
  <r>
    <n v="1212"/>
    <n v="64"/>
    <s v="Male"/>
    <n v="148047"/>
    <x v="1"/>
    <x v="2"/>
    <x v="0"/>
    <x v="3"/>
  </r>
  <r>
    <n v="1213"/>
    <n v="44"/>
    <s v="Male"/>
    <n v="118183"/>
    <x v="0"/>
    <x v="1"/>
    <x v="0"/>
    <x v="1"/>
  </r>
  <r>
    <n v="1214"/>
    <n v="51"/>
    <s v="Female"/>
    <n v="67388"/>
    <x v="0"/>
    <x v="1"/>
    <x v="0"/>
    <x v="1"/>
  </r>
  <r>
    <n v="1215"/>
    <n v="34"/>
    <s v="Male"/>
    <n v="21939"/>
    <x v="2"/>
    <x v="0"/>
    <x v="1"/>
    <x v="4"/>
  </r>
  <r>
    <n v="1216"/>
    <n v="29"/>
    <s v="Female"/>
    <n v="41855"/>
    <x v="2"/>
    <x v="0"/>
    <x v="1"/>
    <x v="4"/>
  </r>
  <r>
    <n v="1217"/>
    <n v="24"/>
    <s v="Male"/>
    <n v="73388"/>
    <x v="0"/>
    <x v="0"/>
    <x v="0"/>
    <x v="0"/>
  </r>
  <r>
    <n v="1218"/>
    <n v="25"/>
    <s v="Male"/>
    <n v="110701"/>
    <x v="1"/>
    <x v="0"/>
    <x v="0"/>
    <x v="0"/>
  </r>
  <r>
    <n v="1219"/>
    <n v="57"/>
    <s v="Male"/>
    <n v="52805"/>
    <x v="1"/>
    <x v="1"/>
    <x v="1"/>
    <x v="5"/>
  </r>
  <r>
    <n v="1220"/>
    <n v="34"/>
    <s v="Female"/>
    <n v="136928"/>
    <x v="1"/>
    <x v="0"/>
    <x v="0"/>
    <x v="0"/>
  </r>
  <r>
    <n v="1221"/>
    <n v="41"/>
    <s v="Male"/>
    <n v="119276"/>
    <x v="2"/>
    <x v="1"/>
    <x v="0"/>
    <x v="1"/>
  </r>
  <r>
    <n v="1222"/>
    <n v="27"/>
    <s v="Male"/>
    <n v="108701"/>
    <x v="1"/>
    <x v="0"/>
    <x v="0"/>
    <x v="0"/>
  </r>
  <r>
    <n v="1223"/>
    <n v="65"/>
    <s v="Female"/>
    <n v="71541"/>
    <x v="1"/>
    <x v="2"/>
    <x v="0"/>
    <x v="3"/>
  </r>
  <r>
    <n v="1224"/>
    <n v="41"/>
    <s v="Female"/>
    <n v="94104"/>
    <x v="0"/>
    <x v="1"/>
    <x v="0"/>
    <x v="1"/>
  </r>
  <r>
    <n v="1225"/>
    <n v="36"/>
    <s v="Male"/>
    <n v="80586"/>
    <x v="0"/>
    <x v="0"/>
    <x v="0"/>
    <x v="0"/>
  </r>
  <r>
    <n v="1226"/>
    <n v="39"/>
    <s v="Female"/>
    <n v="124355"/>
    <x v="0"/>
    <x v="0"/>
    <x v="0"/>
    <x v="0"/>
  </r>
  <r>
    <n v="1227"/>
    <n v="65"/>
    <s v="Female"/>
    <n v="61707"/>
    <x v="0"/>
    <x v="2"/>
    <x v="1"/>
    <x v="2"/>
  </r>
  <r>
    <n v="1228"/>
    <n v="48"/>
    <s v="Female"/>
    <n v="148922"/>
    <x v="2"/>
    <x v="1"/>
    <x v="0"/>
    <x v="1"/>
  </r>
  <r>
    <n v="1229"/>
    <n v="27"/>
    <s v="Female"/>
    <n v="38102"/>
    <x v="2"/>
    <x v="0"/>
    <x v="1"/>
    <x v="4"/>
  </r>
  <r>
    <n v="1230"/>
    <n v="52"/>
    <s v="Female"/>
    <n v="58608"/>
    <x v="1"/>
    <x v="1"/>
    <x v="1"/>
    <x v="5"/>
  </r>
  <r>
    <n v="1231"/>
    <n v="61"/>
    <s v="Female"/>
    <n v="90295"/>
    <x v="0"/>
    <x v="2"/>
    <x v="0"/>
    <x v="3"/>
  </r>
  <r>
    <n v="1232"/>
    <n v="62"/>
    <s v="Female"/>
    <n v="141436"/>
    <x v="2"/>
    <x v="2"/>
    <x v="0"/>
    <x v="3"/>
  </r>
  <r>
    <n v="1233"/>
    <n v="34"/>
    <s v="Female"/>
    <n v="123936"/>
    <x v="2"/>
    <x v="0"/>
    <x v="0"/>
    <x v="0"/>
  </r>
  <r>
    <n v="1234"/>
    <n v="59"/>
    <s v="Female"/>
    <n v="89109"/>
    <x v="2"/>
    <x v="1"/>
    <x v="0"/>
    <x v="1"/>
  </r>
  <r>
    <n v="1235"/>
    <n v="33"/>
    <s v="Female"/>
    <n v="99574"/>
    <x v="2"/>
    <x v="0"/>
    <x v="0"/>
    <x v="0"/>
  </r>
  <r>
    <n v="1236"/>
    <n v="67"/>
    <s v="Female"/>
    <n v="25288"/>
    <x v="1"/>
    <x v="2"/>
    <x v="1"/>
    <x v="2"/>
  </r>
  <r>
    <n v="1237"/>
    <n v="25"/>
    <s v="Female"/>
    <n v="131308"/>
    <x v="2"/>
    <x v="0"/>
    <x v="0"/>
    <x v="0"/>
  </r>
  <r>
    <n v="1238"/>
    <n v="48"/>
    <s v="Female"/>
    <n v="69454"/>
    <x v="0"/>
    <x v="1"/>
    <x v="0"/>
    <x v="1"/>
  </r>
  <r>
    <n v="1239"/>
    <n v="32"/>
    <s v="Female"/>
    <n v="91788"/>
    <x v="2"/>
    <x v="0"/>
    <x v="0"/>
    <x v="0"/>
  </r>
  <r>
    <n v="1240"/>
    <n v="51"/>
    <s v="Female"/>
    <n v="35802"/>
    <x v="0"/>
    <x v="1"/>
    <x v="1"/>
    <x v="5"/>
  </r>
  <r>
    <n v="1241"/>
    <n v="58"/>
    <s v="Female"/>
    <n v="95010"/>
    <x v="1"/>
    <x v="1"/>
    <x v="0"/>
    <x v="1"/>
  </r>
  <r>
    <n v="1242"/>
    <n v="52"/>
    <s v="Female"/>
    <n v="129294"/>
    <x v="0"/>
    <x v="1"/>
    <x v="0"/>
    <x v="1"/>
  </r>
  <r>
    <n v="1243"/>
    <n v="66"/>
    <s v="Female"/>
    <n v="29557"/>
    <x v="2"/>
    <x v="2"/>
    <x v="1"/>
    <x v="2"/>
  </r>
  <r>
    <n v="1244"/>
    <n v="57"/>
    <s v="Female"/>
    <n v="90200"/>
    <x v="0"/>
    <x v="1"/>
    <x v="0"/>
    <x v="1"/>
  </r>
  <r>
    <n v="1245"/>
    <n v="62"/>
    <s v="Female"/>
    <n v="41999"/>
    <x v="1"/>
    <x v="2"/>
    <x v="1"/>
    <x v="2"/>
  </r>
  <r>
    <n v="1246"/>
    <n v="42"/>
    <s v="Female"/>
    <n v="78565"/>
    <x v="2"/>
    <x v="1"/>
    <x v="0"/>
    <x v="1"/>
  </r>
  <r>
    <n v="1247"/>
    <n v="55"/>
    <s v="Female"/>
    <n v="32006"/>
    <x v="0"/>
    <x v="1"/>
    <x v="1"/>
    <x v="5"/>
  </r>
  <r>
    <n v="1248"/>
    <n v="69"/>
    <s v="Female"/>
    <n v="60578"/>
    <x v="2"/>
    <x v="2"/>
    <x v="1"/>
    <x v="2"/>
  </r>
  <r>
    <n v="1249"/>
    <n v="67"/>
    <s v="Female"/>
    <n v="83257"/>
    <x v="2"/>
    <x v="2"/>
    <x v="0"/>
    <x v="3"/>
  </r>
  <r>
    <n v="1250"/>
    <n v="19"/>
    <s v="Female"/>
    <n v="66472"/>
    <x v="1"/>
    <x v="0"/>
    <x v="0"/>
    <x v="0"/>
  </r>
  <r>
    <n v="1251"/>
    <n v="19"/>
    <s v="Female"/>
    <n v="44317"/>
    <x v="1"/>
    <x v="0"/>
    <x v="1"/>
    <x v="4"/>
  </r>
  <r>
    <n v="1252"/>
    <n v="22"/>
    <s v="Female"/>
    <n v="135101"/>
    <x v="2"/>
    <x v="0"/>
    <x v="0"/>
    <x v="0"/>
  </r>
  <r>
    <n v="1253"/>
    <n v="62"/>
    <s v="Female"/>
    <n v="49513"/>
    <x v="0"/>
    <x v="2"/>
    <x v="1"/>
    <x v="2"/>
  </r>
  <r>
    <n v="1254"/>
    <n v="56"/>
    <s v="Female"/>
    <n v="47440"/>
    <x v="0"/>
    <x v="1"/>
    <x v="1"/>
    <x v="5"/>
  </r>
  <r>
    <n v="1255"/>
    <n v="30"/>
    <s v="Female"/>
    <n v="96143"/>
    <x v="0"/>
    <x v="0"/>
    <x v="0"/>
    <x v="0"/>
  </r>
  <r>
    <n v="1256"/>
    <n v="56"/>
    <s v="Female"/>
    <n v="20203"/>
    <x v="1"/>
    <x v="1"/>
    <x v="1"/>
    <x v="5"/>
  </r>
  <r>
    <n v="1257"/>
    <n v="35"/>
    <s v="Female"/>
    <n v="139567"/>
    <x v="2"/>
    <x v="0"/>
    <x v="0"/>
    <x v="0"/>
  </r>
  <r>
    <n v="1258"/>
    <n v="67"/>
    <s v="Female"/>
    <n v="52817"/>
    <x v="2"/>
    <x v="2"/>
    <x v="1"/>
    <x v="2"/>
  </r>
  <r>
    <n v="1259"/>
    <n v="38"/>
    <s v="Female"/>
    <n v="71220"/>
    <x v="1"/>
    <x v="0"/>
    <x v="0"/>
    <x v="0"/>
  </r>
  <r>
    <n v="1260"/>
    <n v="23"/>
    <s v="Female"/>
    <n v="20386"/>
    <x v="0"/>
    <x v="0"/>
    <x v="1"/>
    <x v="4"/>
  </r>
  <r>
    <n v="1261"/>
    <n v="28"/>
    <s v="Female"/>
    <n v="48025"/>
    <x v="1"/>
    <x v="0"/>
    <x v="1"/>
    <x v="4"/>
  </r>
  <r>
    <n v="1262"/>
    <n v="35"/>
    <s v="Female"/>
    <n v="32231"/>
    <x v="1"/>
    <x v="0"/>
    <x v="1"/>
    <x v="4"/>
  </r>
  <r>
    <n v="1263"/>
    <n v="49"/>
    <s v="Female"/>
    <n v="63517"/>
    <x v="2"/>
    <x v="1"/>
    <x v="1"/>
    <x v="5"/>
  </r>
  <r>
    <n v="1264"/>
    <n v="26"/>
    <s v="Female"/>
    <n v="46940"/>
    <x v="1"/>
    <x v="0"/>
    <x v="1"/>
    <x v="4"/>
  </r>
  <r>
    <n v="1265"/>
    <n v="45"/>
    <s v="Female"/>
    <n v="84668"/>
    <x v="1"/>
    <x v="1"/>
    <x v="0"/>
    <x v="1"/>
  </r>
  <r>
    <n v="1266"/>
    <n v="59"/>
    <s v="Female"/>
    <n v="36500"/>
    <x v="0"/>
    <x v="1"/>
    <x v="1"/>
    <x v="5"/>
  </r>
  <r>
    <n v="1267"/>
    <n v="44"/>
    <s v="Female"/>
    <n v="141186"/>
    <x v="2"/>
    <x v="1"/>
    <x v="0"/>
    <x v="1"/>
  </r>
  <r>
    <n v="1268"/>
    <n v="53"/>
    <s v="Female"/>
    <n v="82111"/>
    <x v="1"/>
    <x v="1"/>
    <x v="0"/>
    <x v="1"/>
  </r>
  <r>
    <n v="1269"/>
    <n v="66"/>
    <s v="Female"/>
    <n v="71778"/>
    <x v="0"/>
    <x v="2"/>
    <x v="0"/>
    <x v="3"/>
  </r>
  <r>
    <n v="1270"/>
    <n v="32"/>
    <s v="Female"/>
    <n v="34764"/>
    <x v="1"/>
    <x v="0"/>
    <x v="1"/>
    <x v="4"/>
  </r>
  <r>
    <n v="1271"/>
    <n v="59"/>
    <s v="Female"/>
    <n v="23515"/>
    <x v="1"/>
    <x v="1"/>
    <x v="1"/>
    <x v="5"/>
  </r>
  <r>
    <n v="1272"/>
    <n v="24"/>
    <s v="Female"/>
    <n v="39161"/>
    <x v="0"/>
    <x v="0"/>
    <x v="1"/>
    <x v="4"/>
  </r>
  <r>
    <n v="1273"/>
    <n v="69"/>
    <s v="Female"/>
    <n v="118417"/>
    <x v="0"/>
    <x v="2"/>
    <x v="0"/>
    <x v="3"/>
  </r>
  <r>
    <n v="1274"/>
    <n v="35"/>
    <s v="Female"/>
    <n v="86462"/>
    <x v="1"/>
    <x v="0"/>
    <x v="0"/>
    <x v="0"/>
  </r>
  <r>
    <n v="1275"/>
    <n v="53"/>
    <s v="Female"/>
    <n v="56271"/>
    <x v="0"/>
    <x v="1"/>
    <x v="1"/>
    <x v="5"/>
  </r>
  <r>
    <n v="1276"/>
    <n v="27"/>
    <s v="Female"/>
    <n v="77154"/>
    <x v="2"/>
    <x v="0"/>
    <x v="0"/>
    <x v="0"/>
  </r>
  <r>
    <n v="1277"/>
    <n v="32"/>
    <s v="Female"/>
    <n v="71145"/>
    <x v="0"/>
    <x v="0"/>
    <x v="0"/>
    <x v="0"/>
  </r>
  <r>
    <n v="1278"/>
    <n v="22"/>
    <s v="Female"/>
    <n v="80911"/>
    <x v="1"/>
    <x v="0"/>
    <x v="0"/>
    <x v="0"/>
  </r>
  <r>
    <n v="1279"/>
    <n v="48"/>
    <s v="Female"/>
    <n v="80115"/>
    <x v="1"/>
    <x v="1"/>
    <x v="0"/>
    <x v="1"/>
  </r>
  <r>
    <n v="1280"/>
    <n v="50"/>
    <s v="Female"/>
    <n v="119947"/>
    <x v="2"/>
    <x v="1"/>
    <x v="0"/>
    <x v="1"/>
  </r>
  <r>
    <n v="1281"/>
    <n v="34"/>
    <s v="Female"/>
    <n v="126413"/>
    <x v="2"/>
    <x v="0"/>
    <x v="0"/>
    <x v="0"/>
  </r>
  <r>
    <n v="1282"/>
    <n v="62"/>
    <s v="Female"/>
    <n v="121441"/>
    <x v="1"/>
    <x v="2"/>
    <x v="0"/>
    <x v="3"/>
  </r>
  <r>
    <n v="1283"/>
    <n v="67"/>
    <s v="Female"/>
    <n v="134245"/>
    <x v="2"/>
    <x v="2"/>
    <x v="0"/>
    <x v="3"/>
  </r>
  <r>
    <n v="1284"/>
    <n v="37"/>
    <s v="Female"/>
    <n v="85998"/>
    <x v="1"/>
    <x v="0"/>
    <x v="0"/>
    <x v="0"/>
  </r>
  <r>
    <n v="1285"/>
    <n v="60"/>
    <s v="Female"/>
    <n v="112481"/>
    <x v="2"/>
    <x v="1"/>
    <x v="0"/>
    <x v="1"/>
  </r>
  <r>
    <n v="1286"/>
    <n v="40"/>
    <s v="Female"/>
    <n v="80650"/>
    <x v="1"/>
    <x v="0"/>
    <x v="0"/>
    <x v="0"/>
  </r>
  <r>
    <n v="1287"/>
    <n v="49"/>
    <s v="Female"/>
    <n v="64721"/>
    <x v="1"/>
    <x v="1"/>
    <x v="1"/>
    <x v="5"/>
  </r>
  <r>
    <n v="1288"/>
    <n v="40"/>
    <s v="Female"/>
    <n v="75555"/>
    <x v="0"/>
    <x v="0"/>
    <x v="0"/>
    <x v="0"/>
  </r>
  <r>
    <n v="1289"/>
    <n v="46"/>
    <s v="Female"/>
    <n v="104627"/>
    <x v="2"/>
    <x v="1"/>
    <x v="0"/>
    <x v="1"/>
  </r>
  <r>
    <n v="1290"/>
    <n v="23"/>
    <s v="Female"/>
    <n v="89607"/>
    <x v="0"/>
    <x v="0"/>
    <x v="0"/>
    <x v="0"/>
  </r>
  <r>
    <n v="1291"/>
    <n v="63"/>
    <s v="Female"/>
    <n v="80604"/>
    <x v="1"/>
    <x v="2"/>
    <x v="0"/>
    <x v="3"/>
  </r>
  <r>
    <n v="1292"/>
    <n v="46"/>
    <s v="Female"/>
    <n v="66912"/>
    <x v="0"/>
    <x v="1"/>
    <x v="0"/>
    <x v="1"/>
  </r>
  <r>
    <n v="1293"/>
    <n v="58"/>
    <s v="Female"/>
    <n v="29821"/>
    <x v="2"/>
    <x v="1"/>
    <x v="1"/>
    <x v="5"/>
  </r>
  <r>
    <n v="1294"/>
    <n v="29"/>
    <s v="Female"/>
    <n v="62211"/>
    <x v="1"/>
    <x v="0"/>
    <x v="1"/>
    <x v="4"/>
  </r>
  <r>
    <n v="1295"/>
    <n v="21"/>
    <s v="Female"/>
    <n v="99143"/>
    <x v="2"/>
    <x v="0"/>
    <x v="0"/>
    <x v="0"/>
  </r>
  <r>
    <n v="1296"/>
    <n v="67"/>
    <s v="Female"/>
    <n v="148516"/>
    <x v="1"/>
    <x v="2"/>
    <x v="0"/>
    <x v="3"/>
  </r>
  <r>
    <n v="1297"/>
    <n v="39"/>
    <s v="Female"/>
    <n v="136313"/>
    <x v="2"/>
    <x v="0"/>
    <x v="0"/>
    <x v="0"/>
  </r>
  <r>
    <n v="1298"/>
    <n v="41"/>
    <s v="Female"/>
    <n v="43224"/>
    <x v="2"/>
    <x v="1"/>
    <x v="1"/>
    <x v="5"/>
  </r>
  <r>
    <n v="1299"/>
    <n v="48"/>
    <s v="Female"/>
    <n v="127561"/>
    <x v="2"/>
    <x v="1"/>
    <x v="0"/>
    <x v="1"/>
  </r>
  <r>
    <n v="1300"/>
    <n v="30"/>
    <s v="Female"/>
    <n v="112806"/>
    <x v="1"/>
    <x v="0"/>
    <x v="0"/>
    <x v="0"/>
  </r>
  <r>
    <n v="1301"/>
    <n v="64"/>
    <s v="Female"/>
    <n v="47258"/>
    <x v="1"/>
    <x v="2"/>
    <x v="1"/>
    <x v="2"/>
  </r>
  <r>
    <n v="1302"/>
    <n v="68"/>
    <s v="Female"/>
    <n v="45696"/>
    <x v="0"/>
    <x v="2"/>
    <x v="1"/>
    <x v="2"/>
  </r>
  <r>
    <n v="1303"/>
    <n v="57"/>
    <s v="Female"/>
    <n v="123108"/>
    <x v="0"/>
    <x v="1"/>
    <x v="0"/>
    <x v="1"/>
  </r>
  <r>
    <n v="1304"/>
    <n v="61"/>
    <s v="Female"/>
    <n v="51411"/>
    <x v="0"/>
    <x v="2"/>
    <x v="1"/>
    <x v="2"/>
  </r>
  <r>
    <n v="1305"/>
    <n v="66"/>
    <s v="Female"/>
    <n v="20373"/>
    <x v="2"/>
    <x v="2"/>
    <x v="1"/>
    <x v="2"/>
  </r>
  <r>
    <n v="1306"/>
    <n v="63"/>
    <s v="Female"/>
    <n v="127457"/>
    <x v="1"/>
    <x v="2"/>
    <x v="0"/>
    <x v="3"/>
  </r>
  <r>
    <n v="1307"/>
    <n v="38"/>
    <s v="Female"/>
    <n v="34150"/>
    <x v="1"/>
    <x v="0"/>
    <x v="1"/>
    <x v="4"/>
  </r>
  <r>
    <n v="1308"/>
    <n v="67"/>
    <s v="Female"/>
    <n v="135407"/>
    <x v="2"/>
    <x v="2"/>
    <x v="0"/>
    <x v="3"/>
  </r>
  <r>
    <n v="1309"/>
    <n v="30"/>
    <s v="Female"/>
    <n v="80549"/>
    <x v="1"/>
    <x v="0"/>
    <x v="0"/>
    <x v="0"/>
  </r>
  <r>
    <n v="1310"/>
    <n v="53"/>
    <s v="Female"/>
    <n v="71674"/>
    <x v="1"/>
    <x v="1"/>
    <x v="0"/>
    <x v="1"/>
  </r>
  <r>
    <n v="1311"/>
    <n v="62"/>
    <s v="Female"/>
    <n v="139082"/>
    <x v="2"/>
    <x v="2"/>
    <x v="0"/>
    <x v="3"/>
  </r>
  <r>
    <n v="1312"/>
    <n v="46"/>
    <s v="Female"/>
    <n v="145662"/>
    <x v="1"/>
    <x v="1"/>
    <x v="0"/>
    <x v="1"/>
  </r>
  <r>
    <n v="1313"/>
    <n v="68"/>
    <s v="Female"/>
    <n v="41914"/>
    <x v="2"/>
    <x v="2"/>
    <x v="1"/>
    <x v="2"/>
  </r>
  <r>
    <n v="1314"/>
    <n v="53"/>
    <s v="Female"/>
    <n v="42774"/>
    <x v="2"/>
    <x v="1"/>
    <x v="1"/>
    <x v="5"/>
  </r>
  <r>
    <n v="1315"/>
    <n v="18"/>
    <s v="Female"/>
    <n v="34275"/>
    <x v="2"/>
    <x v="0"/>
    <x v="1"/>
    <x v="4"/>
  </r>
  <r>
    <n v="1316"/>
    <n v="29"/>
    <s v="Female"/>
    <n v="144251"/>
    <x v="0"/>
    <x v="0"/>
    <x v="0"/>
    <x v="0"/>
  </r>
  <r>
    <n v="1317"/>
    <n v="65"/>
    <s v="Female"/>
    <n v="104663"/>
    <x v="2"/>
    <x v="2"/>
    <x v="0"/>
    <x v="3"/>
  </r>
  <r>
    <n v="1318"/>
    <n v="58"/>
    <s v="Female"/>
    <n v="33118"/>
    <x v="0"/>
    <x v="1"/>
    <x v="1"/>
    <x v="5"/>
  </r>
  <r>
    <n v="1319"/>
    <n v="44"/>
    <s v="Female"/>
    <n v="113204"/>
    <x v="1"/>
    <x v="1"/>
    <x v="0"/>
    <x v="1"/>
  </r>
  <r>
    <n v="1320"/>
    <n v="48"/>
    <s v="Female"/>
    <n v="94427"/>
    <x v="2"/>
    <x v="1"/>
    <x v="0"/>
    <x v="1"/>
  </r>
  <r>
    <n v="1321"/>
    <n v="59"/>
    <s v="Female"/>
    <n v="143817"/>
    <x v="1"/>
    <x v="1"/>
    <x v="0"/>
    <x v="1"/>
  </r>
  <r>
    <n v="1322"/>
    <n v="41"/>
    <s v="Female"/>
    <n v="61254"/>
    <x v="1"/>
    <x v="1"/>
    <x v="1"/>
    <x v="5"/>
  </r>
  <r>
    <n v="1323"/>
    <n v="49"/>
    <s v="Female"/>
    <n v="78162"/>
    <x v="0"/>
    <x v="1"/>
    <x v="0"/>
    <x v="1"/>
  </r>
  <r>
    <n v="1324"/>
    <n v="40"/>
    <s v="Female"/>
    <n v="62004"/>
    <x v="2"/>
    <x v="0"/>
    <x v="1"/>
    <x v="4"/>
  </r>
  <r>
    <n v="1325"/>
    <n v="51"/>
    <s v="Female"/>
    <n v="104097"/>
    <x v="1"/>
    <x v="1"/>
    <x v="0"/>
    <x v="1"/>
  </r>
  <r>
    <n v="1326"/>
    <n v="38"/>
    <s v="Female"/>
    <n v="36823"/>
    <x v="1"/>
    <x v="0"/>
    <x v="1"/>
    <x v="4"/>
  </r>
  <r>
    <n v="1327"/>
    <n v="59"/>
    <s v="Female"/>
    <n v="71625"/>
    <x v="0"/>
    <x v="1"/>
    <x v="0"/>
    <x v="1"/>
  </r>
  <r>
    <n v="1328"/>
    <n v="24"/>
    <s v="Female"/>
    <n v="116197"/>
    <x v="2"/>
    <x v="0"/>
    <x v="0"/>
    <x v="0"/>
  </r>
  <r>
    <n v="1329"/>
    <n v="36"/>
    <s v="Female"/>
    <n v="126267"/>
    <x v="0"/>
    <x v="0"/>
    <x v="0"/>
    <x v="0"/>
  </r>
  <r>
    <n v="1330"/>
    <n v="41"/>
    <s v="Female"/>
    <n v="32861"/>
    <x v="0"/>
    <x v="1"/>
    <x v="1"/>
    <x v="5"/>
  </r>
  <r>
    <n v="1331"/>
    <n v="48"/>
    <s v="Female"/>
    <n v="136492"/>
    <x v="1"/>
    <x v="1"/>
    <x v="0"/>
    <x v="1"/>
  </r>
  <r>
    <n v="1332"/>
    <n v="18"/>
    <s v="Female"/>
    <n v="47094"/>
    <x v="0"/>
    <x v="0"/>
    <x v="1"/>
    <x v="4"/>
  </r>
  <r>
    <n v="1333"/>
    <n v="57"/>
    <s v="Female"/>
    <n v="88727"/>
    <x v="1"/>
    <x v="1"/>
    <x v="0"/>
    <x v="1"/>
  </r>
  <r>
    <n v="1334"/>
    <n v="26"/>
    <s v="Female"/>
    <n v="143317"/>
    <x v="2"/>
    <x v="0"/>
    <x v="0"/>
    <x v="0"/>
  </r>
  <r>
    <n v="1335"/>
    <n v="37"/>
    <s v="Female"/>
    <n v="136930"/>
    <x v="2"/>
    <x v="0"/>
    <x v="0"/>
    <x v="0"/>
  </r>
  <r>
    <n v="1336"/>
    <n v="27"/>
    <s v="Female"/>
    <n v="61548"/>
    <x v="2"/>
    <x v="0"/>
    <x v="1"/>
    <x v="4"/>
  </r>
  <r>
    <n v="1337"/>
    <n v="66"/>
    <s v="Female"/>
    <n v="59322"/>
    <x v="2"/>
    <x v="2"/>
    <x v="1"/>
    <x v="2"/>
  </r>
  <r>
    <n v="1338"/>
    <n v="23"/>
    <s v="Female"/>
    <n v="145809"/>
    <x v="2"/>
    <x v="0"/>
    <x v="0"/>
    <x v="0"/>
  </r>
  <r>
    <n v="1339"/>
    <n v="61"/>
    <s v="Female"/>
    <n v="101806"/>
    <x v="1"/>
    <x v="2"/>
    <x v="0"/>
    <x v="3"/>
  </r>
  <r>
    <n v="1340"/>
    <n v="60"/>
    <s v="Female"/>
    <n v="82321"/>
    <x v="1"/>
    <x v="1"/>
    <x v="0"/>
    <x v="1"/>
  </r>
  <r>
    <n v="1341"/>
    <n v="22"/>
    <s v="Female"/>
    <n v="141688"/>
    <x v="2"/>
    <x v="0"/>
    <x v="0"/>
    <x v="0"/>
  </r>
  <r>
    <n v="1342"/>
    <n v="69"/>
    <s v="Female"/>
    <n v="65606"/>
    <x v="2"/>
    <x v="2"/>
    <x v="0"/>
    <x v="3"/>
  </r>
  <r>
    <n v="1343"/>
    <n v="40"/>
    <s v="Female"/>
    <n v="71242"/>
    <x v="2"/>
    <x v="0"/>
    <x v="0"/>
    <x v="0"/>
  </r>
  <r>
    <n v="1344"/>
    <n v="33"/>
    <s v="Female"/>
    <n v="99541"/>
    <x v="1"/>
    <x v="0"/>
    <x v="0"/>
    <x v="0"/>
  </r>
  <r>
    <n v="1345"/>
    <n v="47"/>
    <s v="Female"/>
    <n v="51252"/>
    <x v="1"/>
    <x v="1"/>
    <x v="1"/>
    <x v="5"/>
  </r>
  <r>
    <n v="1346"/>
    <n v="22"/>
    <s v="Female"/>
    <n v="75387"/>
    <x v="1"/>
    <x v="0"/>
    <x v="0"/>
    <x v="0"/>
  </r>
  <r>
    <n v="1347"/>
    <n v="36"/>
    <s v="Female"/>
    <n v="120283"/>
    <x v="0"/>
    <x v="0"/>
    <x v="0"/>
    <x v="0"/>
  </r>
  <r>
    <n v="1348"/>
    <n v="60"/>
    <s v="Female"/>
    <n v="98345"/>
    <x v="1"/>
    <x v="1"/>
    <x v="0"/>
    <x v="1"/>
  </r>
  <r>
    <n v="1349"/>
    <n v="48"/>
    <s v="Female"/>
    <n v="103901"/>
    <x v="0"/>
    <x v="1"/>
    <x v="0"/>
    <x v="1"/>
  </r>
  <r>
    <n v="1350"/>
    <n v="27"/>
    <s v="Female"/>
    <n v="21841"/>
    <x v="2"/>
    <x v="0"/>
    <x v="1"/>
    <x v="4"/>
  </r>
  <r>
    <n v="1351"/>
    <n v="54"/>
    <s v="Female"/>
    <n v="70682"/>
    <x v="1"/>
    <x v="1"/>
    <x v="0"/>
    <x v="1"/>
  </r>
  <r>
    <n v="1352"/>
    <n v="55"/>
    <s v="Female"/>
    <n v="135417"/>
    <x v="1"/>
    <x v="1"/>
    <x v="0"/>
    <x v="1"/>
  </r>
  <r>
    <n v="1353"/>
    <n v="19"/>
    <s v="Female"/>
    <n v="92152"/>
    <x v="2"/>
    <x v="0"/>
    <x v="0"/>
    <x v="0"/>
  </r>
  <r>
    <n v="1354"/>
    <n v="18"/>
    <s v="Female"/>
    <n v="114057"/>
    <x v="1"/>
    <x v="0"/>
    <x v="0"/>
    <x v="0"/>
  </r>
  <r>
    <n v="1355"/>
    <n v="28"/>
    <s v="Female"/>
    <n v="110244"/>
    <x v="1"/>
    <x v="0"/>
    <x v="0"/>
    <x v="0"/>
  </r>
  <r>
    <n v="1356"/>
    <n v="42"/>
    <s v="Female"/>
    <n v="112997"/>
    <x v="0"/>
    <x v="1"/>
    <x v="0"/>
    <x v="1"/>
  </r>
  <r>
    <n v="1357"/>
    <n v="38"/>
    <s v="Female"/>
    <n v="148637"/>
    <x v="1"/>
    <x v="0"/>
    <x v="0"/>
    <x v="0"/>
  </r>
  <r>
    <n v="1358"/>
    <n v="23"/>
    <s v="Female"/>
    <n v="124841"/>
    <x v="1"/>
    <x v="0"/>
    <x v="0"/>
    <x v="0"/>
  </r>
  <r>
    <n v="1359"/>
    <n v="20"/>
    <s v="Female"/>
    <n v="34928"/>
    <x v="1"/>
    <x v="0"/>
    <x v="1"/>
    <x v="4"/>
  </r>
  <r>
    <n v="1360"/>
    <n v="60"/>
    <s v="Female"/>
    <n v="34497"/>
    <x v="1"/>
    <x v="1"/>
    <x v="1"/>
    <x v="5"/>
  </r>
  <r>
    <n v="1361"/>
    <n v="51"/>
    <s v="Female"/>
    <n v="126865"/>
    <x v="1"/>
    <x v="1"/>
    <x v="0"/>
    <x v="1"/>
  </r>
  <r>
    <n v="1362"/>
    <n v="68"/>
    <s v="Female"/>
    <n v="39024"/>
    <x v="0"/>
    <x v="2"/>
    <x v="1"/>
    <x v="2"/>
  </r>
  <r>
    <n v="1363"/>
    <n v="44"/>
    <s v="Female"/>
    <n v="114658"/>
    <x v="2"/>
    <x v="1"/>
    <x v="0"/>
    <x v="1"/>
  </r>
  <r>
    <n v="1364"/>
    <n v="69"/>
    <s v="Female"/>
    <n v="94478"/>
    <x v="0"/>
    <x v="2"/>
    <x v="0"/>
    <x v="3"/>
  </r>
  <r>
    <n v="1365"/>
    <n v="49"/>
    <s v="Female"/>
    <n v="121081"/>
    <x v="2"/>
    <x v="1"/>
    <x v="0"/>
    <x v="1"/>
  </r>
  <r>
    <n v="1366"/>
    <n v="30"/>
    <s v="Female"/>
    <n v="140267"/>
    <x v="1"/>
    <x v="0"/>
    <x v="0"/>
    <x v="0"/>
  </r>
  <r>
    <n v="1367"/>
    <n v="39"/>
    <s v="Female"/>
    <n v="22489"/>
    <x v="0"/>
    <x v="0"/>
    <x v="1"/>
    <x v="4"/>
  </r>
  <r>
    <n v="1368"/>
    <n v="46"/>
    <s v="Female"/>
    <n v="87085"/>
    <x v="1"/>
    <x v="1"/>
    <x v="0"/>
    <x v="1"/>
  </r>
  <r>
    <n v="1369"/>
    <n v="57"/>
    <s v="Female"/>
    <n v="71456"/>
    <x v="1"/>
    <x v="1"/>
    <x v="0"/>
    <x v="1"/>
  </r>
  <r>
    <n v="1370"/>
    <n v="66"/>
    <s v="Female"/>
    <n v="84606"/>
    <x v="1"/>
    <x v="2"/>
    <x v="0"/>
    <x v="3"/>
  </r>
  <r>
    <n v="1371"/>
    <n v="26"/>
    <s v="Female"/>
    <n v="127656"/>
    <x v="2"/>
    <x v="0"/>
    <x v="0"/>
    <x v="0"/>
  </r>
  <r>
    <n v="1372"/>
    <n v="45"/>
    <s v="Female"/>
    <n v="59873"/>
    <x v="0"/>
    <x v="1"/>
    <x v="1"/>
    <x v="5"/>
  </r>
  <r>
    <n v="1373"/>
    <n v="62"/>
    <s v="Female"/>
    <n v="23430"/>
    <x v="2"/>
    <x v="2"/>
    <x v="1"/>
    <x v="2"/>
  </r>
  <r>
    <n v="1374"/>
    <n v="54"/>
    <s v="Female"/>
    <n v="106241"/>
    <x v="0"/>
    <x v="1"/>
    <x v="0"/>
    <x v="1"/>
  </r>
  <r>
    <n v="1375"/>
    <n v="53"/>
    <s v="Female"/>
    <n v="145695"/>
    <x v="2"/>
    <x v="1"/>
    <x v="0"/>
    <x v="1"/>
  </r>
  <r>
    <n v="1376"/>
    <n v="47"/>
    <s v="Female"/>
    <n v="65497"/>
    <x v="2"/>
    <x v="1"/>
    <x v="0"/>
    <x v="1"/>
  </r>
  <r>
    <n v="1377"/>
    <n v="45"/>
    <s v="Female"/>
    <n v="53768"/>
    <x v="2"/>
    <x v="1"/>
    <x v="1"/>
    <x v="5"/>
  </r>
  <r>
    <n v="1378"/>
    <n v="28"/>
    <s v="Female"/>
    <n v="69946"/>
    <x v="1"/>
    <x v="0"/>
    <x v="0"/>
    <x v="0"/>
  </r>
  <r>
    <n v="1379"/>
    <n v="56"/>
    <s v="Female"/>
    <n v="79877"/>
    <x v="1"/>
    <x v="1"/>
    <x v="0"/>
    <x v="1"/>
  </r>
  <r>
    <n v="1380"/>
    <n v="51"/>
    <s v="Female"/>
    <n v="46330"/>
    <x v="2"/>
    <x v="1"/>
    <x v="1"/>
    <x v="5"/>
  </r>
  <r>
    <n v="1381"/>
    <n v="31"/>
    <s v="Female"/>
    <n v="126812"/>
    <x v="1"/>
    <x v="0"/>
    <x v="0"/>
    <x v="0"/>
  </r>
  <r>
    <n v="1382"/>
    <n v="23"/>
    <s v="Female"/>
    <n v="45091"/>
    <x v="0"/>
    <x v="0"/>
    <x v="1"/>
    <x v="4"/>
  </r>
  <r>
    <n v="1383"/>
    <n v="53"/>
    <s v="Female"/>
    <n v="94571"/>
    <x v="2"/>
    <x v="1"/>
    <x v="0"/>
    <x v="1"/>
  </r>
  <r>
    <n v="1384"/>
    <n v="18"/>
    <s v="Female"/>
    <n v="44862"/>
    <x v="0"/>
    <x v="0"/>
    <x v="1"/>
    <x v="4"/>
  </r>
  <r>
    <n v="1385"/>
    <n v="53"/>
    <s v="Female"/>
    <n v="29763"/>
    <x v="1"/>
    <x v="1"/>
    <x v="1"/>
    <x v="5"/>
  </r>
  <r>
    <n v="1386"/>
    <n v="45"/>
    <s v="Female"/>
    <n v="79248"/>
    <x v="0"/>
    <x v="1"/>
    <x v="0"/>
    <x v="1"/>
  </r>
  <r>
    <n v="1387"/>
    <n v="38"/>
    <s v="Female"/>
    <n v="33550"/>
    <x v="2"/>
    <x v="0"/>
    <x v="1"/>
    <x v="4"/>
  </r>
  <r>
    <n v="1388"/>
    <n v="44"/>
    <s v="Female"/>
    <n v="124258"/>
    <x v="1"/>
    <x v="1"/>
    <x v="0"/>
    <x v="1"/>
  </r>
  <r>
    <n v="1389"/>
    <n v="66"/>
    <s v="Female"/>
    <n v="100653"/>
    <x v="2"/>
    <x v="2"/>
    <x v="0"/>
    <x v="3"/>
  </r>
  <r>
    <n v="1390"/>
    <n v="43"/>
    <s v="Female"/>
    <n v="102954"/>
    <x v="2"/>
    <x v="1"/>
    <x v="0"/>
    <x v="1"/>
  </r>
  <r>
    <n v="1391"/>
    <n v="21"/>
    <s v="Female"/>
    <n v="128427"/>
    <x v="1"/>
    <x v="0"/>
    <x v="0"/>
    <x v="0"/>
  </r>
  <r>
    <n v="1392"/>
    <n v="40"/>
    <s v="Female"/>
    <n v="28976"/>
    <x v="1"/>
    <x v="0"/>
    <x v="1"/>
    <x v="4"/>
  </r>
  <r>
    <n v="1393"/>
    <n v="27"/>
    <s v="Female"/>
    <n v="46825"/>
    <x v="0"/>
    <x v="0"/>
    <x v="1"/>
    <x v="4"/>
  </r>
  <r>
    <n v="1394"/>
    <n v="53"/>
    <s v="Female"/>
    <n v="33220"/>
    <x v="0"/>
    <x v="1"/>
    <x v="1"/>
    <x v="5"/>
  </r>
  <r>
    <n v="1395"/>
    <n v="57"/>
    <s v="Female"/>
    <n v="46208"/>
    <x v="1"/>
    <x v="1"/>
    <x v="1"/>
    <x v="5"/>
  </r>
  <r>
    <n v="1396"/>
    <n v="32"/>
    <s v="Female"/>
    <n v="88966"/>
    <x v="1"/>
    <x v="0"/>
    <x v="0"/>
    <x v="0"/>
  </r>
  <r>
    <n v="1397"/>
    <n v="40"/>
    <s v="Female"/>
    <n v="114314"/>
    <x v="0"/>
    <x v="0"/>
    <x v="0"/>
    <x v="0"/>
  </r>
  <r>
    <n v="1398"/>
    <n v="20"/>
    <s v="Female"/>
    <n v="95318"/>
    <x v="1"/>
    <x v="0"/>
    <x v="0"/>
    <x v="0"/>
  </r>
  <r>
    <n v="1399"/>
    <n v="65"/>
    <s v="Female"/>
    <n v="45579"/>
    <x v="2"/>
    <x v="2"/>
    <x v="1"/>
    <x v="2"/>
  </r>
  <r>
    <n v="1400"/>
    <n v="33"/>
    <s v="Female"/>
    <n v="91269"/>
    <x v="0"/>
    <x v="0"/>
    <x v="0"/>
    <x v="0"/>
  </r>
  <r>
    <n v="1401"/>
    <n v="36"/>
    <s v="Female"/>
    <n v="146718"/>
    <x v="0"/>
    <x v="0"/>
    <x v="0"/>
    <x v="0"/>
  </r>
  <r>
    <n v="1402"/>
    <n v="60"/>
    <s v="Female"/>
    <n v="118754"/>
    <x v="0"/>
    <x v="1"/>
    <x v="0"/>
    <x v="1"/>
  </r>
  <r>
    <n v="1403"/>
    <n v="42"/>
    <s v="Female"/>
    <n v="123380"/>
    <x v="0"/>
    <x v="1"/>
    <x v="0"/>
    <x v="1"/>
  </r>
  <r>
    <n v="1404"/>
    <n v="55"/>
    <s v="Female"/>
    <n v="136542"/>
    <x v="2"/>
    <x v="1"/>
    <x v="0"/>
    <x v="1"/>
  </r>
  <r>
    <n v="1405"/>
    <n v="26"/>
    <s v="Female"/>
    <n v="50170"/>
    <x v="2"/>
    <x v="0"/>
    <x v="1"/>
    <x v="4"/>
  </r>
  <r>
    <n v="1406"/>
    <n v="41"/>
    <s v="Female"/>
    <n v="73697"/>
    <x v="2"/>
    <x v="1"/>
    <x v="0"/>
    <x v="1"/>
  </r>
  <r>
    <n v="1407"/>
    <n v="29"/>
    <s v="Female"/>
    <n v="72725"/>
    <x v="2"/>
    <x v="0"/>
    <x v="0"/>
    <x v="0"/>
  </r>
  <r>
    <n v="1408"/>
    <n v="59"/>
    <s v="Female"/>
    <n v="59702"/>
    <x v="0"/>
    <x v="1"/>
    <x v="1"/>
    <x v="5"/>
  </r>
  <r>
    <n v="1409"/>
    <n v="19"/>
    <s v="Female"/>
    <n v="36945"/>
    <x v="0"/>
    <x v="0"/>
    <x v="1"/>
    <x v="4"/>
  </r>
  <r>
    <n v="1410"/>
    <n v="44"/>
    <s v="Female"/>
    <n v="72133"/>
    <x v="1"/>
    <x v="1"/>
    <x v="0"/>
    <x v="1"/>
  </r>
  <r>
    <n v="1411"/>
    <n v="55"/>
    <s v="Female"/>
    <n v="116349"/>
    <x v="2"/>
    <x v="1"/>
    <x v="0"/>
    <x v="1"/>
  </r>
  <r>
    <n v="1412"/>
    <n v="65"/>
    <s v="Female"/>
    <n v="102632"/>
    <x v="0"/>
    <x v="2"/>
    <x v="0"/>
    <x v="3"/>
  </r>
  <r>
    <n v="1413"/>
    <n v="39"/>
    <s v="Female"/>
    <n v="41778"/>
    <x v="1"/>
    <x v="0"/>
    <x v="1"/>
    <x v="4"/>
  </r>
  <r>
    <n v="1414"/>
    <n v="68"/>
    <s v="Female"/>
    <n v="42382"/>
    <x v="1"/>
    <x v="2"/>
    <x v="1"/>
    <x v="2"/>
  </r>
  <r>
    <n v="1415"/>
    <n v="53"/>
    <s v="Female"/>
    <n v="77815"/>
    <x v="2"/>
    <x v="1"/>
    <x v="0"/>
    <x v="1"/>
  </r>
  <r>
    <n v="1416"/>
    <n v="49"/>
    <s v="Female"/>
    <n v="118683"/>
    <x v="1"/>
    <x v="1"/>
    <x v="0"/>
    <x v="1"/>
  </r>
  <r>
    <n v="1417"/>
    <n v="40"/>
    <s v="Female"/>
    <n v="51384"/>
    <x v="1"/>
    <x v="0"/>
    <x v="1"/>
    <x v="4"/>
  </r>
  <r>
    <n v="1418"/>
    <n v="53"/>
    <s v="Female"/>
    <n v="34082"/>
    <x v="2"/>
    <x v="1"/>
    <x v="1"/>
    <x v="5"/>
  </r>
  <r>
    <n v="1419"/>
    <n v="23"/>
    <s v="Female"/>
    <n v="98941"/>
    <x v="1"/>
    <x v="0"/>
    <x v="0"/>
    <x v="0"/>
  </r>
  <r>
    <n v="1420"/>
    <n v="66"/>
    <s v="Female"/>
    <n v="86936"/>
    <x v="1"/>
    <x v="2"/>
    <x v="0"/>
    <x v="3"/>
  </r>
  <r>
    <n v="1421"/>
    <n v="18"/>
    <s v="Female"/>
    <n v="98601"/>
    <x v="2"/>
    <x v="0"/>
    <x v="0"/>
    <x v="0"/>
  </r>
  <r>
    <n v="1422"/>
    <n v="40"/>
    <s v="Female"/>
    <n v="80380"/>
    <x v="2"/>
    <x v="0"/>
    <x v="0"/>
    <x v="0"/>
  </r>
  <r>
    <n v="1423"/>
    <n v="57"/>
    <s v="Female"/>
    <n v="138630"/>
    <x v="1"/>
    <x v="1"/>
    <x v="0"/>
    <x v="1"/>
  </r>
  <r>
    <n v="1424"/>
    <n v="65"/>
    <s v="Female"/>
    <n v="35932"/>
    <x v="0"/>
    <x v="2"/>
    <x v="1"/>
    <x v="2"/>
  </r>
  <r>
    <n v="1425"/>
    <n v="52"/>
    <s v="Female"/>
    <n v="37337"/>
    <x v="0"/>
    <x v="1"/>
    <x v="1"/>
    <x v="5"/>
  </r>
  <r>
    <n v="1426"/>
    <n v="25"/>
    <s v="Female"/>
    <n v="114948"/>
    <x v="0"/>
    <x v="0"/>
    <x v="0"/>
    <x v="0"/>
  </r>
  <r>
    <n v="1427"/>
    <n v="56"/>
    <s v="Female"/>
    <n v="72392"/>
    <x v="0"/>
    <x v="1"/>
    <x v="0"/>
    <x v="1"/>
  </r>
  <r>
    <n v="1428"/>
    <n v="28"/>
    <s v="Female"/>
    <n v="58192"/>
    <x v="2"/>
    <x v="0"/>
    <x v="1"/>
    <x v="4"/>
  </r>
  <r>
    <n v="1429"/>
    <n v="59"/>
    <s v="Female"/>
    <n v="42819"/>
    <x v="2"/>
    <x v="1"/>
    <x v="1"/>
    <x v="5"/>
  </r>
  <r>
    <n v="1430"/>
    <n v="55"/>
    <s v="Female"/>
    <n v="118046"/>
    <x v="0"/>
    <x v="1"/>
    <x v="0"/>
    <x v="1"/>
  </r>
  <r>
    <n v="1431"/>
    <n v="36"/>
    <s v="Female"/>
    <n v="108301"/>
    <x v="0"/>
    <x v="0"/>
    <x v="0"/>
    <x v="0"/>
  </r>
  <r>
    <n v="1432"/>
    <n v="24"/>
    <s v="Female"/>
    <n v="36015"/>
    <x v="1"/>
    <x v="0"/>
    <x v="1"/>
    <x v="4"/>
  </r>
  <r>
    <n v="1433"/>
    <n v="66"/>
    <s v="Female"/>
    <n v="110102"/>
    <x v="0"/>
    <x v="2"/>
    <x v="0"/>
    <x v="3"/>
  </r>
  <r>
    <n v="1434"/>
    <n v="26"/>
    <s v="Female"/>
    <n v="92492"/>
    <x v="0"/>
    <x v="0"/>
    <x v="0"/>
    <x v="0"/>
  </r>
  <r>
    <n v="1435"/>
    <n v="22"/>
    <s v="Female"/>
    <n v="58686"/>
    <x v="0"/>
    <x v="0"/>
    <x v="1"/>
    <x v="4"/>
  </r>
  <r>
    <n v="1436"/>
    <n v="36"/>
    <s v="Female"/>
    <n v="92002"/>
    <x v="0"/>
    <x v="0"/>
    <x v="0"/>
    <x v="0"/>
  </r>
  <r>
    <n v="1437"/>
    <n v="25"/>
    <s v="Female"/>
    <n v="106410"/>
    <x v="1"/>
    <x v="0"/>
    <x v="0"/>
    <x v="0"/>
  </r>
  <r>
    <n v="1438"/>
    <n v="26"/>
    <s v="Female"/>
    <n v="79874"/>
    <x v="0"/>
    <x v="0"/>
    <x v="0"/>
    <x v="0"/>
  </r>
  <r>
    <n v="1439"/>
    <n v="36"/>
    <s v="Female"/>
    <n v="128733"/>
    <x v="1"/>
    <x v="0"/>
    <x v="0"/>
    <x v="0"/>
  </r>
  <r>
    <n v="1440"/>
    <n v="32"/>
    <s v="Female"/>
    <n v="25588"/>
    <x v="1"/>
    <x v="0"/>
    <x v="1"/>
    <x v="4"/>
  </r>
  <r>
    <n v="1441"/>
    <n v="26"/>
    <s v="Female"/>
    <n v="126299"/>
    <x v="2"/>
    <x v="0"/>
    <x v="0"/>
    <x v="0"/>
  </r>
  <r>
    <n v="1442"/>
    <n v="61"/>
    <s v="Female"/>
    <n v="32932"/>
    <x v="1"/>
    <x v="2"/>
    <x v="1"/>
    <x v="2"/>
  </r>
  <r>
    <n v="1443"/>
    <n v="36"/>
    <s v="Female"/>
    <n v="36084"/>
    <x v="0"/>
    <x v="0"/>
    <x v="1"/>
    <x v="4"/>
  </r>
  <r>
    <n v="1444"/>
    <n v="42"/>
    <s v="Female"/>
    <n v="133898"/>
    <x v="1"/>
    <x v="1"/>
    <x v="0"/>
    <x v="1"/>
  </r>
  <r>
    <n v="1445"/>
    <n v="59"/>
    <s v="Female"/>
    <n v="105540"/>
    <x v="1"/>
    <x v="1"/>
    <x v="0"/>
    <x v="1"/>
  </r>
  <r>
    <n v="1446"/>
    <n v="24"/>
    <s v="Female"/>
    <n v="93209"/>
    <x v="1"/>
    <x v="0"/>
    <x v="0"/>
    <x v="0"/>
  </r>
  <r>
    <n v="1447"/>
    <n v="67"/>
    <s v="Female"/>
    <n v="106413"/>
    <x v="2"/>
    <x v="2"/>
    <x v="0"/>
    <x v="3"/>
  </r>
  <r>
    <n v="1448"/>
    <n v="54"/>
    <s v="Female"/>
    <n v="20146"/>
    <x v="0"/>
    <x v="1"/>
    <x v="1"/>
    <x v="5"/>
  </r>
  <r>
    <n v="1449"/>
    <n v="50"/>
    <s v="Female"/>
    <n v="96195"/>
    <x v="0"/>
    <x v="1"/>
    <x v="0"/>
    <x v="1"/>
  </r>
  <r>
    <n v="1450"/>
    <n v="35"/>
    <s v="Female"/>
    <n v="98694"/>
    <x v="2"/>
    <x v="0"/>
    <x v="0"/>
    <x v="0"/>
  </r>
  <r>
    <n v="1451"/>
    <n v="30"/>
    <s v="Female"/>
    <n v="71039"/>
    <x v="0"/>
    <x v="0"/>
    <x v="0"/>
    <x v="0"/>
  </r>
  <r>
    <n v="1452"/>
    <n v="53"/>
    <s v="Female"/>
    <n v="130623"/>
    <x v="0"/>
    <x v="1"/>
    <x v="0"/>
    <x v="1"/>
  </r>
  <r>
    <n v="1453"/>
    <n v="19"/>
    <s v="Female"/>
    <n v="124046"/>
    <x v="1"/>
    <x v="0"/>
    <x v="0"/>
    <x v="0"/>
  </r>
  <r>
    <n v="1454"/>
    <n v="31"/>
    <s v="Female"/>
    <n v="29564"/>
    <x v="0"/>
    <x v="0"/>
    <x v="1"/>
    <x v="4"/>
  </r>
  <r>
    <n v="1455"/>
    <n v="53"/>
    <s v="Female"/>
    <n v="124327"/>
    <x v="1"/>
    <x v="1"/>
    <x v="0"/>
    <x v="1"/>
  </r>
  <r>
    <n v="1456"/>
    <n v="40"/>
    <s v="Female"/>
    <n v="64744"/>
    <x v="0"/>
    <x v="0"/>
    <x v="1"/>
    <x v="4"/>
  </r>
  <r>
    <n v="1457"/>
    <n v="24"/>
    <s v="Female"/>
    <n v="134884"/>
    <x v="1"/>
    <x v="0"/>
    <x v="0"/>
    <x v="0"/>
  </r>
  <r>
    <n v="1458"/>
    <n v="38"/>
    <s v="Female"/>
    <n v="40697"/>
    <x v="0"/>
    <x v="0"/>
    <x v="1"/>
    <x v="4"/>
  </r>
  <r>
    <n v="1459"/>
    <n v="61"/>
    <s v="Female"/>
    <n v="22363"/>
    <x v="1"/>
    <x v="2"/>
    <x v="1"/>
    <x v="2"/>
  </r>
  <r>
    <n v="1460"/>
    <n v="54"/>
    <s v="Female"/>
    <n v="79165"/>
    <x v="0"/>
    <x v="1"/>
    <x v="0"/>
    <x v="1"/>
  </r>
  <r>
    <n v="1461"/>
    <n v="58"/>
    <s v="Female"/>
    <n v="101542"/>
    <x v="2"/>
    <x v="1"/>
    <x v="0"/>
    <x v="1"/>
  </r>
  <r>
    <n v="1462"/>
    <n v="21"/>
    <s v="Female"/>
    <n v="105567"/>
    <x v="1"/>
    <x v="0"/>
    <x v="0"/>
    <x v="0"/>
  </r>
  <r>
    <n v="1463"/>
    <n v="55"/>
    <s v="Female"/>
    <n v="66624"/>
    <x v="2"/>
    <x v="1"/>
    <x v="0"/>
    <x v="1"/>
  </r>
  <r>
    <n v="1464"/>
    <n v="41"/>
    <s v="Female"/>
    <n v="59218"/>
    <x v="2"/>
    <x v="1"/>
    <x v="1"/>
    <x v="5"/>
  </r>
  <r>
    <n v="1465"/>
    <n v="42"/>
    <s v="Female"/>
    <n v="45029"/>
    <x v="0"/>
    <x v="1"/>
    <x v="1"/>
    <x v="5"/>
  </r>
  <r>
    <n v="1466"/>
    <n v="31"/>
    <s v="Female"/>
    <n v="110313"/>
    <x v="0"/>
    <x v="0"/>
    <x v="0"/>
    <x v="0"/>
  </r>
  <r>
    <n v="1467"/>
    <n v="51"/>
    <s v="Female"/>
    <n v="116645"/>
    <x v="0"/>
    <x v="1"/>
    <x v="0"/>
    <x v="1"/>
  </r>
  <r>
    <n v="1468"/>
    <n v="53"/>
    <s v="Female"/>
    <n v="41192"/>
    <x v="1"/>
    <x v="1"/>
    <x v="1"/>
    <x v="5"/>
  </r>
  <r>
    <n v="1469"/>
    <n v="48"/>
    <s v="Female"/>
    <n v="113977"/>
    <x v="2"/>
    <x v="1"/>
    <x v="0"/>
    <x v="1"/>
  </r>
  <r>
    <n v="1470"/>
    <n v="30"/>
    <s v="Female"/>
    <n v="122520"/>
    <x v="1"/>
    <x v="0"/>
    <x v="0"/>
    <x v="0"/>
  </r>
  <r>
    <n v="1471"/>
    <n v="23"/>
    <s v="Female"/>
    <n v="112682"/>
    <x v="2"/>
    <x v="0"/>
    <x v="0"/>
    <x v="0"/>
  </r>
  <r>
    <n v="1472"/>
    <n v="37"/>
    <s v="Female"/>
    <n v="26209"/>
    <x v="1"/>
    <x v="0"/>
    <x v="1"/>
    <x v="4"/>
  </r>
  <r>
    <n v="1473"/>
    <n v="36"/>
    <s v="Female"/>
    <n v="101312"/>
    <x v="1"/>
    <x v="0"/>
    <x v="0"/>
    <x v="0"/>
  </r>
  <r>
    <n v="1474"/>
    <n v="66"/>
    <s v="Female"/>
    <n v="109989"/>
    <x v="0"/>
    <x v="2"/>
    <x v="0"/>
    <x v="3"/>
  </r>
  <r>
    <n v="1475"/>
    <n v="24"/>
    <s v="Female"/>
    <n v="73977"/>
    <x v="2"/>
    <x v="0"/>
    <x v="0"/>
    <x v="0"/>
  </r>
  <r>
    <n v="1476"/>
    <n v="57"/>
    <s v="Female"/>
    <n v="70787"/>
    <x v="2"/>
    <x v="1"/>
    <x v="0"/>
    <x v="1"/>
  </r>
  <r>
    <n v="1477"/>
    <n v="37"/>
    <s v="Female"/>
    <n v="122448"/>
    <x v="2"/>
    <x v="0"/>
    <x v="0"/>
    <x v="0"/>
  </r>
  <r>
    <n v="1478"/>
    <n v="23"/>
    <s v="Female"/>
    <n v="21524"/>
    <x v="0"/>
    <x v="0"/>
    <x v="1"/>
    <x v="4"/>
  </r>
  <r>
    <n v="1479"/>
    <n v="68"/>
    <s v="Female"/>
    <n v="48959"/>
    <x v="1"/>
    <x v="2"/>
    <x v="1"/>
    <x v="2"/>
  </r>
  <r>
    <n v="1480"/>
    <n v="43"/>
    <s v="Female"/>
    <n v="139980"/>
    <x v="2"/>
    <x v="1"/>
    <x v="0"/>
    <x v="1"/>
  </r>
  <r>
    <n v="1481"/>
    <n v="59"/>
    <s v="Female"/>
    <n v="38663"/>
    <x v="0"/>
    <x v="1"/>
    <x v="1"/>
    <x v="5"/>
  </r>
  <r>
    <n v="1482"/>
    <n v="26"/>
    <s v="Female"/>
    <n v="22330"/>
    <x v="2"/>
    <x v="0"/>
    <x v="1"/>
    <x v="4"/>
  </r>
  <r>
    <n v="1483"/>
    <n v="62"/>
    <s v="Female"/>
    <n v="130818"/>
    <x v="1"/>
    <x v="2"/>
    <x v="0"/>
    <x v="3"/>
  </r>
  <r>
    <n v="1484"/>
    <n v="26"/>
    <s v="Female"/>
    <n v="144657"/>
    <x v="1"/>
    <x v="0"/>
    <x v="0"/>
    <x v="0"/>
  </r>
  <r>
    <n v="1485"/>
    <n v="53"/>
    <s v="Female"/>
    <n v="78983"/>
    <x v="0"/>
    <x v="1"/>
    <x v="0"/>
    <x v="1"/>
  </r>
  <r>
    <n v="1486"/>
    <n v="42"/>
    <s v="Female"/>
    <n v="36065"/>
    <x v="2"/>
    <x v="1"/>
    <x v="1"/>
    <x v="5"/>
  </r>
  <r>
    <n v="1487"/>
    <n v="49"/>
    <s v="Female"/>
    <n v="41043"/>
    <x v="2"/>
    <x v="1"/>
    <x v="1"/>
    <x v="5"/>
  </r>
  <r>
    <n v="1488"/>
    <n v="51"/>
    <s v="Female"/>
    <n v="136243"/>
    <x v="0"/>
    <x v="1"/>
    <x v="0"/>
    <x v="1"/>
  </r>
  <r>
    <n v="1489"/>
    <n v="35"/>
    <s v="Female"/>
    <n v="40274"/>
    <x v="1"/>
    <x v="0"/>
    <x v="1"/>
    <x v="4"/>
  </r>
  <r>
    <n v="1490"/>
    <n v="57"/>
    <s v="Female"/>
    <n v="125867"/>
    <x v="0"/>
    <x v="1"/>
    <x v="0"/>
    <x v="1"/>
  </r>
  <r>
    <n v="1491"/>
    <n v="34"/>
    <s v="Female"/>
    <n v="43515"/>
    <x v="1"/>
    <x v="0"/>
    <x v="1"/>
    <x v="4"/>
  </r>
  <r>
    <n v="1492"/>
    <n v="21"/>
    <s v="Female"/>
    <n v="97917"/>
    <x v="1"/>
    <x v="0"/>
    <x v="0"/>
    <x v="0"/>
  </r>
  <r>
    <n v="1493"/>
    <n v="32"/>
    <s v="Female"/>
    <n v="47608"/>
    <x v="2"/>
    <x v="0"/>
    <x v="1"/>
    <x v="4"/>
  </r>
  <r>
    <n v="1494"/>
    <n v="19"/>
    <s v="Female"/>
    <n v="53648"/>
    <x v="2"/>
    <x v="0"/>
    <x v="1"/>
    <x v="4"/>
  </r>
  <r>
    <n v="1495"/>
    <n v="59"/>
    <s v="Female"/>
    <n v="78693"/>
    <x v="1"/>
    <x v="1"/>
    <x v="0"/>
    <x v="1"/>
  </r>
  <r>
    <n v="1496"/>
    <n v="55"/>
    <s v="Female"/>
    <n v="45965"/>
    <x v="2"/>
    <x v="1"/>
    <x v="1"/>
    <x v="5"/>
  </r>
  <r>
    <n v="1497"/>
    <n v="23"/>
    <s v="Female"/>
    <n v="82942"/>
    <x v="2"/>
    <x v="0"/>
    <x v="0"/>
    <x v="0"/>
  </r>
  <r>
    <n v="1498"/>
    <n v="62"/>
    <s v="Female"/>
    <n v="138624"/>
    <x v="0"/>
    <x v="2"/>
    <x v="0"/>
    <x v="3"/>
  </r>
  <r>
    <n v="1499"/>
    <n v="51"/>
    <s v="Female"/>
    <n v="119347"/>
    <x v="0"/>
    <x v="1"/>
    <x v="0"/>
    <x v="1"/>
  </r>
  <r>
    <n v="1500"/>
    <n v="48"/>
    <s v="Female"/>
    <n v="122793"/>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E46E35-49D1-4968-99C4-640F7E8584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9:C22" firstHeaderRow="1" firstDataRow="1" firstDataCol="1"/>
  <pivotFields count="5">
    <pivotField showAll="0"/>
    <pivotField showAll="0"/>
    <pivotField axis="axisRow" dataField="1" showAll="0">
      <items count="3">
        <item x="1"/>
        <item x="0"/>
        <item t="default"/>
      </items>
    </pivotField>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48FF97-02CA-4CEC-AB5D-14DCE4CD4308}" name="PivotTable8" cacheId="1143" applyNumberFormats="0" applyBorderFormats="0" applyFontFormats="0" applyPatternFormats="0" applyAlignmentFormats="0" applyWidthHeightFormats="1" dataCaption="Values" tag="c08e5a78-45e2-497c-87d8-440dc3d16706" updatedVersion="8" minRefreshableVersion="3" useAutoFormatting="1" subtotalHiddenItems="1" rowGrandTotals="0" colGrandTotals="0" itemPrintTitles="1" createdVersion="5" indent="0" compact="0" compactData="0" multipleFieldFilters="0" chartFormat="6">
  <location ref="B57:E59" firstHeaderRow="1" firstDataRow="2" firstDataCol="1"/>
  <pivotFields count="3">
    <pivotField axis="axisRow" compact="0" allDrilled="1" outline="0" subtotalTop="0" showAll="0" sortType="descending" defaultSubtotal="0" defaultAttributeDrillState="1">
      <items count="1">
        <item s="1" x="0"/>
      </items>
      <autoSortScope>
        <pivotArea dataOnly="0" outline="0" fieldPosition="0">
          <references count="2">
            <reference field="4294967294" count="1" selected="0">
              <x v="0"/>
            </reference>
            <reference field="2" count="1" selected="0">
              <x v="0"/>
            </reference>
          </references>
        </pivotArea>
      </autoSortScope>
    </pivotField>
    <pivotField dataField="1" compact="0" outline="0" subtotalTop="0" showAll="0" defaultSubtotal="0"/>
    <pivotField axis="axisCol" compact="0" allDrilled="1" outline="0" subtotalTop="0" showAll="0" dataSourceSort="1" defaultSubtotal="0" defaultAttributeDrillState="1">
      <items count="3">
        <item n="Jan" x="0"/>
        <item x="1"/>
        <item x="2"/>
      </items>
    </pivotField>
  </pivotFields>
  <rowFields count="1">
    <field x="0"/>
  </rowFields>
  <rowItems count="1">
    <i>
      <x/>
    </i>
  </rowItems>
  <colFields count="1">
    <field x="2"/>
  </colFields>
  <colItems count="3">
    <i>
      <x/>
    </i>
    <i>
      <x v="1"/>
    </i>
    <i>
      <x v="2"/>
    </i>
  </colItems>
  <dataFields count="1">
    <dataField name="Sum of Quantity Sold (units)" fld="1" baseField="0" baseItem="0"/>
  </dataFields>
  <chartFormats count="6">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BB01E9-62DD-4BB9-8D6F-DF2225CBFB88}" name="PivotTable7" cacheId="1140" applyNumberFormats="0" applyBorderFormats="0" applyFontFormats="0" applyPatternFormats="0" applyAlignmentFormats="0" applyWidthHeightFormats="1" dataCaption="Values" tag="75ade4a4-ef60-4535-89ee-5ada4572121a" updatedVersion="8" minRefreshableVersion="3" useAutoFormatting="1" subtotalHiddenItems="1" itemPrintTitles="1" createdVersion="5" indent="0" compact="0" compactData="0" multipleFieldFilters="0" chartFormat="9">
  <location ref="B43:C45" firstHeaderRow="1" firstDataRow="1" firstDataCol="1"/>
  <pivotFields count="2">
    <pivotField dataField="1" compact="0" outline="0" subtotalTop="0" showAll="0" defaultSubtotal="0"/>
    <pivotField axis="axisRow" compact="0" allDrilled="1" outline="0"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s>
  <rowFields count="1">
    <field x="1"/>
  </rowFields>
  <rowItems count="2">
    <i>
      <x/>
    </i>
    <i t="grand">
      <x/>
    </i>
  </rowItems>
  <colItems count="1">
    <i/>
  </colItems>
  <dataFields count="1">
    <dataField name="Sum of Quantity Sold (units)" fld="0"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AB7C5E3-EB82-46A5-9175-02213A670743}" name="PivotTable2" cacheId="1125" applyNumberFormats="0" applyBorderFormats="0" applyFontFormats="0" applyPatternFormats="0" applyAlignmentFormats="0" applyWidthHeightFormats="1" dataCaption="Values" tag="aa359343-af47-47af-b128-663e8ac341e5" updatedVersion="8" minRefreshableVersion="3" useAutoFormatting="1" subtotalHiddenItems="1" itemPrintTitles="1" createdVersion="5" indent="0" compact="0" compactData="0" multipleFieldFilters="0" chartFormat="3">
  <location ref="B125:B126"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Product SKU"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Demographic segmentation].&amp;[Type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SKU"/>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0EFDAB7-4D74-426A-8E82-49020A84C3F4}" name="PivotTable12" cacheId="1122" applyNumberFormats="0" applyBorderFormats="0" applyFontFormats="0" applyPatternFormats="0" applyAlignmentFormats="0" applyWidthHeightFormats="1" dataCaption="Values" tag="23b17ca5-46d6-4caa-a2e6-f0ecf1a484e4" updatedVersion="8" minRefreshableVersion="3" useAutoFormatting="1" subtotalHiddenItems="1" itemPrintTitles="1" createdVersion="5" indent="0" compact="0" compactData="0" multipleFieldFilters="0" chartFormat="7">
  <location ref="B90:E111" firstHeaderRow="0" firstDataRow="1" firstDataCol="2"/>
  <pivotFields count="5">
    <pivotField dataField="1" compact="0" outline="0" subtotalTop="0" showAll="0" defaultSubtotal="0"/>
    <pivotField compact="0" allDrilled="1" outline="0" subtotalTop="0" showAll="0" sortType="ascending" defaultSubtotal="0" defaultAttributeDrillState="1">
      <items count="6">
        <item x="0"/>
        <item s="1" x="1"/>
        <item x="2"/>
        <item x="3"/>
        <item x="4"/>
        <item x="5"/>
      </items>
      <autoSortScope>
        <pivotArea dataOnly="0" outline="0" fieldPosition="0">
          <references count="1">
            <reference field="4294967294" count="1" selected="0">
              <x v="0"/>
            </reference>
          </references>
        </pivotArea>
      </autoSortScope>
    </pivotField>
    <pivotField axis="axisRow" compact="0" allDrilled="1" outline="0" subtotalTop="0" showAll="0" measureFilter="1" defaultSubtotal="0" defaultAttributeDrillState="1">
      <items count="10">
        <item x="2"/>
        <item x="0"/>
        <item x="1"/>
        <item x="3"/>
        <item x="4"/>
        <item x="5"/>
        <item x="6"/>
        <item x="7"/>
        <item x="8"/>
        <item x="9"/>
      </items>
    </pivotField>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2">
    <field x="2"/>
    <field x="3"/>
  </rowFields>
  <rowItems count="21">
    <i>
      <x/>
      <x/>
    </i>
    <i r="1">
      <x v="1"/>
    </i>
    <i>
      <x v="1"/>
      <x/>
    </i>
    <i r="1">
      <x v="1"/>
    </i>
    <i>
      <x v="2"/>
      <x/>
    </i>
    <i r="1">
      <x v="1"/>
    </i>
    <i>
      <x v="3"/>
      <x/>
    </i>
    <i r="1">
      <x v="1"/>
    </i>
    <i>
      <x v="4"/>
      <x/>
    </i>
    <i r="1">
      <x v="1"/>
    </i>
    <i>
      <x v="5"/>
      <x/>
    </i>
    <i r="1">
      <x v="1"/>
    </i>
    <i>
      <x v="6"/>
      <x/>
    </i>
    <i r="1">
      <x v="1"/>
    </i>
    <i>
      <x v="7"/>
      <x/>
    </i>
    <i r="1">
      <x v="1"/>
    </i>
    <i>
      <x v="8"/>
      <x/>
    </i>
    <i r="1">
      <x v="1"/>
    </i>
    <i>
      <x v="9"/>
      <x/>
    </i>
    <i r="1">
      <x v="1"/>
    </i>
    <i t="grand">
      <x/>
    </i>
  </rowItems>
  <colFields count="1">
    <field x="-2"/>
  </colFields>
  <colItems count="2">
    <i>
      <x/>
    </i>
    <i i="1">
      <x v="1"/>
    </i>
  </colItems>
  <dataFields count="2">
    <dataField name="Sum of Quantity Sold (units)" fld="0" baseField="0" baseItem="0"/>
    <dataField name="Count of Stockouts (days)" fld="4" subtotal="count" baseField="3" baseItem="0"/>
  </dataFields>
  <chartFormats count="6">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caption="Sum of Stockouts (days)"/>
    <pivotHierarchy dragToData="1" caption="Count of Stockouts (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36">
      <autoFilter ref="A1">
        <filterColumn colId="0">
          <top10 val="10" filterVal="10"/>
        </filterColumn>
      </autoFilter>
    </filter>
  </filters>
  <rowHierarchiesUsage count="2">
    <rowHierarchyUsage hierarchyUsage="23"/>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B86EA3C-621B-4255-8CC4-46351B430040}" name="PivotTable6" cacheId="1137" applyNumberFormats="0" applyBorderFormats="0" applyFontFormats="0" applyPatternFormats="0" applyAlignmentFormats="0" applyWidthHeightFormats="1" dataCaption="Values" tag="f391f325-250a-4538-8103-f63daa498c0b" updatedVersion="8" minRefreshableVersion="3" useAutoFormatting="1" subtotalHiddenItems="1" itemPrintTitles="1" createdVersion="5" indent="0" compact="0" compactData="0" multipleFieldFilters="0" chartFormat="6">
  <location ref="B19:D23" firstHeaderRow="1" firstDataRow="1" firstDataCol="2"/>
  <pivotFields count="3">
    <pivotField axis="axisRow" compact="0" allDrilled="1" outline="0"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2">
    <field x="1"/>
    <field x="0"/>
  </rowFields>
  <rowItems count="4">
    <i>
      <x/>
      <x/>
    </i>
    <i>
      <x v="1"/>
      <x/>
    </i>
    <i>
      <x v="2"/>
      <x/>
    </i>
    <i t="grand">
      <x/>
    </i>
  </rowItems>
  <colItems count="1">
    <i/>
  </colItems>
  <dataFields count="1">
    <dataField name="Count of Customer_ID" fld="2" subtotal="count" baseField="1"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B3B9B8-5F6A-4A64-8028-AB7D14F2189A}" name="PivotTable9" cacheId="1146" applyNumberFormats="0" applyBorderFormats="0" applyFontFormats="0" applyPatternFormats="0" applyAlignmentFormats="0" applyWidthHeightFormats="1" dataCaption="Values" tag="e7663136-4880-4396-a9af-4a4fb6c3b26f" updatedVersion="8" minRefreshableVersion="3" useAutoFormatting="1" subtotalHiddenItems="1" itemPrintTitles="1" createdVersion="5" indent="0" compact="0" compactData="0" multipleFieldFilters="0" chartFormat="6">
  <location ref="B73:C84" firstHeaderRow="1" firstDataRow="1" firstDataCol="1"/>
  <pivotFields count="3">
    <pivotField dataField="1" compact="0" outline="0" subtotalTop="0" showAll="0" defaultSubtotal="0"/>
    <pivotField compact="0" allDrilled="1" outline="0" subtotalTop="0" showAll="0" sortType="ascending" defaultSubtotal="0" defaultAttributeDrillState="1">
      <items count="6">
        <item x="0"/>
        <item s="1" x="1"/>
        <item x="2"/>
        <item x="3"/>
        <item x="4"/>
        <item x="5"/>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4"/>
    </i>
    <i>
      <x v="8"/>
    </i>
    <i>
      <x v="9"/>
    </i>
    <i>
      <x/>
    </i>
    <i>
      <x v="2"/>
    </i>
    <i>
      <x v="5"/>
    </i>
    <i>
      <x v="1"/>
    </i>
    <i>
      <x v="7"/>
    </i>
    <i>
      <x v="6"/>
    </i>
    <i>
      <x v="3"/>
    </i>
    <i t="grand">
      <x/>
    </i>
  </rowItems>
  <colItems count="1">
    <i/>
  </colItems>
  <dataFields count="1">
    <dataField name="Sum of Quantity Sold (units)" fld="0" baseField="0" baseItem="0"/>
  </dataFields>
  <chartFormats count="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6">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10060BD-6EFE-4638-A7B9-CD4C8A75B578}" name="PivotTable5" cacheId="1134" applyNumberFormats="0" applyBorderFormats="0" applyFontFormats="0" applyPatternFormats="0" applyAlignmentFormats="0" applyWidthHeightFormats="1" dataCaption="Values" tag="aa359343-af47-47af-b128-663e8ac341e5" updatedVersion="8" minRefreshableVersion="3" useAutoFormatting="1" subtotalHiddenItems="1" itemPrintTitles="1" createdVersion="5" indent="0" compact="0" compactData="0" multipleFieldFilters="0" chartFormat="6">
  <location ref="B134:C136" firstHeaderRow="1" firstDataRow="1" firstDataCol="1"/>
  <pivotFields count="2">
    <pivotField axis="axisRow" compact="0" allDrilled="1" outline="0" subtotalTop="0" showAll="0" defaultSubtotal="0" defaultAttributeDrillState="1">
      <items count="1">
        <item s="1" x="0"/>
      </items>
    </pivotField>
    <pivotField dataField="1" compact="0" outline="0" subtotalTop="0" showAll="0" defaultSubtotal="0"/>
  </pivotFields>
  <rowFields count="1">
    <field x="0"/>
  </rowFields>
  <rowItems count="2">
    <i>
      <x/>
    </i>
    <i t="grand">
      <x/>
    </i>
  </rowItems>
  <colItems count="1">
    <i/>
  </colItems>
  <dataFields count="1">
    <dataField name="Average of Income ($)" fld="1" subtotal="average" baseField="0" baseItem="0"/>
  </dataFields>
  <formats count="1">
    <format dxfId="21">
      <pivotArea outline="0" fieldPosition="0">
        <references count="1">
          <reference field="0" count="0" selected="0"/>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ncome ($)"/>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138444B-74B6-470E-9746-8DBB3DA8C895}" name="PivotTable4" cacheId="1131" applyNumberFormats="0" applyBorderFormats="0" applyFontFormats="0" applyPatternFormats="0" applyAlignmentFormats="0" applyWidthHeightFormats="1" dataCaption="Values" tag="aa359343-af47-47af-b128-663e8ac341e5" updatedVersion="8" minRefreshableVersion="3" useAutoFormatting="1" subtotalHiddenItems="1" itemPrintTitles="1" createdVersion="5" indent="0" compact="0" compactData="0" multipleFieldFilters="0" chartFormat="3">
  <location ref="B131:B132"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Sum of Quantity Sold (units)" fld="0" baseField="0" baseItem="0"/>
  </dataFields>
  <pivotHierarchies count="5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Demographic segmentation].&amp;[Type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SKU"/>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7730A85-5546-46C7-995E-14C6D1896465}" name="PivotTable1" cacheId="1119" applyNumberFormats="0" applyBorderFormats="0" applyFontFormats="0" applyPatternFormats="0" applyAlignmentFormats="0" applyWidthHeightFormats="1" dataCaption="Values" tag="aa359343-af47-47af-b128-663e8ac341e5" updatedVersion="8" minRefreshableVersion="3" useAutoFormatting="1" subtotalHiddenItems="1" itemPrintTitles="1" createdVersion="5" indent="0" compact="0" compactData="0" multipleFieldFilters="0" chartFormat="3">
  <location ref="B115:C117" firstHeaderRow="1" firstDataRow="1" firstDataCol="1"/>
  <pivotFields count="2">
    <pivotField axis="axisRow" compact="0" allDrilled="1" outline="0" subtotalTop="0" showAll="0" defaultSubtotal="0" defaultAttributeDrillState="1">
      <items count="1">
        <item s="1" x="0"/>
      </items>
    </pivotField>
    <pivotField dataField="1" compact="0" outline="0" subtotalTop="0" showAll="0" defaultSubtotal="0"/>
  </pivotFields>
  <rowFields count="1">
    <field x="0"/>
  </rowFields>
  <rowItems count="2">
    <i>
      <x/>
    </i>
    <i t="grand">
      <x/>
    </i>
  </rowItems>
  <colItems count="1">
    <i/>
  </colItems>
  <dataFields count="1">
    <dataField name="Count of Demographic segmentation" fld="1" subtotal="count" showDataAs="percentOfTotal" baseField="0" baseItem="0" numFmtId="10"/>
  </dataFields>
  <formats count="2">
    <format dxfId="23">
      <pivotArea outline="0" fieldPosition="0">
        <references count="1">
          <reference field="4294967294" count="1">
            <x v="0"/>
          </reference>
        </references>
      </pivotArea>
    </format>
    <format dxfId="22">
      <pivotArea outline="0" fieldPosition="0">
        <references count="1">
          <reference field="0" count="0" selected="0"/>
        </references>
      </pivotArea>
    </format>
  </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B8238A7-19EF-452C-948E-633861D5B6CE}" name="PivotTable3" cacheId="1128" applyNumberFormats="0" applyBorderFormats="0" applyFontFormats="0" applyPatternFormats="0" applyAlignmentFormats="0" applyWidthHeightFormats="1" dataCaption="Values" tag="aa359343-af47-47af-b128-663e8ac341e5" updatedVersion="8" minRefreshableVersion="3" useAutoFormatting="1" subtotalHiddenItems="1" itemPrintTitles="1" createdVersion="5" indent="0" compact="0" compactData="0" multipleFieldFilters="0" chartFormat="3">
  <location ref="B128:B129"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Customer_I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Demographic segmentation].&amp;[Type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SKU"/>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4D95B3-2C6D-4DEC-8737-2AA28F8D503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8:C72" firstHeaderRow="1" firstDataRow="1" firstDataCol="1"/>
  <pivotFields count="8">
    <pivotField showAll="0"/>
    <pivotField showAll="0"/>
    <pivotField showAll="0"/>
    <pivotField showAll="0"/>
    <pivotField showAll="0"/>
    <pivotField axis="axisRow" dataField="1" showAll="0">
      <items count="4">
        <item x="0"/>
        <item x="1"/>
        <item x="2"/>
        <item t="default"/>
      </items>
    </pivotField>
    <pivotField showAll="0"/>
    <pivotField showAll="0"/>
  </pivotFields>
  <rowFields count="1">
    <field x="5"/>
  </rowFields>
  <rowItems count="4">
    <i>
      <x/>
    </i>
    <i>
      <x v="1"/>
    </i>
    <i>
      <x v="2"/>
    </i>
    <i t="grand">
      <x/>
    </i>
  </rowItems>
  <colItems count="1">
    <i/>
  </colItems>
  <dataFields count="1">
    <dataField name="Count of Age distribution"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AD83D2-7CC7-4253-83DD-A2291C4DA9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2:C56" firstHeaderRow="1" firstDataRow="1" firstDataCol="1"/>
  <pivotFields count="5">
    <pivotField showAll="0"/>
    <pivotField showAll="0"/>
    <pivotField showAll="0"/>
    <pivotField showAll="0"/>
    <pivotField axis="axisRow" dataField="1" showAll="0">
      <items count="4">
        <item x="2"/>
        <item x="0"/>
        <item x="1"/>
        <item t="default"/>
      </items>
    </pivotField>
  </pivotFields>
  <rowFields count="1">
    <field x="4"/>
  </rowFields>
  <rowItems count="4">
    <i>
      <x/>
    </i>
    <i>
      <x v="1"/>
    </i>
    <i>
      <x v="2"/>
    </i>
    <i t="grand">
      <x/>
    </i>
  </rowItems>
  <colItems count="1">
    <i/>
  </colItems>
  <dataFields count="1">
    <dataField name="Count of Geographic Location" fld="4"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3F69CE-FB3A-4EF8-9E59-664279CF368A}"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4">
  <location ref="B117:D138" firstHeaderRow="1" firstDataRow="1" firstDataCol="2"/>
  <pivotFields count="8">
    <pivotField dataField="1" compact="0" outline="0" showAll="0"/>
    <pivotField compact="0" outline="0" showAll="0"/>
    <pivotField compact="0" outline="0" showAll="0"/>
    <pivotField compact="0" outline="0" showAll="0"/>
    <pivotField axis="axisRow" compact="0" outline="0" showAll="0">
      <items count="4">
        <item x="2"/>
        <item x="0"/>
        <item x="1"/>
        <item t="default"/>
      </items>
    </pivotField>
    <pivotField compact="0" outline="0" showAll="0"/>
    <pivotField compact="0" outline="0" showAll="0"/>
    <pivotField axis="axisRow" compact="0" outline="0" showAll="0" sortType="descending">
      <items count="7">
        <item x="4"/>
        <item x="0"/>
        <item x="5"/>
        <item x="1"/>
        <item x="2"/>
        <item x="3"/>
        <item t="default"/>
      </items>
      <autoSortScope>
        <pivotArea dataOnly="0" outline="0" fieldPosition="0">
          <references count="1">
            <reference field="4294967294" count="1" selected="0">
              <x v="0"/>
            </reference>
          </references>
        </pivotArea>
      </autoSortScope>
    </pivotField>
  </pivotFields>
  <rowFields count="2">
    <field x="4"/>
    <field x="7"/>
  </rowFields>
  <rowItems count="21">
    <i>
      <x/>
      <x v="1"/>
    </i>
    <i r="1">
      <x v="3"/>
    </i>
    <i r="1">
      <x v="5"/>
    </i>
    <i r="1">
      <x/>
    </i>
    <i r="1">
      <x v="2"/>
    </i>
    <i r="1">
      <x v="4"/>
    </i>
    <i t="default">
      <x/>
    </i>
    <i>
      <x v="1"/>
      <x v="1"/>
    </i>
    <i r="1">
      <x v="3"/>
    </i>
    <i r="1">
      <x/>
    </i>
    <i r="1">
      <x v="2"/>
    </i>
    <i r="1">
      <x v="5"/>
    </i>
    <i r="1">
      <x v="4"/>
    </i>
    <i t="default">
      <x v="1"/>
    </i>
    <i>
      <x v="2"/>
      <x v="1"/>
    </i>
    <i r="1">
      <x v="3"/>
    </i>
    <i r="1">
      <x/>
    </i>
    <i r="1">
      <x v="2"/>
    </i>
    <i r="1">
      <x v="5"/>
    </i>
    <i r="1">
      <x v="4"/>
    </i>
    <i t="default">
      <x v="2"/>
    </i>
  </rowItems>
  <colItems count="1">
    <i/>
  </colItems>
  <dataFields count="1">
    <dataField name="Count of Customer_ID" fld="0" subtotal="count" baseField="7" baseItem="0" numFmtId="1"/>
  </dataFields>
  <formats count="3">
    <format dxfId="26">
      <pivotArea collapsedLevelsAreSubtotals="1" fieldPosition="0">
        <references count="1">
          <reference field="7" count="0"/>
        </references>
      </pivotArea>
    </format>
    <format dxfId="25">
      <pivotArea outline="0" fieldPosition="0">
        <references count="2">
          <reference field="4" count="1" selected="0">
            <x v="0"/>
          </reference>
          <reference field="7" count="1" selected="0">
            <x v="0"/>
          </reference>
        </references>
      </pivotArea>
    </format>
    <format dxfId="24">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9B6DC0-5068-4F85-85B4-4FAF955EAB7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1:C108" firstHeaderRow="1" firstDataRow="1" firstDataCol="1"/>
  <pivotFields count="8">
    <pivotField showAll="0"/>
    <pivotField showAll="0"/>
    <pivotField showAll="0"/>
    <pivotField showAll="0"/>
    <pivotField showAll="0"/>
    <pivotField showAll="0"/>
    <pivotField showAll="0"/>
    <pivotField axis="axisRow" dataField="1" showAll="0" sortType="descending">
      <items count="7">
        <item x="4"/>
        <item x="0"/>
        <item x="5"/>
        <item x="1"/>
        <item x="2"/>
        <item x="3"/>
        <item t="default"/>
      </items>
      <autoSortScope>
        <pivotArea dataOnly="0" outline="0" fieldPosition="0">
          <references count="1">
            <reference field="4294967294" count="1" selected="0">
              <x v="0"/>
            </reference>
          </references>
        </pivotArea>
      </autoSortScope>
    </pivotField>
  </pivotFields>
  <rowFields count="1">
    <field x="7"/>
  </rowFields>
  <rowItems count="7">
    <i>
      <x v="1"/>
    </i>
    <i>
      <x v="3"/>
    </i>
    <i>
      <x/>
    </i>
    <i>
      <x v="2"/>
    </i>
    <i>
      <x v="5"/>
    </i>
    <i>
      <x v="4"/>
    </i>
    <i t="grand">
      <x/>
    </i>
  </rowItems>
  <colItems count="1">
    <i/>
  </colItems>
  <dataFields count="1">
    <dataField name="Count of Demographic segmentation" fld="7" subtotal="count" showDataAs="percentOfTotal" baseField="0" baseItem="0" numFmtId="10"/>
  </dataFields>
  <formats count="1">
    <format dxfId="27">
      <pivotArea collapsedLevelsAreSubtotals="1" fieldPosition="0">
        <references count="1">
          <reference field="7"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D8A573-6BFF-44FB-9091-4E17A8DFDDB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85:C88" firstHeaderRow="1" firstDataRow="1" firstDataCol="1"/>
  <pivotFields count="8">
    <pivotField showAll="0"/>
    <pivotField showAll="0"/>
    <pivotField showAll="0"/>
    <pivotField showAll="0"/>
    <pivotField showAll="0"/>
    <pivotField showAll="0"/>
    <pivotField axis="axisRow" dataField="1" showAll="0">
      <items count="3">
        <item x="0"/>
        <item x="1"/>
        <item t="default"/>
      </items>
    </pivotField>
    <pivotField showAll="0"/>
  </pivotFields>
  <rowFields count="1">
    <field x="6"/>
  </rowFields>
  <rowItems count="3">
    <i>
      <x/>
    </i>
    <i>
      <x v="1"/>
    </i>
    <i t="grand">
      <x/>
    </i>
  </rowItems>
  <colItems count="1">
    <i/>
  </colItems>
  <dataFields count="1">
    <dataField name="Count of Income distribution" fld="6"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98F050-CC61-4873-9062-EEB5118F10DA}" name="PivotTable3" cacheId="1116" applyNumberFormats="0" applyBorderFormats="0" applyFontFormats="0" applyPatternFormats="0" applyAlignmentFormats="0" applyWidthHeightFormats="1" dataCaption="Values" tag="37decd28-52ba-42fe-9c4d-b4369302a79e" updatedVersion="8" minRefreshableVersion="3" useAutoFormatting="1" subtotalHiddenItems="1" rowGrandTotals="0" colGrandTotals="0" itemPrintTitles="1" createdVersion="5" indent="0" compact="0" compactData="0" multipleFieldFilters="0" chartFormat="13">
  <location ref="N3:R7" firstHeaderRow="1" firstDataRow="2" firstDataCol="2"/>
  <pivotFields count="5">
    <pivotField axis="axisRow" compact="0" allDrilled="1" outline="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compact="0" allDrilled="1" outline="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compact="0" allDrilled="1" outline="0" showAll="0" sortType="descending" defaultSubtotal="0" defaultAttributeDrillState="1">
      <items count="3">
        <item x="2"/>
        <item x="1"/>
        <item n="Jan" x="0"/>
      </items>
    </pivotField>
  </pivotFields>
  <rowFields count="2">
    <field x="3"/>
    <field x="0"/>
  </rowFields>
  <rowItems count="3">
    <i>
      <x v="1"/>
      <x/>
    </i>
    <i>
      <x v="2"/>
      <x/>
    </i>
    <i>
      <x/>
      <x/>
    </i>
  </rowItems>
  <colFields count="1">
    <field x="4"/>
  </colFields>
  <colItems count="3">
    <i>
      <x/>
    </i>
    <i>
      <x v="1"/>
    </i>
    <i>
      <x v="2"/>
    </i>
  </colItems>
  <dataFields count="1">
    <dataField name="Sum of Quantity Sold (units)" fld="2"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4" count="1" selected="0">
            <x v="2"/>
          </reference>
        </references>
      </pivotArea>
    </chartFormat>
    <chartFormat chart="1" format="1" series="1">
      <pivotArea type="data" outline="0" fieldPosition="0">
        <references count="2">
          <reference field="4294967294" count="1" selected="0">
            <x v="0"/>
          </reference>
          <reference field="4" count="1" selected="0">
            <x v="0"/>
          </reference>
        </references>
      </pivotArea>
    </chartFormat>
    <chartFormat chart="1" format="2" series="1">
      <pivotArea type="data" outline="0" fieldPosition="0">
        <references count="2">
          <reference field="4294967294" count="1" selected="0">
            <x v="0"/>
          </reference>
          <reference field="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36">
      <autoFilter ref="A1">
        <filterColumn colId="0">
          <top10 val="5" filterVal="5"/>
        </filterColumn>
      </autoFilter>
    </filter>
  </filters>
  <rowHierarchiesUsage count="2">
    <rowHierarchyUsage hierarchyUsage="4"/>
    <rowHierarchyUsage hierarchyUsage="7"/>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C6313D-BE70-46A1-A69C-3B4671D4C83C}" name="PivotTable2" cacheId="1113" applyNumberFormats="0" applyBorderFormats="0" applyFontFormats="0" applyPatternFormats="0" applyAlignmentFormats="0" applyWidthHeightFormats="1" dataCaption="Values" tag="2c12aa87-7c16-4e3a-8b49-940628b0f989" updatedVersion="8" minRefreshableVersion="3" useAutoFormatting="1" subtotalHiddenItems="1" itemPrintTitles="1" createdVersion="5" indent="0" compact="0" compactData="0" multipleFieldFilters="0" chartFormat="1">
  <location ref="I3:K22" firstHeaderRow="1" firstDataRow="1" firstDataCol="2"/>
  <pivotFields count="4">
    <pivotField compact="0" allDrilled="1" outline="0" subtotalTop="0" showAll="0" sortType="descending" defaultAttributeDrillState="1">
      <items count="7">
        <item x="0"/>
        <item s="1"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descending" defaultAttributeDrillState="1">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s>
  <rowFields count="2">
    <field x="3"/>
    <field x="1"/>
  </rowFields>
  <rowItems count="19">
    <i>
      <x v="2"/>
      <x v="11"/>
    </i>
    <i r="1">
      <x v="9"/>
    </i>
    <i r="1">
      <x v="12"/>
    </i>
    <i r="1">
      <x v="8"/>
    </i>
    <i r="1">
      <x v="10"/>
    </i>
    <i t="default">
      <x v="2"/>
    </i>
    <i>
      <x v="1"/>
      <x v="4"/>
    </i>
    <i r="1">
      <x v="7"/>
    </i>
    <i r="1">
      <x v="6"/>
    </i>
    <i r="1">
      <x v="2"/>
    </i>
    <i r="1">
      <x v="5"/>
    </i>
    <i t="default">
      <x v="1"/>
    </i>
    <i>
      <x/>
      <x v="4"/>
    </i>
    <i r="1">
      <x v="2"/>
    </i>
    <i r="1">
      <x v="1"/>
    </i>
    <i r="1">
      <x v="3"/>
    </i>
    <i r="1">
      <x/>
    </i>
    <i t="default">
      <x/>
    </i>
    <i t="grand">
      <x/>
    </i>
  </rowItems>
  <colItems count="1">
    <i/>
  </colItems>
  <dataFields count="1">
    <dataField name="Sum of Quantity Sold (units)"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36">
      <autoFilter ref="A1">
        <filterColumn colId="0">
          <top10 val="5" filterVal="5"/>
        </filterColumn>
      </autoFilter>
    </filter>
  </filters>
  <rowHierarchiesUsage count="2">
    <rowHierarchyUsage hierarchyUsage="4"/>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FFF2FD-7B2F-4707-878A-7A2B498EFD46}" name="PivotTable1" cacheId="1110" applyNumberFormats="0" applyBorderFormats="0" applyFontFormats="0" applyPatternFormats="0" applyAlignmentFormats="0" applyWidthHeightFormats="1" dataCaption="Values" tag="4fa04881-b32c-4b30-8508-d033cdd3b29e" updatedVersion="8" minRefreshableVersion="3" useAutoFormatting="1" subtotalHiddenItems="1" itemPrintTitles="1" createdVersion="5" indent="0" compact="0" compactData="0" multipleFieldFilters="0" chartFormat="1">
  <location ref="B3:D9" firstHeaderRow="1" firstDataRow="1" firstDataCol="2"/>
  <pivotFields count="3">
    <pivotField axis="axisRow" compact="0" allDrilled="1" outline="0"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2">
    <field x="0"/>
    <field x="1"/>
  </rowFields>
  <rowItems count="6">
    <i>
      <x/>
      <x v="2"/>
    </i>
    <i r="1">
      <x v="3"/>
    </i>
    <i r="1">
      <x v="4"/>
    </i>
    <i r="1">
      <x v="1"/>
    </i>
    <i r="1">
      <x/>
    </i>
    <i t="grand">
      <x/>
    </i>
  </rowItems>
  <colItems count="1">
    <i/>
  </colItems>
  <dataFields count="1">
    <dataField name="Sum of Quantity Sold (units)"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7" iMeasureHier="36">
      <autoFilter ref="A1">
        <filterColumn colId="0">
          <top10 val="5" filterVal="5"/>
        </filterColumn>
      </autoFilter>
    </filter>
  </filters>
  <rowHierarchiesUsage count="2">
    <rowHierarchyUsage hierarchyUsage="7"/>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graphic_segmentation" xr10:uid="{3B577704-A307-46C9-AF56-8EF2C88F290C}" sourceName="[Customers].[Demographic segmentation]">
  <pivotTables>
    <pivotTable tabId="11" name="PivotTable1"/>
    <pivotTable tabId="11" name="PivotTable2"/>
    <pivotTable tabId="11" name="PivotTable3"/>
    <pivotTable tabId="12" name="PivotTable1"/>
    <pivotTable tabId="12" name="PivotTable12"/>
    <pivotTable tabId="12" name="PivotTable2"/>
    <pivotTable tabId="12" name="PivotTable3"/>
    <pivotTable tabId="12" name="PivotTable4"/>
    <pivotTable tabId="12" name="PivotTable5"/>
    <pivotTable tabId="12" name="PivotTable6"/>
    <pivotTable tabId="12" name="PivotTable7"/>
    <pivotTable tabId="12" name="PivotTable8"/>
    <pivotTable tabId="12" name="PivotTable9"/>
  </pivotTables>
  <data>
    <olap pivotCacheId="993581027">
      <levels count="2">
        <level uniqueName="[Customers].[Demographic segmentation].[(All)]" sourceCaption="(All)" count="0"/>
        <level uniqueName="[Customers].[Demographic segmentation].[Demographic segmentation]" sourceCaption="Demographic segmentation" count="6">
          <ranges>
            <range startItem="0">
              <i n="[Customers].[Demographic segmentation].&amp;[Type 1]" c="Type 1"/>
              <i n="[Customers].[Demographic segmentation].&amp;[Type 2]" c="Type 2"/>
              <i n="[Customers].[Demographic segmentation].&amp;[Type 3]" c="Type 3"/>
              <i n="[Customers].[Demographic segmentation].&amp;[Type 4]" c="Type 4"/>
              <i n="[Customers].[Demographic segmentation].&amp;[Type 5]" c="Type 5"/>
              <i n="[Customers].[Demographic segmentation].&amp;[Type 6]" c="Type 6"/>
            </range>
          </ranges>
        </level>
      </levels>
      <selections count="1">
        <selection n="[Customers].[Demographic segmentation].&amp;[Type 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ographic segmentation" xr10:uid="{29F86B01-C477-42C8-837E-BB89CA05CA50}" cache="Slicer_Demographic_segmentation" caption="Demographic segmentation" columnCount="6"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FFD3F-BD38-4252-AF41-63E7E04AD4EB}" name="Customers" displayName="Customers" ref="A1:H1501" totalsRowShown="0">
  <autoFilter ref="A1:H1501" xr:uid="{A14FFD3F-BD38-4252-AF41-63E7E04AD4EB}"/>
  <tableColumns count="8">
    <tableColumn id="1" xr3:uid="{0290DF29-3783-471E-91D3-0C7159140BF5}" name="Customer_ID"/>
    <tableColumn id="2" xr3:uid="{3A9A4F61-DD7C-4BFF-BC77-88A2DC5750B4}" name="Age (years)"/>
    <tableColumn id="3" xr3:uid="{5D3E23DE-554A-42FB-AF65-F0E950270535}" name="Gender"/>
    <tableColumn id="4" xr3:uid="{DE57A7DB-8CF7-49C9-AA61-932175B9D4F1}" name="Income ($)"/>
    <tableColumn id="5" xr3:uid="{2D78A71D-1BD7-4229-A7E8-00A6B7037AAC}" name="Geographic Location"/>
    <tableColumn id="6" xr3:uid="{C7FDD1F6-604F-4438-99A0-83B14D7A3143}" name="Age distribution">
      <calculatedColumnFormula>IF(B2&gt;60,"senior",IF(B2&gt;40, "Middle_aged","Adult"))</calculatedColumnFormula>
    </tableColumn>
    <tableColumn id="7" xr3:uid="{201B80D5-AD61-4C13-81AD-0836CE403C96}" name="Income distribution">
      <calculatedColumnFormula>IF(D2&gt;0.8*$K$11,"High","Low")</calculatedColumnFormula>
    </tableColumn>
    <tableColumn id="8" xr3:uid="{EBB7FE96-A212-489D-9E9C-A66B60B742A9}" name="Demographic segmentation">
      <calculatedColumnFormula>IF(AND(F2="Adult",G2="High"),"Type 2",IF(AND(F2="Adult",G2="low"),"Type 1",IF(AND(F2="Middle_aged",G2="High"),"Type 4",IF(AND(F2="Middle_aged",G2="Low"), "Type 3",IF(AND(F2="Senior",G2="High"),"Type 6","Type 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67143B-2FA2-40AE-968E-355FB12FA762}" name="Sales" displayName="Sales" ref="A1:J1502" totalsRowShown="0">
  <autoFilter ref="A1:J1502" xr:uid="{4867143B-2FA2-40AE-968E-355FB12FA762}"/>
  <tableColumns count="10">
    <tableColumn id="1" xr3:uid="{3101C13A-92C1-407D-BB5B-6252EF42D42A}" name="Customer_ID"/>
    <tableColumn id="2" xr3:uid="{5E971092-037F-4E0B-B57E-21164B077EE1}" name="Transaction_ID"/>
    <tableColumn id="3" xr3:uid="{704D783B-FB16-4724-A75A-289851DB702A}" name="Product SKU"/>
    <tableColumn id="4" xr3:uid="{703C33E9-9946-4264-A950-10E6636CB2C2}" name="Quantity Sold (units)"/>
    <tableColumn id="5" xr3:uid="{9157C075-0069-435E-805F-7515DDCD568F}" name="Timestamp" dataDxfId="36"/>
    <tableColumn id="6" xr3:uid="{A1AD6686-0C99-4938-824C-863718C8B6EA}" name="Date">
      <calculatedColumnFormula>TEXT(E2,"mm/dd/yyyy")</calculatedColumnFormula>
    </tableColumn>
    <tableColumn id="7" xr3:uid="{3757F728-EF87-47EF-9DC8-D0E5E5BB07C4}" name="Date actual" dataDxfId="35">
      <calculatedColumnFormula>DATEVALUE(F2)</calculatedColumnFormula>
    </tableColumn>
    <tableColumn id="8" xr3:uid="{DC72E6CB-DF3C-42FA-99CF-EF543DED43EE}" name="Time" dataDxfId="34">
      <calculatedColumnFormula>TEXT(E2,"hh:mm")</calculatedColumnFormula>
    </tableColumn>
    <tableColumn id="9" xr3:uid="{33D09F5E-E11F-4C50-B687-1F76A6953EDD}" name="Month" dataDxfId="33">
      <calculatedColumnFormula>TEXT(Sales[[#This Row],[Date actual]],"m")</calculatedColumnFormula>
    </tableColumn>
    <tableColumn id="10" xr3:uid="{AA54F5F4-12BB-4205-8DBA-FF1D7A63F48D}" name="Date actual (Month)" dataDxfId="32">
      <calculatedColumnFormula>IF(Sales[[#This Row],[Month]]=1, "Jan", IF(Sales[[#This Row],[Month]]="2", "Feb","Mar"))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27C919-517A-4309-B158-AEB0228BF117}" name="Inventory" displayName="Inventory" ref="A1:H101" totalsRowShown="0">
  <autoFilter ref="A1:H101" xr:uid="{6D27C919-517A-4309-B158-AEB0228BF117}"/>
  <tableColumns count="8">
    <tableColumn id="1" xr3:uid="{7D485286-ACA3-438A-B647-937D63E33A69}" name="Product SKU"/>
    <tableColumn id="2" xr3:uid="{2A161EE5-37B3-4DED-A298-9A8794E1FAE8}" name="Current Inventory Level (units)"/>
    <tableColumn id="9" xr3:uid="{52279AAD-4065-4BB5-BBC3-E334C73A86BF}" name="Qty sold" dataDxfId="31">
      <calculatedColumnFormula>SUMIF(sales_data!C2:C1502,inventory_data!A2,sales_data!D2:D1502)</calculatedColumnFormula>
    </tableColumn>
    <tableColumn id="8" xr3:uid="{3C6BFFD8-EFE7-4D2E-B58D-E87FCF17994C}" name="Inventory status" dataDxfId="30">
      <calculatedColumnFormula>IF(Inventory[[#This Row],[Qty sold]]&gt;Inventory[[#This Row],[Current Inventory Level (units)]], "Low", "High")</calculatedColumnFormula>
    </tableColumn>
    <tableColumn id="3" xr3:uid="{B2EE24AE-373D-4FC6-A56B-98783B2FF615}" name="Stockouts (days)"/>
    <tableColumn id="4" xr3:uid="{445EDBC0-7465-411D-83CE-53F06BAE4EA3}" name="Replenishment Lead Time (days)"/>
    <tableColumn id="5" xr3:uid="{25AD614E-1DD8-44A3-97AE-970829FA125A}" name="Storage Location"/>
    <tableColumn id="6" xr3:uid="{99652CA8-E6EA-4929-BC70-DD21D493FDCC}" name="Shelf Life (day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B5E59A-71F5-468E-ACC9-5C64BEDA8E40}" name="Production" displayName="Production" ref="A1:E1501" totalsRowShown="0">
  <autoFilter ref="A1:E1501" xr:uid="{D7B5E59A-71F5-468E-ACC9-5C64BEDA8E40}"/>
  <tableColumns count="5">
    <tableColumn id="1" xr3:uid="{5A795DDA-90F1-4169-A966-1E1E55C18D25}" name="Product SKU"/>
    <tableColumn id="2" xr3:uid="{50D800CC-5E44-4614-BBFE-F2B68C58F4DF}" name="Production Schedule_ID"/>
    <tableColumn id="3" xr3:uid="{06D7C7C9-29CE-4E4D-B51B-ABDF8D4137D6}" name="Lead Time (days)" dataDxfId="29"/>
    <tableColumn id="4" xr3:uid="{E098CBA7-080F-4070-87E0-C089A1CECA93}" name="Production Capacities (units per hour)" dataDxfId="28"/>
    <tableColumn id="5" xr3:uid="{58C2BD26-2E80-4575-9F37-2CE401E765AC}" name="Resource Al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drawing" Target="../drawings/drawing3.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0212B-42EC-4C90-961D-CD23B38518DC}">
  <dimension ref="A1:M1501"/>
  <sheetViews>
    <sheetView workbookViewId="0">
      <selection activeCell="G21" sqref="G21"/>
    </sheetView>
  </sheetViews>
  <sheetFormatPr defaultColWidth="13.5546875" defaultRowHeight="14.4" x14ac:dyDescent="0.3"/>
  <cols>
    <col min="1" max="1" width="14.44140625" customWidth="1"/>
    <col min="5" max="5" width="20.88671875" customWidth="1"/>
    <col min="6" max="6" width="16.77734375" customWidth="1"/>
    <col min="7" max="7" width="20.109375" customWidth="1"/>
    <col min="8" max="8" width="27.109375" customWidth="1"/>
    <col min="9" max="9" width="24.109375" customWidth="1"/>
    <col min="10" max="10" width="15.44140625" customWidth="1"/>
    <col min="13" max="13" width="18.77734375" customWidth="1"/>
  </cols>
  <sheetData>
    <row r="1" spans="1:13" x14ac:dyDescent="0.3">
      <c r="A1" t="s">
        <v>0</v>
      </c>
      <c r="B1" t="s">
        <v>860</v>
      </c>
      <c r="C1" t="s">
        <v>861</v>
      </c>
      <c r="D1" t="s">
        <v>862</v>
      </c>
      <c r="E1" t="s">
        <v>863</v>
      </c>
      <c r="F1" t="s">
        <v>883</v>
      </c>
      <c r="G1" t="s">
        <v>890</v>
      </c>
      <c r="H1" t="s">
        <v>896</v>
      </c>
    </row>
    <row r="2" spans="1:13" x14ac:dyDescent="0.3">
      <c r="A2">
        <v>1</v>
      </c>
      <c r="B2">
        <v>25</v>
      </c>
      <c r="C2" t="s">
        <v>864</v>
      </c>
      <c r="D2">
        <v>124127</v>
      </c>
      <c r="E2" t="s">
        <v>865</v>
      </c>
      <c r="F2" t="str">
        <f t="shared" ref="F2:F8" si="0">IF(B2&gt;60,"senior",IF(B2&gt;40, "Middle_aged","Adult"))</f>
        <v>Adult</v>
      </c>
      <c r="G2" t="str">
        <f>IF(D2&gt;0.8*$K$11,"High","Low")</f>
        <v>High</v>
      </c>
      <c r="H2" t="str">
        <f>IF(AND(F2="Adult",G2="High"),"Type 2",IF(AND(F2="Adult",G2="low"),"Type 1",IF(AND(F2="Middle_aged",G2="High"),"Type 4",IF(AND(F2="Middle_aged",G2="Low"), "Type 3",IF(AND(F2="Senior",G2="High"),"Type 6","Type 5")))))</f>
        <v>Type 2</v>
      </c>
      <c r="J2" s="15" t="s">
        <v>883</v>
      </c>
      <c r="K2" s="15"/>
    </row>
    <row r="3" spans="1:13" x14ac:dyDescent="0.3">
      <c r="A3">
        <v>2</v>
      </c>
      <c r="B3">
        <v>19</v>
      </c>
      <c r="C3" t="s">
        <v>866</v>
      </c>
      <c r="D3">
        <v>113670</v>
      </c>
      <c r="E3" t="s">
        <v>867</v>
      </c>
      <c r="F3" t="str">
        <f t="shared" si="0"/>
        <v>Adult</v>
      </c>
      <c r="G3" t="str">
        <f t="shared" ref="G3:G66" si="1">IF(D3&gt;0.8*$K$11,"High","Low")</f>
        <v>High</v>
      </c>
      <c r="H3" t="str">
        <f t="shared" ref="H3:H66" si="2">IF(AND(F3="Adult",G3="High"),"Type 2",IF(AND(F3="Adult",G3="low"),"Type 1",IF(AND(F3="Middle_aged",G3="High"),"Type 4",IF(AND(F3="Middle_aged",G3="Low"), "Type 3",IF(AND(F3="Senior",G3="High"),"Type 6","Type 5")))))</f>
        <v>Type 2</v>
      </c>
      <c r="J3" s="4" t="s">
        <v>887</v>
      </c>
      <c r="K3" s="4" t="s">
        <v>884</v>
      </c>
    </row>
    <row r="4" spans="1:13" x14ac:dyDescent="0.3">
      <c r="A4">
        <v>3</v>
      </c>
      <c r="B4">
        <v>54</v>
      </c>
      <c r="C4" t="s">
        <v>864</v>
      </c>
      <c r="D4">
        <v>97608</v>
      </c>
      <c r="E4" t="s">
        <v>865</v>
      </c>
      <c r="F4" t="str">
        <f t="shared" si="0"/>
        <v>Middle_aged</v>
      </c>
      <c r="G4" t="str">
        <f t="shared" si="1"/>
        <v>High</v>
      </c>
      <c r="H4" t="str">
        <f t="shared" si="2"/>
        <v>Type 4</v>
      </c>
      <c r="J4" s="4" t="s">
        <v>888</v>
      </c>
      <c r="K4" s="4" t="s">
        <v>885</v>
      </c>
    </row>
    <row r="5" spans="1:13" x14ac:dyDescent="0.3">
      <c r="A5">
        <v>4</v>
      </c>
      <c r="B5">
        <v>61</v>
      </c>
      <c r="C5" t="s">
        <v>866</v>
      </c>
      <c r="D5">
        <v>25369</v>
      </c>
      <c r="E5" t="s">
        <v>865</v>
      </c>
      <c r="F5" t="str">
        <f t="shared" si="0"/>
        <v>senior</v>
      </c>
      <c r="G5" t="str">
        <f t="shared" si="1"/>
        <v>Low</v>
      </c>
      <c r="H5" t="str">
        <f t="shared" si="2"/>
        <v>Type 5</v>
      </c>
      <c r="J5" s="4" t="s">
        <v>889</v>
      </c>
      <c r="K5" s="4" t="s">
        <v>886</v>
      </c>
    </row>
    <row r="6" spans="1:13" x14ac:dyDescent="0.3">
      <c r="A6">
        <v>5</v>
      </c>
      <c r="B6">
        <v>43</v>
      </c>
      <c r="C6" t="s">
        <v>866</v>
      </c>
      <c r="D6">
        <v>87570</v>
      </c>
      <c r="E6" t="s">
        <v>865</v>
      </c>
      <c r="F6" t="str">
        <f t="shared" si="0"/>
        <v>Middle_aged</v>
      </c>
      <c r="G6" t="str">
        <f t="shared" si="1"/>
        <v>High</v>
      </c>
      <c r="H6" t="str">
        <f t="shared" si="2"/>
        <v>Type 4</v>
      </c>
    </row>
    <row r="7" spans="1:13" x14ac:dyDescent="0.3">
      <c r="A7">
        <v>6</v>
      </c>
      <c r="B7">
        <v>65</v>
      </c>
      <c r="C7" t="s">
        <v>864</v>
      </c>
      <c r="D7">
        <v>82735</v>
      </c>
      <c r="E7" t="s">
        <v>865</v>
      </c>
      <c r="F7" t="str">
        <f t="shared" si="0"/>
        <v>senior</v>
      </c>
      <c r="G7" t="str">
        <f t="shared" si="1"/>
        <v>High</v>
      </c>
      <c r="H7" t="str">
        <f t="shared" si="2"/>
        <v>Type 6</v>
      </c>
      <c r="J7" s="16" t="s">
        <v>890</v>
      </c>
      <c r="K7" s="17"/>
      <c r="L7" s="17"/>
      <c r="M7" s="18"/>
    </row>
    <row r="8" spans="1:13" x14ac:dyDescent="0.3">
      <c r="A8">
        <v>7</v>
      </c>
      <c r="B8">
        <v>66</v>
      </c>
      <c r="C8" t="s">
        <v>866</v>
      </c>
      <c r="D8">
        <v>83385</v>
      </c>
      <c r="E8" t="s">
        <v>867</v>
      </c>
      <c r="F8" t="str">
        <f t="shared" si="0"/>
        <v>senior</v>
      </c>
      <c r="G8" t="str">
        <f t="shared" si="1"/>
        <v>High</v>
      </c>
      <c r="H8" t="str">
        <f t="shared" si="2"/>
        <v>Type 6</v>
      </c>
      <c r="J8" s="4" t="s">
        <v>891</v>
      </c>
      <c r="K8" s="4" t="s">
        <v>894</v>
      </c>
      <c r="L8" s="4"/>
      <c r="M8" s="4"/>
    </row>
    <row r="9" spans="1:13" x14ac:dyDescent="0.3">
      <c r="A9">
        <v>8</v>
      </c>
      <c r="B9">
        <v>31</v>
      </c>
      <c r="C9" t="s">
        <v>866</v>
      </c>
      <c r="D9">
        <v>39596</v>
      </c>
      <c r="E9" t="s">
        <v>865</v>
      </c>
      <c r="F9" t="str">
        <f t="shared" ref="F9:F66" si="3">IF(B9&gt;60,"senior",IF(B9&gt;40, "Middle_aged","Adult"))</f>
        <v>Adult</v>
      </c>
      <c r="G9" t="str">
        <f t="shared" si="1"/>
        <v>Low</v>
      </c>
      <c r="H9" t="str">
        <f t="shared" si="2"/>
        <v>Type 1</v>
      </c>
      <c r="J9" s="4" t="s">
        <v>892</v>
      </c>
      <c r="K9" s="4" t="s">
        <v>893</v>
      </c>
      <c r="L9" s="4"/>
      <c r="M9" s="4"/>
    </row>
    <row r="10" spans="1:13" x14ac:dyDescent="0.3">
      <c r="A10">
        <v>9</v>
      </c>
      <c r="B10">
        <v>32</v>
      </c>
      <c r="C10" t="s">
        <v>864</v>
      </c>
      <c r="D10">
        <v>144852</v>
      </c>
      <c r="E10" t="s">
        <v>865</v>
      </c>
      <c r="F10" t="str">
        <f t="shared" si="3"/>
        <v>Adult</v>
      </c>
      <c r="G10" t="str">
        <f t="shared" si="1"/>
        <v>High</v>
      </c>
      <c r="H10" t="str">
        <f t="shared" si="2"/>
        <v>Type 2</v>
      </c>
    </row>
    <row r="11" spans="1:13" x14ac:dyDescent="0.3">
      <c r="A11">
        <v>10</v>
      </c>
      <c r="B11">
        <v>43</v>
      </c>
      <c r="C11" t="s">
        <v>864</v>
      </c>
      <c r="D11">
        <v>32258</v>
      </c>
      <c r="E11" t="s">
        <v>865</v>
      </c>
      <c r="F11" t="str">
        <f t="shared" si="3"/>
        <v>Middle_aged</v>
      </c>
      <c r="G11" t="str">
        <f t="shared" si="1"/>
        <v>Low</v>
      </c>
      <c r="H11" t="str">
        <f t="shared" si="2"/>
        <v>Type 3</v>
      </c>
      <c r="J11" s="4" t="s">
        <v>895</v>
      </c>
      <c r="K11" s="4">
        <f>MEDIAN(D1:D1501)</f>
        <v>81771.5</v>
      </c>
    </row>
    <row r="12" spans="1:13" x14ac:dyDescent="0.3">
      <c r="A12">
        <v>11</v>
      </c>
      <c r="B12">
        <v>68</v>
      </c>
      <c r="C12" t="s">
        <v>866</v>
      </c>
      <c r="D12">
        <v>30080</v>
      </c>
      <c r="E12" t="s">
        <v>868</v>
      </c>
      <c r="F12" t="str">
        <f t="shared" si="3"/>
        <v>senior</v>
      </c>
      <c r="G12" t="str">
        <f t="shared" si="1"/>
        <v>Low</v>
      </c>
      <c r="H12" t="str">
        <f t="shared" si="2"/>
        <v>Type 5</v>
      </c>
    </row>
    <row r="13" spans="1:13" x14ac:dyDescent="0.3">
      <c r="A13">
        <v>12</v>
      </c>
      <c r="B13">
        <v>43</v>
      </c>
      <c r="C13" t="s">
        <v>866</v>
      </c>
      <c r="D13">
        <v>91868</v>
      </c>
      <c r="E13" t="s">
        <v>868</v>
      </c>
      <c r="F13" t="str">
        <f t="shared" si="3"/>
        <v>Middle_aged</v>
      </c>
      <c r="G13" t="str">
        <f t="shared" si="1"/>
        <v>High</v>
      </c>
      <c r="H13" t="str">
        <f t="shared" si="2"/>
        <v>Type 4</v>
      </c>
      <c r="J13" s="16" t="s">
        <v>896</v>
      </c>
      <c r="K13" s="18"/>
    </row>
    <row r="14" spans="1:13" x14ac:dyDescent="0.3">
      <c r="A14">
        <v>13</v>
      </c>
      <c r="B14">
        <v>40</v>
      </c>
      <c r="C14" t="s">
        <v>864</v>
      </c>
      <c r="D14">
        <v>49546</v>
      </c>
      <c r="E14" t="s">
        <v>867</v>
      </c>
      <c r="F14" t="str">
        <f t="shared" si="3"/>
        <v>Adult</v>
      </c>
      <c r="G14" t="str">
        <f t="shared" si="1"/>
        <v>Low</v>
      </c>
      <c r="H14" t="str">
        <f t="shared" si="2"/>
        <v>Type 1</v>
      </c>
      <c r="J14" s="4" t="s">
        <v>897</v>
      </c>
      <c r="K14" s="4" t="s">
        <v>898</v>
      </c>
    </row>
    <row r="15" spans="1:13" x14ac:dyDescent="0.3">
      <c r="A15">
        <v>14</v>
      </c>
      <c r="B15">
        <v>57</v>
      </c>
      <c r="C15" t="s">
        <v>866</v>
      </c>
      <c r="D15">
        <v>89535</v>
      </c>
      <c r="E15" t="s">
        <v>867</v>
      </c>
      <c r="F15" t="str">
        <f t="shared" si="3"/>
        <v>Middle_aged</v>
      </c>
      <c r="G15" t="str">
        <f t="shared" si="1"/>
        <v>High</v>
      </c>
      <c r="H15" t="str">
        <f t="shared" si="2"/>
        <v>Type 4</v>
      </c>
      <c r="J15" s="4" t="s">
        <v>899</v>
      </c>
      <c r="K15" s="4" t="s">
        <v>900</v>
      </c>
    </row>
    <row r="16" spans="1:13" x14ac:dyDescent="0.3">
      <c r="A16">
        <v>15</v>
      </c>
      <c r="B16">
        <v>42</v>
      </c>
      <c r="C16" t="s">
        <v>866</v>
      </c>
      <c r="D16">
        <v>82202</v>
      </c>
      <c r="E16" t="s">
        <v>868</v>
      </c>
      <c r="F16" t="str">
        <f t="shared" si="3"/>
        <v>Middle_aged</v>
      </c>
      <c r="G16" t="str">
        <f t="shared" si="1"/>
        <v>High</v>
      </c>
      <c r="H16" t="str">
        <f t="shared" si="2"/>
        <v>Type 4</v>
      </c>
      <c r="J16" s="4" t="s">
        <v>901</v>
      </c>
      <c r="K16" s="4" t="s">
        <v>905</v>
      </c>
    </row>
    <row r="17" spans="1:11" x14ac:dyDescent="0.3">
      <c r="A17">
        <v>16</v>
      </c>
      <c r="B17">
        <v>68</v>
      </c>
      <c r="C17" t="s">
        <v>866</v>
      </c>
      <c r="D17">
        <v>136445</v>
      </c>
      <c r="E17" t="s">
        <v>867</v>
      </c>
      <c r="F17" t="str">
        <f t="shared" si="3"/>
        <v>senior</v>
      </c>
      <c r="G17" t="str">
        <f t="shared" si="1"/>
        <v>High</v>
      </c>
      <c r="H17" t="str">
        <f t="shared" si="2"/>
        <v>Type 6</v>
      </c>
      <c r="J17" s="4" t="s">
        <v>902</v>
      </c>
      <c r="K17" s="4" t="s">
        <v>906</v>
      </c>
    </row>
    <row r="18" spans="1:11" x14ac:dyDescent="0.3">
      <c r="A18">
        <v>17</v>
      </c>
      <c r="B18">
        <v>25</v>
      </c>
      <c r="C18" t="s">
        <v>864</v>
      </c>
      <c r="D18">
        <v>28625</v>
      </c>
      <c r="E18" t="s">
        <v>867</v>
      </c>
      <c r="F18" t="str">
        <f t="shared" si="3"/>
        <v>Adult</v>
      </c>
      <c r="G18" t="str">
        <f t="shared" si="1"/>
        <v>Low</v>
      </c>
      <c r="H18" t="str">
        <f t="shared" si="2"/>
        <v>Type 1</v>
      </c>
      <c r="J18" s="4" t="s">
        <v>903</v>
      </c>
      <c r="K18" s="4" t="s">
        <v>907</v>
      </c>
    </row>
    <row r="19" spans="1:11" x14ac:dyDescent="0.3">
      <c r="A19">
        <v>18</v>
      </c>
      <c r="B19">
        <v>67</v>
      </c>
      <c r="C19" t="s">
        <v>866</v>
      </c>
      <c r="D19">
        <v>128510</v>
      </c>
      <c r="E19" t="s">
        <v>867</v>
      </c>
      <c r="F19" t="str">
        <f t="shared" si="3"/>
        <v>senior</v>
      </c>
      <c r="G19" t="str">
        <f t="shared" si="1"/>
        <v>High</v>
      </c>
      <c r="H19" t="str">
        <f t="shared" si="2"/>
        <v>Type 6</v>
      </c>
      <c r="J19" s="4" t="s">
        <v>904</v>
      </c>
      <c r="K19" s="4" t="s">
        <v>908</v>
      </c>
    </row>
    <row r="20" spans="1:11" x14ac:dyDescent="0.3">
      <c r="A20">
        <v>19</v>
      </c>
      <c r="B20">
        <v>28</v>
      </c>
      <c r="C20" t="s">
        <v>864</v>
      </c>
      <c r="D20">
        <v>63852</v>
      </c>
      <c r="E20" t="s">
        <v>867</v>
      </c>
      <c r="F20" t="str">
        <f t="shared" si="3"/>
        <v>Adult</v>
      </c>
      <c r="G20" t="str">
        <f t="shared" si="1"/>
        <v>Low</v>
      </c>
      <c r="H20" t="str">
        <f t="shared" si="2"/>
        <v>Type 1</v>
      </c>
    </row>
    <row r="21" spans="1:11" x14ac:dyDescent="0.3">
      <c r="A21">
        <v>20</v>
      </c>
      <c r="B21">
        <v>49</v>
      </c>
      <c r="C21" t="s">
        <v>864</v>
      </c>
      <c r="D21">
        <v>106702</v>
      </c>
      <c r="E21" t="s">
        <v>867</v>
      </c>
      <c r="F21" t="str">
        <f t="shared" si="3"/>
        <v>Middle_aged</v>
      </c>
      <c r="G21" t="str">
        <f t="shared" si="1"/>
        <v>High</v>
      </c>
      <c r="H21" t="str">
        <f t="shared" si="2"/>
        <v>Type 4</v>
      </c>
    </row>
    <row r="22" spans="1:11" x14ac:dyDescent="0.3">
      <c r="A22">
        <v>21</v>
      </c>
      <c r="B22">
        <v>47</v>
      </c>
      <c r="C22" t="s">
        <v>866</v>
      </c>
      <c r="D22">
        <v>125828</v>
      </c>
      <c r="E22" t="s">
        <v>868</v>
      </c>
      <c r="F22" t="str">
        <f t="shared" si="3"/>
        <v>Middle_aged</v>
      </c>
      <c r="G22" t="str">
        <f t="shared" si="1"/>
        <v>High</v>
      </c>
      <c r="H22" t="str">
        <f t="shared" si="2"/>
        <v>Type 4</v>
      </c>
    </row>
    <row r="23" spans="1:11" x14ac:dyDescent="0.3">
      <c r="A23">
        <v>22</v>
      </c>
      <c r="B23">
        <v>44</v>
      </c>
      <c r="C23" t="s">
        <v>866</v>
      </c>
      <c r="D23">
        <v>102847</v>
      </c>
      <c r="E23" t="s">
        <v>868</v>
      </c>
      <c r="F23" t="str">
        <f t="shared" si="3"/>
        <v>Middle_aged</v>
      </c>
      <c r="G23" t="str">
        <f t="shared" si="1"/>
        <v>High</v>
      </c>
      <c r="H23" t="str">
        <f t="shared" si="2"/>
        <v>Type 4</v>
      </c>
    </row>
    <row r="24" spans="1:11" x14ac:dyDescent="0.3">
      <c r="A24">
        <v>23</v>
      </c>
      <c r="B24">
        <v>41</v>
      </c>
      <c r="C24" t="s">
        <v>864</v>
      </c>
      <c r="D24">
        <v>147202</v>
      </c>
      <c r="E24" t="s">
        <v>867</v>
      </c>
      <c r="F24" t="str">
        <f t="shared" si="3"/>
        <v>Middle_aged</v>
      </c>
      <c r="G24" t="str">
        <f t="shared" si="1"/>
        <v>High</v>
      </c>
      <c r="H24" t="str">
        <f t="shared" si="2"/>
        <v>Type 4</v>
      </c>
    </row>
    <row r="25" spans="1:11" x14ac:dyDescent="0.3">
      <c r="A25">
        <v>24</v>
      </c>
      <c r="B25">
        <v>27</v>
      </c>
      <c r="C25" t="s">
        <v>866</v>
      </c>
      <c r="D25">
        <v>125504</v>
      </c>
      <c r="E25" t="s">
        <v>867</v>
      </c>
      <c r="F25" t="str">
        <f t="shared" si="3"/>
        <v>Adult</v>
      </c>
      <c r="G25" t="str">
        <f t="shared" si="1"/>
        <v>High</v>
      </c>
      <c r="H25" t="str">
        <f t="shared" si="2"/>
        <v>Type 2</v>
      </c>
    </row>
    <row r="26" spans="1:11" x14ac:dyDescent="0.3">
      <c r="A26">
        <v>25</v>
      </c>
      <c r="B26">
        <v>63</v>
      </c>
      <c r="C26" t="s">
        <v>866</v>
      </c>
      <c r="D26">
        <v>49030</v>
      </c>
      <c r="E26" t="s">
        <v>867</v>
      </c>
      <c r="F26" t="str">
        <f t="shared" si="3"/>
        <v>senior</v>
      </c>
      <c r="G26" t="str">
        <f t="shared" si="1"/>
        <v>Low</v>
      </c>
      <c r="H26" t="str">
        <f t="shared" si="2"/>
        <v>Type 5</v>
      </c>
    </row>
    <row r="27" spans="1:11" x14ac:dyDescent="0.3">
      <c r="A27">
        <v>26</v>
      </c>
      <c r="B27">
        <v>37</v>
      </c>
      <c r="C27" t="s">
        <v>866</v>
      </c>
      <c r="D27">
        <v>125792</v>
      </c>
      <c r="E27" t="s">
        <v>868</v>
      </c>
      <c r="F27" t="str">
        <f t="shared" si="3"/>
        <v>Adult</v>
      </c>
      <c r="G27" t="str">
        <f t="shared" si="1"/>
        <v>High</v>
      </c>
      <c r="H27" t="str">
        <f t="shared" si="2"/>
        <v>Type 2</v>
      </c>
    </row>
    <row r="28" spans="1:11" x14ac:dyDescent="0.3">
      <c r="A28">
        <v>27</v>
      </c>
      <c r="B28">
        <v>37</v>
      </c>
      <c r="C28" t="s">
        <v>864</v>
      </c>
      <c r="D28">
        <v>88479</v>
      </c>
      <c r="E28" t="s">
        <v>865</v>
      </c>
      <c r="F28" t="str">
        <f t="shared" si="3"/>
        <v>Adult</v>
      </c>
      <c r="G28" t="str">
        <f t="shared" si="1"/>
        <v>High</v>
      </c>
      <c r="H28" t="str">
        <f t="shared" si="2"/>
        <v>Type 2</v>
      </c>
    </row>
    <row r="29" spans="1:11" x14ac:dyDescent="0.3">
      <c r="A29">
        <v>28</v>
      </c>
      <c r="B29">
        <v>18</v>
      </c>
      <c r="C29" t="s">
        <v>866</v>
      </c>
      <c r="D29">
        <v>129986</v>
      </c>
      <c r="E29" t="s">
        <v>865</v>
      </c>
      <c r="F29" t="str">
        <f t="shared" si="3"/>
        <v>Adult</v>
      </c>
      <c r="G29" t="str">
        <f t="shared" si="1"/>
        <v>High</v>
      </c>
      <c r="H29" t="str">
        <f t="shared" si="2"/>
        <v>Type 2</v>
      </c>
    </row>
    <row r="30" spans="1:11" x14ac:dyDescent="0.3">
      <c r="A30">
        <v>29</v>
      </c>
      <c r="B30">
        <v>19</v>
      </c>
      <c r="C30" t="s">
        <v>864</v>
      </c>
      <c r="D30">
        <v>22788</v>
      </c>
      <c r="E30" t="s">
        <v>868</v>
      </c>
      <c r="F30" t="str">
        <f t="shared" si="3"/>
        <v>Adult</v>
      </c>
      <c r="G30" t="str">
        <f>IF(D30&gt;0.8*$K$11,"High","Low")</f>
        <v>Low</v>
      </c>
      <c r="H30" t="str">
        <f t="shared" si="2"/>
        <v>Type 1</v>
      </c>
    </row>
    <row r="31" spans="1:11" x14ac:dyDescent="0.3">
      <c r="A31">
        <v>30</v>
      </c>
      <c r="B31">
        <v>56</v>
      </c>
      <c r="C31" t="s">
        <v>866</v>
      </c>
      <c r="D31">
        <v>73899</v>
      </c>
      <c r="E31" t="s">
        <v>868</v>
      </c>
      <c r="F31" t="str">
        <f t="shared" si="3"/>
        <v>Middle_aged</v>
      </c>
      <c r="G31" t="str">
        <f t="shared" si="1"/>
        <v>High</v>
      </c>
      <c r="H31" t="str">
        <f t="shared" si="2"/>
        <v>Type 4</v>
      </c>
    </row>
    <row r="32" spans="1:11" x14ac:dyDescent="0.3">
      <c r="A32">
        <v>31</v>
      </c>
      <c r="B32">
        <v>24</v>
      </c>
      <c r="C32" t="s">
        <v>866</v>
      </c>
      <c r="D32">
        <v>84000</v>
      </c>
      <c r="E32" t="s">
        <v>867</v>
      </c>
      <c r="F32" t="str">
        <f t="shared" si="3"/>
        <v>Adult</v>
      </c>
      <c r="G32" t="str">
        <f t="shared" si="1"/>
        <v>High</v>
      </c>
      <c r="H32" t="str">
        <f t="shared" si="2"/>
        <v>Type 2</v>
      </c>
    </row>
    <row r="33" spans="1:8" x14ac:dyDescent="0.3">
      <c r="A33">
        <v>32</v>
      </c>
      <c r="B33">
        <v>68</v>
      </c>
      <c r="C33" t="s">
        <v>864</v>
      </c>
      <c r="D33">
        <v>141482</v>
      </c>
      <c r="E33" t="s">
        <v>867</v>
      </c>
      <c r="F33" t="str">
        <f t="shared" si="3"/>
        <v>senior</v>
      </c>
      <c r="G33" t="str">
        <f t="shared" si="1"/>
        <v>High</v>
      </c>
      <c r="H33" t="str">
        <f t="shared" si="2"/>
        <v>Type 6</v>
      </c>
    </row>
    <row r="34" spans="1:8" x14ac:dyDescent="0.3">
      <c r="A34">
        <v>33</v>
      </c>
      <c r="B34">
        <v>63</v>
      </c>
      <c r="C34" t="s">
        <v>866</v>
      </c>
      <c r="D34">
        <v>80592</v>
      </c>
      <c r="E34" t="s">
        <v>867</v>
      </c>
      <c r="F34" t="str">
        <f t="shared" si="3"/>
        <v>senior</v>
      </c>
      <c r="G34" t="str">
        <f t="shared" si="1"/>
        <v>High</v>
      </c>
      <c r="H34" t="str">
        <f t="shared" si="2"/>
        <v>Type 6</v>
      </c>
    </row>
    <row r="35" spans="1:8" x14ac:dyDescent="0.3">
      <c r="A35">
        <v>34</v>
      </c>
      <c r="B35">
        <v>69</v>
      </c>
      <c r="C35" t="s">
        <v>866</v>
      </c>
      <c r="D35">
        <v>91022</v>
      </c>
      <c r="E35" t="s">
        <v>868</v>
      </c>
      <c r="F35" t="str">
        <f t="shared" si="3"/>
        <v>senior</v>
      </c>
      <c r="G35" t="str">
        <f t="shared" si="1"/>
        <v>High</v>
      </c>
      <c r="H35" t="str">
        <f t="shared" si="2"/>
        <v>Type 6</v>
      </c>
    </row>
    <row r="36" spans="1:8" x14ac:dyDescent="0.3">
      <c r="A36">
        <v>35</v>
      </c>
      <c r="B36">
        <v>66</v>
      </c>
      <c r="C36" t="s">
        <v>866</v>
      </c>
      <c r="D36">
        <v>80611</v>
      </c>
      <c r="E36" t="s">
        <v>867</v>
      </c>
      <c r="F36" t="str">
        <f t="shared" si="3"/>
        <v>senior</v>
      </c>
      <c r="G36" t="str">
        <f t="shared" si="1"/>
        <v>High</v>
      </c>
      <c r="H36" t="str">
        <f t="shared" si="2"/>
        <v>Type 6</v>
      </c>
    </row>
    <row r="37" spans="1:8" x14ac:dyDescent="0.3">
      <c r="A37">
        <v>36</v>
      </c>
      <c r="B37">
        <v>23</v>
      </c>
      <c r="C37" t="s">
        <v>864</v>
      </c>
      <c r="D37">
        <v>100085</v>
      </c>
      <c r="E37" t="s">
        <v>868</v>
      </c>
      <c r="F37" t="str">
        <f t="shared" si="3"/>
        <v>Adult</v>
      </c>
      <c r="G37" t="str">
        <f t="shared" si="1"/>
        <v>High</v>
      </c>
      <c r="H37" t="str">
        <f t="shared" si="2"/>
        <v>Type 2</v>
      </c>
    </row>
    <row r="38" spans="1:8" x14ac:dyDescent="0.3">
      <c r="A38">
        <v>37</v>
      </c>
      <c r="B38">
        <v>25</v>
      </c>
      <c r="C38" t="s">
        <v>866</v>
      </c>
      <c r="D38">
        <v>83233</v>
      </c>
      <c r="E38" t="s">
        <v>865</v>
      </c>
      <c r="F38" t="str">
        <f t="shared" si="3"/>
        <v>Adult</v>
      </c>
      <c r="G38" t="str">
        <f t="shared" si="1"/>
        <v>High</v>
      </c>
      <c r="H38" t="str">
        <f t="shared" si="2"/>
        <v>Type 2</v>
      </c>
    </row>
    <row r="39" spans="1:8" x14ac:dyDescent="0.3">
      <c r="A39">
        <v>38</v>
      </c>
      <c r="B39">
        <v>28</v>
      </c>
      <c r="C39" t="s">
        <v>866</v>
      </c>
      <c r="D39">
        <v>57308</v>
      </c>
      <c r="E39" t="s">
        <v>867</v>
      </c>
      <c r="F39" t="str">
        <f t="shared" si="3"/>
        <v>Adult</v>
      </c>
      <c r="G39" t="str">
        <f t="shared" si="1"/>
        <v>Low</v>
      </c>
      <c r="H39" t="str">
        <f t="shared" si="2"/>
        <v>Type 1</v>
      </c>
    </row>
    <row r="40" spans="1:8" x14ac:dyDescent="0.3">
      <c r="A40">
        <v>39</v>
      </c>
      <c r="B40">
        <v>33</v>
      </c>
      <c r="C40" t="s">
        <v>866</v>
      </c>
      <c r="D40">
        <v>106469</v>
      </c>
      <c r="E40" t="s">
        <v>867</v>
      </c>
      <c r="F40" t="str">
        <f t="shared" si="3"/>
        <v>Adult</v>
      </c>
      <c r="G40" t="str">
        <f t="shared" si="1"/>
        <v>High</v>
      </c>
      <c r="H40" t="str">
        <f t="shared" si="2"/>
        <v>Type 2</v>
      </c>
    </row>
    <row r="41" spans="1:8" x14ac:dyDescent="0.3">
      <c r="A41">
        <v>40</v>
      </c>
      <c r="B41">
        <v>69</v>
      </c>
      <c r="C41" t="s">
        <v>864</v>
      </c>
      <c r="D41">
        <v>78818</v>
      </c>
      <c r="E41" t="s">
        <v>865</v>
      </c>
      <c r="F41" t="str">
        <f t="shared" si="3"/>
        <v>senior</v>
      </c>
      <c r="G41" t="str">
        <f t="shared" si="1"/>
        <v>High</v>
      </c>
      <c r="H41" t="str">
        <f t="shared" si="2"/>
        <v>Type 6</v>
      </c>
    </row>
    <row r="42" spans="1:8" x14ac:dyDescent="0.3">
      <c r="A42">
        <v>41</v>
      </c>
      <c r="B42">
        <v>27</v>
      </c>
      <c r="C42" t="s">
        <v>866</v>
      </c>
      <c r="D42">
        <v>140017</v>
      </c>
      <c r="E42" t="s">
        <v>868</v>
      </c>
      <c r="F42" t="str">
        <f t="shared" si="3"/>
        <v>Adult</v>
      </c>
      <c r="G42" t="str">
        <f t="shared" si="1"/>
        <v>High</v>
      </c>
      <c r="H42" t="str">
        <f t="shared" si="2"/>
        <v>Type 2</v>
      </c>
    </row>
    <row r="43" spans="1:8" x14ac:dyDescent="0.3">
      <c r="A43">
        <v>42</v>
      </c>
      <c r="B43">
        <v>60</v>
      </c>
      <c r="C43" t="s">
        <v>866</v>
      </c>
      <c r="D43">
        <v>113320</v>
      </c>
      <c r="E43" t="s">
        <v>868</v>
      </c>
      <c r="F43" t="str">
        <f t="shared" si="3"/>
        <v>Middle_aged</v>
      </c>
      <c r="G43" t="str">
        <f t="shared" si="1"/>
        <v>High</v>
      </c>
      <c r="H43" t="str">
        <f t="shared" si="2"/>
        <v>Type 4</v>
      </c>
    </row>
    <row r="44" spans="1:8" x14ac:dyDescent="0.3">
      <c r="A44">
        <v>43</v>
      </c>
      <c r="B44">
        <v>33</v>
      </c>
      <c r="C44" t="s">
        <v>866</v>
      </c>
      <c r="D44">
        <v>26511</v>
      </c>
      <c r="E44" t="s">
        <v>868</v>
      </c>
      <c r="F44" t="str">
        <f t="shared" si="3"/>
        <v>Adult</v>
      </c>
      <c r="G44" t="str">
        <f t="shared" si="1"/>
        <v>Low</v>
      </c>
      <c r="H44" t="str">
        <f t="shared" si="2"/>
        <v>Type 1</v>
      </c>
    </row>
    <row r="45" spans="1:8" x14ac:dyDescent="0.3">
      <c r="A45">
        <v>44</v>
      </c>
      <c r="B45">
        <v>66</v>
      </c>
      <c r="C45" t="s">
        <v>866</v>
      </c>
      <c r="D45">
        <v>59310</v>
      </c>
      <c r="E45" t="s">
        <v>868</v>
      </c>
      <c r="F45" t="str">
        <f t="shared" si="3"/>
        <v>senior</v>
      </c>
      <c r="G45" t="str">
        <f t="shared" si="1"/>
        <v>Low</v>
      </c>
      <c r="H45" t="str">
        <f t="shared" si="2"/>
        <v>Type 5</v>
      </c>
    </row>
    <row r="46" spans="1:8" x14ac:dyDescent="0.3">
      <c r="A46">
        <v>45</v>
      </c>
      <c r="B46">
        <v>44</v>
      </c>
      <c r="C46" t="s">
        <v>864</v>
      </c>
      <c r="D46">
        <v>40379</v>
      </c>
      <c r="E46" t="s">
        <v>865</v>
      </c>
      <c r="F46" t="str">
        <f t="shared" si="3"/>
        <v>Middle_aged</v>
      </c>
      <c r="G46" t="str">
        <f t="shared" si="1"/>
        <v>Low</v>
      </c>
      <c r="H46" t="str">
        <f t="shared" si="2"/>
        <v>Type 3</v>
      </c>
    </row>
    <row r="47" spans="1:8" x14ac:dyDescent="0.3">
      <c r="A47">
        <v>46</v>
      </c>
      <c r="B47">
        <v>40</v>
      </c>
      <c r="C47" t="s">
        <v>866</v>
      </c>
      <c r="D47">
        <v>142239</v>
      </c>
      <c r="E47" t="s">
        <v>867</v>
      </c>
      <c r="F47" t="str">
        <f t="shared" si="3"/>
        <v>Adult</v>
      </c>
      <c r="G47" t="str">
        <f t="shared" si="1"/>
        <v>High</v>
      </c>
      <c r="H47" t="str">
        <f t="shared" si="2"/>
        <v>Type 2</v>
      </c>
    </row>
    <row r="48" spans="1:8" x14ac:dyDescent="0.3">
      <c r="A48">
        <v>47</v>
      </c>
      <c r="B48">
        <v>51</v>
      </c>
      <c r="C48" t="s">
        <v>864</v>
      </c>
      <c r="D48">
        <v>135876</v>
      </c>
      <c r="E48" t="s">
        <v>867</v>
      </c>
      <c r="F48" t="str">
        <f t="shared" si="3"/>
        <v>Middle_aged</v>
      </c>
      <c r="G48" t="str">
        <f t="shared" si="1"/>
        <v>High</v>
      </c>
      <c r="H48" t="str">
        <f t="shared" si="2"/>
        <v>Type 4</v>
      </c>
    </row>
    <row r="49" spans="1:8" x14ac:dyDescent="0.3">
      <c r="A49">
        <v>48</v>
      </c>
      <c r="B49">
        <v>64</v>
      </c>
      <c r="C49" t="s">
        <v>864</v>
      </c>
      <c r="D49">
        <v>30331</v>
      </c>
      <c r="E49" t="s">
        <v>867</v>
      </c>
      <c r="F49" t="str">
        <f t="shared" si="3"/>
        <v>senior</v>
      </c>
      <c r="G49" t="str">
        <f t="shared" si="1"/>
        <v>Low</v>
      </c>
      <c r="H49" t="str">
        <f t="shared" si="2"/>
        <v>Type 5</v>
      </c>
    </row>
    <row r="50" spans="1:8" x14ac:dyDescent="0.3">
      <c r="A50">
        <v>49</v>
      </c>
      <c r="B50">
        <v>36</v>
      </c>
      <c r="C50" t="s">
        <v>864</v>
      </c>
      <c r="D50">
        <v>82549</v>
      </c>
      <c r="E50" t="s">
        <v>868</v>
      </c>
      <c r="F50" t="str">
        <f t="shared" si="3"/>
        <v>Adult</v>
      </c>
      <c r="G50" t="str">
        <f t="shared" si="1"/>
        <v>High</v>
      </c>
      <c r="H50" t="str">
        <f t="shared" si="2"/>
        <v>Type 2</v>
      </c>
    </row>
    <row r="51" spans="1:8" x14ac:dyDescent="0.3">
      <c r="A51">
        <v>50</v>
      </c>
      <c r="B51">
        <v>18</v>
      </c>
      <c r="C51" t="s">
        <v>864</v>
      </c>
      <c r="D51">
        <v>75122</v>
      </c>
      <c r="E51" t="s">
        <v>868</v>
      </c>
      <c r="F51" t="str">
        <f t="shared" si="3"/>
        <v>Adult</v>
      </c>
      <c r="G51" t="str">
        <f t="shared" si="1"/>
        <v>High</v>
      </c>
      <c r="H51" t="str">
        <f t="shared" si="2"/>
        <v>Type 2</v>
      </c>
    </row>
    <row r="52" spans="1:8" x14ac:dyDescent="0.3">
      <c r="A52">
        <v>51</v>
      </c>
      <c r="B52">
        <v>49</v>
      </c>
      <c r="C52" t="s">
        <v>866</v>
      </c>
      <c r="D52">
        <v>81516</v>
      </c>
      <c r="E52" t="s">
        <v>867</v>
      </c>
      <c r="F52" t="str">
        <f t="shared" si="3"/>
        <v>Middle_aged</v>
      </c>
      <c r="G52" t="str">
        <f t="shared" si="1"/>
        <v>High</v>
      </c>
      <c r="H52" t="str">
        <f t="shared" si="2"/>
        <v>Type 4</v>
      </c>
    </row>
    <row r="53" spans="1:8" x14ac:dyDescent="0.3">
      <c r="A53">
        <v>52</v>
      </c>
      <c r="B53">
        <v>35</v>
      </c>
      <c r="C53" t="s">
        <v>864</v>
      </c>
      <c r="D53">
        <v>142937</v>
      </c>
      <c r="E53" t="s">
        <v>868</v>
      </c>
      <c r="F53" t="str">
        <f t="shared" si="3"/>
        <v>Adult</v>
      </c>
      <c r="G53" t="str">
        <f t="shared" si="1"/>
        <v>High</v>
      </c>
      <c r="H53" t="str">
        <f t="shared" si="2"/>
        <v>Type 2</v>
      </c>
    </row>
    <row r="54" spans="1:8" x14ac:dyDescent="0.3">
      <c r="A54">
        <v>53</v>
      </c>
      <c r="B54">
        <v>65</v>
      </c>
      <c r="C54" t="s">
        <v>866</v>
      </c>
      <c r="D54">
        <v>24122</v>
      </c>
      <c r="E54" t="s">
        <v>865</v>
      </c>
      <c r="F54" t="str">
        <f t="shared" si="3"/>
        <v>senior</v>
      </c>
      <c r="G54" t="str">
        <f t="shared" si="1"/>
        <v>Low</v>
      </c>
      <c r="H54" t="str">
        <f t="shared" si="2"/>
        <v>Type 5</v>
      </c>
    </row>
    <row r="55" spans="1:8" x14ac:dyDescent="0.3">
      <c r="A55">
        <v>54</v>
      </c>
      <c r="B55">
        <v>39</v>
      </c>
      <c r="C55" t="s">
        <v>866</v>
      </c>
      <c r="D55">
        <v>22660</v>
      </c>
      <c r="E55" t="s">
        <v>865</v>
      </c>
      <c r="F55" t="str">
        <f t="shared" si="3"/>
        <v>Adult</v>
      </c>
      <c r="G55" t="str">
        <f t="shared" si="1"/>
        <v>Low</v>
      </c>
      <c r="H55" t="str">
        <f t="shared" si="2"/>
        <v>Type 1</v>
      </c>
    </row>
    <row r="56" spans="1:8" x14ac:dyDescent="0.3">
      <c r="A56">
        <v>55</v>
      </c>
      <c r="B56">
        <v>62</v>
      </c>
      <c r="C56" t="s">
        <v>866</v>
      </c>
      <c r="D56">
        <v>63523</v>
      </c>
      <c r="E56" t="s">
        <v>868</v>
      </c>
      <c r="F56" t="str">
        <f t="shared" si="3"/>
        <v>senior</v>
      </c>
      <c r="G56" t="str">
        <f t="shared" si="1"/>
        <v>Low</v>
      </c>
      <c r="H56" t="str">
        <f t="shared" si="2"/>
        <v>Type 5</v>
      </c>
    </row>
    <row r="57" spans="1:8" x14ac:dyDescent="0.3">
      <c r="A57">
        <v>56</v>
      </c>
      <c r="B57">
        <v>30</v>
      </c>
      <c r="C57" t="s">
        <v>864</v>
      </c>
      <c r="D57">
        <v>54507</v>
      </c>
      <c r="E57" t="s">
        <v>868</v>
      </c>
      <c r="F57" t="str">
        <f t="shared" si="3"/>
        <v>Adult</v>
      </c>
      <c r="G57" t="str">
        <f t="shared" si="1"/>
        <v>Low</v>
      </c>
      <c r="H57" t="str">
        <f t="shared" si="2"/>
        <v>Type 1</v>
      </c>
    </row>
    <row r="58" spans="1:8" x14ac:dyDescent="0.3">
      <c r="A58">
        <v>57</v>
      </c>
      <c r="B58">
        <v>53</v>
      </c>
      <c r="C58" t="s">
        <v>864</v>
      </c>
      <c r="D58">
        <v>74042</v>
      </c>
      <c r="E58" t="s">
        <v>865</v>
      </c>
      <c r="F58" t="str">
        <f t="shared" si="3"/>
        <v>Middle_aged</v>
      </c>
      <c r="G58" t="str">
        <f t="shared" si="1"/>
        <v>High</v>
      </c>
      <c r="H58" t="str">
        <f t="shared" si="2"/>
        <v>Type 4</v>
      </c>
    </row>
    <row r="59" spans="1:8" x14ac:dyDescent="0.3">
      <c r="A59">
        <v>58</v>
      </c>
      <c r="B59">
        <v>20</v>
      </c>
      <c r="C59" t="s">
        <v>866</v>
      </c>
      <c r="D59">
        <v>36200</v>
      </c>
      <c r="E59" t="s">
        <v>865</v>
      </c>
      <c r="F59" t="str">
        <f t="shared" si="3"/>
        <v>Adult</v>
      </c>
      <c r="G59" t="str">
        <f t="shared" si="1"/>
        <v>Low</v>
      </c>
      <c r="H59" t="str">
        <f t="shared" si="2"/>
        <v>Type 1</v>
      </c>
    </row>
    <row r="60" spans="1:8" x14ac:dyDescent="0.3">
      <c r="A60">
        <v>59</v>
      </c>
      <c r="B60">
        <v>22</v>
      </c>
      <c r="C60" t="s">
        <v>866</v>
      </c>
      <c r="D60">
        <v>27352</v>
      </c>
      <c r="E60" t="s">
        <v>868</v>
      </c>
      <c r="F60" t="str">
        <f t="shared" si="3"/>
        <v>Adult</v>
      </c>
      <c r="G60" t="str">
        <f t="shared" si="1"/>
        <v>Low</v>
      </c>
      <c r="H60" t="str">
        <f t="shared" si="2"/>
        <v>Type 1</v>
      </c>
    </row>
    <row r="61" spans="1:8" x14ac:dyDescent="0.3">
      <c r="A61">
        <v>60</v>
      </c>
      <c r="B61">
        <v>41</v>
      </c>
      <c r="C61" t="s">
        <v>866</v>
      </c>
      <c r="D61">
        <v>145894</v>
      </c>
      <c r="E61" t="s">
        <v>867</v>
      </c>
      <c r="F61" t="str">
        <f t="shared" si="3"/>
        <v>Middle_aged</v>
      </c>
      <c r="G61" t="str">
        <f t="shared" si="1"/>
        <v>High</v>
      </c>
      <c r="H61" t="str">
        <f t="shared" si="2"/>
        <v>Type 4</v>
      </c>
    </row>
    <row r="62" spans="1:8" x14ac:dyDescent="0.3">
      <c r="A62">
        <v>61</v>
      </c>
      <c r="B62">
        <v>58</v>
      </c>
      <c r="C62" t="s">
        <v>864</v>
      </c>
      <c r="D62">
        <v>148156</v>
      </c>
      <c r="E62" t="s">
        <v>867</v>
      </c>
      <c r="F62" t="str">
        <f t="shared" si="3"/>
        <v>Middle_aged</v>
      </c>
      <c r="G62" t="str">
        <f t="shared" si="1"/>
        <v>High</v>
      </c>
      <c r="H62" t="str">
        <f t="shared" si="2"/>
        <v>Type 4</v>
      </c>
    </row>
    <row r="63" spans="1:8" x14ac:dyDescent="0.3">
      <c r="A63">
        <v>62</v>
      </c>
      <c r="B63">
        <v>50</v>
      </c>
      <c r="C63" t="s">
        <v>866</v>
      </c>
      <c r="D63">
        <v>24885</v>
      </c>
      <c r="E63" t="s">
        <v>865</v>
      </c>
      <c r="F63" t="str">
        <f t="shared" si="3"/>
        <v>Middle_aged</v>
      </c>
      <c r="G63" t="str">
        <f t="shared" si="1"/>
        <v>Low</v>
      </c>
      <c r="H63" t="str">
        <f t="shared" si="2"/>
        <v>Type 3</v>
      </c>
    </row>
    <row r="64" spans="1:8" x14ac:dyDescent="0.3">
      <c r="A64">
        <v>63</v>
      </c>
      <c r="B64">
        <v>36</v>
      </c>
      <c r="C64" t="s">
        <v>864</v>
      </c>
      <c r="D64">
        <v>64520</v>
      </c>
      <c r="E64" t="s">
        <v>868</v>
      </c>
      <c r="F64" t="str">
        <f t="shared" si="3"/>
        <v>Adult</v>
      </c>
      <c r="G64" t="str">
        <f t="shared" si="1"/>
        <v>Low</v>
      </c>
      <c r="H64" t="str">
        <f t="shared" si="2"/>
        <v>Type 1</v>
      </c>
    </row>
    <row r="65" spans="1:8" x14ac:dyDescent="0.3">
      <c r="A65">
        <v>64</v>
      </c>
      <c r="B65">
        <v>51</v>
      </c>
      <c r="C65" t="s">
        <v>866</v>
      </c>
      <c r="D65">
        <v>44074</v>
      </c>
      <c r="E65" t="s">
        <v>868</v>
      </c>
      <c r="F65" t="str">
        <f t="shared" si="3"/>
        <v>Middle_aged</v>
      </c>
      <c r="G65" t="str">
        <f t="shared" si="1"/>
        <v>Low</v>
      </c>
      <c r="H65" t="str">
        <f t="shared" si="2"/>
        <v>Type 3</v>
      </c>
    </row>
    <row r="66" spans="1:8" x14ac:dyDescent="0.3">
      <c r="A66">
        <v>65</v>
      </c>
      <c r="B66">
        <v>67</v>
      </c>
      <c r="C66" t="s">
        <v>866</v>
      </c>
      <c r="D66">
        <v>21976</v>
      </c>
      <c r="E66" t="s">
        <v>867</v>
      </c>
      <c r="F66" t="str">
        <f t="shared" si="3"/>
        <v>senior</v>
      </c>
      <c r="G66" t="str">
        <f t="shared" si="1"/>
        <v>Low</v>
      </c>
      <c r="H66" t="str">
        <f t="shared" si="2"/>
        <v>Type 5</v>
      </c>
    </row>
    <row r="67" spans="1:8" x14ac:dyDescent="0.3">
      <c r="A67">
        <v>66</v>
      </c>
      <c r="B67">
        <v>52</v>
      </c>
      <c r="C67" t="s">
        <v>864</v>
      </c>
      <c r="D67">
        <v>46906</v>
      </c>
      <c r="E67" t="s">
        <v>867</v>
      </c>
      <c r="F67" t="str">
        <f t="shared" ref="F67:F130" si="4">IF(B67&gt;60,"senior",IF(B67&gt;40, "Middle_aged","Adult"))</f>
        <v>Middle_aged</v>
      </c>
      <c r="G67" t="str">
        <f t="shared" ref="G67:G130" si="5">IF(D67&gt;0.8*$K$11,"High","Low")</f>
        <v>Low</v>
      </c>
      <c r="H67" t="str">
        <f t="shared" ref="H67:H130" si="6">IF(AND(F67="Adult",G67="High"),"Type 2",IF(AND(F67="Adult",G67="low"),"Type 1",IF(AND(F67="Middle_aged",G67="High"),"Type 4",IF(AND(F67="Middle_aged",G67="Low"), "Type 3",IF(AND(F67="Senior",G67="High"),"Type 6","Type 5")))))</f>
        <v>Type 3</v>
      </c>
    </row>
    <row r="68" spans="1:8" x14ac:dyDescent="0.3">
      <c r="A68">
        <v>67</v>
      </c>
      <c r="B68">
        <v>53</v>
      </c>
      <c r="C68" t="s">
        <v>866</v>
      </c>
      <c r="D68">
        <v>63859</v>
      </c>
      <c r="E68" t="s">
        <v>867</v>
      </c>
      <c r="F68" t="str">
        <f t="shared" si="4"/>
        <v>Middle_aged</v>
      </c>
      <c r="G68" t="str">
        <f t="shared" si="5"/>
        <v>Low</v>
      </c>
      <c r="H68" t="str">
        <f t="shared" si="6"/>
        <v>Type 3</v>
      </c>
    </row>
    <row r="69" spans="1:8" x14ac:dyDescent="0.3">
      <c r="A69">
        <v>68</v>
      </c>
      <c r="B69">
        <v>53</v>
      </c>
      <c r="C69" t="s">
        <v>866</v>
      </c>
      <c r="D69">
        <v>77634</v>
      </c>
      <c r="E69" t="s">
        <v>867</v>
      </c>
      <c r="F69" t="str">
        <f t="shared" si="4"/>
        <v>Middle_aged</v>
      </c>
      <c r="G69" t="str">
        <f t="shared" si="5"/>
        <v>High</v>
      </c>
      <c r="H69" t="str">
        <f t="shared" si="6"/>
        <v>Type 4</v>
      </c>
    </row>
    <row r="70" spans="1:8" x14ac:dyDescent="0.3">
      <c r="A70">
        <v>69</v>
      </c>
      <c r="B70">
        <v>44</v>
      </c>
      <c r="C70" t="s">
        <v>866</v>
      </c>
      <c r="D70">
        <v>148423</v>
      </c>
      <c r="E70" t="s">
        <v>865</v>
      </c>
      <c r="F70" t="str">
        <f t="shared" si="4"/>
        <v>Middle_aged</v>
      </c>
      <c r="G70" t="str">
        <f t="shared" si="5"/>
        <v>High</v>
      </c>
      <c r="H70" t="str">
        <f t="shared" si="6"/>
        <v>Type 4</v>
      </c>
    </row>
    <row r="71" spans="1:8" x14ac:dyDescent="0.3">
      <c r="A71">
        <v>70</v>
      </c>
      <c r="B71">
        <v>38</v>
      </c>
      <c r="C71" t="s">
        <v>866</v>
      </c>
      <c r="D71">
        <v>93158</v>
      </c>
      <c r="E71" t="s">
        <v>865</v>
      </c>
      <c r="F71" t="str">
        <f t="shared" si="4"/>
        <v>Adult</v>
      </c>
      <c r="G71" t="str">
        <f t="shared" si="5"/>
        <v>High</v>
      </c>
      <c r="H71" t="str">
        <f t="shared" si="6"/>
        <v>Type 2</v>
      </c>
    </row>
    <row r="72" spans="1:8" x14ac:dyDescent="0.3">
      <c r="A72">
        <v>71</v>
      </c>
      <c r="B72">
        <v>59</v>
      </c>
      <c r="C72" t="s">
        <v>866</v>
      </c>
      <c r="D72">
        <v>105434</v>
      </c>
      <c r="E72" t="s">
        <v>865</v>
      </c>
      <c r="F72" t="str">
        <f t="shared" si="4"/>
        <v>Middle_aged</v>
      </c>
      <c r="G72" t="str">
        <f t="shared" si="5"/>
        <v>High</v>
      </c>
      <c r="H72" t="str">
        <f t="shared" si="6"/>
        <v>Type 4</v>
      </c>
    </row>
    <row r="73" spans="1:8" x14ac:dyDescent="0.3">
      <c r="A73">
        <v>72</v>
      </c>
      <c r="B73">
        <v>35</v>
      </c>
      <c r="C73" t="s">
        <v>866</v>
      </c>
      <c r="D73">
        <v>65146</v>
      </c>
      <c r="E73" t="s">
        <v>867</v>
      </c>
      <c r="F73" t="str">
        <f t="shared" si="4"/>
        <v>Adult</v>
      </c>
      <c r="G73" t="str">
        <f t="shared" si="5"/>
        <v>Low</v>
      </c>
      <c r="H73" t="str">
        <f t="shared" si="6"/>
        <v>Type 1</v>
      </c>
    </row>
    <row r="74" spans="1:8" x14ac:dyDescent="0.3">
      <c r="A74">
        <v>73</v>
      </c>
      <c r="B74">
        <v>40</v>
      </c>
      <c r="C74" t="s">
        <v>866</v>
      </c>
      <c r="D74">
        <v>29388</v>
      </c>
      <c r="E74" t="s">
        <v>868</v>
      </c>
      <c r="F74" t="str">
        <f t="shared" si="4"/>
        <v>Adult</v>
      </c>
      <c r="G74" t="str">
        <f t="shared" si="5"/>
        <v>Low</v>
      </c>
      <c r="H74" t="str">
        <f t="shared" si="6"/>
        <v>Type 1</v>
      </c>
    </row>
    <row r="75" spans="1:8" x14ac:dyDescent="0.3">
      <c r="A75">
        <v>74</v>
      </c>
      <c r="B75">
        <v>60</v>
      </c>
      <c r="C75" t="s">
        <v>866</v>
      </c>
      <c r="D75">
        <v>35770</v>
      </c>
      <c r="E75" t="s">
        <v>868</v>
      </c>
      <c r="F75" t="str">
        <f t="shared" si="4"/>
        <v>Middle_aged</v>
      </c>
      <c r="G75" t="str">
        <f t="shared" si="5"/>
        <v>Low</v>
      </c>
      <c r="H75" t="str">
        <f t="shared" si="6"/>
        <v>Type 3</v>
      </c>
    </row>
    <row r="76" spans="1:8" x14ac:dyDescent="0.3">
      <c r="A76">
        <v>75</v>
      </c>
      <c r="B76">
        <v>51</v>
      </c>
      <c r="C76" t="s">
        <v>864</v>
      </c>
      <c r="D76">
        <v>138437</v>
      </c>
      <c r="E76" t="s">
        <v>865</v>
      </c>
      <c r="F76" t="str">
        <f t="shared" si="4"/>
        <v>Middle_aged</v>
      </c>
      <c r="G76" t="str">
        <f t="shared" si="5"/>
        <v>High</v>
      </c>
      <c r="H76" t="str">
        <f t="shared" si="6"/>
        <v>Type 4</v>
      </c>
    </row>
    <row r="77" spans="1:8" x14ac:dyDescent="0.3">
      <c r="A77">
        <v>76</v>
      </c>
      <c r="B77">
        <v>30</v>
      </c>
      <c r="C77" t="s">
        <v>864</v>
      </c>
      <c r="D77">
        <v>71834</v>
      </c>
      <c r="E77" t="s">
        <v>868</v>
      </c>
      <c r="F77" t="str">
        <f t="shared" si="4"/>
        <v>Adult</v>
      </c>
      <c r="G77" t="str">
        <f t="shared" si="5"/>
        <v>High</v>
      </c>
      <c r="H77" t="str">
        <f t="shared" si="6"/>
        <v>Type 2</v>
      </c>
    </row>
    <row r="78" spans="1:8" x14ac:dyDescent="0.3">
      <c r="A78">
        <v>77</v>
      </c>
      <c r="B78">
        <v>63</v>
      </c>
      <c r="C78" t="s">
        <v>864</v>
      </c>
      <c r="D78">
        <v>133782</v>
      </c>
      <c r="E78" t="s">
        <v>868</v>
      </c>
      <c r="F78" t="str">
        <f t="shared" si="4"/>
        <v>senior</v>
      </c>
      <c r="G78" t="str">
        <f t="shared" si="5"/>
        <v>High</v>
      </c>
      <c r="H78" t="str">
        <f t="shared" si="6"/>
        <v>Type 6</v>
      </c>
    </row>
    <row r="79" spans="1:8" x14ac:dyDescent="0.3">
      <c r="A79">
        <v>78</v>
      </c>
      <c r="B79">
        <v>51</v>
      </c>
      <c r="C79" t="s">
        <v>866</v>
      </c>
      <c r="D79">
        <v>38425</v>
      </c>
      <c r="E79" t="s">
        <v>868</v>
      </c>
      <c r="F79" t="str">
        <f t="shared" si="4"/>
        <v>Middle_aged</v>
      </c>
      <c r="G79" t="str">
        <f t="shared" si="5"/>
        <v>Low</v>
      </c>
      <c r="H79" t="str">
        <f t="shared" si="6"/>
        <v>Type 3</v>
      </c>
    </row>
    <row r="80" spans="1:8" x14ac:dyDescent="0.3">
      <c r="A80">
        <v>79</v>
      </c>
      <c r="B80">
        <v>19</v>
      </c>
      <c r="C80" t="s">
        <v>866</v>
      </c>
      <c r="D80">
        <v>125944</v>
      </c>
      <c r="E80" t="s">
        <v>867</v>
      </c>
      <c r="F80" t="str">
        <f t="shared" si="4"/>
        <v>Adult</v>
      </c>
      <c r="G80" t="str">
        <f t="shared" si="5"/>
        <v>High</v>
      </c>
      <c r="H80" t="str">
        <f t="shared" si="6"/>
        <v>Type 2</v>
      </c>
    </row>
    <row r="81" spans="1:8" x14ac:dyDescent="0.3">
      <c r="A81">
        <v>80</v>
      </c>
      <c r="B81">
        <v>45</v>
      </c>
      <c r="C81" t="s">
        <v>864</v>
      </c>
      <c r="D81">
        <v>130916</v>
      </c>
      <c r="E81" t="s">
        <v>868</v>
      </c>
      <c r="F81" t="str">
        <f t="shared" si="4"/>
        <v>Middle_aged</v>
      </c>
      <c r="G81" t="str">
        <f t="shared" si="5"/>
        <v>High</v>
      </c>
      <c r="H81" t="str">
        <f t="shared" si="6"/>
        <v>Type 4</v>
      </c>
    </row>
    <row r="82" spans="1:8" x14ac:dyDescent="0.3">
      <c r="A82">
        <v>81</v>
      </c>
      <c r="B82">
        <v>64</v>
      </c>
      <c r="C82" t="s">
        <v>864</v>
      </c>
      <c r="D82">
        <v>113879</v>
      </c>
      <c r="E82" t="s">
        <v>868</v>
      </c>
      <c r="F82" t="str">
        <f t="shared" si="4"/>
        <v>senior</v>
      </c>
      <c r="G82" t="str">
        <f t="shared" si="5"/>
        <v>High</v>
      </c>
      <c r="H82" t="str">
        <f t="shared" si="6"/>
        <v>Type 6</v>
      </c>
    </row>
    <row r="83" spans="1:8" x14ac:dyDescent="0.3">
      <c r="A83">
        <v>82</v>
      </c>
      <c r="B83">
        <v>18</v>
      </c>
      <c r="C83" t="s">
        <v>866</v>
      </c>
      <c r="D83">
        <v>84281</v>
      </c>
      <c r="E83" t="s">
        <v>868</v>
      </c>
      <c r="F83" t="str">
        <f t="shared" si="4"/>
        <v>Adult</v>
      </c>
      <c r="G83" t="str">
        <f t="shared" si="5"/>
        <v>High</v>
      </c>
      <c r="H83" t="str">
        <f t="shared" si="6"/>
        <v>Type 2</v>
      </c>
    </row>
    <row r="84" spans="1:8" x14ac:dyDescent="0.3">
      <c r="A84">
        <v>83</v>
      </c>
      <c r="B84">
        <v>33</v>
      </c>
      <c r="C84" t="s">
        <v>866</v>
      </c>
      <c r="D84">
        <v>98217</v>
      </c>
      <c r="E84" t="s">
        <v>865</v>
      </c>
      <c r="F84" t="str">
        <f t="shared" si="4"/>
        <v>Adult</v>
      </c>
      <c r="G84" t="str">
        <f t="shared" si="5"/>
        <v>High</v>
      </c>
      <c r="H84" t="str">
        <f t="shared" si="6"/>
        <v>Type 2</v>
      </c>
    </row>
    <row r="85" spans="1:8" x14ac:dyDescent="0.3">
      <c r="A85">
        <v>84</v>
      </c>
      <c r="B85">
        <v>42</v>
      </c>
      <c r="C85" t="s">
        <v>866</v>
      </c>
      <c r="D85">
        <v>28516</v>
      </c>
      <c r="E85" t="s">
        <v>868</v>
      </c>
      <c r="F85" t="str">
        <f t="shared" si="4"/>
        <v>Middle_aged</v>
      </c>
      <c r="G85" t="str">
        <f t="shared" si="5"/>
        <v>Low</v>
      </c>
      <c r="H85" t="str">
        <f t="shared" si="6"/>
        <v>Type 3</v>
      </c>
    </row>
    <row r="86" spans="1:8" x14ac:dyDescent="0.3">
      <c r="A86">
        <v>85</v>
      </c>
      <c r="B86">
        <v>43</v>
      </c>
      <c r="C86" t="s">
        <v>864</v>
      </c>
      <c r="D86">
        <v>38952</v>
      </c>
      <c r="E86" t="s">
        <v>868</v>
      </c>
      <c r="F86" t="str">
        <f t="shared" si="4"/>
        <v>Middle_aged</v>
      </c>
      <c r="G86" t="str">
        <f t="shared" si="5"/>
        <v>Low</v>
      </c>
      <c r="H86" t="str">
        <f t="shared" si="6"/>
        <v>Type 3</v>
      </c>
    </row>
    <row r="87" spans="1:8" x14ac:dyDescent="0.3">
      <c r="A87">
        <v>86</v>
      </c>
      <c r="B87">
        <v>46</v>
      </c>
      <c r="C87" t="s">
        <v>866</v>
      </c>
      <c r="D87">
        <v>117142</v>
      </c>
      <c r="E87" t="s">
        <v>867</v>
      </c>
      <c r="F87" t="str">
        <f t="shared" si="4"/>
        <v>Middle_aged</v>
      </c>
      <c r="G87" t="str">
        <f t="shared" si="5"/>
        <v>High</v>
      </c>
      <c r="H87" t="str">
        <f t="shared" si="6"/>
        <v>Type 4</v>
      </c>
    </row>
    <row r="88" spans="1:8" x14ac:dyDescent="0.3">
      <c r="A88">
        <v>87</v>
      </c>
      <c r="B88">
        <v>25</v>
      </c>
      <c r="C88" t="s">
        <v>864</v>
      </c>
      <c r="D88">
        <v>111798</v>
      </c>
      <c r="E88" t="s">
        <v>865</v>
      </c>
      <c r="F88" t="str">
        <f t="shared" si="4"/>
        <v>Adult</v>
      </c>
      <c r="G88" t="str">
        <f t="shared" si="5"/>
        <v>High</v>
      </c>
      <c r="H88" t="str">
        <f t="shared" si="6"/>
        <v>Type 2</v>
      </c>
    </row>
    <row r="89" spans="1:8" x14ac:dyDescent="0.3">
      <c r="A89">
        <v>88</v>
      </c>
      <c r="B89">
        <v>53</v>
      </c>
      <c r="C89" t="s">
        <v>864</v>
      </c>
      <c r="D89">
        <v>60483</v>
      </c>
      <c r="E89" t="s">
        <v>867</v>
      </c>
      <c r="F89" t="str">
        <f t="shared" si="4"/>
        <v>Middle_aged</v>
      </c>
      <c r="G89" t="str">
        <f t="shared" si="5"/>
        <v>Low</v>
      </c>
      <c r="H89" t="str">
        <f t="shared" si="6"/>
        <v>Type 3</v>
      </c>
    </row>
    <row r="90" spans="1:8" x14ac:dyDescent="0.3">
      <c r="A90">
        <v>89</v>
      </c>
      <c r="B90">
        <v>30</v>
      </c>
      <c r="C90" t="s">
        <v>864</v>
      </c>
      <c r="D90">
        <v>47298</v>
      </c>
      <c r="E90" t="s">
        <v>868</v>
      </c>
      <c r="F90" t="str">
        <f t="shared" si="4"/>
        <v>Adult</v>
      </c>
      <c r="G90" t="str">
        <f t="shared" si="5"/>
        <v>Low</v>
      </c>
      <c r="H90" t="str">
        <f t="shared" si="6"/>
        <v>Type 1</v>
      </c>
    </row>
    <row r="91" spans="1:8" x14ac:dyDescent="0.3">
      <c r="A91">
        <v>90</v>
      </c>
      <c r="B91">
        <v>50</v>
      </c>
      <c r="C91" t="s">
        <v>866</v>
      </c>
      <c r="D91">
        <v>64636</v>
      </c>
      <c r="E91" t="s">
        <v>867</v>
      </c>
      <c r="F91" t="str">
        <f t="shared" si="4"/>
        <v>Middle_aged</v>
      </c>
      <c r="G91" t="str">
        <f t="shared" si="5"/>
        <v>Low</v>
      </c>
      <c r="H91" t="str">
        <f t="shared" si="6"/>
        <v>Type 3</v>
      </c>
    </row>
    <row r="92" spans="1:8" x14ac:dyDescent="0.3">
      <c r="A92">
        <v>91</v>
      </c>
      <c r="B92">
        <v>30</v>
      </c>
      <c r="C92" t="s">
        <v>866</v>
      </c>
      <c r="D92">
        <v>73961</v>
      </c>
      <c r="E92" t="s">
        <v>868</v>
      </c>
      <c r="F92" t="str">
        <f t="shared" si="4"/>
        <v>Adult</v>
      </c>
      <c r="G92" t="str">
        <f t="shared" si="5"/>
        <v>High</v>
      </c>
      <c r="H92" t="str">
        <f t="shared" si="6"/>
        <v>Type 2</v>
      </c>
    </row>
    <row r="93" spans="1:8" x14ac:dyDescent="0.3">
      <c r="A93">
        <v>92</v>
      </c>
      <c r="B93">
        <v>30</v>
      </c>
      <c r="C93" t="s">
        <v>866</v>
      </c>
      <c r="D93">
        <v>132443</v>
      </c>
      <c r="E93" t="s">
        <v>867</v>
      </c>
      <c r="F93" t="str">
        <f t="shared" si="4"/>
        <v>Adult</v>
      </c>
      <c r="G93" t="str">
        <f t="shared" si="5"/>
        <v>High</v>
      </c>
      <c r="H93" t="str">
        <f t="shared" si="6"/>
        <v>Type 2</v>
      </c>
    </row>
    <row r="94" spans="1:8" x14ac:dyDescent="0.3">
      <c r="A94">
        <v>93</v>
      </c>
      <c r="B94">
        <v>48</v>
      </c>
      <c r="C94" t="s">
        <v>866</v>
      </c>
      <c r="D94">
        <v>149143</v>
      </c>
      <c r="E94" t="s">
        <v>867</v>
      </c>
      <c r="F94" t="str">
        <f t="shared" si="4"/>
        <v>Middle_aged</v>
      </c>
      <c r="G94" t="str">
        <f t="shared" si="5"/>
        <v>High</v>
      </c>
      <c r="H94" t="str">
        <f t="shared" si="6"/>
        <v>Type 4</v>
      </c>
    </row>
    <row r="95" spans="1:8" x14ac:dyDescent="0.3">
      <c r="A95">
        <v>94</v>
      </c>
      <c r="B95">
        <v>43</v>
      </c>
      <c r="C95" t="s">
        <v>866</v>
      </c>
      <c r="D95">
        <v>123426</v>
      </c>
      <c r="E95" t="s">
        <v>868</v>
      </c>
      <c r="F95" t="str">
        <f t="shared" si="4"/>
        <v>Middle_aged</v>
      </c>
      <c r="G95" t="str">
        <f t="shared" si="5"/>
        <v>High</v>
      </c>
      <c r="H95" t="str">
        <f t="shared" si="6"/>
        <v>Type 4</v>
      </c>
    </row>
    <row r="96" spans="1:8" x14ac:dyDescent="0.3">
      <c r="A96">
        <v>95</v>
      </c>
      <c r="B96">
        <v>44</v>
      </c>
      <c r="C96" t="s">
        <v>864</v>
      </c>
      <c r="D96">
        <v>108762</v>
      </c>
      <c r="E96" t="s">
        <v>865</v>
      </c>
      <c r="F96" t="str">
        <f t="shared" si="4"/>
        <v>Middle_aged</v>
      </c>
      <c r="G96" t="str">
        <f t="shared" si="5"/>
        <v>High</v>
      </c>
      <c r="H96" t="str">
        <f t="shared" si="6"/>
        <v>Type 4</v>
      </c>
    </row>
    <row r="97" spans="1:8" x14ac:dyDescent="0.3">
      <c r="A97">
        <v>96</v>
      </c>
      <c r="B97">
        <v>44</v>
      </c>
      <c r="C97" t="s">
        <v>866</v>
      </c>
      <c r="D97">
        <v>113075</v>
      </c>
      <c r="E97" t="s">
        <v>868</v>
      </c>
      <c r="F97" t="str">
        <f t="shared" si="4"/>
        <v>Middle_aged</v>
      </c>
      <c r="G97" t="str">
        <f t="shared" si="5"/>
        <v>High</v>
      </c>
      <c r="H97" t="str">
        <f t="shared" si="6"/>
        <v>Type 4</v>
      </c>
    </row>
    <row r="98" spans="1:8" x14ac:dyDescent="0.3">
      <c r="A98">
        <v>97</v>
      </c>
      <c r="B98">
        <v>50</v>
      </c>
      <c r="C98" t="s">
        <v>866</v>
      </c>
      <c r="D98">
        <v>37879</v>
      </c>
      <c r="E98" t="s">
        <v>865</v>
      </c>
      <c r="F98" t="str">
        <f t="shared" si="4"/>
        <v>Middle_aged</v>
      </c>
      <c r="G98" t="str">
        <f t="shared" si="5"/>
        <v>Low</v>
      </c>
      <c r="H98" t="str">
        <f t="shared" si="6"/>
        <v>Type 3</v>
      </c>
    </row>
    <row r="99" spans="1:8" x14ac:dyDescent="0.3">
      <c r="A99">
        <v>98</v>
      </c>
      <c r="B99">
        <v>61</v>
      </c>
      <c r="C99" t="s">
        <v>864</v>
      </c>
      <c r="D99">
        <v>59823</v>
      </c>
      <c r="E99" t="s">
        <v>867</v>
      </c>
      <c r="F99" t="str">
        <f t="shared" si="4"/>
        <v>senior</v>
      </c>
      <c r="G99" t="str">
        <f t="shared" si="5"/>
        <v>Low</v>
      </c>
      <c r="H99" t="str">
        <f t="shared" si="6"/>
        <v>Type 5</v>
      </c>
    </row>
    <row r="100" spans="1:8" x14ac:dyDescent="0.3">
      <c r="A100">
        <v>99</v>
      </c>
      <c r="B100">
        <v>22</v>
      </c>
      <c r="C100" t="s">
        <v>864</v>
      </c>
      <c r="D100">
        <v>119757</v>
      </c>
      <c r="E100" t="s">
        <v>867</v>
      </c>
      <c r="F100" t="str">
        <f t="shared" si="4"/>
        <v>Adult</v>
      </c>
      <c r="G100" t="str">
        <f t="shared" si="5"/>
        <v>High</v>
      </c>
      <c r="H100" t="str">
        <f t="shared" si="6"/>
        <v>Type 2</v>
      </c>
    </row>
    <row r="101" spans="1:8" x14ac:dyDescent="0.3">
      <c r="A101">
        <v>100</v>
      </c>
      <c r="B101">
        <v>31</v>
      </c>
      <c r="C101" t="s">
        <v>866</v>
      </c>
      <c r="D101">
        <v>39858</v>
      </c>
      <c r="E101" t="s">
        <v>867</v>
      </c>
      <c r="F101" t="str">
        <f t="shared" si="4"/>
        <v>Adult</v>
      </c>
      <c r="G101" t="str">
        <f t="shared" si="5"/>
        <v>Low</v>
      </c>
      <c r="H101" t="str">
        <f t="shared" si="6"/>
        <v>Type 1</v>
      </c>
    </row>
    <row r="102" spans="1:8" x14ac:dyDescent="0.3">
      <c r="A102">
        <v>101</v>
      </c>
      <c r="B102">
        <v>67</v>
      </c>
      <c r="C102" t="s">
        <v>866</v>
      </c>
      <c r="D102">
        <v>92051</v>
      </c>
      <c r="E102" t="s">
        <v>868</v>
      </c>
      <c r="F102" t="str">
        <f t="shared" si="4"/>
        <v>senior</v>
      </c>
      <c r="G102" t="str">
        <f t="shared" si="5"/>
        <v>High</v>
      </c>
      <c r="H102" t="str">
        <f t="shared" si="6"/>
        <v>Type 6</v>
      </c>
    </row>
    <row r="103" spans="1:8" x14ac:dyDescent="0.3">
      <c r="A103">
        <v>102</v>
      </c>
      <c r="B103">
        <v>31</v>
      </c>
      <c r="C103" t="s">
        <v>866</v>
      </c>
      <c r="D103">
        <v>33982</v>
      </c>
      <c r="E103" t="s">
        <v>865</v>
      </c>
      <c r="F103" t="str">
        <f t="shared" si="4"/>
        <v>Adult</v>
      </c>
      <c r="G103" t="str">
        <f t="shared" si="5"/>
        <v>Low</v>
      </c>
      <c r="H103" t="str">
        <f t="shared" si="6"/>
        <v>Type 1</v>
      </c>
    </row>
    <row r="104" spans="1:8" x14ac:dyDescent="0.3">
      <c r="A104">
        <v>103</v>
      </c>
      <c r="B104">
        <v>40</v>
      </c>
      <c r="C104" t="s">
        <v>864</v>
      </c>
      <c r="D104">
        <v>32771</v>
      </c>
      <c r="E104" t="s">
        <v>868</v>
      </c>
      <c r="F104" t="str">
        <f t="shared" si="4"/>
        <v>Adult</v>
      </c>
      <c r="G104" t="str">
        <f t="shared" si="5"/>
        <v>Low</v>
      </c>
      <c r="H104" t="str">
        <f t="shared" si="6"/>
        <v>Type 1</v>
      </c>
    </row>
    <row r="105" spans="1:8" x14ac:dyDescent="0.3">
      <c r="A105">
        <v>104</v>
      </c>
      <c r="B105">
        <v>18</v>
      </c>
      <c r="C105" t="s">
        <v>864</v>
      </c>
      <c r="D105">
        <v>85469</v>
      </c>
      <c r="E105" t="s">
        <v>868</v>
      </c>
      <c r="F105" t="str">
        <f t="shared" si="4"/>
        <v>Adult</v>
      </c>
      <c r="G105" t="str">
        <f t="shared" si="5"/>
        <v>High</v>
      </c>
      <c r="H105" t="str">
        <f t="shared" si="6"/>
        <v>Type 2</v>
      </c>
    </row>
    <row r="106" spans="1:8" x14ac:dyDescent="0.3">
      <c r="A106">
        <v>105</v>
      </c>
      <c r="B106">
        <v>50</v>
      </c>
      <c r="C106" t="s">
        <v>864</v>
      </c>
      <c r="D106">
        <v>66996</v>
      </c>
      <c r="E106" t="s">
        <v>867</v>
      </c>
      <c r="F106" t="str">
        <f t="shared" si="4"/>
        <v>Middle_aged</v>
      </c>
      <c r="G106" t="str">
        <f t="shared" si="5"/>
        <v>High</v>
      </c>
      <c r="H106" t="str">
        <f t="shared" si="6"/>
        <v>Type 4</v>
      </c>
    </row>
    <row r="107" spans="1:8" x14ac:dyDescent="0.3">
      <c r="A107">
        <v>106</v>
      </c>
      <c r="B107">
        <v>53</v>
      </c>
      <c r="C107" t="s">
        <v>864</v>
      </c>
      <c r="D107">
        <v>44993</v>
      </c>
      <c r="E107" t="s">
        <v>868</v>
      </c>
      <c r="F107" t="str">
        <f t="shared" si="4"/>
        <v>Middle_aged</v>
      </c>
      <c r="G107" t="str">
        <f t="shared" si="5"/>
        <v>Low</v>
      </c>
      <c r="H107" t="str">
        <f t="shared" si="6"/>
        <v>Type 3</v>
      </c>
    </row>
    <row r="108" spans="1:8" x14ac:dyDescent="0.3">
      <c r="A108">
        <v>107</v>
      </c>
      <c r="B108">
        <v>62</v>
      </c>
      <c r="C108" t="s">
        <v>866</v>
      </c>
      <c r="D108">
        <v>115063</v>
      </c>
      <c r="E108" t="s">
        <v>868</v>
      </c>
      <c r="F108" t="str">
        <f t="shared" si="4"/>
        <v>senior</v>
      </c>
      <c r="G108" t="str">
        <f t="shared" si="5"/>
        <v>High</v>
      </c>
      <c r="H108" t="str">
        <f t="shared" si="6"/>
        <v>Type 6</v>
      </c>
    </row>
    <row r="109" spans="1:8" x14ac:dyDescent="0.3">
      <c r="A109">
        <v>108</v>
      </c>
      <c r="B109">
        <v>51</v>
      </c>
      <c r="C109" t="s">
        <v>866</v>
      </c>
      <c r="D109">
        <v>122564</v>
      </c>
      <c r="E109" t="s">
        <v>867</v>
      </c>
      <c r="F109" t="str">
        <f t="shared" si="4"/>
        <v>Middle_aged</v>
      </c>
      <c r="G109" t="str">
        <f t="shared" si="5"/>
        <v>High</v>
      </c>
      <c r="H109" t="str">
        <f t="shared" si="6"/>
        <v>Type 4</v>
      </c>
    </row>
    <row r="110" spans="1:8" x14ac:dyDescent="0.3">
      <c r="A110">
        <v>109</v>
      </c>
      <c r="B110">
        <v>27</v>
      </c>
      <c r="C110" t="s">
        <v>866</v>
      </c>
      <c r="D110">
        <v>130643</v>
      </c>
      <c r="E110" t="s">
        <v>868</v>
      </c>
      <c r="F110" t="str">
        <f t="shared" si="4"/>
        <v>Adult</v>
      </c>
      <c r="G110" t="str">
        <f t="shared" si="5"/>
        <v>High</v>
      </c>
      <c r="H110" t="str">
        <f t="shared" si="6"/>
        <v>Type 2</v>
      </c>
    </row>
    <row r="111" spans="1:8" x14ac:dyDescent="0.3">
      <c r="A111">
        <v>110</v>
      </c>
      <c r="B111">
        <v>25</v>
      </c>
      <c r="C111" t="s">
        <v>864</v>
      </c>
      <c r="D111">
        <v>50278</v>
      </c>
      <c r="E111" t="s">
        <v>868</v>
      </c>
      <c r="F111" t="str">
        <f t="shared" si="4"/>
        <v>Adult</v>
      </c>
      <c r="G111" t="str">
        <f t="shared" si="5"/>
        <v>Low</v>
      </c>
      <c r="H111" t="str">
        <f t="shared" si="6"/>
        <v>Type 1</v>
      </c>
    </row>
    <row r="112" spans="1:8" x14ac:dyDescent="0.3">
      <c r="A112">
        <v>111</v>
      </c>
      <c r="B112">
        <v>55</v>
      </c>
      <c r="C112" t="s">
        <v>866</v>
      </c>
      <c r="D112">
        <v>68096</v>
      </c>
      <c r="E112" t="s">
        <v>868</v>
      </c>
      <c r="F112" t="str">
        <f t="shared" si="4"/>
        <v>Middle_aged</v>
      </c>
      <c r="G112" t="str">
        <f t="shared" si="5"/>
        <v>High</v>
      </c>
      <c r="H112" t="str">
        <f t="shared" si="6"/>
        <v>Type 4</v>
      </c>
    </row>
    <row r="113" spans="1:8" x14ac:dyDescent="0.3">
      <c r="A113">
        <v>112</v>
      </c>
      <c r="B113">
        <v>23</v>
      </c>
      <c r="C113" t="s">
        <v>866</v>
      </c>
      <c r="D113">
        <v>143312</v>
      </c>
      <c r="E113" t="s">
        <v>868</v>
      </c>
      <c r="F113" t="str">
        <f t="shared" si="4"/>
        <v>Adult</v>
      </c>
      <c r="G113" t="str">
        <f t="shared" si="5"/>
        <v>High</v>
      </c>
      <c r="H113" t="str">
        <f t="shared" si="6"/>
        <v>Type 2</v>
      </c>
    </row>
    <row r="114" spans="1:8" x14ac:dyDescent="0.3">
      <c r="A114">
        <v>113</v>
      </c>
      <c r="B114">
        <v>42</v>
      </c>
      <c r="C114" t="s">
        <v>866</v>
      </c>
      <c r="D114">
        <v>121713</v>
      </c>
      <c r="E114" t="s">
        <v>865</v>
      </c>
      <c r="F114" t="str">
        <f t="shared" si="4"/>
        <v>Middle_aged</v>
      </c>
      <c r="G114" t="str">
        <f t="shared" si="5"/>
        <v>High</v>
      </c>
      <c r="H114" t="str">
        <f t="shared" si="6"/>
        <v>Type 4</v>
      </c>
    </row>
    <row r="115" spans="1:8" x14ac:dyDescent="0.3">
      <c r="A115">
        <v>114</v>
      </c>
      <c r="B115">
        <v>58</v>
      </c>
      <c r="C115" t="s">
        <v>866</v>
      </c>
      <c r="D115">
        <v>52832</v>
      </c>
      <c r="E115" t="s">
        <v>868</v>
      </c>
      <c r="F115" t="str">
        <f t="shared" si="4"/>
        <v>Middle_aged</v>
      </c>
      <c r="G115" t="str">
        <f t="shared" si="5"/>
        <v>Low</v>
      </c>
      <c r="H115" t="str">
        <f t="shared" si="6"/>
        <v>Type 3</v>
      </c>
    </row>
    <row r="116" spans="1:8" x14ac:dyDescent="0.3">
      <c r="A116">
        <v>115</v>
      </c>
      <c r="B116">
        <v>56</v>
      </c>
      <c r="C116" t="s">
        <v>866</v>
      </c>
      <c r="D116">
        <v>122337</v>
      </c>
      <c r="E116" t="s">
        <v>867</v>
      </c>
      <c r="F116" t="str">
        <f t="shared" si="4"/>
        <v>Middle_aged</v>
      </c>
      <c r="G116" t="str">
        <f t="shared" si="5"/>
        <v>High</v>
      </c>
      <c r="H116" t="str">
        <f t="shared" si="6"/>
        <v>Type 4</v>
      </c>
    </row>
    <row r="117" spans="1:8" x14ac:dyDescent="0.3">
      <c r="A117">
        <v>116</v>
      </c>
      <c r="B117">
        <v>20</v>
      </c>
      <c r="C117" t="s">
        <v>866</v>
      </c>
      <c r="D117">
        <v>45351</v>
      </c>
      <c r="E117" t="s">
        <v>868</v>
      </c>
      <c r="F117" t="str">
        <f t="shared" si="4"/>
        <v>Adult</v>
      </c>
      <c r="G117" t="str">
        <f t="shared" si="5"/>
        <v>Low</v>
      </c>
      <c r="H117" t="str">
        <f t="shared" si="6"/>
        <v>Type 1</v>
      </c>
    </row>
    <row r="118" spans="1:8" x14ac:dyDescent="0.3">
      <c r="A118">
        <v>117</v>
      </c>
      <c r="B118">
        <v>37</v>
      </c>
      <c r="C118" t="s">
        <v>866</v>
      </c>
      <c r="D118">
        <v>105067</v>
      </c>
      <c r="E118" t="s">
        <v>865</v>
      </c>
      <c r="F118" t="str">
        <f t="shared" si="4"/>
        <v>Adult</v>
      </c>
      <c r="G118" t="str">
        <f t="shared" si="5"/>
        <v>High</v>
      </c>
      <c r="H118" t="str">
        <f t="shared" si="6"/>
        <v>Type 2</v>
      </c>
    </row>
    <row r="119" spans="1:8" x14ac:dyDescent="0.3">
      <c r="A119">
        <v>118</v>
      </c>
      <c r="B119">
        <v>43</v>
      </c>
      <c r="C119" t="s">
        <v>866</v>
      </c>
      <c r="D119">
        <v>73421</v>
      </c>
      <c r="E119" t="s">
        <v>867</v>
      </c>
      <c r="F119" t="str">
        <f t="shared" si="4"/>
        <v>Middle_aged</v>
      </c>
      <c r="G119" t="str">
        <f t="shared" si="5"/>
        <v>High</v>
      </c>
      <c r="H119" t="str">
        <f t="shared" si="6"/>
        <v>Type 4</v>
      </c>
    </row>
    <row r="120" spans="1:8" x14ac:dyDescent="0.3">
      <c r="A120">
        <v>119</v>
      </c>
      <c r="B120">
        <v>44</v>
      </c>
      <c r="C120" t="s">
        <v>866</v>
      </c>
      <c r="D120">
        <v>99677</v>
      </c>
      <c r="E120" t="s">
        <v>865</v>
      </c>
      <c r="F120" t="str">
        <f t="shared" si="4"/>
        <v>Middle_aged</v>
      </c>
      <c r="G120" t="str">
        <f t="shared" si="5"/>
        <v>High</v>
      </c>
      <c r="H120" t="str">
        <f t="shared" si="6"/>
        <v>Type 4</v>
      </c>
    </row>
    <row r="121" spans="1:8" x14ac:dyDescent="0.3">
      <c r="A121">
        <v>120</v>
      </c>
      <c r="B121">
        <v>56</v>
      </c>
      <c r="C121" t="s">
        <v>864</v>
      </c>
      <c r="D121">
        <v>57153</v>
      </c>
      <c r="E121" t="s">
        <v>867</v>
      </c>
      <c r="F121" t="str">
        <f t="shared" si="4"/>
        <v>Middle_aged</v>
      </c>
      <c r="G121" t="str">
        <f t="shared" si="5"/>
        <v>Low</v>
      </c>
      <c r="H121" t="str">
        <f t="shared" si="6"/>
        <v>Type 3</v>
      </c>
    </row>
    <row r="122" spans="1:8" x14ac:dyDescent="0.3">
      <c r="A122">
        <v>121</v>
      </c>
      <c r="B122">
        <v>59</v>
      </c>
      <c r="C122" t="s">
        <v>866</v>
      </c>
      <c r="D122">
        <v>68098</v>
      </c>
      <c r="E122" t="s">
        <v>867</v>
      </c>
      <c r="F122" t="str">
        <f t="shared" si="4"/>
        <v>Middle_aged</v>
      </c>
      <c r="G122" t="str">
        <f t="shared" si="5"/>
        <v>High</v>
      </c>
      <c r="H122" t="str">
        <f t="shared" si="6"/>
        <v>Type 4</v>
      </c>
    </row>
    <row r="123" spans="1:8" x14ac:dyDescent="0.3">
      <c r="A123">
        <v>122</v>
      </c>
      <c r="B123">
        <v>21</v>
      </c>
      <c r="C123" t="s">
        <v>864</v>
      </c>
      <c r="D123">
        <v>42583</v>
      </c>
      <c r="E123" t="s">
        <v>867</v>
      </c>
      <c r="F123" t="str">
        <f t="shared" si="4"/>
        <v>Adult</v>
      </c>
      <c r="G123" t="str">
        <f t="shared" si="5"/>
        <v>Low</v>
      </c>
      <c r="H123" t="str">
        <f t="shared" si="6"/>
        <v>Type 1</v>
      </c>
    </row>
    <row r="124" spans="1:8" x14ac:dyDescent="0.3">
      <c r="A124">
        <v>123</v>
      </c>
      <c r="B124">
        <v>40</v>
      </c>
      <c r="C124" t="s">
        <v>866</v>
      </c>
      <c r="D124">
        <v>30996</v>
      </c>
      <c r="E124" t="s">
        <v>868</v>
      </c>
      <c r="F124" t="str">
        <f t="shared" si="4"/>
        <v>Adult</v>
      </c>
      <c r="G124" t="str">
        <f t="shared" si="5"/>
        <v>Low</v>
      </c>
      <c r="H124" t="str">
        <f t="shared" si="6"/>
        <v>Type 1</v>
      </c>
    </row>
    <row r="125" spans="1:8" x14ac:dyDescent="0.3">
      <c r="A125">
        <v>124</v>
      </c>
      <c r="B125">
        <v>40</v>
      </c>
      <c r="C125" t="s">
        <v>864</v>
      </c>
      <c r="D125">
        <v>99610</v>
      </c>
      <c r="E125" t="s">
        <v>868</v>
      </c>
      <c r="F125" t="str">
        <f t="shared" si="4"/>
        <v>Adult</v>
      </c>
      <c r="G125" t="str">
        <f t="shared" si="5"/>
        <v>High</v>
      </c>
      <c r="H125" t="str">
        <f t="shared" si="6"/>
        <v>Type 2</v>
      </c>
    </row>
    <row r="126" spans="1:8" x14ac:dyDescent="0.3">
      <c r="A126">
        <v>125</v>
      </c>
      <c r="B126">
        <v>52</v>
      </c>
      <c r="C126" t="s">
        <v>866</v>
      </c>
      <c r="D126">
        <v>95801</v>
      </c>
      <c r="E126" t="s">
        <v>867</v>
      </c>
      <c r="F126" t="str">
        <f t="shared" si="4"/>
        <v>Middle_aged</v>
      </c>
      <c r="G126" t="str">
        <f t="shared" si="5"/>
        <v>High</v>
      </c>
      <c r="H126" t="str">
        <f t="shared" si="6"/>
        <v>Type 4</v>
      </c>
    </row>
    <row r="127" spans="1:8" x14ac:dyDescent="0.3">
      <c r="A127">
        <v>126</v>
      </c>
      <c r="B127">
        <v>61</v>
      </c>
      <c r="C127" t="s">
        <v>864</v>
      </c>
      <c r="D127">
        <v>149426</v>
      </c>
      <c r="E127" t="s">
        <v>867</v>
      </c>
      <c r="F127" t="str">
        <f t="shared" si="4"/>
        <v>senior</v>
      </c>
      <c r="G127" t="str">
        <f t="shared" si="5"/>
        <v>High</v>
      </c>
      <c r="H127" t="str">
        <f t="shared" si="6"/>
        <v>Type 6</v>
      </c>
    </row>
    <row r="128" spans="1:8" x14ac:dyDescent="0.3">
      <c r="A128">
        <v>127</v>
      </c>
      <c r="B128">
        <v>28</v>
      </c>
      <c r="C128" t="s">
        <v>864</v>
      </c>
      <c r="D128">
        <v>75786</v>
      </c>
      <c r="E128" t="s">
        <v>868</v>
      </c>
      <c r="F128" t="str">
        <f t="shared" si="4"/>
        <v>Adult</v>
      </c>
      <c r="G128" t="str">
        <f t="shared" si="5"/>
        <v>High</v>
      </c>
      <c r="H128" t="str">
        <f t="shared" si="6"/>
        <v>Type 2</v>
      </c>
    </row>
    <row r="129" spans="1:8" x14ac:dyDescent="0.3">
      <c r="A129">
        <v>128</v>
      </c>
      <c r="B129">
        <v>18</v>
      </c>
      <c r="C129" t="s">
        <v>866</v>
      </c>
      <c r="D129">
        <v>119642</v>
      </c>
      <c r="E129" t="s">
        <v>867</v>
      </c>
      <c r="F129" t="str">
        <f t="shared" si="4"/>
        <v>Adult</v>
      </c>
      <c r="G129" t="str">
        <f t="shared" si="5"/>
        <v>High</v>
      </c>
      <c r="H129" t="str">
        <f t="shared" si="6"/>
        <v>Type 2</v>
      </c>
    </row>
    <row r="130" spans="1:8" x14ac:dyDescent="0.3">
      <c r="A130">
        <v>129</v>
      </c>
      <c r="B130">
        <v>52</v>
      </c>
      <c r="C130" t="s">
        <v>864</v>
      </c>
      <c r="D130">
        <v>97057</v>
      </c>
      <c r="E130" t="s">
        <v>867</v>
      </c>
      <c r="F130" t="str">
        <f t="shared" si="4"/>
        <v>Middle_aged</v>
      </c>
      <c r="G130" t="str">
        <f t="shared" si="5"/>
        <v>High</v>
      </c>
      <c r="H130" t="str">
        <f t="shared" si="6"/>
        <v>Type 4</v>
      </c>
    </row>
    <row r="131" spans="1:8" x14ac:dyDescent="0.3">
      <c r="A131">
        <v>130</v>
      </c>
      <c r="B131">
        <v>29</v>
      </c>
      <c r="C131" t="s">
        <v>866</v>
      </c>
      <c r="D131">
        <v>41380</v>
      </c>
      <c r="E131" t="s">
        <v>867</v>
      </c>
      <c r="F131" t="str">
        <f t="shared" ref="F131:F194" si="7">IF(B131&gt;60,"senior",IF(B131&gt;40, "Middle_aged","Adult"))</f>
        <v>Adult</v>
      </c>
      <c r="G131" t="str">
        <f t="shared" ref="G131:G194" si="8">IF(D131&gt;0.8*$K$11,"High","Low")</f>
        <v>Low</v>
      </c>
      <c r="H131" t="str">
        <f t="shared" ref="H131:H194" si="9">IF(AND(F131="Adult",G131="High"),"Type 2",IF(AND(F131="Adult",G131="low"),"Type 1",IF(AND(F131="Middle_aged",G131="High"),"Type 4",IF(AND(F131="Middle_aged",G131="Low"), "Type 3",IF(AND(F131="Senior",G131="High"),"Type 6","Type 5")))))</f>
        <v>Type 1</v>
      </c>
    </row>
    <row r="132" spans="1:8" x14ac:dyDescent="0.3">
      <c r="A132">
        <v>131</v>
      </c>
      <c r="B132">
        <v>25</v>
      </c>
      <c r="C132" t="s">
        <v>866</v>
      </c>
      <c r="D132">
        <v>143285</v>
      </c>
      <c r="E132" t="s">
        <v>867</v>
      </c>
      <c r="F132" t="str">
        <f t="shared" si="7"/>
        <v>Adult</v>
      </c>
      <c r="G132" t="str">
        <f t="shared" si="8"/>
        <v>High</v>
      </c>
      <c r="H132" t="str">
        <f t="shared" si="9"/>
        <v>Type 2</v>
      </c>
    </row>
    <row r="133" spans="1:8" x14ac:dyDescent="0.3">
      <c r="A133">
        <v>132</v>
      </c>
      <c r="B133">
        <v>32</v>
      </c>
      <c r="C133" t="s">
        <v>866</v>
      </c>
      <c r="D133">
        <v>56830</v>
      </c>
      <c r="E133" t="s">
        <v>868</v>
      </c>
      <c r="F133" t="str">
        <f t="shared" si="7"/>
        <v>Adult</v>
      </c>
      <c r="G133" t="str">
        <f t="shared" si="8"/>
        <v>Low</v>
      </c>
      <c r="H133" t="str">
        <f t="shared" si="9"/>
        <v>Type 1</v>
      </c>
    </row>
    <row r="134" spans="1:8" x14ac:dyDescent="0.3">
      <c r="A134">
        <v>133</v>
      </c>
      <c r="B134">
        <v>29</v>
      </c>
      <c r="C134" t="s">
        <v>864</v>
      </c>
      <c r="D134">
        <v>97290</v>
      </c>
      <c r="E134" t="s">
        <v>868</v>
      </c>
      <c r="F134" t="str">
        <f t="shared" si="7"/>
        <v>Adult</v>
      </c>
      <c r="G134" t="str">
        <f t="shared" si="8"/>
        <v>High</v>
      </c>
      <c r="H134" t="str">
        <f t="shared" si="9"/>
        <v>Type 2</v>
      </c>
    </row>
    <row r="135" spans="1:8" x14ac:dyDescent="0.3">
      <c r="A135">
        <v>134</v>
      </c>
      <c r="B135">
        <v>58</v>
      </c>
      <c r="C135" t="s">
        <v>866</v>
      </c>
      <c r="D135">
        <v>87963</v>
      </c>
      <c r="E135" t="s">
        <v>865</v>
      </c>
      <c r="F135" t="str">
        <f t="shared" si="7"/>
        <v>Middle_aged</v>
      </c>
      <c r="G135" t="str">
        <f t="shared" si="8"/>
        <v>High</v>
      </c>
      <c r="H135" t="str">
        <f t="shared" si="9"/>
        <v>Type 4</v>
      </c>
    </row>
    <row r="136" spans="1:8" x14ac:dyDescent="0.3">
      <c r="A136">
        <v>135</v>
      </c>
      <c r="B136">
        <v>59</v>
      </c>
      <c r="C136" t="s">
        <v>864</v>
      </c>
      <c r="D136">
        <v>35360</v>
      </c>
      <c r="E136" t="s">
        <v>868</v>
      </c>
      <c r="F136" t="str">
        <f t="shared" si="7"/>
        <v>Middle_aged</v>
      </c>
      <c r="G136" t="str">
        <f t="shared" si="8"/>
        <v>Low</v>
      </c>
      <c r="H136" t="str">
        <f t="shared" si="9"/>
        <v>Type 3</v>
      </c>
    </row>
    <row r="137" spans="1:8" x14ac:dyDescent="0.3">
      <c r="A137">
        <v>136</v>
      </c>
      <c r="B137">
        <v>58</v>
      </c>
      <c r="C137" t="s">
        <v>866</v>
      </c>
      <c r="D137">
        <v>115756</v>
      </c>
      <c r="E137" t="s">
        <v>868</v>
      </c>
      <c r="F137" t="str">
        <f t="shared" si="7"/>
        <v>Middle_aged</v>
      </c>
      <c r="G137" t="str">
        <f t="shared" si="8"/>
        <v>High</v>
      </c>
      <c r="H137" t="str">
        <f t="shared" si="9"/>
        <v>Type 4</v>
      </c>
    </row>
    <row r="138" spans="1:8" x14ac:dyDescent="0.3">
      <c r="A138">
        <v>137</v>
      </c>
      <c r="B138">
        <v>19</v>
      </c>
      <c r="C138" t="s">
        <v>866</v>
      </c>
      <c r="D138">
        <v>48213</v>
      </c>
      <c r="E138" t="s">
        <v>867</v>
      </c>
      <c r="F138" t="str">
        <f t="shared" si="7"/>
        <v>Adult</v>
      </c>
      <c r="G138" t="str">
        <f t="shared" si="8"/>
        <v>Low</v>
      </c>
      <c r="H138" t="str">
        <f t="shared" si="9"/>
        <v>Type 1</v>
      </c>
    </row>
    <row r="139" spans="1:8" x14ac:dyDescent="0.3">
      <c r="A139">
        <v>138</v>
      </c>
      <c r="B139">
        <v>64</v>
      </c>
      <c r="C139" t="s">
        <v>866</v>
      </c>
      <c r="D139">
        <v>148026</v>
      </c>
      <c r="E139" t="s">
        <v>865</v>
      </c>
      <c r="F139" t="str">
        <f t="shared" si="7"/>
        <v>senior</v>
      </c>
      <c r="G139" t="str">
        <f t="shared" si="8"/>
        <v>High</v>
      </c>
      <c r="H139" t="str">
        <f t="shared" si="9"/>
        <v>Type 6</v>
      </c>
    </row>
    <row r="140" spans="1:8" x14ac:dyDescent="0.3">
      <c r="A140">
        <v>139</v>
      </c>
      <c r="B140">
        <v>37</v>
      </c>
      <c r="C140" t="s">
        <v>864</v>
      </c>
      <c r="D140">
        <v>102967</v>
      </c>
      <c r="E140" t="s">
        <v>865</v>
      </c>
      <c r="F140" t="str">
        <f t="shared" si="7"/>
        <v>Adult</v>
      </c>
      <c r="G140" t="str">
        <f t="shared" si="8"/>
        <v>High</v>
      </c>
      <c r="H140" t="str">
        <f t="shared" si="9"/>
        <v>Type 2</v>
      </c>
    </row>
    <row r="141" spans="1:8" x14ac:dyDescent="0.3">
      <c r="A141">
        <v>140</v>
      </c>
      <c r="B141">
        <v>67</v>
      </c>
      <c r="C141" t="s">
        <v>864</v>
      </c>
      <c r="D141">
        <v>33495</v>
      </c>
      <c r="E141" t="s">
        <v>865</v>
      </c>
      <c r="F141" t="str">
        <f t="shared" si="7"/>
        <v>senior</v>
      </c>
      <c r="G141" t="str">
        <f t="shared" si="8"/>
        <v>Low</v>
      </c>
      <c r="H141" t="str">
        <f t="shared" si="9"/>
        <v>Type 5</v>
      </c>
    </row>
    <row r="142" spans="1:8" x14ac:dyDescent="0.3">
      <c r="A142">
        <v>141</v>
      </c>
      <c r="B142">
        <v>31</v>
      </c>
      <c r="C142" t="s">
        <v>866</v>
      </c>
      <c r="D142">
        <v>38543</v>
      </c>
      <c r="E142" t="s">
        <v>868</v>
      </c>
      <c r="F142" t="str">
        <f t="shared" si="7"/>
        <v>Adult</v>
      </c>
      <c r="G142" t="str">
        <f t="shared" si="8"/>
        <v>Low</v>
      </c>
      <c r="H142" t="str">
        <f t="shared" si="9"/>
        <v>Type 1</v>
      </c>
    </row>
    <row r="143" spans="1:8" x14ac:dyDescent="0.3">
      <c r="A143">
        <v>142</v>
      </c>
      <c r="B143">
        <v>60</v>
      </c>
      <c r="C143" t="s">
        <v>864</v>
      </c>
      <c r="D143">
        <v>48213</v>
      </c>
      <c r="E143" t="s">
        <v>867</v>
      </c>
      <c r="F143" t="str">
        <f t="shared" si="7"/>
        <v>Middle_aged</v>
      </c>
      <c r="G143" t="str">
        <f t="shared" si="8"/>
        <v>Low</v>
      </c>
      <c r="H143" t="str">
        <f t="shared" si="9"/>
        <v>Type 3</v>
      </c>
    </row>
    <row r="144" spans="1:8" x14ac:dyDescent="0.3">
      <c r="A144">
        <v>143</v>
      </c>
      <c r="B144">
        <v>25</v>
      </c>
      <c r="C144" t="s">
        <v>866</v>
      </c>
      <c r="D144">
        <v>57420</v>
      </c>
      <c r="E144" t="s">
        <v>868</v>
      </c>
      <c r="F144" t="str">
        <f t="shared" si="7"/>
        <v>Adult</v>
      </c>
      <c r="G144" t="str">
        <f t="shared" si="8"/>
        <v>Low</v>
      </c>
      <c r="H144" t="str">
        <f t="shared" si="9"/>
        <v>Type 1</v>
      </c>
    </row>
    <row r="145" spans="1:8" x14ac:dyDescent="0.3">
      <c r="A145">
        <v>144</v>
      </c>
      <c r="B145">
        <v>28</v>
      </c>
      <c r="C145" t="s">
        <v>866</v>
      </c>
      <c r="D145">
        <v>25536</v>
      </c>
      <c r="E145" t="s">
        <v>868</v>
      </c>
      <c r="F145" t="str">
        <f t="shared" si="7"/>
        <v>Adult</v>
      </c>
      <c r="G145" t="str">
        <f t="shared" si="8"/>
        <v>Low</v>
      </c>
      <c r="H145" t="str">
        <f t="shared" si="9"/>
        <v>Type 1</v>
      </c>
    </row>
    <row r="146" spans="1:8" x14ac:dyDescent="0.3">
      <c r="A146">
        <v>145</v>
      </c>
      <c r="B146">
        <v>58</v>
      </c>
      <c r="C146" t="s">
        <v>864</v>
      </c>
      <c r="D146">
        <v>105426</v>
      </c>
      <c r="E146" t="s">
        <v>867</v>
      </c>
      <c r="F146" t="str">
        <f t="shared" si="7"/>
        <v>Middle_aged</v>
      </c>
      <c r="G146" t="str">
        <f t="shared" si="8"/>
        <v>High</v>
      </c>
      <c r="H146" t="str">
        <f t="shared" si="9"/>
        <v>Type 4</v>
      </c>
    </row>
    <row r="147" spans="1:8" x14ac:dyDescent="0.3">
      <c r="A147">
        <v>146</v>
      </c>
      <c r="B147">
        <v>51</v>
      </c>
      <c r="C147" t="s">
        <v>866</v>
      </c>
      <c r="D147">
        <v>72580</v>
      </c>
      <c r="E147" t="s">
        <v>865</v>
      </c>
      <c r="F147" t="str">
        <f t="shared" si="7"/>
        <v>Middle_aged</v>
      </c>
      <c r="G147" t="str">
        <f t="shared" si="8"/>
        <v>High</v>
      </c>
      <c r="H147" t="str">
        <f t="shared" si="9"/>
        <v>Type 4</v>
      </c>
    </row>
    <row r="148" spans="1:8" x14ac:dyDescent="0.3">
      <c r="A148">
        <v>147</v>
      </c>
      <c r="B148">
        <v>34</v>
      </c>
      <c r="C148" t="s">
        <v>866</v>
      </c>
      <c r="D148">
        <v>75076</v>
      </c>
      <c r="E148" t="s">
        <v>865</v>
      </c>
      <c r="F148" t="str">
        <f t="shared" si="7"/>
        <v>Adult</v>
      </c>
      <c r="G148" t="str">
        <f t="shared" si="8"/>
        <v>High</v>
      </c>
      <c r="H148" t="str">
        <f t="shared" si="9"/>
        <v>Type 2</v>
      </c>
    </row>
    <row r="149" spans="1:8" x14ac:dyDescent="0.3">
      <c r="A149">
        <v>148</v>
      </c>
      <c r="B149">
        <v>27</v>
      </c>
      <c r="C149" t="s">
        <v>866</v>
      </c>
      <c r="D149">
        <v>141604</v>
      </c>
      <c r="E149" t="s">
        <v>867</v>
      </c>
      <c r="F149" t="str">
        <f t="shared" si="7"/>
        <v>Adult</v>
      </c>
      <c r="G149" t="str">
        <f t="shared" si="8"/>
        <v>High</v>
      </c>
      <c r="H149" t="str">
        <f t="shared" si="9"/>
        <v>Type 2</v>
      </c>
    </row>
    <row r="150" spans="1:8" x14ac:dyDescent="0.3">
      <c r="A150">
        <v>149</v>
      </c>
      <c r="B150">
        <v>28</v>
      </c>
      <c r="C150" t="s">
        <v>866</v>
      </c>
      <c r="D150">
        <v>57380</v>
      </c>
      <c r="E150" t="s">
        <v>867</v>
      </c>
      <c r="F150" t="str">
        <f t="shared" si="7"/>
        <v>Adult</v>
      </c>
      <c r="G150" t="str">
        <f t="shared" si="8"/>
        <v>Low</v>
      </c>
      <c r="H150" t="str">
        <f t="shared" si="9"/>
        <v>Type 1</v>
      </c>
    </row>
    <row r="151" spans="1:8" x14ac:dyDescent="0.3">
      <c r="A151">
        <v>150</v>
      </c>
      <c r="B151">
        <v>67</v>
      </c>
      <c r="C151" t="s">
        <v>864</v>
      </c>
      <c r="D151">
        <v>58650</v>
      </c>
      <c r="E151" t="s">
        <v>865</v>
      </c>
      <c r="F151" t="str">
        <f t="shared" si="7"/>
        <v>senior</v>
      </c>
      <c r="G151" t="str">
        <f t="shared" si="8"/>
        <v>Low</v>
      </c>
      <c r="H151" t="str">
        <f t="shared" si="9"/>
        <v>Type 5</v>
      </c>
    </row>
    <row r="152" spans="1:8" x14ac:dyDescent="0.3">
      <c r="A152">
        <v>151</v>
      </c>
      <c r="B152">
        <v>53</v>
      </c>
      <c r="C152" t="s">
        <v>864</v>
      </c>
      <c r="D152">
        <v>20700</v>
      </c>
      <c r="E152" t="s">
        <v>865</v>
      </c>
      <c r="F152" t="str">
        <f t="shared" si="7"/>
        <v>Middle_aged</v>
      </c>
      <c r="G152" t="str">
        <f t="shared" si="8"/>
        <v>Low</v>
      </c>
      <c r="H152" t="str">
        <f t="shared" si="9"/>
        <v>Type 3</v>
      </c>
    </row>
    <row r="153" spans="1:8" x14ac:dyDescent="0.3">
      <c r="A153">
        <v>152</v>
      </c>
      <c r="B153">
        <v>61</v>
      </c>
      <c r="C153" t="s">
        <v>864</v>
      </c>
      <c r="D153">
        <v>141319</v>
      </c>
      <c r="E153" t="s">
        <v>865</v>
      </c>
      <c r="F153" t="str">
        <f t="shared" si="7"/>
        <v>senior</v>
      </c>
      <c r="G153" t="str">
        <f t="shared" si="8"/>
        <v>High</v>
      </c>
      <c r="H153" t="str">
        <f t="shared" si="9"/>
        <v>Type 6</v>
      </c>
    </row>
    <row r="154" spans="1:8" x14ac:dyDescent="0.3">
      <c r="A154">
        <v>153</v>
      </c>
      <c r="B154">
        <v>29</v>
      </c>
      <c r="C154" t="s">
        <v>864</v>
      </c>
      <c r="D154">
        <v>23803</v>
      </c>
      <c r="E154" t="s">
        <v>867</v>
      </c>
      <c r="F154" t="str">
        <f t="shared" si="7"/>
        <v>Adult</v>
      </c>
      <c r="G154" t="str">
        <f t="shared" si="8"/>
        <v>Low</v>
      </c>
      <c r="H154" t="str">
        <f t="shared" si="9"/>
        <v>Type 1</v>
      </c>
    </row>
    <row r="155" spans="1:8" x14ac:dyDescent="0.3">
      <c r="A155">
        <v>154</v>
      </c>
      <c r="B155">
        <v>40</v>
      </c>
      <c r="C155" t="s">
        <v>866</v>
      </c>
      <c r="D155">
        <v>49898</v>
      </c>
      <c r="E155" t="s">
        <v>867</v>
      </c>
      <c r="F155" t="str">
        <f t="shared" si="7"/>
        <v>Adult</v>
      </c>
      <c r="G155" t="str">
        <f t="shared" si="8"/>
        <v>Low</v>
      </c>
      <c r="H155" t="str">
        <f t="shared" si="9"/>
        <v>Type 1</v>
      </c>
    </row>
    <row r="156" spans="1:8" x14ac:dyDescent="0.3">
      <c r="A156">
        <v>155</v>
      </c>
      <c r="B156">
        <v>33</v>
      </c>
      <c r="C156" t="s">
        <v>864</v>
      </c>
      <c r="D156">
        <v>46717</v>
      </c>
      <c r="E156" t="s">
        <v>867</v>
      </c>
      <c r="F156" t="str">
        <f t="shared" si="7"/>
        <v>Adult</v>
      </c>
      <c r="G156" t="str">
        <f t="shared" si="8"/>
        <v>Low</v>
      </c>
      <c r="H156" t="str">
        <f t="shared" si="9"/>
        <v>Type 1</v>
      </c>
    </row>
    <row r="157" spans="1:8" x14ac:dyDescent="0.3">
      <c r="A157">
        <v>156</v>
      </c>
      <c r="B157">
        <v>36</v>
      </c>
      <c r="C157" t="s">
        <v>864</v>
      </c>
      <c r="D157">
        <v>117257</v>
      </c>
      <c r="E157" t="s">
        <v>868</v>
      </c>
      <c r="F157" t="str">
        <f t="shared" si="7"/>
        <v>Adult</v>
      </c>
      <c r="G157" t="str">
        <f t="shared" si="8"/>
        <v>High</v>
      </c>
      <c r="H157" t="str">
        <f t="shared" si="9"/>
        <v>Type 2</v>
      </c>
    </row>
    <row r="158" spans="1:8" x14ac:dyDescent="0.3">
      <c r="A158">
        <v>157</v>
      </c>
      <c r="B158">
        <v>43</v>
      </c>
      <c r="C158" t="s">
        <v>864</v>
      </c>
      <c r="D158">
        <v>48678</v>
      </c>
      <c r="E158" t="s">
        <v>868</v>
      </c>
      <c r="F158" t="str">
        <f t="shared" si="7"/>
        <v>Middle_aged</v>
      </c>
      <c r="G158" t="str">
        <f t="shared" si="8"/>
        <v>Low</v>
      </c>
      <c r="H158" t="str">
        <f t="shared" si="9"/>
        <v>Type 3</v>
      </c>
    </row>
    <row r="159" spans="1:8" x14ac:dyDescent="0.3">
      <c r="A159">
        <v>158</v>
      </c>
      <c r="B159">
        <v>54</v>
      </c>
      <c r="C159" t="s">
        <v>864</v>
      </c>
      <c r="D159">
        <v>119933</v>
      </c>
      <c r="E159" t="s">
        <v>867</v>
      </c>
      <c r="F159" t="str">
        <f t="shared" si="7"/>
        <v>Middle_aged</v>
      </c>
      <c r="G159" t="str">
        <f t="shared" si="8"/>
        <v>High</v>
      </c>
      <c r="H159" t="str">
        <f t="shared" si="9"/>
        <v>Type 4</v>
      </c>
    </row>
    <row r="160" spans="1:8" x14ac:dyDescent="0.3">
      <c r="A160">
        <v>159</v>
      </c>
      <c r="B160">
        <v>18</v>
      </c>
      <c r="C160" t="s">
        <v>864</v>
      </c>
      <c r="D160">
        <v>78908</v>
      </c>
      <c r="E160" t="s">
        <v>865</v>
      </c>
      <c r="F160" t="str">
        <f t="shared" si="7"/>
        <v>Adult</v>
      </c>
      <c r="G160" t="str">
        <f t="shared" si="8"/>
        <v>High</v>
      </c>
      <c r="H160" t="str">
        <f t="shared" si="9"/>
        <v>Type 2</v>
      </c>
    </row>
    <row r="161" spans="1:8" x14ac:dyDescent="0.3">
      <c r="A161">
        <v>160</v>
      </c>
      <c r="B161">
        <v>54</v>
      </c>
      <c r="C161" t="s">
        <v>864</v>
      </c>
      <c r="D161">
        <v>108345</v>
      </c>
      <c r="E161" t="s">
        <v>868</v>
      </c>
      <c r="F161" t="str">
        <f t="shared" si="7"/>
        <v>Middle_aged</v>
      </c>
      <c r="G161" t="str">
        <f t="shared" si="8"/>
        <v>High</v>
      </c>
      <c r="H161" t="str">
        <f t="shared" si="9"/>
        <v>Type 4</v>
      </c>
    </row>
    <row r="162" spans="1:8" x14ac:dyDescent="0.3">
      <c r="A162">
        <v>161</v>
      </c>
      <c r="B162">
        <v>63</v>
      </c>
      <c r="C162" t="s">
        <v>864</v>
      </c>
      <c r="D162">
        <v>46139</v>
      </c>
      <c r="E162" t="s">
        <v>865</v>
      </c>
      <c r="F162" t="str">
        <f t="shared" si="7"/>
        <v>senior</v>
      </c>
      <c r="G162" t="str">
        <f t="shared" si="8"/>
        <v>Low</v>
      </c>
      <c r="H162" t="str">
        <f t="shared" si="9"/>
        <v>Type 5</v>
      </c>
    </row>
    <row r="163" spans="1:8" x14ac:dyDescent="0.3">
      <c r="A163">
        <v>162</v>
      </c>
      <c r="B163">
        <v>39</v>
      </c>
      <c r="C163" t="s">
        <v>866</v>
      </c>
      <c r="D163">
        <v>82166</v>
      </c>
      <c r="E163" t="s">
        <v>867</v>
      </c>
      <c r="F163" t="str">
        <f t="shared" si="7"/>
        <v>Adult</v>
      </c>
      <c r="G163" t="str">
        <f t="shared" si="8"/>
        <v>High</v>
      </c>
      <c r="H163" t="str">
        <f t="shared" si="9"/>
        <v>Type 2</v>
      </c>
    </row>
    <row r="164" spans="1:8" x14ac:dyDescent="0.3">
      <c r="A164">
        <v>163</v>
      </c>
      <c r="B164">
        <v>64</v>
      </c>
      <c r="C164" t="s">
        <v>866</v>
      </c>
      <c r="D164">
        <v>75627</v>
      </c>
      <c r="E164" t="s">
        <v>868</v>
      </c>
      <c r="F164" t="str">
        <f t="shared" si="7"/>
        <v>senior</v>
      </c>
      <c r="G164" t="str">
        <f t="shared" si="8"/>
        <v>High</v>
      </c>
      <c r="H164" t="str">
        <f t="shared" si="9"/>
        <v>Type 6</v>
      </c>
    </row>
    <row r="165" spans="1:8" x14ac:dyDescent="0.3">
      <c r="A165">
        <v>164</v>
      </c>
      <c r="B165">
        <v>44</v>
      </c>
      <c r="C165" t="s">
        <v>864</v>
      </c>
      <c r="D165">
        <v>41594</v>
      </c>
      <c r="E165" t="s">
        <v>865</v>
      </c>
      <c r="F165" t="str">
        <f t="shared" si="7"/>
        <v>Middle_aged</v>
      </c>
      <c r="G165" t="str">
        <f t="shared" si="8"/>
        <v>Low</v>
      </c>
      <c r="H165" t="str">
        <f t="shared" si="9"/>
        <v>Type 3</v>
      </c>
    </row>
    <row r="166" spans="1:8" x14ac:dyDescent="0.3">
      <c r="A166">
        <v>165</v>
      </c>
      <c r="B166">
        <v>52</v>
      </c>
      <c r="C166" t="s">
        <v>866</v>
      </c>
      <c r="D166">
        <v>22208</v>
      </c>
      <c r="E166" t="s">
        <v>868</v>
      </c>
      <c r="F166" t="str">
        <f t="shared" si="7"/>
        <v>Middle_aged</v>
      </c>
      <c r="G166" t="str">
        <f t="shared" si="8"/>
        <v>Low</v>
      </c>
      <c r="H166" t="str">
        <f t="shared" si="9"/>
        <v>Type 3</v>
      </c>
    </row>
    <row r="167" spans="1:8" x14ac:dyDescent="0.3">
      <c r="A167">
        <v>166</v>
      </c>
      <c r="B167">
        <v>25</v>
      </c>
      <c r="C167" t="s">
        <v>866</v>
      </c>
      <c r="D167">
        <v>115923</v>
      </c>
      <c r="E167" t="s">
        <v>865</v>
      </c>
      <c r="F167" t="str">
        <f t="shared" si="7"/>
        <v>Adult</v>
      </c>
      <c r="G167" t="str">
        <f t="shared" si="8"/>
        <v>High</v>
      </c>
      <c r="H167" t="str">
        <f t="shared" si="9"/>
        <v>Type 2</v>
      </c>
    </row>
    <row r="168" spans="1:8" x14ac:dyDescent="0.3">
      <c r="A168">
        <v>167</v>
      </c>
      <c r="B168">
        <v>55</v>
      </c>
      <c r="C168" t="s">
        <v>866</v>
      </c>
      <c r="D168">
        <v>54419</v>
      </c>
      <c r="E168" t="s">
        <v>867</v>
      </c>
      <c r="F168" t="str">
        <f t="shared" si="7"/>
        <v>Middle_aged</v>
      </c>
      <c r="G168" t="str">
        <f t="shared" si="8"/>
        <v>Low</v>
      </c>
      <c r="H168" t="str">
        <f t="shared" si="9"/>
        <v>Type 3</v>
      </c>
    </row>
    <row r="169" spans="1:8" x14ac:dyDescent="0.3">
      <c r="A169">
        <v>168</v>
      </c>
      <c r="B169">
        <v>24</v>
      </c>
      <c r="C169" t="s">
        <v>866</v>
      </c>
      <c r="D169">
        <v>79284</v>
      </c>
      <c r="E169" t="s">
        <v>868</v>
      </c>
      <c r="F169" t="str">
        <f t="shared" si="7"/>
        <v>Adult</v>
      </c>
      <c r="G169" t="str">
        <f t="shared" si="8"/>
        <v>High</v>
      </c>
      <c r="H169" t="str">
        <f t="shared" si="9"/>
        <v>Type 2</v>
      </c>
    </row>
    <row r="170" spans="1:8" x14ac:dyDescent="0.3">
      <c r="A170">
        <v>169</v>
      </c>
      <c r="B170">
        <v>62</v>
      </c>
      <c r="C170" t="s">
        <v>866</v>
      </c>
      <c r="D170">
        <v>125632</v>
      </c>
      <c r="E170" t="s">
        <v>865</v>
      </c>
      <c r="F170" t="str">
        <f t="shared" si="7"/>
        <v>senior</v>
      </c>
      <c r="G170" t="str">
        <f t="shared" si="8"/>
        <v>High</v>
      </c>
      <c r="H170" t="str">
        <f t="shared" si="9"/>
        <v>Type 6</v>
      </c>
    </row>
    <row r="171" spans="1:8" x14ac:dyDescent="0.3">
      <c r="A171">
        <v>170</v>
      </c>
      <c r="B171">
        <v>39</v>
      </c>
      <c r="C171" t="s">
        <v>864</v>
      </c>
      <c r="D171">
        <v>80337</v>
      </c>
      <c r="E171" t="s">
        <v>865</v>
      </c>
      <c r="F171" t="str">
        <f t="shared" si="7"/>
        <v>Adult</v>
      </c>
      <c r="G171" t="str">
        <f t="shared" si="8"/>
        <v>High</v>
      </c>
      <c r="H171" t="str">
        <f t="shared" si="9"/>
        <v>Type 2</v>
      </c>
    </row>
    <row r="172" spans="1:8" x14ac:dyDescent="0.3">
      <c r="A172">
        <v>171</v>
      </c>
      <c r="B172">
        <v>39</v>
      </c>
      <c r="C172" t="s">
        <v>864</v>
      </c>
      <c r="D172">
        <v>143896</v>
      </c>
      <c r="E172" t="s">
        <v>868</v>
      </c>
      <c r="F172" t="str">
        <f t="shared" si="7"/>
        <v>Adult</v>
      </c>
      <c r="G172" t="str">
        <f t="shared" si="8"/>
        <v>High</v>
      </c>
      <c r="H172" t="str">
        <f t="shared" si="9"/>
        <v>Type 2</v>
      </c>
    </row>
    <row r="173" spans="1:8" x14ac:dyDescent="0.3">
      <c r="A173">
        <v>172</v>
      </c>
      <c r="B173">
        <v>37</v>
      </c>
      <c r="C173" t="s">
        <v>864</v>
      </c>
      <c r="D173">
        <v>101323</v>
      </c>
      <c r="E173" t="s">
        <v>865</v>
      </c>
      <c r="F173" t="str">
        <f t="shared" si="7"/>
        <v>Adult</v>
      </c>
      <c r="G173" t="str">
        <f t="shared" si="8"/>
        <v>High</v>
      </c>
      <c r="H173" t="str">
        <f t="shared" si="9"/>
        <v>Type 2</v>
      </c>
    </row>
    <row r="174" spans="1:8" x14ac:dyDescent="0.3">
      <c r="A174">
        <v>173</v>
      </c>
      <c r="B174">
        <v>58</v>
      </c>
      <c r="C174" t="s">
        <v>866</v>
      </c>
      <c r="D174">
        <v>137850</v>
      </c>
      <c r="E174" t="s">
        <v>868</v>
      </c>
      <c r="F174" t="str">
        <f t="shared" si="7"/>
        <v>Middle_aged</v>
      </c>
      <c r="G174" t="str">
        <f t="shared" si="8"/>
        <v>High</v>
      </c>
      <c r="H174" t="str">
        <f t="shared" si="9"/>
        <v>Type 4</v>
      </c>
    </row>
    <row r="175" spans="1:8" x14ac:dyDescent="0.3">
      <c r="A175">
        <v>174</v>
      </c>
      <c r="B175">
        <v>50</v>
      </c>
      <c r="C175" t="s">
        <v>866</v>
      </c>
      <c r="D175">
        <v>45453</v>
      </c>
      <c r="E175" t="s">
        <v>868</v>
      </c>
      <c r="F175" t="str">
        <f t="shared" si="7"/>
        <v>Middle_aged</v>
      </c>
      <c r="G175" t="str">
        <f t="shared" si="8"/>
        <v>Low</v>
      </c>
      <c r="H175" t="str">
        <f t="shared" si="9"/>
        <v>Type 3</v>
      </c>
    </row>
    <row r="176" spans="1:8" x14ac:dyDescent="0.3">
      <c r="A176">
        <v>175</v>
      </c>
      <c r="B176">
        <v>40</v>
      </c>
      <c r="C176" t="s">
        <v>866</v>
      </c>
      <c r="D176">
        <v>136187</v>
      </c>
      <c r="E176" t="s">
        <v>867</v>
      </c>
      <c r="F176" t="str">
        <f t="shared" si="7"/>
        <v>Adult</v>
      </c>
      <c r="G176" t="str">
        <f t="shared" si="8"/>
        <v>High</v>
      </c>
      <c r="H176" t="str">
        <f t="shared" si="9"/>
        <v>Type 2</v>
      </c>
    </row>
    <row r="177" spans="1:8" x14ac:dyDescent="0.3">
      <c r="A177">
        <v>176</v>
      </c>
      <c r="B177">
        <v>63</v>
      </c>
      <c r="C177" t="s">
        <v>864</v>
      </c>
      <c r="D177">
        <v>35067</v>
      </c>
      <c r="E177" t="s">
        <v>867</v>
      </c>
      <c r="F177" t="str">
        <f t="shared" si="7"/>
        <v>senior</v>
      </c>
      <c r="G177" t="str">
        <f t="shared" si="8"/>
        <v>Low</v>
      </c>
      <c r="H177" t="str">
        <f t="shared" si="9"/>
        <v>Type 5</v>
      </c>
    </row>
    <row r="178" spans="1:8" x14ac:dyDescent="0.3">
      <c r="A178">
        <v>177</v>
      </c>
      <c r="B178">
        <v>60</v>
      </c>
      <c r="C178" t="s">
        <v>864</v>
      </c>
      <c r="D178">
        <v>60543</v>
      </c>
      <c r="E178" t="s">
        <v>865</v>
      </c>
      <c r="F178" t="str">
        <f t="shared" si="7"/>
        <v>Middle_aged</v>
      </c>
      <c r="G178" t="str">
        <f t="shared" si="8"/>
        <v>Low</v>
      </c>
      <c r="H178" t="str">
        <f t="shared" si="9"/>
        <v>Type 3</v>
      </c>
    </row>
    <row r="179" spans="1:8" x14ac:dyDescent="0.3">
      <c r="A179">
        <v>178</v>
      </c>
      <c r="B179">
        <v>51</v>
      </c>
      <c r="C179" t="s">
        <v>864</v>
      </c>
      <c r="D179">
        <v>118599</v>
      </c>
      <c r="E179" t="s">
        <v>865</v>
      </c>
      <c r="F179" t="str">
        <f t="shared" si="7"/>
        <v>Middle_aged</v>
      </c>
      <c r="G179" t="str">
        <f t="shared" si="8"/>
        <v>High</v>
      </c>
      <c r="H179" t="str">
        <f t="shared" si="9"/>
        <v>Type 4</v>
      </c>
    </row>
    <row r="180" spans="1:8" x14ac:dyDescent="0.3">
      <c r="A180">
        <v>179</v>
      </c>
      <c r="B180">
        <v>26</v>
      </c>
      <c r="C180" t="s">
        <v>864</v>
      </c>
      <c r="D180">
        <v>107606</v>
      </c>
      <c r="E180" t="s">
        <v>867</v>
      </c>
      <c r="F180" t="str">
        <f t="shared" si="7"/>
        <v>Adult</v>
      </c>
      <c r="G180" t="str">
        <f t="shared" si="8"/>
        <v>High</v>
      </c>
      <c r="H180" t="str">
        <f t="shared" si="9"/>
        <v>Type 2</v>
      </c>
    </row>
    <row r="181" spans="1:8" x14ac:dyDescent="0.3">
      <c r="A181">
        <v>180</v>
      </c>
      <c r="B181">
        <v>66</v>
      </c>
      <c r="C181" t="s">
        <v>866</v>
      </c>
      <c r="D181">
        <v>139401</v>
      </c>
      <c r="E181" t="s">
        <v>867</v>
      </c>
      <c r="F181" t="str">
        <f t="shared" si="7"/>
        <v>senior</v>
      </c>
      <c r="G181" t="str">
        <f t="shared" si="8"/>
        <v>High</v>
      </c>
      <c r="H181" t="str">
        <f t="shared" si="9"/>
        <v>Type 6</v>
      </c>
    </row>
    <row r="182" spans="1:8" x14ac:dyDescent="0.3">
      <c r="A182">
        <v>181</v>
      </c>
      <c r="B182">
        <v>43</v>
      </c>
      <c r="C182" t="s">
        <v>864</v>
      </c>
      <c r="D182">
        <v>116241</v>
      </c>
      <c r="E182" t="s">
        <v>867</v>
      </c>
      <c r="F182" t="str">
        <f t="shared" si="7"/>
        <v>Middle_aged</v>
      </c>
      <c r="G182" t="str">
        <f t="shared" si="8"/>
        <v>High</v>
      </c>
      <c r="H182" t="str">
        <f t="shared" si="9"/>
        <v>Type 4</v>
      </c>
    </row>
    <row r="183" spans="1:8" x14ac:dyDescent="0.3">
      <c r="A183">
        <v>182</v>
      </c>
      <c r="B183">
        <v>25</v>
      </c>
      <c r="C183" t="s">
        <v>864</v>
      </c>
      <c r="D183">
        <v>49105</v>
      </c>
      <c r="E183" t="s">
        <v>865</v>
      </c>
      <c r="F183" t="str">
        <f t="shared" si="7"/>
        <v>Adult</v>
      </c>
      <c r="G183" t="str">
        <f t="shared" si="8"/>
        <v>Low</v>
      </c>
      <c r="H183" t="str">
        <f t="shared" si="9"/>
        <v>Type 1</v>
      </c>
    </row>
    <row r="184" spans="1:8" x14ac:dyDescent="0.3">
      <c r="A184">
        <v>183</v>
      </c>
      <c r="B184">
        <v>29</v>
      </c>
      <c r="C184" t="s">
        <v>864</v>
      </c>
      <c r="D184">
        <v>85327</v>
      </c>
      <c r="E184" t="s">
        <v>867</v>
      </c>
      <c r="F184" t="str">
        <f t="shared" si="7"/>
        <v>Adult</v>
      </c>
      <c r="G184" t="str">
        <f t="shared" si="8"/>
        <v>High</v>
      </c>
      <c r="H184" t="str">
        <f t="shared" si="9"/>
        <v>Type 2</v>
      </c>
    </row>
    <row r="185" spans="1:8" x14ac:dyDescent="0.3">
      <c r="A185">
        <v>184</v>
      </c>
      <c r="B185">
        <v>64</v>
      </c>
      <c r="C185" t="s">
        <v>866</v>
      </c>
      <c r="D185">
        <v>97015</v>
      </c>
      <c r="E185" t="s">
        <v>865</v>
      </c>
      <c r="F185" t="str">
        <f t="shared" si="7"/>
        <v>senior</v>
      </c>
      <c r="G185" t="str">
        <f t="shared" si="8"/>
        <v>High</v>
      </c>
      <c r="H185" t="str">
        <f t="shared" si="9"/>
        <v>Type 6</v>
      </c>
    </row>
    <row r="186" spans="1:8" x14ac:dyDescent="0.3">
      <c r="A186">
        <v>185</v>
      </c>
      <c r="B186">
        <v>30</v>
      </c>
      <c r="C186" t="s">
        <v>866</v>
      </c>
      <c r="D186">
        <v>114008</v>
      </c>
      <c r="E186" t="s">
        <v>865</v>
      </c>
      <c r="F186" t="str">
        <f t="shared" si="7"/>
        <v>Adult</v>
      </c>
      <c r="G186" t="str">
        <f t="shared" si="8"/>
        <v>High</v>
      </c>
      <c r="H186" t="str">
        <f t="shared" si="9"/>
        <v>Type 2</v>
      </c>
    </row>
    <row r="187" spans="1:8" x14ac:dyDescent="0.3">
      <c r="A187">
        <v>186</v>
      </c>
      <c r="B187">
        <v>20</v>
      </c>
      <c r="C187" t="s">
        <v>866</v>
      </c>
      <c r="D187">
        <v>70701</v>
      </c>
      <c r="E187" t="s">
        <v>868</v>
      </c>
      <c r="F187" t="str">
        <f t="shared" si="7"/>
        <v>Adult</v>
      </c>
      <c r="G187" t="str">
        <f t="shared" si="8"/>
        <v>High</v>
      </c>
      <c r="H187" t="str">
        <f t="shared" si="9"/>
        <v>Type 2</v>
      </c>
    </row>
    <row r="188" spans="1:8" x14ac:dyDescent="0.3">
      <c r="A188">
        <v>187</v>
      </c>
      <c r="B188">
        <v>50</v>
      </c>
      <c r="C188" t="s">
        <v>864</v>
      </c>
      <c r="D188">
        <v>85500</v>
      </c>
      <c r="E188" t="s">
        <v>865</v>
      </c>
      <c r="F188" t="str">
        <f t="shared" si="7"/>
        <v>Middle_aged</v>
      </c>
      <c r="G188" t="str">
        <f t="shared" si="8"/>
        <v>High</v>
      </c>
      <c r="H188" t="str">
        <f t="shared" si="9"/>
        <v>Type 4</v>
      </c>
    </row>
    <row r="189" spans="1:8" x14ac:dyDescent="0.3">
      <c r="A189">
        <v>188</v>
      </c>
      <c r="B189">
        <v>52</v>
      </c>
      <c r="C189" t="s">
        <v>866</v>
      </c>
      <c r="D189">
        <v>114049</v>
      </c>
      <c r="E189" t="s">
        <v>868</v>
      </c>
      <c r="F189" t="str">
        <f t="shared" si="7"/>
        <v>Middle_aged</v>
      </c>
      <c r="G189" t="str">
        <f t="shared" si="8"/>
        <v>High</v>
      </c>
      <c r="H189" t="str">
        <f t="shared" si="9"/>
        <v>Type 4</v>
      </c>
    </row>
    <row r="190" spans="1:8" x14ac:dyDescent="0.3">
      <c r="A190">
        <v>189</v>
      </c>
      <c r="B190">
        <v>66</v>
      </c>
      <c r="C190" t="s">
        <v>866</v>
      </c>
      <c r="D190">
        <v>53377</v>
      </c>
      <c r="E190" t="s">
        <v>867</v>
      </c>
      <c r="F190" t="str">
        <f t="shared" si="7"/>
        <v>senior</v>
      </c>
      <c r="G190" t="str">
        <f t="shared" si="8"/>
        <v>Low</v>
      </c>
      <c r="H190" t="str">
        <f t="shared" si="9"/>
        <v>Type 5</v>
      </c>
    </row>
    <row r="191" spans="1:8" x14ac:dyDescent="0.3">
      <c r="A191">
        <v>190</v>
      </c>
      <c r="B191">
        <v>38</v>
      </c>
      <c r="C191" t="s">
        <v>866</v>
      </c>
      <c r="D191">
        <v>106341</v>
      </c>
      <c r="E191" t="s">
        <v>868</v>
      </c>
      <c r="F191" t="str">
        <f t="shared" si="7"/>
        <v>Adult</v>
      </c>
      <c r="G191" t="str">
        <f t="shared" si="8"/>
        <v>High</v>
      </c>
      <c r="H191" t="str">
        <f t="shared" si="9"/>
        <v>Type 2</v>
      </c>
    </row>
    <row r="192" spans="1:8" x14ac:dyDescent="0.3">
      <c r="A192">
        <v>191</v>
      </c>
      <c r="B192">
        <v>21</v>
      </c>
      <c r="C192" t="s">
        <v>864</v>
      </c>
      <c r="D192">
        <v>143943</v>
      </c>
      <c r="E192" t="s">
        <v>867</v>
      </c>
      <c r="F192" t="str">
        <f t="shared" si="7"/>
        <v>Adult</v>
      </c>
      <c r="G192" t="str">
        <f t="shared" si="8"/>
        <v>High</v>
      </c>
      <c r="H192" t="str">
        <f t="shared" si="9"/>
        <v>Type 2</v>
      </c>
    </row>
    <row r="193" spans="1:8" x14ac:dyDescent="0.3">
      <c r="A193">
        <v>192</v>
      </c>
      <c r="B193">
        <v>64</v>
      </c>
      <c r="C193" t="s">
        <v>866</v>
      </c>
      <c r="D193">
        <v>90444</v>
      </c>
      <c r="E193" t="s">
        <v>868</v>
      </c>
      <c r="F193" t="str">
        <f t="shared" si="7"/>
        <v>senior</v>
      </c>
      <c r="G193" t="str">
        <f t="shared" si="8"/>
        <v>High</v>
      </c>
      <c r="H193" t="str">
        <f t="shared" si="9"/>
        <v>Type 6</v>
      </c>
    </row>
    <row r="194" spans="1:8" x14ac:dyDescent="0.3">
      <c r="A194">
        <v>193</v>
      </c>
      <c r="B194">
        <v>54</v>
      </c>
      <c r="C194" t="s">
        <v>864</v>
      </c>
      <c r="D194">
        <v>27591</v>
      </c>
      <c r="E194" t="s">
        <v>868</v>
      </c>
      <c r="F194" t="str">
        <f t="shared" si="7"/>
        <v>Middle_aged</v>
      </c>
      <c r="G194" t="str">
        <f t="shared" si="8"/>
        <v>Low</v>
      </c>
      <c r="H194" t="str">
        <f t="shared" si="9"/>
        <v>Type 3</v>
      </c>
    </row>
    <row r="195" spans="1:8" x14ac:dyDescent="0.3">
      <c r="A195">
        <v>194</v>
      </c>
      <c r="B195">
        <v>37</v>
      </c>
      <c r="C195" t="s">
        <v>864</v>
      </c>
      <c r="D195">
        <v>140582</v>
      </c>
      <c r="E195" t="s">
        <v>868</v>
      </c>
      <c r="F195" t="str">
        <f t="shared" ref="F195:F258" si="10">IF(B195&gt;60,"senior",IF(B195&gt;40, "Middle_aged","Adult"))</f>
        <v>Adult</v>
      </c>
      <c r="G195" t="str">
        <f t="shared" ref="G195:G258" si="11">IF(D195&gt;0.8*$K$11,"High","Low")</f>
        <v>High</v>
      </c>
      <c r="H195" t="str">
        <f t="shared" ref="H195:H258" si="12">IF(AND(F195="Adult",G195="High"),"Type 2",IF(AND(F195="Adult",G195="low"),"Type 1",IF(AND(F195="Middle_aged",G195="High"),"Type 4",IF(AND(F195="Middle_aged",G195="Low"), "Type 3",IF(AND(F195="Senior",G195="High"),"Type 6","Type 5")))))</f>
        <v>Type 2</v>
      </c>
    </row>
    <row r="196" spans="1:8" x14ac:dyDescent="0.3">
      <c r="A196">
        <v>195</v>
      </c>
      <c r="B196">
        <v>46</v>
      </c>
      <c r="C196" t="s">
        <v>864</v>
      </c>
      <c r="D196">
        <v>52173</v>
      </c>
      <c r="E196" t="s">
        <v>868</v>
      </c>
      <c r="F196" t="str">
        <f t="shared" si="10"/>
        <v>Middle_aged</v>
      </c>
      <c r="G196" t="str">
        <f t="shared" si="11"/>
        <v>Low</v>
      </c>
      <c r="H196" t="str">
        <f t="shared" si="12"/>
        <v>Type 3</v>
      </c>
    </row>
    <row r="197" spans="1:8" x14ac:dyDescent="0.3">
      <c r="A197">
        <v>196</v>
      </c>
      <c r="B197">
        <v>33</v>
      </c>
      <c r="C197" t="s">
        <v>864</v>
      </c>
      <c r="D197">
        <v>80373</v>
      </c>
      <c r="E197" t="s">
        <v>868</v>
      </c>
      <c r="F197" t="str">
        <f t="shared" si="10"/>
        <v>Adult</v>
      </c>
      <c r="G197" t="str">
        <f t="shared" si="11"/>
        <v>High</v>
      </c>
      <c r="H197" t="str">
        <f t="shared" si="12"/>
        <v>Type 2</v>
      </c>
    </row>
    <row r="198" spans="1:8" x14ac:dyDescent="0.3">
      <c r="A198">
        <v>197</v>
      </c>
      <c r="B198">
        <v>39</v>
      </c>
      <c r="C198" t="s">
        <v>864</v>
      </c>
      <c r="D198">
        <v>22034</v>
      </c>
      <c r="E198" t="s">
        <v>868</v>
      </c>
      <c r="F198" t="str">
        <f t="shared" si="10"/>
        <v>Adult</v>
      </c>
      <c r="G198" t="str">
        <f t="shared" si="11"/>
        <v>Low</v>
      </c>
      <c r="H198" t="str">
        <f t="shared" si="12"/>
        <v>Type 1</v>
      </c>
    </row>
    <row r="199" spans="1:8" x14ac:dyDescent="0.3">
      <c r="A199">
        <v>198</v>
      </c>
      <c r="B199">
        <v>27</v>
      </c>
      <c r="C199" t="s">
        <v>864</v>
      </c>
      <c r="D199">
        <v>76803</v>
      </c>
      <c r="E199" t="s">
        <v>865</v>
      </c>
      <c r="F199" t="str">
        <f t="shared" si="10"/>
        <v>Adult</v>
      </c>
      <c r="G199" t="str">
        <f t="shared" si="11"/>
        <v>High</v>
      </c>
      <c r="H199" t="str">
        <f t="shared" si="12"/>
        <v>Type 2</v>
      </c>
    </row>
    <row r="200" spans="1:8" x14ac:dyDescent="0.3">
      <c r="A200">
        <v>199</v>
      </c>
      <c r="B200">
        <v>58</v>
      </c>
      <c r="C200" t="s">
        <v>866</v>
      </c>
      <c r="D200">
        <v>142849</v>
      </c>
      <c r="E200" t="s">
        <v>868</v>
      </c>
      <c r="F200" t="str">
        <f t="shared" si="10"/>
        <v>Middle_aged</v>
      </c>
      <c r="G200" t="str">
        <f t="shared" si="11"/>
        <v>High</v>
      </c>
      <c r="H200" t="str">
        <f t="shared" si="12"/>
        <v>Type 4</v>
      </c>
    </row>
    <row r="201" spans="1:8" x14ac:dyDescent="0.3">
      <c r="A201">
        <v>200</v>
      </c>
      <c r="B201">
        <v>48</v>
      </c>
      <c r="C201" t="s">
        <v>864</v>
      </c>
      <c r="D201">
        <v>73549</v>
      </c>
      <c r="E201" t="s">
        <v>868</v>
      </c>
      <c r="F201" t="str">
        <f t="shared" si="10"/>
        <v>Middle_aged</v>
      </c>
      <c r="G201" t="str">
        <f t="shared" si="11"/>
        <v>High</v>
      </c>
      <c r="H201" t="str">
        <f t="shared" si="12"/>
        <v>Type 4</v>
      </c>
    </row>
    <row r="202" spans="1:8" x14ac:dyDescent="0.3">
      <c r="A202">
        <v>201</v>
      </c>
      <c r="B202">
        <v>62</v>
      </c>
      <c r="C202" t="s">
        <v>866</v>
      </c>
      <c r="D202">
        <v>90003</v>
      </c>
      <c r="E202" t="s">
        <v>868</v>
      </c>
      <c r="F202" t="str">
        <f t="shared" si="10"/>
        <v>senior</v>
      </c>
      <c r="G202" t="str">
        <f t="shared" si="11"/>
        <v>High</v>
      </c>
      <c r="H202" t="str">
        <f t="shared" si="12"/>
        <v>Type 6</v>
      </c>
    </row>
    <row r="203" spans="1:8" x14ac:dyDescent="0.3">
      <c r="A203">
        <v>202</v>
      </c>
      <c r="B203">
        <v>37</v>
      </c>
      <c r="C203" t="s">
        <v>864</v>
      </c>
      <c r="D203">
        <v>47478</v>
      </c>
      <c r="E203" t="s">
        <v>865</v>
      </c>
      <c r="F203" t="str">
        <f t="shared" si="10"/>
        <v>Adult</v>
      </c>
      <c r="G203" t="str">
        <f t="shared" si="11"/>
        <v>Low</v>
      </c>
      <c r="H203" t="str">
        <f t="shared" si="12"/>
        <v>Type 1</v>
      </c>
    </row>
    <row r="204" spans="1:8" x14ac:dyDescent="0.3">
      <c r="A204">
        <v>203</v>
      </c>
      <c r="B204">
        <v>55</v>
      </c>
      <c r="C204" t="s">
        <v>864</v>
      </c>
      <c r="D204">
        <v>52221</v>
      </c>
      <c r="E204" t="s">
        <v>867</v>
      </c>
      <c r="F204" t="str">
        <f t="shared" si="10"/>
        <v>Middle_aged</v>
      </c>
      <c r="G204" t="str">
        <f t="shared" si="11"/>
        <v>Low</v>
      </c>
      <c r="H204" t="str">
        <f t="shared" si="12"/>
        <v>Type 3</v>
      </c>
    </row>
    <row r="205" spans="1:8" x14ac:dyDescent="0.3">
      <c r="A205">
        <v>204</v>
      </c>
      <c r="B205">
        <v>19</v>
      </c>
      <c r="C205" t="s">
        <v>864</v>
      </c>
      <c r="D205">
        <v>33847</v>
      </c>
      <c r="E205" t="s">
        <v>868</v>
      </c>
      <c r="F205" t="str">
        <f t="shared" si="10"/>
        <v>Adult</v>
      </c>
      <c r="G205" t="str">
        <f t="shared" si="11"/>
        <v>Low</v>
      </c>
      <c r="H205" t="str">
        <f t="shared" si="12"/>
        <v>Type 1</v>
      </c>
    </row>
    <row r="206" spans="1:8" x14ac:dyDescent="0.3">
      <c r="A206">
        <v>205</v>
      </c>
      <c r="B206">
        <v>26</v>
      </c>
      <c r="C206" t="s">
        <v>864</v>
      </c>
      <c r="D206">
        <v>118872</v>
      </c>
      <c r="E206" t="s">
        <v>865</v>
      </c>
      <c r="F206" t="str">
        <f t="shared" si="10"/>
        <v>Adult</v>
      </c>
      <c r="G206" t="str">
        <f t="shared" si="11"/>
        <v>High</v>
      </c>
      <c r="H206" t="str">
        <f t="shared" si="12"/>
        <v>Type 2</v>
      </c>
    </row>
    <row r="207" spans="1:8" x14ac:dyDescent="0.3">
      <c r="A207">
        <v>206</v>
      </c>
      <c r="B207">
        <v>36</v>
      </c>
      <c r="C207" t="s">
        <v>864</v>
      </c>
      <c r="D207">
        <v>34753</v>
      </c>
      <c r="E207" t="s">
        <v>868</v>
      </c>
      <c r="F207" t="str">
        <f t="shared" si="10"/>
        <v>Adult</v>
      </c>
      <c r="G207" t="str">
        <f t="shared" si="11"/>
        <v>Low</v>
      </c>
      <c r="H207" t="str">
        <f t="shared" si="12"/>
        <v>Type 1</v>
      </c>
    </row>
    <row r="208" spans="1:8" x14ac:dyDescent="0.3">
      <c r="A208">
        <v>207</v>
      </c>
      <c r="B208">
        <v>54</v>
      </c>
      <c r="C208" t="s">
        <v>864</v>
      </c>
      <c r="D208">
        <v>64149</v>
      </c>
      <c r="E208" t="s">
        <v>867</v>
      </c>
      <c r="F208" t="str">
        <f t="shared" si="10"/>
        <v>Middle_aged</v>
      </c>
      <c r="G208" t="str">
        <f t="shared" si="11"/>
        <v>Low</v>
      </c>
      <c r="H208" t="str">
        <f t="shared" si="12"/>
        <v>Type 3</v>
      </c>
    </row>
    <row r="209" spans="1:8" x14ac:dyDescent="0.3">
      <c r="A209">
        <v>208</v>
      </c>
      <c r="B209">
        <v>19</v>
      </c>
      <c r="C209" t="s">
        <v>866</v>
      </c>
      <c r="D209">
        <v>78351</v>
      </c>
      <c r="E209" t="s">
        <v>865</v>
      </c>
      <c r="F209" t="str">
        <f t="shared" si="10"/>
        <v>Adult</v>
      </c>
      <c r="G209" t="str">
        <f t="shared" si="11"/>
        <v>High</v>
      </c>
      <c r="H209" t="str">
        <f t="shared" si="12"/>
        <v>Type 2</v>
      </c>
    </row>
    <row r="210" spans="1:8" x14ac:dyDescent="0.3">
      <c r="A210">
        <v>209</v>
      </c>
      <c r="B210">
        <v>47</v>
      </c>
      <c r="C210" t="s">
        <v>866</v>
      </c>
      <c r="D210">
        <v>44420</v>
      </c>
      <c r="E210" t="s">
        <v>865</v>
      </c>
      <c r="F210" t="str">
        <f t="shared" si="10"/>
        <v>Middle_aged</v>
      </c>
      <c r="G210" t="str">
        <f t="shared" si="11"/>
        <v>Low</v>
      </c>
      <c r="H210" t="str">
        <f t="shared" si="12"/>
        <v>Type 3</v>
      </c>
    </row>
    <row r="211" spans="1:8" x14ac:dyDescent="0.3">
      <c r="A211">
        <v>210</v>
      </c>
      <c r="B211">
        <v>56</v>
      </c>
      <c r="C211" t="s">
        <v>864</v>
      </c>
      <c r="D211">
        <v>27790</v>
      </c>
      <c r="E211" t="s">
        <v>868</v>
      </c>
      <c r="F211" t="str">
        <f t="shared" si="10"/>
        <v>Middle_aged</v>
      </c>
      <c r="G211" t="str">
        <f t="shared" si="11"/>
        <v>Low</v>
      </c>
      <c r="H211" t="str">
        <f t="shared" si="12"/>
        <v>Type 3</v>
      </c>
    </row>
    <row r="212" spans="1:8" x14ac:dyDescent="0.3">
      <c r="A212">
        <v>211</v>
      </c>
      <c r="B212">
        <v>69</v>
      </c>
      <c r="C212" t="s">
        <v>864</v>
      </c>
      <c r="D212">
        <v>75681</v>
      </c>
      <c r="E212" t="s">
        <v>868</v>
      </c>
      <c r="F212" t="str">
        <f t="shared" si="10"/>
        <v>senior</v>
      </c>
      <c r="G212" t="str">
        <f t="shared" si="11"/>
        <v>High</v>
      </c>
      <c r="H212" t="str">
        <f t="shared" si="12"/>
        <v>Type 6</v>
      </c>
    </row>
    <row r="213" spans="1:8" x14ac:dyDescent="0.3">
      <c r="A213">
        <v>212</v>
      </c>
      <c r="B213">
        <v>27</v>
      </c>
      <c r="C213" t="s">
        <v>864</v>
      </c>
      <c r="D213">
        <v>112487</v>
      </c>
      <c r="E213" t="s">
        <v>868</v>
      </c>
      <c r="F213" t="str">
        <f t="shared" si="10"/>
        <v>Adult</v>
      </c>
      <c r="G213" t="str">
        <f t="shared" si="11"/>
        <v>High</v>
      </c>
      <c r="H213" t="str">
        <f t="shared" si="12"/>
        <v>Type 2</v>
      </c>
    </row>
    <row r="214" spans="1:8" x14ac:dyDescent="0.3">
      <c r="A214">
        <v>213</v>
      </c>
      <c r="B214">
        <v>30</v>
      </c>
      <c r="C214" t="s">
        <v>866</v>
      </c>
      <c r="D214">
        <v>90677</v>
      </c>
      <c r="E214" t="s">
        <v>867</v>
      </c>
      <c r="F214" t="str">
        <f t="shared" si="10"/>
        <v>Adult</v>
      </c>
      <c r="G214" t="str">
        <f t="shared" si="11"/>
        <v>High</v>
      </c>
      <c r="H214" t="str">
        <f t="shared" si="12"/>
        <v>Type 2</v>
      </c>
    </row>
    <row r="215" spans="1:8" x14ac:dyDescent="0.3">
      <c r="A215">
        <v>214</v>
      </c>
      <c r="B215">
        <v>19</v>
      </c>
      <c r="C215" t="s">
        <v>864</v>
      </c>
      <c r="D215">
        <v>92413</v>
      </c>
      <c r="E215" t="s">
        <v>867</v>
      </c>
      <c r="F215" t="str">
        <f t="shared" si="10"/>
        <v>Adult</v>
      </c>
      <c r="G215" t="str">
        <f t="shared" si="11"/>
        <v>High</v>
      </c>
      <c r="H215" t="str">
        <f t="shared" si="12"/>
        <v>Type 2</v>
      </c>
    </row>
    <row r="216" spans="1:8" x14ac:dyDescent="0.3">
      <c r="A216">
        <v>215</v>
      </c>
      <c r="B216">
        <v>65</v>
      </c>
      <c r="C216" t="s">
        <v>866</v>
      </c>
      <c r="D216">
        <v>91645</v>
      </c>
      <c r="E216" t="s">
        <v>868</v>
      </c>
      <c r="F216" t="str">
        <f t="shared" si="10"/>
        <v>senior</v>
      </c>
      <c r="G216" t="str">
        <f t="shared" si="11"/>
        <v>High</v>
      </c>
      <c r="H216" t="str">
        <f t="shared" si="12"/>
        <v>Type 6</v>
      </c>
    </row>
    <row r="217" spans="1:8" x14ac:dyDescent="0.3">
      <c r="A217">
        <v>216</v>
      </c>
      <c r="B217">
        <v>63</v>
      </c>
      <c r="C217" t="s">
        <v>864</v>
      </c>
      <c r="D217">
        <v>33466</v>
      </c>
      <c r="E217" t="s">
        <v>868</v>
      </c>
      <c r="F217" t="str">
        <f t="shared" si="10"/>
        <v>senior</v>
      </c>
      <c r="G217" t="str">
        <f t="shared" si="11"/>
        <v>Low</v>
      </c>
      <c r="H217" t="str">
        <f t="shared" si="12"/>
        <v>Type 5</v>
      </c>
    </row>
    <row r="218" spans="1:8" x14ac:dyDescent="0.3">
      <c r="A218">
        <v>217</v>
      </c>
      <c r="B218">
        <v>38</v>
      </c>
      <c r="C218" t="s">
        <v>864</v>
      </c>
      <c r="D218">
        <v>68817</v>
      </c>
      <c r="E218" t="s">
        <v>868</v>
      </c>
      <c r="F218" t="str">
        <f t="shared" si="10"/>
        <v>Adult</v>
      </c>
      <c r="G218" t="str">
        <f t="shared" si="11"/>
        <v>High</v>
      </c>
      <c r="H218" t="str">
        <f t="shared" si="12"/>
        <v>Type 2</v>
      </c>
    </row>
    <row r="219" spans="1:8" x14ac:dyDescent="0.3">
      <c r="A219">
        <v>218</v>
      </c>
      <c r="B219">
        <v>67</v>
      </c>
      <c r="C219" t="s">
        <v>864</v>
      </c>
      <c r="D219">
        <v>81561</v>
      </c>
      <c r="E219" t="s">
        <v>867</v>
      </c>
      <c r="F219" t="str">
        <f t="shared" si="10"/>
        <v>senior</v>
      </c>
      <c r="G219" t="str">
        <f t="shared" si="11"/>
        <v>High</v>
      </c>
      <c r="H219" t="str">
        <f t="shared" si="12"/>
        <v>Type 6</v>
      </c>
    </row>
    <row r="220" spans="1:8" x14ac:dyDescent="0.3">
      <c r="A220">
        <v>219</v>
      </c>
      <c r="B220">
        <v>62</v>
      </c>
      <c r="C220" t="s">
        <v>866</v>
      </c>
      <c r="D220">
        <v>122141</v>
      </c>
      <c r="E220" t="s">
        <v>868</v>
      </c>
      <c r="F220" t="str">
        <f t="shared" si="10"/>
        <v>senior</v>
      </c>
      <c r="G220" t="str">
        <f t="shared" si="11"/>
        <v>High</v>
      </c>
      <c r="H220" t="str">
        <f t="shared" si="12"/>
        <v>Type 6</v>
      </c>
    </row>
    <row r="221" spans="1:8" x14ac:dyDescent="0.3">
      <c r="A221">
        <v>220</v>
      </c>
      <c r="B221">
        <v>25</v>
      </c>
      <c r="C221" t="s">
        <v>864</v>
      </c>
      <c r="D221">
        <v>136024</v>
      </c>
      <c r="E221" t="s">
        <v>867</v>
      </c>
      <c r="F221" t="str">
        <f t="shared" si="10"/>
        <v>Adult</v>
      </c>
      <c r="G221" t="str">
        <f t="shared" si="11"/>
        <v>High</v>
      </c>
      <c r="H221" t="str">
        <f t="shared" si="12"/>
        <v>Type 2</v>
      </c>
    </row>
    <row r="222" spans="1:8" x14ac:dyDescent="0.3">
      <c r="A222">
        <v>221</v>
      </c>
      <c r="B222">
        <v>30</v>
      </c>
      <c r="C222" t="s">
        <v>864</v>
      </c>
      <c r="D222">
        <v>57782</v>
      </c>
      <c r="E222" t="s">
        <v>867</v>
      </c>
      <c r="F222" t="str">
        <f t="shared" si="10"/>
        <v>Adult</v>
      </c>
      <c r="G222" t="str">
        <f t="shared" si="11"/>
        <v>Low</v>
      </c>
      <c r="H222" t="str">
        <f t="shared" si="12"/>
        <v>Type 1</v>
      </c>
    </row>
    <row r="223" spans="1:8" x14ac:dyDescent="0.3">
      <c r="A223">
        <v>222</v>
      </c>
      <c r="B223">
        <v>24</v>
      </c>
      <c r="C223" t="s">
        <v>866</v>
      </c>
      <c r="D223">
        <v>57756</v>
      </c>
      <c r="E223" t="s">
        <v>868</v>
      </c>
      <c r="F223" t="str">
        <f t="shared" si="10"/>
        <v>Adult</v>
      </c>
      <c r="G223" t="str">
        <f t="shared" si="11"/>
        <v>Low</v>
      </c>
      <c r="H223" t="str">
        <f t="shared" si="12"/>
        <v>Type 1</v>
      </c>
    </row>
    <row r="224" spans="1:8" x14ac:dyDescent="0.3">
      <c r="A224">
        <v>223</v>
      </c>
      <c r="B224">
        <v>27</v>
      </c>
      <c r="C224" t="s">
        <v>864</v>
      </c>
      <c r="D224">
        <v>79684</v>
      </c>
      <c r="E224" t="s">
        <v>865</v>
      </c>
      <c r="F224" t="str">
        <f t="shared" si="10"/>
        <v>Adult</v>
      </c>
      <c r="G224" t="str">
        <f t="shared" si="11"/>
        <v>High</v>
      </c>
      <c r="H224" t="str">
        <f t="shared" si="12"/>
        <v>Type 2</v>
      </c>
    </row>
    <row r="225" spans="1:8" x14ac:dyDescent="0.3">
      <c r="A225">
        <v>224</v>
      </c>
      <c r="B225">
        <v>56</v>
      </c>
      <c r="C225" t="s">
        <v>864</v>
      </c>
      <c r="D225">
        <v>81002</v>
      </c>
      <c r="E225" t="s">
        <v>867</v>
      </c>
      <c r="F225" t="str">
        <f t="shared" si="10"/>
        <v>Middle_aged</v>
      </c>
      <c r="G225" t="str">
        <f t="shared" si="11"/>
        <v>High</v>
      </c>
      <c r="H225" t="str">
        <f t="shared" si="12"/>
        <v>Type 4</v>
      </c>
    </row>
    <row r="226" spans="1:8" x14ac:dyDescent="0.3">
      <c r="A226">
        <v>225</v>
      </c>
      <c r="B226">
        <v>52</v>
      </c>
      <c r="C226" t="s">
        <v>864</v>
      </c>
      <c r="D226">
        <v>148011</v>
      </c>
      <c r="E226" t="s">
        <v>865</v>
      </c>
      <c r="F226" t="str">
        <f t="shared" si="10"/>
        <v>Middle_aged</v>
      </c>
      <c r="G226" t="str">
        <f t="shared" si="11"/>
        <v>High</v>
      </c>
      <c r="H226" t="str">
        <f t="shared" si="12"/>
        <v>Type 4</v>
      </c>
    </row>
    <row r="227" spans="1:8" x14ac:dyDescent="0.3">
      <c r="A227">
        <v>226</v>
      </c>
      <c r="B227">
        <v>54</v>
      </c>
      <c r="C227" t="s">
        <v>866</v>
      </c>
      <c r="D227">
        <v>119095</v>
      </c>
      <c r="E227" t="s">
        <v>865</v>
      </c>
      <c r="F227" t="str">
        <f t="shared" si="10"/>
        <v>Middle_aged</v>
      </c>
      <c r="G227" t="str">
        <f t="shared" si="11"/>
        <v>High</v>
      </c>
      <c r="H227" t="str">
        <f t="shared" si="12"/>
        <v>Type 4</v>
      </c>
    </row>
    <row r="228" spans="1:8" x14ac:dyDescent="0.3">
      <c r="A228">
        <v>227</v>
      </c>
      <c r="B228">
        <v>39</v>
      </c>
      <c r="C228" t="s">
        <v>864</v>
      </c>
      <c r="D228">
        <v>141847</v>
      </c>
      <c r="E228" t="s">
        <v>867</v>
      </c>
      <c r="F228" t="str">
        <f t="shared" si="10"/>
        <v>Adult</v>
      </c>
      <c r="G228" t="str">
        <f t="shared" si="11"/>
        <v>High</v>
      </c>
      <c r="H228" t="str">
        <f t="shared" si="12"/>
        <v>Type 2</v>
      </c>
    </row>
    <row r="229" spans="1:8" x14ac:dyDescent="0.3">
      <c r="A229">
        <v>228</v>
      </c>
      <c r="B229">
        <v>25</v>
      </c>
      <c r="C229" t="s">
        <v>864</v>
      </c>
      <c r="D229">
        <v>59684</v>
      </c>
      <c r="E229" t="s">
        <v>867</v>
      </c>
      <c r="F229" t="str">
        <f t="shared" si="10"/>
        <v>Adult</v>
      </c>
      <c r="G229" t="str">
        <f t="shared" si="11"/>
        <v>Low</v>
      </c>
      <c r="H229" t="str">
        <f t="shared" si="12"/>
        <v>Type 1</v>
      </c>
    </row>
    <row r="230" spans="1:8" x14ac:dyDescent="0.3">
      <c r="A230">
        <v>229</v>
      </c>
      <c r="B230">
        <v>55</v>
      </c>
      <c r="C230" t="s">
        <v>866</v>
      </c>
      <c r="D230">
        <v>57815</v>
      </c>
      <c r="E230" t="s">
        <v>865</v>
      </c>
      <c r="F230" t="str">
        <f t="shared" si="10"/>
        <v>Middle_aged</v>
      </c>
      <c r="G230" t="str">
        <f t="shared" si="11"/>
        <v>Low</v>
      </c>
      <c r="H230" t="str">
        <f t="shared" si="12"/>
        <v>Type 3</v>
      </c>
    </row>
    <row r="231" spans="1:8" x14ac:dyDescent="0.3">
      <c r="A231">
        <v>230</v>
      </c>
      <c r="B231">
        <v>44</v>
      </c>
      <c r="C231" t="s">
        <v>864</v>
      </c>
      <c r="D231">
        <v>62583</v>
      </c>
      <c r="E231" t="s">
        <v>867</v>
      </c>
      <c r="F231" t="str">
        <f t="shared" si="10"/>
        <v>Middle_aged</v>
      </c>
      <c r="G231" t="str">
        <f t="shared" si="11"/>
        <v>Low</v>
      </c>
      <c r="H231" t="str">
        <f t="shared" si="12"/>
        <v>Type 3</v>
      </c>
    </row>
    <row r="232" spans="1:8" x14ac:dyDescent="0.3">
      <c r="A232">
        <v>231</v>
      </c>
      <c r="B232">
        <v>61</v>
      </c>
      <c r="C232" t="s">
        <v>864</v>
      </c>
      <c r="D232">
        <v>43640</v>
      </c>
      <c r="E232" t="s">
        <v>867</v>
      </c>
      <c r="F232" t="str">
        <f t="shared" si="10"/>
        <v>senior</v>
      </c>
      <c r="G232" t="str">
        <f t="shared" si="11"/>
        <v>Low</v>
      </c>
      <c r="H232" t="str">
        <f t="shared" si="12"/>
        <v>Type 5</v>
      </c>
    </row>
    <row r="233" spans="1:8" x14ac:dyDescent="0.3">
      <c r="A233">
        <v>232</v>
      </c>
      <c r="B233">
        <v>46</v>
      </c>
      <c r="C233" t="s">
        <v>864</v>
      </c>
      <c r="D233">
        <v>118944</v>
      </c>
      <c r="E233" t="s">
        <v>868</v>
      </c>
      <c r="F233" t="str">
        <f t="shared" si="10"/>
        <v>Middle_aged</v>
      </c>
      <c r="G233" t="str">
        <f t="shared" si="11"/>
        <v>High</v>
      </c>
      <c r="H233" t="str">
        <f t="shared" si="12"/>
        <v>Type 4</v>
      </c>
    </row>
    <row r="234" spans="1:8" x14ac:dyDescent="0.3">
      <c r="A234">
        <v>233</v>
      </c>
      <c r="B234">
        <v>34</v>
      </c>
      <c r="C234" t="s">
        <v>864</v>
      </c>
      <c r="D234">
        <v>53273</v>
      </c>
      <c r="E234" t="s">
        <v>865</v>
      </c>
      <c r="F234" t="str">
        <f t="shared" si="10"/>
        <v>Adult</v>
      </c>
      <c r="G234" t="str">
        <f t="shared" si="11"/>
        <v>Low</v>
      </c>
      <c r="H234" t="str">
        <f t="shared" si="12"/>
        <v>Type 1</v>
      </c>
    </row>
    <row r="235" spans="1:8" x14ac:dyDescent="0.3">
      <c r="A235">
        <v>234</v>
      </c>
      <c r="B235">
        <v>36</v>
      </c>
      <c r="C235" t="s">
        <v>864</v>
      </c>
      <c r="D235">
        <v>118032</v>
      </c>
      <c r="E235" t="s">
        <v>867</v>
      </c>
      <c r="F235" t="str">
        <f t="shared" si="10"/>
        <v>Adult</v>
      </c>
      <c r="G235" t="str">
        <f t="shared" si="11"/>
        <v>High</v>
      </c>
      <c r="H235" t="str">
        <f t="shared" si="12"/>
        <v>Type 2</v>
      </c>
    </row>
    <row r="236" spans="1:8" x14ac:dyDescent="0.3">
      <c r="A236">
        <v>235</v>
      </c>
      <c r="B236">
        <v>28</v>
      </c>
      <c r="C236" t="s">
        <v>866</v>
      </c>
      <c r="D236">
        <v>50196</v>
      </c>
      <c r="E236" t="s">
        <v>865</v>
      </c>
      <c r="F236" t="str">
        <f t="shared" si="10"/>
        <v>Adult</v>
      </c>
      <c r="G236" t="str">
        <f t="shared" si="11"/>
        <v>Low</v>
      </c>
      <c r="H236" t="str">
        <f t="shared" si="12"/>
        <v>Type 1</v>
      </c>
    </row>
    <row r="237" spans="1:8" x14ac:dyDescent="0.3">
      <c r="A237">
        <v>236</v>
      </c>
      <c r="B237">
        <v>51</v>
      </c>
      <c r="C237" t="s">
        <v>866</v>
      </c>
      <c r="D237">
        <v>66223</v>
      </c>
      <c r="E237" t="s">
        <v>867</v>
      </c>
      <c r="F237" t="str">
        <f t="shared" si="10"/>
        <v>Middle_aged</v>
      </c>
      <c r="G237" t="str">
        <f t="shared" si="11"/>
        <v>High</v>
      </c>
      <c r="H237" t="str">
        <f t="shared" si="12"/>
        <v>Type 4</v>
      </c>
    </row>
    <row r="238" spans="1:8" x14ac:dyDescent="0.3">
      <c r="A238">
        <v>237</v>
      </c>
      <c r="B238">
        <v>34</v>
      </c>
      <c r="C238" t="s">
        <v>864</v>
      </c>
      <c r="D238">
        <v>111387</v>
      </c>
      <c r="E238" t="s">
        <v>867</v>
      </c>
      <c r="F238" t="str">
        <f t="shared" si="10"/>
        <v>Adult</v>
      </c>
      <c r="G238" t="str">
        <f t="shared" si="11"/>
        <v>High</v>
      </c>
      <c r="H238" t="str">
        <f t="shared" si="12"/>
        <v>Type 2</v>
      </c>
    </row>
    <row r="239" spans="1:8" x14ac:dyDescent="0.3">
      <c r="A239">
        <v>238</v>
      </c>
      <c r="B239">
        <v>67</v>
      </c>
      <c r="C239" t="s">
        <v>866</v>
      </c>
      <c r="D239">
        <v>40014</v>
      </c>
      <c r="E239" t="s">
        <v>868</v>
      </c>
      <c r="F239" t="str">
        <f t="shared" si="10"/>
        <v>senior</v>
      </c>
      <c r="G239" t="str">
        <f t="shared" si="11"/>
        <v>Low</v>
      </c>
      <c r="H239" t="str">
        <f t="shared" si="12"/>
        <v>Type 5</v>
      </c>
    </row>
    <row r="240" spans="1:8" x14ac:dyDescent="0.3">
      <c r="A240">
        <v>239</v>
      </c>
      <c r="B240">
        <v>25</v>
      </c>
      <c r="C240" t="s">
        <v>864</v>
      </c>
      <c r="D240">
        <v>84389</v>
      </c>
      <c r="E240" t="s">
        <v>868</v>
      </c>
      <c r="F240" t="str">
        <f t="shared" si="10"/>
        <v>Adult</v>
      </c>
      <c r="G240" t="str">
        <f t="shared" si="11"/>
        <v>High</v>
      </c>
      <c r="H240" t="str">
        <f t="shared" si="12"/>
        <v>Type 2</v>
      </c>
    </row>
    <row r="241" spans="1:8" x14ac:dyDescent="0.3">
      <c r="A241">
        <v>240</v>
      </c>
      <c r="B241">
        <v>27</v>
      </c>
      <c r="C241" t="s">
        <v>866</v>
      </c>
      <c r="D241">
        <v>127043</v>
      </c>
      <c r="E241" t="s">
        <v>865</v>
      </c>
      <c r="F241" t="str">
        <f t="shared" si="10"/>
        <v>Adult</v>
      </c>
      <c r="G241" t="str">
        <f t="shared" si="11"/>
        <v>High</v>
      </c>
      <c r="H241" t="str">
        <f t="shared" si="12"/>
        <v>Type 2</v>
      </c>
    </row>
    <row r="242" spans="1:8" x14ac:dyDescent="0.3">
      <c r="A242">
        <v>241</v>
      </c>
      <c r="B242">
        <v>62</v>
      </c>
      <c r="C242" t="s">
        <v>864</v>
      </c>
      <c r="D242">
        <v>30065</v>
      </c>
      <c r="E242" t="s">
        <v>868</v>
      </c>
      <c r="F242" t="str">
        <f t="shared" si="10"/>
        <v>senior</v>
      </c>
      <c r="G242" t="str">
        <f t="shared" si="11"/>
        <v>Low</v>
      </c>
      <c r="H242" t="str">
        <f t="shared" si="12"/>
        <v>Type 5</v>
      </c>
    </row>
    <row r="243" spans="1:8" x14ac:dyDescent="0.3">
      <c r="A243">
        <v>242</v>
      </c>
      <c r="B243">
        <v>19</v>
      </c>
      <c r="C243" t="s">
        <v>866</v>
      </c>
      <c r="D243">
        <v>63727</v>
      </c>
      <c r="E243" t="s">
        <v>868</v>
      </c>
      <c r="F243" t="str">
        <f t="shared" si="10"/>
        <v>Adult</v>
      </c>
      <c r="G243" t="str">
        <f t="shared" si="11"/>
        <v>Low</v>
      </c>
      <c r="H243" t="str">
        <f t="shared" si="12"/>
        <v>Type 1</v>
      </c>
    </row>
    <row r="244" spans="1:8" x14ac:dyDescent="0.3">
      <c r="A244">
        <v>243</v>
      </c>
      <c r="B244">
        <v>63</v>
      </c>
      <c r="C244" t="s">
        <v>866</v>
      </c>
      <c r="D244">
        <v>115734</v>
      </c>
      <c r="E244" t="s">
        <v>867</v>
      </c>
      <c r="F244" t="str">
        <f t="shared" si="10"/>
        <v>senior</v>
      </c>
      <c r="G244" t="str">
        <f t="shared" si="11"/>
        <v>High</v>
      </c>
      <c r="H244" t="str">
        <f t="shared" si="12"/>
        <v>Type 6</v>
      </c>
    </row>
    <row r="245" spans="1:8" x14ac:dyDescent="0.3">
      <c r="A245">
        <v>244</v>
      </c>
      <c r="B245">
        <v>52</v>
      </c>
      <c r="C245" t="s">
        <v>864</v>
      </c>
      <c r="D245">
        <v>24205</v>
      </c>
      <c r="E245" t="s">
        <v>865</v>
      </c>
      <c r="F245" t="str">
        <f t="shared" si="10"/>
        <v>Middle_aged</v>
      </c>
      <c r="G245" t="str">
        <f t="shared" si="11"/>
        <v>Low</v>
      </c>
      <c r="H245" t="str">
        <f t="shared" si="12"/>
        <v>Type 3</v>
      </c>
    </row>
    <row r="246" spans="1:8" x14ac:dyDescent="0.3">
      <c r="A246">
        <v>245</v>
      </c>
      <c r="B246">
        <v>55</v>
      </c>
      <c r="C246" t="s">
        <v>864</v>
      </c>
      <c r="D246">
        <v>56826</v>
      </c>
      <c r="E246" t="s">
        <v>867</v>
      </c>
      <c r="F246" t="str">
        <f t="shared" si="10"/>
        <v>Middle_aged</v>
      </c>
      <c r="G246" t="str">
        <f t="shared" si="11"/>
        <v>Low</v>
      </c>
      <c r="H246" t="str">
        <f t="shared" si="12"/>
        <v>Type 3</v>
      </c>
    </row>
    <row r="247" spans="1:8" x14ac:dyDescent="0.3">
      <c r="A247">
        <v>246</v>
      </c>
      <c r="B247">
        <v>34</v>
      </c>
      <c r="C247" t="s">
        <v>866</v>
      </c>
      <c r="D247">
        <v>92386</v>
      </c>
      <c r="E247" t="s">
        <v>865</v>
      </c>
      <c r="F247" t="str">
        <f t="shared" si="10"/>
        <v>Adult</v>
      </c>
      <c r="G247" t="str">
        <f t="shared" si="11"/>
        <v>High</v>
      </c>
      <c r="H247" t="str">
        <f t="shared" si="12"/>
        <v>Type 2</v>
      </c>
    </row>
    <row r="248" spans="1:8" x14ac:dyDescent="0.3">
      <c r="A248">
        <v>247</v>
      </c>
      <c r="B248">
        <v>61</v>
      </c>
      <c r="C248" t="s">
        <v>866</v>
      </c>
      <c r="D248">
        <v>65477</v>
      </c>
      <c r="E248" t="s">
        <v>868</v>
      </c>
      <c r="F248" t="str">
        <f t="shared" si="10"/>
        <v>senior</v>
      </c>
      <c r="G248" t="str">
        <f t="shared" si="11"/>
        <v>High</v>
      </c>
      <c r="H248" t="str">
        <f t="shared" si="12"/>
        <v>Type 6</v>
      </c>
    </row>
    <row r="249" spans="1:8" x14ac:dyDescent="0.3">
      <c r="A249">
        <v>248</v>
      </c>
      <c r="B249">
        <v>67</v>
      </c>
      <c r="C249" t="s">
        <v>866</v>
      </c>
      <c r="D249">
        <v>60695</v>
      </c>
      <c r="E249" t="s">
        <v>867</v>
      </c>
      <c r="F249" t="str">
        <f t="shared" si="10"/>
        <v>senior</v>
      </c>
      <c r="G249" t="str">
        <f t="shared" si="11"/>
        <v>Low</v>
      </c>
      <c r="H249" t="str">
        <f t="shared" si="12"/>
        <v>Type 5</v>
      </c>
    </row>
    <row r="250" spans="1:8" x14ac:dyDescent="0.3">
      <c r="A250">
        <v>249</v>
      </c>
      <c r="B250">
        <v>36</v>
      </c>
      <c r="C250" t="s">
        <v>864</v>
      </c>
      <c r="D250">
        <v>92990</v>
      </c>
      <c r="E250" t="s">
        <v>867</v>
      </c>
      <c r="F250" t="str">
        <f t="shared" si="10"/>
        <v>Adult</v>
      </c>
      <c r="G250" t="str">
        <f t="shared" si="11"/>
        <v>High</v>
      </c>
      <c r="H250" t="str">
        <f t="shared" si="12"/>
        <v>Type 2</v>
      </c>
    </row>
    <row r="251" spans="1:8" x14ac:dyDescent="0.3">
      <c r="A251">
        <v>250</v>
      </c>
      <c r="B251">
        <v>47</v>
      </c>
      <c r="C251" t="s">
        <v>864</v>
      </c>
      <c r="D251">
        <v>144907</v>
      </c>
      <c r="E251" t="s">
        <v>865</v>
      </c>
      <c r="F251" t="str">
        <f t="shared" si="10"/>
        <v>Middle_aged</v>
      </c>
      <c r="G251" t="str">
        <f t="shared" si="11"/>
        <v>High</v>
      </c>
      <c r="H251" t="str">
        <f t="shared" si="12"/>
        <v>Type 4</v>
      </c>
    </row>
    <row r="252" spans="1:8" x14ac:dyDescent="0.3">
      <c r="A252">
        <v>251</v>
      </c>
      <c r="B252">
        <v>64</v>
      </c>
      <c r="C252" t="s">
        <v>864</v>
      </c>
      <c r="D252">
        <v>142167</v>
      </c>
      <c r="E252" t="s">
        <v>868</v>
      </c>
      <c r="F252" t="str">
        <f t="shared" si="10"/>
        <v>senior</v>
      </c>
      <c r="G252" t="str">
        <f t="shared" si="11"/>
        <v>High</v>
      </c>
      <c r="H252" t="str">
        <f t="shared" si="12"/>
        <v>Type 6</v>
      </c>
    </row>
    <row r="253" spans="1:8" x14ac:dyDescent="0.3">
      <c r="A253">
        <v>252</v>
      </c>
      <c r="B253">
        <v>23</v>
      </c>
      <c r="C253" t="s">
        <v>864</v>
      </c>
      <c r="D253">
        <v>98163</v>
      </c>
      <c r="E253" t="s">
        <v>867</v>
      </c>
      <c r="F253" t="str">
        <f t="shared" si="10"/>
        <v>Adult</v>
      </c>
      <c r="G253" t="str">
        <f t="shared" si="11"/>
        <v>High</v>
      </c>
      <c r="H253" t="str">
        <f t="shared" si="12"/>
        <v>Type 2</v>
      </c>
    </row>
    <row r="254" spans="1:8" x14ac:dyDescent="0.3">
      <c r="A254">
        <v>253</v>
      </c>
      <c r="B254">
        <v>64</v>
      </c>
      <c r="C254" t="s">
        <v>866</v>
      </c>
      <c r="D254">
        <v>126183</v>
      </c>
      <c r="E254" t="s">
        <v>867</v>
      </c>
      <c r="F254" t="str">
        <f t="shared" si="10"/>
        <v>senior</v>
      </c>
      <c r="G254" t="str">
        <f t="shared" si="11"/>
        <v>High</v>
      </c>
      <c r="H254" t="str">
        <f t="shared" si="12"/>
        <v>Type 6</v>
      </c>
    </row>
    <row r="255" spans="1:8" x14ac:dyDescent="0.3">
      <c r="A255">
        <v>254</v>
      </c>
      <c r="B255">
        <v>62</v>
      </c>
      <c r="C255" t="s">
        <v>866</v>
      </c>
      <c r="D255">
        <v>123551</v>
      </c>
      <c r="E255" t="s">
        <v>867</v>
      </c>
      <c r="F255" t="str">
        <f t="shared" si="10"/>
        <v>senior</v>
      </c>
      <c r="G255" t="str">
        <f t="shared" si="11"/>
        <v>High</v>
      </c>
      <c r="H255" t="str">
        <f t="shared" si="12"/>
        <v>Type 6</v>
      </c>
    </row>
    <row r="256" spans="1:8" x14ac:dyDescent="0.3">
      <c r="A256">
        <v>255</v>
      </c>
      <c r="B256">
        <v>43</v>
      </c>
      <c r="C256" t="s">
        <v>866</v>
      </c>
      <c r="D256">
        <v>120351</v>
      </c>
      <c r="E256" t="s">
        <v>867</v>
      </c>
      <c r="F256" t="str">
        <f t="shared" si="10"/>
        <v>Middle_aged</v>
      </c>
      <c r="G256" t="str">
        <f t="shared" si="11"/>
        <v>High</v>
      </c>
      <c r="H256" t="str">
        <f t="shared" si="12"/>
        <v>Type 4</v>
      </c>
    </row>
    <row r="257" spans="1:8" x14ac:dyDescent="0.3">
      <c r="A257">
        <v>256</v>
      </c>
      <c r="B257">
        <v>43</v>
      </c>
      <c r="C257" t="s">
        <v>864</v>
      </c>
      <c r="D257">
        <v>23176</v>
      </c>
      <c r="E257" t="s">
        <v>868</v>
      </c>
      <c r="F257" t="str">
        <f t="shared" si="10"/>
        <v>Middle_aged</v>
      </c>
      <c r="G257" t="str">
        <f t="shared" si="11"/>
        <v>Low</v>
      </c>
      <c r="H257" t="str">
        <f t="shared" si="12"/>
        <v>Type 3</v>
      </c>
    </row>
    <row r="258" spans="1:8" x14ac:dyDescent="0.3">
      <c r="A258">
        <v>257</v>
      </c>
      <c r="B258">
        <v>50</v>
      </c>
      <c r="C258" t="s">
        <v>864</v>
      </c>
      <c r="D258">
        <v>52685</v>
      </c>
      <c r="E258" t="s">
        <v>868</v>
      </c>
      <c r="F258" t="str">
        <f t="shared" si="10"/>
        <v>Middle_aged</v>
      </c>
      <c r="G258" t="str">
        <f t="shared" si="11"/>
        <v>Low</v>
      </c>
      <c r="H258" t="str">
        <f t="shared" si="12"/>
        <v>Type 3</v>
      </c>
    </row>
    <row r="259" spans="1:8" x14ac:dyDescent="0.3">
      <c r="A259">
        <v>258</v>
      </c>
      <c r="B259">
        <v>42</v>
      </c>
      <c r="C259" t="s">
        <v>864</v>
      </c>
      <c r="D259">
        <v>139222</v>
      </c>
      <c r="E259" t="s">
        <v>865</v>
      </c>
      <c r="F259" t="str">
        <f t="shared" ref="F259:F322" si="13">IF(B259&gt;60,"senior",IF(B259&gt;40, "Middle_aged","Adult"))</f>
        <v>Middle_aged</v>
      </c>
      <c r="G259" t="str">
        <f t="shared" ref="G259:G322" si="14">IF(D259&gt;0.8*$K$11,"High","Low")</f>
        <v>High</v>
      </c>
      <c r="H259" t="str">
        <f t="shared" ref="H259:H322" si="15">IF(AND(F259="Adult",G259="High"),"Type 2",IF(AND(F259="Adult",G259="low"),"Type 1",IF(AND(F259="Middle_aged",G259="High"),"Type 4",IF(AND(F259="Middle_aged",G259="Low"), "Type 3",IF(AND(F259="Senior",G259="High"),"Type 6","Type 5")))))</f>
        <v>Type 4</v>
      </c>
    </row>
    <row r="260" spans="1:8" x14ac:dyDescent="0.3">
      <c r="A260">
        <v>259</v>
      </c>
      <c r="B260">
        <v>31</v>
      </c>
      <c r="C260" t="s">
        <v>864</v>
      </c>
      <c r="D260">
        <v>39542</v>
      </c>
      <c r="E260" t="s">
        <v>865</v>
      </c>
      <c r="F260" t="str">
        <f t="shared" si="13"/>
        <v>Adult</v>
      </c>
      <c r="G260" t="str">
        <f t="shared" si="14"/>
        <v>Low</v>
      </c>
      <c r="H260" t="str">
        <f t="shared" si="15"/>
        <v>Type 1</v>
      </c>
    </row>
    <row r="261" spans="1:8" x14ac:dyDescent="0.3">
      <c r="A261">
        <v>260</v>
      </c>
      <c r="B261">
        <v>60</v>
      </c>
      <c r="C261" t="s">
        <v>866</v>
      </c>
      <c r="D261">
        <v>95336</v>
      </c>
      <c r="E261" t="s">
        <v>867</v>
      </c>
      <c r="F261" t="str">
        <f t="shared" si="13"/>
        <v>Middle_aged</v>
      </c>
      <c r="G261" t="str">
        <f t="shared" si="14"/>
        <v>High</v>
      </c>
      <c r="H261" t="str">
        <f t="shared" si="15"/>
        <v>Type 4</v>
      </c>
    </row>
    <row r="262" spans="1:8" x14ac:dyDescent="0.3">
      <c r="A262">
        <v>261</v>
      </c>
      <c r="B262">
        <v>41</v>
      </c>
      <c r="C262" t="s">
        <v>866</v>
      </c>
      <c r="D262">
        <v>117288</v>
      </c>
      <c r="E262" t="s">
        <v>867</v>
      </c>
      <c r="F262" t="str">
        <f t="shared" si="13"/>
        <v>Middle_aged</v>
      </c>
      <c r="G262" t="str">
        <f t="shared" si="14"/>
        <v>High</v>
      </c>
      <c r="H262" t="str">
        <f t="shared" si="15"/>
        <v>Type 4</v>
      </c>
    </row>
    <row r="263" spans="1:8" x14ac:dyDescent="0.3">
      <c r="A263">
        <v>262</v>
      </c>
      <c r="B263">
        <v>25</v>
      </c>
      <c r="C263" t="s">
        <v>866</v>
      </c>
      <c r="D263">
        <v>72847</v>
      </c>
      <c r="E263" t="s">
        <v>865</v>
      </c>
      <c r="F263" t="str">
        <f t="shared" si="13"/>
        <v>Adult</v>
      </c>
      <c r="G263" t="str">
        <f t="shared" si="14"/>
        <v>High</v>
      </c>
      <c r="H263" t="str">
        <f t="shared" si="15"/>
        <v>Type 2</v>
      </c>
    </row>
    <row r="264" spans="1:8" x14ac:dyDescent="0.3">
      <c r="A264">
        <v>263</v>
      </c>
      <c r="B264">
        <v>66</v>
      </c>
      <c r="C264" t="s">
        <v>864</v>
      </c>
      <c r="D264">
        <v>47260</v>
      </c>
      <c r="E264" t="s">
        <v>865</v>
      </c>
      <c r="F264" t="str">
        <f t="shared" si="13"/>
        <v>senior</v>
      </c>
      <c r="G264" t="str">
        <f t="shared" si="14"/>
        <v>Low</v>
      </c>
      <c r="H264" t="str">
        <f t="shared" si="15"/>
        <v>Type 5</v>
      </c>
    </row>
    <row r="265" spans="1:8" x14ac:dyDescent="0.3">
      <c r="A265">
        <v>264</v>
      </c>
      <c r="B265">
        <v>54</v>
      </c>
      <c r="C265" t="s">
        <v>864</v>
      </c>
      <c r="D265">
        <v>88268</v>
      </c>
      <c r="E265" t="s">
        <v>868</v>
      </c>
      <c r="F265" t="str">
        <f t="shared" si="13"/>
        <v>Middle_aged</v>
      </c>
      <c r="G265" t="str">
        <f t="shared" si="14"/>
        <v>High</v>
      </c>
      <c r="H265" t="str">
        <f t="shared" si="15"/>
        <v>Type 4</v>
      </c>
    </row>
    <row r="266" spans="1:8" x14ac:dyDescent="0.3">
      <c r="A266">
        <v>265</v>
      </c>
      <c r="B266">
        <v>52</v>
      </c>
      <c r="C266" t="s">
        <v>864</v>
      </c>
      <c r="D266">
        <v>74887</v>
      </c>
      <c r="E266" t="s">
        <v>868</v>
      </c>
      <c r="F266" t="str">
        <f t="shared" si="13"/>
        <v>Middle_aged</v>
      </c>
      <c r="G266" t="str">
        <f t="shared" si="14"/>
        <v>High</v>
      </c>
      <c r="H266" t="str">
        <f t="shared" si="15"/>
        <v>Type 4</v>
      </c>
    </row>
    <row r="267" spans="1:8" x14ac:dyDescent="0.3">
      <c r="A267">
        <v>266</v>
      </c>
      <c r="B267">
        <v>42</v>
      </c>
      <c r="C267" t="s">
        <v>864</v>
      </c>
      <c r="D267">
        <v>147230</v>
      </c>
      <c r="E267" t="s">
        <v>865</v>
      </c>
      <c r="F267" t="str">
        <f t="shared" si="13"/>
        <v>Middle_aged</v>
      </c>
      <c r="G267" t="str">
        <f t="shared" si="14"/>
        <v>High</v>
      </c>
      <c r="H267" t="str">
        <f t="shared" si="15"/>
        <v>Type 4</v>
      </c>
    </row>
    <row r="268" spans="1:8" x14ac:dyDescent="0.3">
      <c r="A268">
        <v>267</v>
      </c>
      <c r="B268">
        <v>43</v>
      </c>
      <c r="C268" t="s">
        <v>866</v>
      </c>
      <c r="D268">
        <v>57437</v>
      </c>
      <c r="E268" t="s">
        <v>865</v>
      </c>
      <c r="F268" t="str">
        <f t="shared" si="13"/>
        <v>Middle_aged</v>
      </c>
      <c r="G268" t="str">
        <f t="shared" si="14"/>
        <v>Low</v>
      </c>
      <c r="H268" t="str">
        <f t="shared" si="15"/>
        <v>Type 3</v>
      </c>
    </row>
    <row r="269" spans="1:8" x14ac:dyDescent="0.3">
      <c r="A269">
        <v>268</v>
      </c>
      <c r="B269">
        <v>24</v>
      </c>
      <c r="C269" t="s">
        <v>864</v>
      </c>
      <c r="D269">
        <v>138772</v>
      </c>
      <c r="E269" t="s">
        <v>865</v>
      </c>
      <c r="F269" t="str">
        <f t="shared" si="13"/>
        <v>Adult</v>
      </c>
      <c r="G269" t="str">
        <f t="shared" si="14"/>
        <v>High</v>
      </c>
      <c r="H269" t="str">
        <f t="shared" si="15"/>
        <v>Type 2</v>
      </c>
    </row>
    <row r="270" spans="1:8" x14ac:dyDescent="0.3">
      <c r="A270">
        <v>269</v>
      </c>
      <c r="B270">
        <v>32</v>
      </c>
      <c r="C270" t="s">
        <v>864</v>
      </c>
      <c r="D270">
        <v>60029</v>
      </c>
      <c r="E270" t="s">
        <v>867</v>
      </c>
      <c r="F270" t="str">
        <f t="shared" si="13"/>
        <v>Adult</v>
      </c>
      <c r="G270" t="str">
        <f t="shared" si="14"/>
        <v>Low</v>
      </c>
      <c r="H270" t="str">
        <f t="shared" si="15"/>
        <v>Type 1</v>
      </c>
    </row>
    <row r="271" spans="1:8" x14ac:dyDescent="0.3">
      <c r="A271">
        <v>270</v>
      </c>
      <c r="B271">
        <v>50</v>
      </c>
      <c r="C271" t="s">
        <v>864</v>
      </c>
      <c r="D271">
        <v>52711</v>
      </c>
      <c r="E271" t="s">
        <v>865</v>
      </c>
      <c r="F271" t="str">
        <f t="shared" si="13"/>
        <v>Middle_aged</v>
      </c>
      <c r="G271" t="str">
        <f t="shared" si="14"/>
        <v>Low</v>
      </c>
      <c r="H271" t="str">
        <f t="shared" si="15"/>
        <v>Type 3</v>
      </c>
    </row>
    <row r="272" spans="1:8" x14ac:dyDescent="0.3">
      <c r="A272">
        <v>271</v>
      </c>
      <c r="B272">
        <v>63</v>
      </c>
      <c r="C272" t="s">
        <v>864</v>
      </c>
      <c r="D272">
        <v>125615</v>
      </c>
      <c r="E272" t="s">
        <v>865</v>
      </c>
      <c r="F272" t="str">
        <f t="shared" si="13"/>
        <v>senior</v>
      </c>
      <c r="G272" t="str">
        <f t="shared" si="14"/>
        <v>High</v>
      </c>
      <c r="H272" t="str">
        <f t="shared" si="15"/>
        <v>Type 6</v>
      </c>
    </row>
    <row r="273" spans="1:8" x14ac:dyDescent="0.3">
      <c r="A273">
        <v>272</v>
      </c>
      <c r="B273">
        <v>68</v>
      </c>
      <c r="C273" t="s">
        <v>864</v>
      </c>
      <c r="D273">
        <v>82391</v>
      </c>
      <c r="E273" t="s">
        <v>867</v>
      </c>
      <c r="F273" t="str">
        <f t="shared" si="13"/>
        <v>senior</v>
      </c>
      <c r="G273" t="str">
        <f t="shared" si="14"/>
        <v>High</v>
      </c>
      <c r="H273" t="str">
        <f t="shared" si="15"/>
        <v>Type 6</v>
      </c>
    </row>
    <row r="274" spans="1:8" x14ac:dyDescent="0.3">
      <c r="A274">
        <v>273</v>
      </c>
      <c r="B274">
        <v>18</v>
      </c>
      <c r="C274" t="s">
        <v>866</v>
      </c>
      <c r="D274">
        <v>25748</v>
      </c>
      <c r="E274" t="s">
        <v>868</v>
      </c>
      <c r="F274" t="str">
        <f t="shared" si="13"/>
        <v>Adult</v>
      </c>
      <c r="G274" t="str">
        <f t="shared" si="14"/>
        <v>Low</v>
      </c>
      <c r="H274" t="str">
        <f t="shared" si="15"/>
        <v>Type 1</v>
      </c>
    </row>
    <row r="275" spans="1:8" x14ac:dyDescent="0.3">
      <c r="A275">
        <v>274</v>
      </c>
      <c r="B275">
        <v>20</v>
      </c>
      <c r="C275" t="s">
        <v>864</v>
      </c>
      <c r="D275">
        <v>78598</v>
      </c>
      <c r="E275" t="s">
        <v>867</v>
      </c>
      <c r="F275" t="str">
        <f t="shared" si="13"/>
        <v>Adult</v>
      </c>
      <c r="G275" t="str">
        <f t="shared" si="14"/>
        <v>High</v>
      </c>
      <c r="H275" t="str">
        <f t="shared" si="15"/>
        <v>Type 2</v>
      </c>
    </row>
    <row r="276" spans="1:8" x14ac:dyDescent="0.3">
      <c r="A276">
        <v>275</v>
      </c>
      <c r="B276">
        <v>19</v>
      </c>
      <c r="C276" t="s">
        <v>864</v>
      </c>
      <c r="D276">
        <v>23988</v>
      </c>
      <c r="E276" t="s">
        <v>867</v>
      </c>
      <c r="F276" t="str">
        <f t="shared" si="13"/>
        <v>Adult</v>
      </c>
      <c r="G276" t="str">
        <f t="shared" si="14"/>
        <v>Low</v>
      </c>
      <c r="H276" t="str">
        <f t="shared" si="15"/>
        <v>Type 1</v>
      </c>
    </row>
    <row r="277" spans="1:8" x14ac:dyDescent="0.3">
      <c r="A277">
        <v>276</v>
      </c>
      <c r="B277">
        <v>39</v>
      </c>
      <c r="C277" t="s">
        <v>866</v>
      </c>
      <c r="D277">
        <v>90422</v>
      </c>
      <c r="E277" t="s">
        <v>865</v>
      </c>
      <c r="F277" t="str">
        <f t="shared" si="13"/>
        <v>Adult</v>
      </c>
      <c r="G277" t="str">
        <f t="shared" si="14"/>
        <v>High</v>
      </c>
      <c r="H277" t="str">
        <f t="shared" si="15"/>
        <v>Type 2</v>
      </c>
    </row>
    <row r="278" spans="1:8" x14ac:dyDescent="0.3">
      <c r="A278">
        <v>277</v>
      </c>
      <c r="B278">
        <v>37</v>
      </c>
      <c r="C278" t="s">
        <v>864</v>
      </c>
      <c r="D278">
        <v>63040</v>
      </c>
      <c r="E278" t="s">
        <v>867</v>
      </c>
      <c r="F278" t="str">
        <f t="shared" si="13"/>
        <v>Adult</v>
      </c>
      <c r="G278" t="str">
        <f t="shared" si="14"/>
        <v>Low</v>
      </c>
      <c r="H278" t="str">
        <f t="shared" si="15"/>
        <v>Type 1</v>
      </c>
    </row>
    <row r="279" spans="1:8" x14ac:dyDescent="0.3">
      <c r="A279">
        <v>278</v>
      </c>
      <c r="B279">
        <v>29</v>
      </c>
      <c r="C279" t="s">
        <v>864</v>
      </c>
      <c r="D279">
        <v>89219</v>
      </c>
      <c r="E279" t="s">
        <v>867</v>
      </c>
      <c r="F279" t="str">
        <f t="shared" si="13"/>
        <v>Adult</v>
      </c>
      <c r="G279" t="str">
        <f t="shared" si="14"/>
        <v>High</v>
      </c>
      <c r="H279" t="str">
        <f t="shared" si="15"/>
        <v>Type 2</v>
      </c>
    </row>
    <row r="280" spans="1:8" x14ac:dyDescent="0.3">
      <c r="A280">
        <v>279</v>
      </c>
      <c r="B280">
        <v>67</v>
      </c>
      <c r="C280" t="s">
        <v>864</v>
      </c>
      <c r="D280">
        <v>120822</v>
      </c>
      <c r="E280" t="s">
        <v>868</v>
      </c>
      <c r="F280" t="str">
        <f t="shared" si="13"/>
        <v>senior</v>
      </c>
      <c r="G280" t="str">
        <f t="shared" si="14"/>
        <v>High</v>
      </c>
      <c r="H280" t="str">
        <f t="shared" si="15"/>
        <v>Type 6</v>
      </c>
    </row>
    <row r="281" spans="1:8" x14ac:dyDescent="0.3">
      <c r="A281">
        <v>280</v>
      </c>
      <c r="B281">
        <v>44</v>
      </c>
      <c r="C281" t="s">
        <v>864</v>
      </c>
      <c r="D281">
        <v>51232</v>
      </c>
      <c r="E281" t="s">
        <v>865</v>
      </c>
      <c r="F281" t="str">
        <f t="shared" si="13"/>
        <v>Middle_aged</v>
      </c>
      <c r="G281" t="str">
        <f t="shared" si="14"/>
        <v>Low</v>
      </c>
      <c r="H281" t="str">
        <f t="shared" si="15"/>
        <v>Type 3</v>
      </c>
    </row>
    <row r="282" spans="1:8" x14ac:dyDescent="0.3">
      <c r="A282">
        <v>281</v>
      </c>
      <c r="B282">
        <v>53</v>
      </c>
      <c r="C282" t="s">
        <v>864</v>
      </c>
      <c r="D282">
        <v>134265</v>
      </c>
      <c r="E282" t="s">
        <v>867</v>
      </c>
      <c r="F282" t="str">
        <f t="shared" si="13"/>
        <v>Middle_aged</v>
      </c>
      <c r="G282" t="str">
        <f t="shared" si="14"/>
        <v>High</v>
      </c>
      <c r="H282" t="str">
        <f t="shared" si="15"/>
        <v>Type 4</v>
      </c>
    </row>
    <row r="283" spans="1:8" x14ac:dyDescent="0.3">
      <c r="A283">
        <v>282</v>
      </c>
      <c r="B283">
        <v>31</v>
      </c>
      <c r="C283" t="s">
        <v>864</v>
      </c>
      <c r="D283">
        <v>147827</v>
      </c>
      <c r="E283" t="s">
        <v>867</v>
      </c>
      <c r="F283" t="str">
        <f t="shared" si="13"/>
        <v>Adult</v>
      </c>
      <c r="G283" t="str">
        <f t="shared" si="14"/>
        <v>High</v>
      </c>
      <c r="H283" t="str">
        <f t="shared" si="15"/>
        <v>Type 2</v>
      </c>
    </row>
    <row r="284" spans="1:8" x14ac:dyDescent="0.3">
      <c r="A284">
        <v>283</v>
      </c>
      <c r="B284">
        <v>32</v>
      </c>
      <c r="C284" t="s">
        <v>866</v>
      </c>
      <c r="D284">
        <v>65290</v>
      </c>
      <c r="E284" t="s">
        <v>867</v>
      </c>
      <c r="F284" t="str">
        <f t="shared" si="13"/>
        <v>Adult</v>
      </c>
      <c r="G284" t="str">
        <f t="shared" si="14"/>
        <v>Low</v>
      </c>
      <c r="H284" t="str">
        <f t="shared" si="15"/>
        <v>Type 1</v>
      </c>
    </row>
    <row r="285" spans="1:8" x14ac:dyDescent="0.3">
      <c r="A285">
        <v>284</v>
      </c>
      <c r="B285">
        <v>64</v>
      </c>
      <c r="C285" t="s">
        <v>866</v>
      </c>
      <c r="D285">
        <v>76170</v>
      </c>
      <c r="E285" t="s">
        <v>865</v>
      </c>
      <c r="F285" t="str">
        <f t="shared" si="13"/>
        <v>senior</v>
      </c>
      <c r="G285" t="str">
        <f t="shared" si="14"/>
        <v>High</v>
      </c>
      <c r="H285" t="str">
        <f t="shared" si="15"/>
        <v>Type 6</v>
      </c>
    </row>
    <row r="286" spans="1:8" x14ac:dyDescent="0.3">
      <c r="A286">
        <v>285</v>
      </c>
      <c r="B286">
        <v>63</v>
      </c>
      <c r="C286" t="s">
        <v>864</v>
      </c>
      <c r="D286">
        <v>62249</v>
      </c>
      <c r="E286" t="s">
        <v>867</v>
      </c>
      <c r="F286" t="str">
        <f t="shared" si="13"/>
        <v>senior</v>
      </c>
      <c r="G286" t="str">
        <f t="shared" si="14"/>
        <v>Low</v>
      </c>
      <c r="H286" t="str">
        <f t="shared" si="15"/>
        <v>Type 5</v>
      </c>
    </row>
    <row r="287" spans="1:8" x14ac:dyDescent="0.3">
      <c r="A287">
        <v>286</v>
      </c>
      <c r="B287">
        <v>62</v>
      </c>
      <c r="C287" t="s">
        <v>866</v>
      </c>
      <c r="D287">
        <v>30431</v>
      </c>
      <c r="E287" t="s">
        <v>867</v>
      </c>
      <c r="F287" t="str">
        <f t="shared" si="13"/>
        <v>senior</v>
      </c>
      <c r="G287" t="str">
        <f t="shared" si="14"/>
        <v>Low</v>
      </c>
      <c r="H287" t="str">
        <f t="shared" si="15"/>
        <v>Type 5</v>
      </c>
    </row>
    <row r="288" spans="1:8" x14ac:dyDescent="0.3">
      <c r="A288">
        <v>287</v>
      </c>
      <c r="B288">
        <v>67</v>
      </c>
      <c r="C288" t="s">
        <v>864</v>
      </c>
      <c r="D288">
        <v>68335</v>
      </c>
      <c r="E288" t="s">
        <v>865</v>
      </c>
      <c r="F288" t="str">
        <f t="shared" si="13"/>
        <v>senior</v>
      </c>
      <c r="G288" t="str">
        <f t="shared" si="14"/>
        <v>High</v>
      </c>
      <c r="H288" t="str">
        <f t="shared" si="15"/>
        <v>Type 6</v>
      </c>
    </row>
    <row r="289" spans="1:8" x14ac:dyDescent="0.3">
      <c r="A289">
        <v>288</v>
      </c>
      <c r="B289">
        <v>44</v>
      </c>
      <c r="C289" t="s">
        <v>864</v>
      </c>
      <c r="D289">
        <v>39890</v>
      </c>
      <c r="E289" t="s">
        <v>868</v>
      </c>
      <c r="F289" t="str">
        <f t="shared" si="13"/>
        <v>Middle_aged</v>
      </c>
      <c r="G289" t="str">
        <f t="shared" si="14"/>
        <v>Low</v>
      </c>
      <c r="H289" t="str">
        <f t="shared" si="15"/>
        <v>Type 3</v>
      </c>
    </row>
    <row r="290" spans="1:8" x14ac:dyDescent="0.3">
      <c r="A290">
        <v>289</v>
      </c>
      <c r="B290">
        <v>52</v>
      </c>
      <c r="C290" t="s">
        <v>864</v>
      </c>
      <c r="D290">
        <v>108498</v>
      </c>
      <c r="E290" t="s">
        <v>868</v>
      </c>
      <c r="F290" t="str">
        <f t="shared" si="13"/>
        <v>Middle_aged</v>
      </c>
      <c r="G290" t="str">
        <f t="shared" si="14"/>
        <v>High</v>
      </c>
      <c r="H290" t="str">
        <f t="shared" si="15"/>
        <v>Type 4</v>
      </c>
    </row>
    <row r="291" spans="1:8" x14ac:dyDescent="0.3">
      <c r="A291">
        <v>290</v>
      </c>
      <c r="B291">
        <v>39</v>
      </c>
      <c r="C291" t="s">
        <v>866</v>
      </c>
      <c r="D291">
        <v>89630</v>
      </c>
      <c r="E291" t="s">
        <v>868</v>
      </c>
      <c r="F291" t="str">
        <f t="shared" si="13"/>
        <v>Adult</v>
      </c>
      <c r="G291" t="str">
        <f t="shared" si="14"/>
        <v>High</v>
      </c>
      <c r="H291" t="str">
        <f t="shared" si="15"/>
        <v>Type 2</v>
      </c>
    </row>
    <row r="292" spans="1:8" x14ac:dyDescent="0.3">
      <c r="A292">
        <v>291</v>
      </c>
      <c r="B292">
        <v>58</v>
      </c>
      <c r="C292" t="s">
        <v>866</v>
      </c>
      <c r="D292">
        <v>60950</v>
      </c>
      <c r="E292" t="s">
        <v>865</v>
      </c>
      <c r="F292" t="str">
        <f t="shared" si="13"/>
        <v>Middle_aged</v>
      </c>
      <c r="G292" t="str">
        <f t="shared" si="14"/>
        <v>Low</v>
      </c>
      <c r="H292" t="str">
        <f t="shared" si="15"/>
        <v>Type 3</v>
      </c>
    </row>
    <row r="293" spans="1:8" x14ac:dyDescent="0.3">
      <c r="A293">
        <v>292</v>
      </c>
      <c r="B293">
        <v>54</v>
      </c>
      <c r="C293" t="s">
        <v>864</v>
      </c>
      <c r="D293">
        <v>59951</v>
      </c>
      <c r="E293" t="s">
        <v>868</v>
      </c>
      <c r="F293" t="str">
        <f t="shared" si="13"/>
        <v>Middle_aged</v>
      </c>
      <c r="G293" t="str">
        <f t="shared" si="14"/>
        <v>Low</v>
      </c>
      <c r="H293" t="str">
        <f t="shared" si="15"/>
        <v>Type 3</v>
      </c>
    </row>
    <row r="294" spans="1:8" x14ac:dyDescent="0.3">
      <c r="A294">
        <v>293</v>
      </c>
      <c r="B294">
        <v>39</v>
      </c>
      <c r="C294" t="s">
        <v>866</v>
      </c>
      <c r="D294">
        <v>94051</v>
      </c>
      <c r="E294" t="s">
        <v>868</v>
      </c>
      <c r="F294" t="str">
        <f t="shared" si="13"/>
        <v>Adult</v>
      </c>
      <c r="G294" t="str">
        <f t="shared" si="14"/>
        <v>High</v>
      </c>
      <c r="H294" t="str">
        <f t="shared" si="15"/>
        <v>Type 2</v>
      </c>
    </row>
    <row r="295" spans="1:8" x14ac:dyDescent="0.3">
      <c r="A295">
        <v>294</v>
      </c>
      <c r="B295">
        <v>28</v>
      </c>
      <c r="C295" t="s">
        <v>866</v>
      </c>
      <c r="D295">
        <v>62070</v>
      </c>
      <c r="E295" t="s">
        <v>867</v>
      </c>
      <c r="F295" t="str">
        <f t="shared" si="13"/>
        <v>Adult</v>
      </c>
      <c r="G295" t="str">
        <f t="shared" si="14"/>
        <v>Low</v>
      </c>
      <c r="H295" t="str">
        <f t="shared" si="15"/>
        <v>Type 1</v>
      </c>
    </row>
    <row r="296" spans="1:8" x14ac:dyDescent="0.3">
      <c r="A296">
        <v>295</v>
      </c>
      <c r="B296">
        <v>19</v>
      </c>
      <c r="C296" t="s">
        <v>864</v>
      </c>
      <c r="D296">
        <v>39591</v>
      </c>
      <c r="E296" t="s">
        <v>867</v>
      </c>
      <c r="F296" t="str">
        <f t="shared" si="13"/>
        <v>Adult</v>
      </c>
      <c r="G296" t="str">
        <f t="shared" si="14"/>
        <v>Low</v>
      </c>
      <c r="H296" t="str">
        <f t="shared" si="15"/>
        <v>Type 1</v>
      </c>
    </row>
    <row r="297" spans="1:8" x14ac:dyDescent="0.3">
      <c r="A297">
        <v>296</v>
      </c>
      <c r="B297">
        <v>65</v>
      </c>
      <c r="C297" t="s">
        <v>866</v>
      </c>
      <c r="D297">
        <v>67131</v>
      </c>
      <c r="E297" t="s">
        <v>867</v>
      </c>
      <c r="F297" t="str">
        <f t="shared" si="13"/>
        <v>senior</v>
      </c>
      <c r="G297" t="str">
        <f t="shared" si="14"/>
        <v>High</v>
      </c>
      <c r="H297" t="str">
        <f t="shared" si="15"/>
        <v>Type 6</v>
      </c>
    </row>
    <row r="298" spans="1:8" x14ac:dyDescent="0.3">
      <c r="A298">
        <v>297</v>
      </c>
      <c r="B298">
        <v>22</v>
      </c>
      <c r="C298" t="s">
        <v>866</v>
      </c>
      <c r="D298">
        <v>57091</v>
      </c>
      <c r="E298" t="s">
        <v>868</v>
      </c>
      <c r="F298" t="str">
        <f t="shared" si="13"/>
        <v>Adult</v>
      </c>
      <c r="G298" t="str">
        <f t="shared" si="14"/>
        <v>Low</v>
      </c>
      <c r="H298" t="str">
        <f t="shared" si="15"/>
        <v>Type 1</v>
      </c>
    </row>
    <row r="299" spans="1:8" x14ac:dyDescent="0.3">
      <c r="A299">
        <v>298</v>
      </c>
      <c r="B299">
        <v>39</v>
      </c>
      <c r="C299" t="s">
        <v>866</v>
      </c>
      <c r="D299">
        <v>122820</v>
      </c>
      <c r="E299" t="s">
        <v>868</v>
      </c>
      <c r="F299" t="str">
        <f t="shared" si="13"/>
        <v>Adult</v>
      </c>
      <c r="G299" t="str">
        <f t="shared" si="14"/>
        <v>High</v>
      </c>
      <c r="H299" t="str">
        <f t="shared" si="15"/>
        <v>Type 2</v>
      </c>
    </row>
    <row r="300" spans="1:8" x14ac:dyDescent="0.3">
      <c r="A300">
        <v>299</v>
      </c>
      <c r="B300">
        <v>25</v>
      </c>
      <c r="C300" t="s">
        <v>864</v>
      </c>
      <c r="D300">
        <v>52792</v>
      </c>
      <c r="E300" t="s">
        <v>865</v>
      </c>
      <c r="F300" t="str">
        <f t="shared" si="13"/>
        <v>Adult</v>
      </c>
      <c r="G300" t="str">
        <f t="shared" si="14"/>
        <v>Low</v>
      </c>
      <c r="H300" t="str">
        <f t="shared" si="15"/>
        <v>Type 1</v>
      </c>
    </row>
    <row r="301" spans="1:8" x14ac:dyDescent="0.3">
      <c r="A301">
        <v>300</v>
      </c>
      <c r="B301">
        <v>26</v>
      </c>
      <c r="C301" t="s">
        <v>866</v>
      </c>
      <c r="D301">
        <v>64472</v>
      </c>
      <c r="E301" t="s">
        <v>865</v>
      </c>
      <c r="F301" t="str">
        <f t="shared" si="13"/>
        <v>Adult</v>
      </c>
      <c r="G301" t="str">
        <f t="shared" si="14"/>
        <v>Low</v>
      </c>
      <c r="H301" t="str">
        <f t="shared" si="15"/>
        <v>Type 1</v>
      </c>
    </row>
    <row r="302" spans="1:8" x14ac:dyDescent="0.3">
      <c r="A302">
        <v>301</v>
      </c>
      <c r="B302">
        <v>64</v>
      </c>
      <c r="C302" t="s">
        <v>866</v>
      </c>
      <c r="D302">
        <v>25825</v>
      </c>
      <c r="E302" t="s">
        <v>865</v>
      </c>
      <c r="F302" t="str">
        <f t="shared" si="13"/>
        <v>senior</v>
      </c>
      <c r="G302" t="str">
        <f t="shared" si="14"/>
        <v>Low</v>
      </c>
      <c r="H302" t="str">
        <f t="shared" si="15"/>
        <v>Type 5</v>
      </c>
    </row>
    <row r="303" spans="1:8" x14ac:dyDescent="0.3">
      <c r="A303">
        <v>302</v>
      </c>
      <c r="B303">
        <v>36</v>
      </c>
      <c r="C303" t="s">
        <v>864</v>
      </c>
      <c r="D303">
        <v>91125</v>
      </c>
      <c r="E303" t="s">
        <v>868</v>
      </c>
      <c r="F303" t="str">
        <f t="shared" si="13"/>
        <v>Adult</v>
      </c>
      <c r="G303" t="str">
        <f t="shared" si="14"/>
        <v>High</v>
      </c>
      <c r="H303" t="str">
        <f t="shared" si="15"/>
        <v>Type 2</v>
      </c>
    </row>
    <row r="304" spans="1:8" x14ac:dyDescent="0.3">
      <c r="A304">
        <v>303</v>
      </c>
      <c r="B304">
        <v>39</v>
      </c>
      <c r="C304" t="s">
        <v>866</v>
      </c>
      <c r="D304">
        <v>100470</v>
      </c>
      <c r="E304" t="s">
        <v>865</v>
      </c>
      <c r="F304" t="str">
        <f t="shared" si="13"/>
        <v>Adult</v>
      </c>
      <c r="G304" t="str">
        <f t="shared" si="14"/>
        <v>High</v>
      </c>
      <c r="H304" t="str">
        <f t="shared" si="15"/>
        <v>Type 2</v>
      </c>
    </row>
    <row r="305" spans="1:8" x14ac:dyDescent="0.3">
      <c r="A305">
        <v>304</v>
      </c>
      <c r="B305">
        <v>50</v>
      </c>
      <c r="C305" t="s">
        <v>866</v>
      </c>
      <c r="D305">
        <v>43477</v>
      </c>
      <c r="E305" t="s">
        <v>865</v>
      </c>
      <c r="F305" t="str">
        <f t="shared" si="13"/>
        <v>Middle_aged</v>
      </c>
      <c r="G305" t="str">
        <f t="shared" si="14"/>
        <v>Low</v>
      </c>
      <c r="H305" t="str">
        <f t="shared" si="15"/>
        <v>Type 3</v>
      </c>
    </row>
    <row r="306" spans="1:8" x14ac:dyDescent="0.3">
      <c r="A306">
        <v>305</v>
      </c>
      <c r="B306">
        <v>18</v>
      </c>
      <c r="C306" t="s">
        <v>866</v>
      </c>
      <c r="D306">
        <v>123099</v>
      </c>
      <c r="E306" t="s">
        <v>867</v>
      </c>
      <c r="F306" t="str">
        <f t="shared" si="13"/>
        <v>Adult</v>
      </c>
      <c r="G306" t="str">
        <f t="shared" si="14"/>
        <v>High</v>
      </c>
      <c r="H306" t="str">
        <f t="shared" si="15"/>
        <v>Type 2</v>
      </c>
    </row>
    <row r="307" spans="1:8" x14ac:dyDescent="0.3">
      <c r="A307">
        <v>306</v>
      </c>
      <c r="B307">
        <v>23</v>
      </c>
      <c r="C307" t="s">
        <v>864</v>
      </c>
      <c r="D307">
        <v>27774</v>
      </c>
      <c r="E307" t="s">
        <v>868</v>
      </c>
      <c r="F307" t="str">
        <f t="shared" si="13"/>
        <v>Adult</v>
      </c>
      <c r="G307" t="str">
        <f t="shared" si="14"/>
        <v>Low</v>
      </c>
      <c r="H307" t="str">
        <f t="shared" si="15"/>
        <v>Type 1</v>
      </c>
    </row>
    <row r="308" spans="1:8" x14ac:dyDescent="0.3">
      <c r="A308">
        <v>307</v>
      </c>
      <c r="B308">
        <v>49</v>
      </c>
      <c r="C308" t="s">
        <v>864</v>
      </c>
      <c r="D308">
        <v>124658</v>
      </c>
      <c r="E308" t="s">
        <v>867</v>
      </c>
      <c r="F308" t="str">
        <f t="shared" si="13"/>
        <v>Middle_aged</v>
      </c>
      <c r="G308" t="str">
        <f t="shared" si="14"/>
        <v>High</v>
      </c>
      <c r="H308" t="str">
        <f t="shared" si="15"/>
        <v>Type 4</v>
      </c>
    </row>
    <row r="309" spans="1:8" x14ac:dyDescent="0.3">
      <c r="A309">
        <v>308</v>
      </c>
      <c r="B309">
        <v>61</v>
      </c>
      <c r="C309" t="s">
        <v>864</v>
      </c>
      <c r="D309">
        <v>147367</v>
      </c>
      <c r="E309" t="s">
        <v>867</v>
      </c>
      <c r="F309" t="str">
        <f t="shared" si="13"/>
        <v>senior</v>
      </c>
      <c r="G309" t="str">
        <f t="shared" si="14"/>
        <v>High</v>
      </c>
      <c r="H309" t="str">
        <f t="shared" si="15"/>
        <v>Type 6</v>
      </c>
    </row>
    <row r="310" spans="1:8" x14ac:dyDescent="0.3">
      <c r="A310">
        <v>309</v>
      </c>
      <c r="B310">
        <v>62</v>
      </c>
      <c r="C310" t="s">
        <v>866</v>
      </c>
      <c r="D310">
        <v>65705</v>
      </c>
      <c r="E310" t="s">
        <v>868</v>
      </c>
      <c r="F310" t="str">
        <f t="shared" si="13"/>
        <v>senior</v>
      </c>
      <c r="G310" t="str">
        <f t="shared" si="14"/>
        <v>High</v>
      </c>
      <c r="H310" t="str">
        <f t="shared" si="15"/>
        <v>Type 6</v>
      </c>
    </row>
    <row r="311" spans="1:8" x14ac:dyDescent="0.3">
      <c r="A311">
        <v>310</v>
      </c>
      <c r="B311">
        <v>68</v>
      </c>
      <c r="C311" t="s">
        <v>864</v>
      </c>
      <c r="D311">
        <v>70511</v>
      </c>
      <c r="E311" t="s">
        <v>868</v>
      </c>
      <c r="F311" t="str">
        <f t="shared" si="13"/>
        <v>senior</v>
      </c>
      <c r="G311" t="str">
        <f t="shared" si="14"/>
        <v>High</v>
      </c>
      <c r="H311" t="str">
        <f t="shared" si="15"/>
        <v>Type 6</v>
      </c>
    </row>
    <row r="312" spans="1:8" x14ac:dyDescent="0.3">
      <c r="A312">
        <v>311</v>
      </c>
      <c r="B312">
        <v>31</v>
      </c>
      <c r="C312" t="s">
        <v>864</v>
      </c>
      <c r="D312">
        <v>96326</v>
      </c>
      <c r="E312" t="s">
        <v>867</v>
      </c>
      <c r="F312" t="str">
        <f t="shared" si="13"/>
        <v>Adult</v>
      </c>
      <c r="G312" t="str">
        <f t="shared" si="14"/>
        <v>High</v>
      </c>
      <c r="H312" t="str">
        <f t="shared" si="15"/>
        <v>Type 2</v>
      </c>
    </row>
    <row r="313" spans="1:8" x14ac:dyDescent="0.3">
      <c r="A313">
        <v>312</v>
      </c>
      <c r="B313">
        <v>51</v>
      </c>
      <c r="C313" t="s">
        <v>864</v>
      </c>
      <c r="D313">
        <v>148943</v>
      </c>
      <c r="E313" t="s">
        <v>868</v>
      </c>
      <c r="F313" t="str">
        <f t="shared" si="13"/>
        <v>Middle_aged</v>
      </c>
      <c r="G313" t="str">
        <f t="shared" si="14"/>
        <v>High</v>
      </c>
      <c r="H313" t="str">
        <f t="shared" si="15"/>
        <v>Type 4</v>
      </c>
    </row>
    <row r="314" spans="1:8" x14ac:dyDescent="0.3">
      <c r="A314">
        <v>313</v>
      </c>
      <c r="B314">
        <v>22</v>
      </c>
      <c r="C314" t="s">
        <v>864</v>
      </c>
      <c r="D314">
        <v>61832</v>
      </c>
      <c r="E314" t="s">
        <v>867</v>
      </c>
      <c r="F314" t="str">
        <f t="shared" si="13"/>
        <v>Adult</v>
      </c>
      <c r="G314" t="str">
        <f t="shared" si="14"/>
        <v>Low</v>
      </c>
      <c r="H314" t="str">
        <f t="shared" si="15"/>
        <v>Type 1</v>
      </c>
    </row>
    <row r="315" spans="1:8" x14ac:dyDescent="0.3">
      <c r="A315">
        <v>314</v>
      </c>
      <c r="B315">
        <v>35</v>
      </c>
      <c r="C315" t="s">
        <v>866</v>
      </c>
      <c r="D315">
        <v>60202</v>
      </c>
      <c r="E315" t="s">
        <v>868</v>
      </c>
      <c r="F315" t="str">
        <f t="shared" si="13"/>
        <v>Adult</v>
      </c>
      <c r="G315" t="str">
        <f t="shared" si="14"/>
        <v>Low</v>
      </c>
      <c r="H315" t="str">
        <f t="shared" si="15"/>
        <v>Type 1</v>
      </c>
    </row>
    <row r="316" spans="1:8" x14ac:dyDescent="0.3">
      <c r="A316">
        <v>315</v>
      </c>
      <c r="B316">
        <v>38</v>
      </c>
      <c r="C316" t="s">
        <v>864</v>
      </c>
      <c r="D316">
        <v>120331</v>
      </c>
      <c r="E316" t="s">
        <v>867</v>
      </c>
      <c r="F316" t="str">
        <f t="shared" si="13"/>
        <v>Adult</v>
      </c>
      <c r="G316" t="str">
        <f t="shared" si="14"/>
        <v>High</v>
      </c>
      <c r="H316" t="str">
        <f t="shared" si="15"/>
        <v>Type 2</v>
      </c>
    </row>
    <row r="317" spans="1:8" x14ac:dyDescent="0.3">
      <c r="A317">
        <v>316</v>
      </c>
      <c r="B317">
        <v>36</v>
      </c>
      <c r="C317" t="s">
        <v>864</v>
      </c>
      <c r="D317">
        <v>41106</v>
      </c>
      <c r="E317" t="s">
        <v>865</v>
      </c>
      <c r="F317" t="str">
        <f t="shared" si="13"/>
        <v>Adult</v>
      </c>
      <c r="G317" t="str">
        <f t="shared" si="14"/>
        <v>Low</v>
      </c>
      <c r="H317" t="str">
        <f t="shared" si="15"/>
        <v>Type 1</v>
      </c>
    </row>
    <row r="318" spans="1:8" x14ac:dyDescent="0.3">
      <c r="A318">
        <v>317</v>
      </c>
      <c r="B318">
        <v>48</v>
      </c>
      <c r="C318" t="s">
        <v>864</v>
      </c>
      <c r="D318">
        <v>109737</v>
      </c>
      <c r="E318" t="s">
        <v>865</v>
      </c>
      <c r="F318" t="str">
        <f t="shared" si="13"/>
        <v>Middle_aged</v>
      </c>
      <c r="G318" t="str">
        <f t="shared" si="14"/>
        <v>High</v>
      </c>
      <c r="H318" t="str">
        <f t="shared" si="15"/>
        <v>Type 4</v>
      </c>
    </row>
    <row r="319" spans="1:8" x14ac:dyDescent="0.3">
      <c r="A319">
        <v>318</v>
      </c>
      <c r="B319">
        <v>31</v>
      </c>
      <c r="C319" t="s">
        <v>866</v>
      </c>
      <c r="D319">
        <v>110536</v>
      </c>
      <c r="E319" t="s">
        <v>865</v>
      </c>
      <c r="F319" t="str">
        <f t="shared" si="13"/>
        <v>Adult</v>
      </c>
      <c r="G319" t="str">
        <f t="shared" si="14"/>
        <v>High</v>
      </c>
      <c r="H319" t="str">
        <f t="shared" si="15"/>
        <v>Type 2</v>
      </c>
    </row>
    <row r="320" spans="1:8" x14ac:dyDescent="0.3">
      <c r="A320">
        <v>319</v>
      </c>
      <c r="B320">
        <v>25</v>
      </c>
      <c r="C320" t="s">
        <v>866</v>
      </c>
      <c r="D320">
        <v>41016</v>
      </c>
      <c r="E320" t="s">
        <v>867</v>
      </c>
      <c r="F320" t="str">
        <f t="shared" si="13"/>
        <v>Adult</v>
      </c>
      <c r="G320" t="str">
        <f t="shared" si="14"/>
        <v>Low</v>
      </c>
      <c r="H320" t="str">
        <f t="shared" si="15"/>
        <v>Type 1</v>
      </c>
    </row>
    <row r="321" spans="1:8" x14ac:dyDescent="0.3">
      <c r="A321">
        <v>320</v>
      </c>
      <c r="B321">
        <v>29</v>
      </c>
      <c r="C321" t="s">
        <v>866</v>
      </c>
      <c r="D321">
        <v>55695</v>
      </c>
      <c r="E321" t="s">
        <v>865</v>
      </c>
      <c r="F321" t="str">
        <f t="shared" si="13"/>
        <v>Adult</v>
      </c>
      <c r="G321" t="str">
        <f t="shared" si="14"/>
        <v>Low</v>
      </c>
      <c r="H321" t="str">
        <f t="shared" si="15"/>
        <v>Type 1</v>
      </c>
    </row>
    <row r="322" spans="1:8" x14ac:dyDescent="0.3">
      <c r="A322">
        <v>321</v>
      </c>
      <c r="B322">
        <v>44</v>
      </c>
      <c r="C322" t="s">
        <v>864</v>
      </c>
      <c r="D322">
        <v>83675</v>
      </c>
      <c r="E322" t="s">
        <v>865</v>
      </c>
      <c r="F322" t="str">
        <f t="shared" si="13"/>
        <v>Middle_aged</v>
      </c>
      <c r="G322" t="str">
        <f t="shared" si="14"/>
        <v>High</v>
      </c>
      <c r="H322" t="str">
        <f t="shared" si="15"/>
        <v>Type 4</v>
      </c>
    </row>
    <row r="323" spans="1:8" x14ac:dyDescent="0.3">
      <c r="A323">
        <v>322</v>
      </c>
      <c r="B323">
        <v>35</v>
      </c>
      <c r="C323" t="s">
        <v>864</v>
      </c>
      <c r="D323">
        <v>41154</v>
      </c>
      <c r="E323" t="s">
        <v>865</v>
      </c>
      <c r="F323" t="str">
        <f t="shared" ref="F323:F386" si="16">IF(B323&gt;60,"senior",IF(B323&gt;40, "Middle_aged","Adult"))</f>
        <v>Adult</v>
      </c>
      <c r="G323" t="str">
        <f t="shared" ref="G323:G386" si="17">IF(D323&gt;0.8*$K$11,"High","Low")</f>
        <v>Low</v>
      </c>
      <c r="H323" t="str">
        <f t="shared" ref="H323:H386" si="18">IF(AND(F323="Adult",G323="High"),"Type 2",IF(AND(F323="Adult",G323="low"),"Type 1",IF(AND(F323="Middle_aged",G323="High"),"Type 4",IF(AND(F323="Middle_aged",G323="Low"), "Type 3",IF(AND(F323="Senior",G323="High"),"Type 6","Type 5")))))</f>
        <v>Type 1</v>
      </c>
    </row>
    <row r="324" spans="1:8" x14ac:dyDescent="0.3">
      <c r="A324">
        <v>323</v>
      </c>
      <c r="B324">
        <v>23</v>
      </c>
      <c r="C324" t="s">
        <v>866</v>
      </c>
      <c r="D324">
        <v>43530</v>
      </c>
      <c r="E324" t="s">
        <v>865</v>
      </c>
      <c r="F324" t="str">
        <f t="shared" si="16"/>
        <v>Adult</v>
      </c>
      <c r="G324" t="str">
        <f t="shared" si="17"/>
        <v>Low</v>
      </c>
      <c r="H324" t="str">
        <f t="shared" si="18"/>
        <v>Type 1</v>
      </c>
    </row>
    <row r="325" spans="1:8" x14ac:dyDescent="0.3">
      <c r="A325">
        <v>324</v>
      </c>
      <c r="B325">
        <v>67</v>
      </c>
      <c r="C325" t="s">
        <v>864</v>
      </c>
      <c r="D325">
        <v>115648</v>
      </c>
      <c r="E325" t="s">
        <v>868</v>
      </c>
      <c r="F325" t="str">
        <f t="shared" si="16"/>
        <v>senior</v>
      </c>
      <c r="G325" t="str">
        <f t="shared" si="17"/>
        <v>High</v>
      </c>
      <c r="H325" t="str">
        <f t="shared" si="18"/>
        <v>Type 6</v>
      </c>
    </row>
    <row r="326" spans="1:8" x14ac:dyDescent="0.3">
      <c r="A326">
        <v>325</v>
      </c>
      <c r="B326">
        <v>24</v>
      </c>
      <c r="C326" t="s">
        <v>866</v>
      </c>
      <c r="D326">
        <v>94335</v>
      </c>
      <c r="E326" t="s">
        <v>867</v>
      </c>
      <c r="F326" t="str">
        <f t="shared" si="16"/>
        <v>Adult</v>
      </c>
      <c r="G326" t="str">
        <f t="shared" si="17"/>
        <v>High</v>
      </c>
      <c r="H326" t="str">
        <f t="shared" si="18"/>
        <v>Type 2</v>
      </c>
    </row>
    <row r="327" spans="1:8" x14ac:dyDescent="0.3">
      <c r="A327">
        <v>326</v>
      </c>
      <c r="B327">
        <v>64</v>
      </c>
      <c r="C327" t="s">
        <v>866</v>
      </c>
      <c r="D327">
        <v>35499</v>
      </c>
      <c r="E327" t="s">
        <v>867</v>
      </c>
      <c r="F327" t="str">
        <f t="shared" si="16"/>
        <v>senior</v>
      </c>
      <c r="G327" t="str">
        <f t="shared" si="17"/>
        <v>Low</v>
      </c>
      <c r="H327" t="str">
        <f t="shared" si="18"/>
        <v>Type 5</v>
      </c>
    </row>
    <row r="328" spans="1:8" x14ac:dyDescent="0.3">
      <c r="A328">
        <v>327</v>
      </c>
      <c r="B328">
        <v>19</v>
      </c>
      <c r="C328" t="s">
        <v>864</v>
      </c>
      <c r="D328">
        <v>125050</v>
      </c>
      <c r="E328" t="s">
        <v>867</v>
      </c>
      <c r="F328" t="str">
        <f t="shared" si="16"/>
        <v>Adult</v>
      </c>
      <c r="G328" t="str">
        <f t="shared" si="17"/>
        <v>High</v>
      </c>
      <c r="H328" t="str">
        <f t="shared" si="18"/>
        <v>Type 2</v>
      </c>
    </row>
    <row r="329" spans="1:8" x14ac:dyDescent="0.3">
      <c r="A329">
        <v>328</v>
      </c>
      <c r="B329">
        <v>31</v>
      </c>
      <c r="C329" t="s">
        <v>864</v>
      </c>
      <c r="D329">
        <v>114212</v>
      </c>
      <c r="E329" t="s">
        <v>865</v>
      </c>
      <c r="F329" t="str">
        <f t="shared" si="16"/>
        <v>Adult</v>
      </c>
      <c r="G329" t="str">
        <f t="shared" si="17"/>
        <v>High</v>
      </c>
      <c r="H329" t="str">
        <f t="shared" si="18"/>
        <v>Type 2</v>
      </c>
    </row>
    <row r="330" spans="1:8" x14ac:dyDescent="0.3">
      <c r="A330">
        <v>329</v>
      </c>
      <c r="B330">
        <v>31</v>
      </c>
      <c r="C330" t="s">
        <v>864</v>
      </c>
      <c r="D330">
        <v>131926</v>
      </c>
      <c r="E330" t="s">
        <v>867</v>
      </c>
      <c r="F330" t="str">
        <f t="shared" si="16"/>
        <v>Adult</v>
      </c>
      <c r="G330" t="str">
        <f t="shared" si="17"/>
        <v>High</v>
      </c>
      <c r="H330" t="str">
        <f t="shared" si="18"/>
        <v>Type 2</v>
      </c>
    </row>
    <row r="331" spans="1:8" x14ac:dyDescent="0.3">
      <c r="A331">
        <v>330</v>
      </c>
      <c r="B331">
        <v>66</v>
      </c>
      <c r="C331" t="s">
        <v>864</v>
      </c>
      <c r="D331">
        <v>95853</v>
      </c>
      <c r="E331" t="s">
        <v>868</v>
      </c>
      <c r="F331" t="str">
        <f t="shared" si="16"/>
        <v>senior</v>
      </c>
      <c r="G331" t="str">
        <f t="shared" si="17"/>
        <v>High</v>
      </c>
      <c r="H331" t="str">
        <f t="shared" si="18"/>
        <v>Type 6</v>
      </c>
    </row>
    <row r="332" spans="1:8" x14ac:dyDescent="0.3">
      <c r="A332">
        <v>331</v>
      </c>
      <c r="B332">
        <v>32</v>
      </c>
      <c r="C332" t="s">
        <v>864</v>
      </c>
      <c r="D332">
        <v>96256</v>
      </c>
      <c r="E332" t="s">
        <v>868</v>
      </c>
      <c r="F332" t="str">
        <f t="shared" si="16"/>
        <v>Adult</v>
      </c>
      <c r="G332" t="str">
        <f t="shared" si="17"/>
        <v>High</v>
      </c>
      <c r="H332" t="str">
        <f t="shared" si="18"/>
        <v>Type 2</v>
      </c>
    </row>
    <row r="333" spans="1:8" x14ac:dyDescent="0.3">
      <c r="A333">
        <v>332</v>
      </c>
      <c r="B333">
        <v>34</v>
      </c>
      <c r="C333" t="s">
        <v>866</v>
      </c>
      <c r="D333">
        <v>78615</v>
      </c>
      <c r="E333" t="s">
        <v>868</v>
      </c>
      <c r="F333" t="str">
        <f t="shared" si="16"/>
        <v>Adult</v>
      </c>
      <c r="G333" t="str">
        <f t="shared" si="17"/>
        <v>High</v>
      </c>
      <c r="H333" t="str">
        <f t="shared" si="18"/>
        <v>Type 2</v>
      </c>
    </row>
    <row r="334" spans="1:8" x14ac:dyDescent="0.3">
      <c r="A334">
        <v>333</v>
      </c>
      <c r="B334">
        <v>29</v>
      </c>
      <c r="C334" t="s">
        <v>864</v>
      </c>
      <c r="D334">
        <v>148058</v>
      </c>
      <c r="E334" t="s">
        <v>867</v>
      </c>
      <c r="F334" t="str">
        <f t="shared" si="16"/>
        <v>Adult</v>
      </c>
      <c r="G334" t="str">
        <f t="shared" si="17"/>
        <v>High</v>
      </c>
      <c r="H334" t="str">
        <f t="shared" si="18"/>
        <v>Type 2</v>
      </c>
    </row>
    <row r="335" spans="1:8" x14ac:dyDescent="0.3">
      <c r="A335">
        <v>334</v>
      </c>
      <c r="B335">
        <v>66</v>
      </c>
      <c r="C335" t="s">
        <v>864</v>
      </c>
      <c r="D335">
        <v>114772</v>
      </c>
      <c r="E335" t="s">
        <v>867</v>
      </c>
      <c r="F335" t="str">
        <f t="shared" si="16"/>
        <v>senior</v>
      </c>
      <c r="G335" t="str">
        <f t="shared" si="17"/>
        <v>High</v>
      </c>
      <c r="H335" t="str">
        <f t="shared" si="18"/>
        <v>Type 6</v>
      </c>
    </row>
    <row r="336" spans="1:8" x14ac:dyDescent="0.3">
      <c r="A336">
        <v>335</v>
      </c>
      <c r="B336">
        <v>49</v>
      </c>
      <c r="C336" t="s">
        <v>864</v>
      </c>
      <c r="D336">
        <v>134101</v>
      </c>
      <c r="E336" t="s">
        <v>865</v>
      </c>
      <c r="F336" t="str">
        <f t="shared" si="16"/>
        <v>Middle_aged</v>
      </c>
      <c r="G336" t="str">
        <f t="shared" si="17"/>
        <v>High</v>
      </c>
      <c r="H336" t="str">
        <f t="shared" si="18"/>
        <v>Type 4</v>
      </c>
    </row>
    <row r="337" spans="1:8" x14ac:dyDescent="0.3">
      <c r="A337">
        <v>336</v>
      </c>
      <c r="B337">
        <v>31</v>
      </c>
      <c r="C337" t="s">
        <v>864</v>
      </c>
      <c r="D337">
        <v>106580</v>
      </c>
      <c r="E337" t="s">
        <v>865</v>
      </c>
      <c r="F337" t="str">
        <f t="shared" si="16"/>
        <v>Adult</v>
      </c>
      <c r="G337" t="str">
        <f t="shared" si="17"/>
        <v>High</v>
      </c>
      <c r="H337" t="str">
        <f t="shared" si="18"/>
        <v>Type 2</v>
      </c>
    </row>
    <row r="338" spans="1:8" x14ac:dyDescent="0.3">
      <c r="A338">
        <v>337</v>
      </c>
      <c r="B338">
        <v>67</v>
      </c>
      <c r="C338" t="s">
        <v>864</v>
      </c>
      <c r="D338">
        <v>86605</v>
      </c>
      <c r="E338" t="s">
        <v>868</v>
      </c>
      <c r="F338" t="str">
        <f t="shared" si="16"/>
        <v>senior</v>
      </c>
      <c r="G338" t="str">
        <f t="shared" si="17"/>
        <v>High</v>
      </c>
      <c r="H338" t="str">
        <f t="shared" si="18"/>
        <v>Type 6</v>
      </c>
    </row>
    <row r="339" spans="1:8" x14ac:dyDescent="0.3">
      <c r="A339">
        <v>338</v>
      </c>
      <c r="B339">
        <v>47</v>
      </c>
      <c r="C339" t="s">
        <v>866</v>
      </c>
      <c r="D339">
        <v>26933</v>
      </c>
      <c r="E339" t="s">
        <v>867</v>
      </c>
      <c r="F339" t="str">
        <f t="shared" si="16"/>
        <v>Middle_aged</v>
      </c>
      <c r="G339" t="str">
        <f t="shared" si="17"/>
        <v>Low</v>
      </c>
      <c r="H339" t="str">
        <f t="shared" si="18"/>
        <v>Type 3</v>
      </c>
    </row>
    <row r="340" spans="1:8" x14ac:dyDescent="0.3">
      <c r="A340">
        <v>339</v>
      </c>
      <c r="B340">
        <v>30</v>
      </c>
      <c r="C340" t="s">
        <v>864</v>
      </c>
      <c r="D340">
        <v>135740</v>
      </c>
      <c r="E340" t="s">
        <v>865</v>
      </c>
      <c r="F340" t="str">
        <f t="shared" si="16"/>
        <v>Adult</v>
      </c>
      <c r="G340" t="str">
        <f t="shared" si="17"/>
        <v>High</v>
      </c>
      <c r="H340" t="str">
        <f t="shared" si="18"/>
        <v>Type 2</v>
      </c>
    </row>
    <row r="341" spans="1:8" x14ac:dyDescent="0.3">
      <c r="A341">
        <v>340</v>
      </c>
      <c r="B341">
        <v>38</v>
      </c>
      <c r="C341" t="s">
        <v>866</v>
      </c>
      <c r="D341">
        <v>27417</v>
      </c>
      <c r="E341" t="s">
        <v>867</v>
      </c>
      <c r="F341" t="str">
        <f t="shared" si="16"/>
        <v>Adult</v>
      </c>
      <c r="G341" t="str">
        <f t="shared" si="17"/>
        <v>Low</v>
      </c>
      <c r="H341" t="str">
        <f t="shared" si="18"/>
        <v>Type 1</v>
      </c>
    </row>
    <row r="342" spans="1:8" x14ac:dyDescent="0.3">
      <c r="A342">
        <v>341</v>
      </c>
      <c r="B342">
        <v>41</v>
      </c>
      <c r="C342" t="s">
        <v>864</v>
      </c>
      <c r="D342">
        <v>27141</v>
      </c>
      <c r="E342" t="s">
        <v>865</v>
      </c>
      <c r="F342" t="str">
        <f t="shared" si="16"/>
        <v>Middle_aged</v>
      </c>
      <c r="G342" t="str">
        <f t="shared" si="17"/>
        <v>Low</v>
      </c>
      <c r="H342" t="str">
        <f t="shared" si="18"/>
        <v>Type 3</v>
      </c>
    </row>
    <row r="343" spans="1:8" x14ac:dyDescent="0.3">
      <c r="A343">
        <v>342</v>
      </c>
      <c r="B343">
        <v>61</v>
      </c>
      <c r="C343" t="s">
        <v>866</v>
      </c>
      <c r="D343">
        <v>87976</v>
      </c>
      <c r="E343" t="s">
        <v>868</v>
      </c>
      <c r="F343" t="str">
        <f t="shared" si="16"/>
        <v>senior</v>
      </c>
      <c r="G343" t="str">
        <f t="shared" si="17"/>
        <v>High</v>
      </c>
      <c r="H343" t="str">
        <f t="shared" si="18"/>
        <v>Type 6</v>
      </c>
    </row>
    <row r="344" spans="1:8" x14ac:dyDescent="0.3">
      <c r="A344">
        <v>343</v>
      </c>
      <c r="B344">
        <v>61</v>
      </c>
      <c r="C344" t="s">
        <v>864</v>
      </c>
      <c r="D344">
        <v>85363</v>
      </c>
      <c r="E344" t="s">
        <v>868</v>
      </c>
      <c r="F344" t="str">
        <f t="shared" si="16"/>
        <v>senior</v>
      </c>
      <c r="G344" t="str">
        <f t="shared" si="17"/>
        <v>High</v>
      </c>
      <c r="H344" t="str">
        <f t="shared" si="18"/>
        <v>Type 6</v>
      </c>
    </row>
    <row r="345" spans="1:8" x14ac:dyDescent="0.3">
      <c r="A345">
        <v>344</v>
      </c>
      <c r="B345">
        <v>32</v>
      </c>
      <c r="C345" t="s">
        <v>866</v>
      </c>
      <c r="D345">
        <v>132595</v>
      </c>
      <c r="E345" t="s">
        <v>867</v>
      </c>
      <c r="F345" t="str">
        <f t="shared" si="16"/>
        <v>Adult</v>
      </c>
      <c r="G345" t="str">
        <f t="shared" si="17"/>
        <v>High</v>
      </c>
      <c r="H345" t="str">
        <f t="shared" si="18"/>
        <v>Type 2</v>
      </c>
    </row>
    <row r="346" spans="1:8" x14ac:dyDescent="0.3">
      <c r="A346">
        <v>345</v>
      </c>
      <c r="B346">
        <v>42</v>
      </c>
      <c r="C346" t="s">
        <v>864</v>
      </c>
      <c r="D346">
        <v>21979</v>
      </c>
      <c r="E346" t="s">
        <v>865</v>
      </c>
      <c r="F346" t="str">
        <f t="shared" si="16"/>
        <v>Middle_aged</v>
      </c>
      <c r="G346" t="str">
        <f t="shared" si="17"/>
        <v>Low</v>
      </c>
      <c r="H346" t="str">
        <f t="shared" si="18"/>
        <v>Type 3</v>
      </c>
    </row>
    <row r="347" spans="1:8" x14ac:dyDescent="0.3">
      <c r="A347">
        <v>346</v>
      </c>
      <c r="B347">
        <v>21</v>
      </c>
      <c r="C347" t="s">
        <v>864</v>
      </c>
      <c r="D347">
        <v>43937</v>
      </c>
      <c r="E347" t="s">
        <v>865</v>
      </c>
      <c r="F347" t="str">
        <f t="shared" si="16"/>
        <v>Adult</v>
      </c>
      <c r="G347" t="str">
        <f t="shared" si="17"/>
        <v>Low</v>
      </c>
      <c r="H347" t="str">
        <f t="shared" si="18"/>
        <v>Type 1</v>
      </c>
    </row>
    <row r="348" spans="1:8" x14ac:dyDescent="0.3">
      <c r="A348">
        <v>347</v>
      </c>
      <c r="B348">
        <v>41</v>
      </c>
      <c r="C348" t="s">
        <v>866</v>
      </c>
      <c r="D348">
        <v>63648</v>
      </c>
      <c r="E348" t="s">
        <v>865</v>
      </c>
      <c r="F348" t="str">
        <f t="shared" si="16"/>
        <v>Middle_aged</v>
      </c>
      <c r="G348" t="str">
        <f t="shared" si="17"/>
        <v>Low</v>
      </c>
      <c r="H348" t="str">
        <f t="shared" si="18"/>
        <v>Type 3</v>
      </c>
    </row>
    <row r="349" spans="1:8" x14ac:dyDescent="0.3">
      <c r="A349">
        <v>348</v>
      </c>
      <c r="B349">
        <v>43</v>
      </c>
      <c r="C349" t="s">
        <v>864</v>
      </c>
      <c r="D349">
        <v>146467</v>
      </c>
      <c r="E349" t="s">
        <v>865</v>
      </c>
      <c r="F349" t="str">
        <f t="shared" si="16"/>
        <v>Middle_aged</v>
      </c>
      <c r="G349" t="str">
        <f t="shared" si="17"/>
        <v>High</v>
      </c>
      <c r="H349" t="str">
        <f t="shared" si="18"/>
        <v>Type 4</v>
      </c>
    </row>
    <row r="350" spans="1:8" x14ac:dyDescent="0.3">
      <c r="A350">
        <v>349</v>
      </c>
      <c r="B350">
        <v>28</v>
      </c>
      <c r="C350" t="s">
        <v>864</v>
      </c>
      <c r="D350">
        <v>107475</v>
      </c>
      <c r="E350" t="s">
        <v>867</v>
      </c>
      <c r="F350" t="str">
        <f t="shared" si="16"/>
        <v>Adult</v>
      </c>
      <c r="G350" t="str">
        <f t="shared" si="17"/>
        <v>High</v>
      </c>
      <c r="H350" t="str">
        <f t="shared" si="18"/>
        <v>Type 2</v>
      </c>
    </row>
    <row r="351" spans="1:8" x14ac:dyDescent="0.3">
      <c r="A351">
        <v>350</v>
      </c>
      <c r="B351">
        <v>43</v>
      </c>
      <c r="C351" t="s">
        <v>864</v>
      </c>
      <c r="D351">
        <v>126750</v>
      </c>
      <c r="E351" t="s">
        <v>868</v>
      </c>
      <c r="F351" t="str">
        <f t="shared" si="16"/>
        <v>Middle_aged</v>
      </c>
      <c r="G351" t="str">
        <f t="shared" si="17"/>
        <v>High</v>
      </c>
      <c r="H351" t="str">
        <f t="shared" si="18"/>
        <v>Type 4</v>
      </c>
    </row>
    <row r="352" spans="1:8" x14ac:dyDescent="0.3">
      <c r="A352">
        <v>351</v>
      </c>
      <c r="B352">
        <v>69</v>
      </c>
      <c r="C352" t="s">
        <v>864</v>
      </c>
      <c r="D352">
        <v>24937</v>
      </c>
      <c r="E352" t="s">
        <v>867</v>
      </c>
      <c r="F352" t="str">
        <f t="shared" si="16"/>
        <v>senior</v>
      </c>
      <c r="G352" t="str">
        <f t="shared" si="17"/>
        <v>Low</v>
      </c>
      <c r="H352" t="str">
        <f t="shared" si="18"/>
        <v>Type 5</v>
      </c>
    </row>
    <row r="353" spans="1:8" x14ac:dyDescent="0.3">
      <c r="A353">
        <v>352</v>
      </c>
      <c r="B353">
        <v>23</v>
      </c>
      <c r="C353" t="s">
        <v>864</v>
      </c>
      <c r="D353">
        <v>99146</v>
      </c>
      <c r="E353" t="s">
        <v>865</v>
      </c>
      <c r="F353" t="str">
        <f t="shared" si="16"/>
        <v>Adult</v>
      </c>
      <c r="G353" t="str">
        <f t="shared" si="17"/>
        <v>High</v>
      </c>
      <c r="H353" t="str">
        <f t="shared" si="18"/>
        <v>Type 2</v>
      </c>
    </row>
    <row r="354" spans="1:8" x14ac:dyDescent="0.3">
      <c r="A354">
        <v>353</v>
      </c>
      <c r="B354">
        <v>54</v>
      </c>
      <c r="C354" t="s">
        <v>864</v>
      </c>
      <c r="D354">
        <v>66905</v>
      </c>
      <c r="E354" t="s">
        <v>865</v>
      </c>
      <c r="F354" t="str">
        <f t="shared" si="16"/>
        <v>Middle_aged</v>
      </c>
      <c r="G354" t="str">
        <f t="shared" si="17"/>
        <v>High</v>
      </c>
      <c r="H354" t="str">
        <f t="shared" si="18"/>
        <v>Type 4</v>
      </c>
    </row>
    <row r="355" spans="1:8" x14ac:dyDescent="0.3">
      <c r="A355">
        <v>354</v>
      </c>
      <c r="B355">
        <v>35</v>
      </c>
      <c r="C355" t="s">
        <v>864</v>
      </c>
      <c r="D355">
        <v>76272</v>
      </c>
      <c r="E355" t="s">
        <v>867</v>
      </c>
      <c r="F355" t="str">
        <f t="shared" si="16"/>
        <v>Adult</v>
      </c>
      <c r="G355" t="str">
        <f t="shared" si="17"/>
        <v>High</v>
      </c>
      <c r="H355" t="str">
        <f t="shared" si="18"/>
        <v>Type 2</v>
      </c>
    </row>
    <row r="356" spans="1:8" x14ac:dyDescent="0.3">
      <c r="A356">
        <v>355</v>
      </c>
      <c r="B356">
        <v>30</v>
      </c>
      <c r="C356" t="s">
        <v>864</v>
      </c>
      <c r="D356">
        <v>52259</v>
      </c>
      <c r="E356" t="s">
        <v>868</v>
      </c>
      <c r="F356" t="str">
        <f t="shared" si="16"/>
        <v>Adult</v>
      </c>
      <c r="G356" t="str">
        <f t="shared" si="17"/>
        <v>Low</v>
      </c>
      <c r="H356" t="str">
        <f t="shared" si="18"/>
        <v>Type 1</v>
      </c>
    </row>
    <row r="357" spans="1:8" x14ac:dyDescent="0.3">
      <c r="A357">
        <v>356</v>
      </c>
      <c r="B357">
        <v>33</v>
      </c>
      <c r="C357" t="s">
        <v>864</v>
      </c>
      <c r="D357">
        <v>76533</v>
      </c>
      <c r="E357" t="s">
        <v>865</v>
      </c>
      <c r="F357" t="str">
        <f t="shared" si="16"/>
        <v>Adult</v>
      </c>
      <c r="G357" t="str">
        <f t="shared" si="17"/>
        <v>High</v>
      </c>
      <c r="H357" t="str">
        <f t="shared" si="18"/>
        <v>Type 2</v>
      </c>
    </row>
    <row r="358" spans="1:8" x14ac:dyDescent="0.3">
      <c r="A358">
        <v>357</v>
      </c>
      <c r="B358">
        <v>68</v>
      </c>
      <c r="C358" t="s">
        <v>864</v>
      </c>
      <c r="D358">
        <v>129080</v>
      </c>
      <c r="E358" t="s">
        <v>868</v>
      </c>
      <c r="F358" t="str">
        <f t="shared" si="16"/>
        <v>senior</v>
      </c>
      <c r="G358" t="str">
        <f t="shared" si="17"/>
        <v>High</v>
      </c>
      <c r="H358" t="str">
        <f t="shared" si="18"/>
        <v>Type 6</v>
      </c>
    </row>
    <row r="359" spans="1:8" x14ac:dyDescent="0.3">
      <c r="A359">
        <v>358</v>
      </c>
      <c r="B359">
        <v>59</v>
      </c>
      <c r="C359" t="s">
        <v>864</v>
      </c>
      <c r="D359">
        <v>88429</v>
      </c>
      <c r="E359" t="s">
        <v>868</v>
      </c>
      <c r="F359" t="str">
        <f t="shared" si="16"/>
        <v>Middle_aged</v>
      </c>
      <c r="G359" t="str">
        <f t="shared" si="17"/>
        <v>High</v>
      </c>
      <c r="H359" t="str">
        <f t="shared" si="18"/>
        <v>Type 4</v>
      </c>
    </row>
    <row r="360" spans="1:8" x14ac:dyDescent="0.3">
      <c r="A360">
        <v>359</v>
      </c>
      <c r="B360">
        <v>40</v>
      </c>
      <c r="C360" t="s">
        <v>864</v>
      </c>
      <c r="D360">
        <v>36118</v>
      </c>
      <c r="E360" t="s">
        <v>865</v>
      </c>
      <c r="F360" t="str">
        <f t="shared" si="16"/>
        <v>Adult</v>
      </c>
      <c r="G360" t="str">
        <f t="shared" si="17"/>
        <v>Low</v>
      </c>
      <c r="H360" t="str">
        <f t="shared" si="18"/>
        <v>Type 1</v>
      </c>
    </row>
    <row r="361" spans="1:8" x14ac:dyDescent="0.3">
      <c r="A361">
        <v>360</v>
      </c>
      <c r="B361">
        <v>32</v>
      </c>
      <c r="C361" t="s">
        <v>864</v>
      </c>
      <c r="D361">
        <v>26642</v>
      </c>
      <c r="E361" t="s">
        <v>865</v>
      </c>
      <c r="F361" t="str">
        <f t="shared" si="16"/>
        <v>Adult</v>
      </c>
      <c r="G361" t="str">
        <f t="shared" si="17"/>
        <v>Low</v>
      </c>
      <c r="H361" t="str">
        <f t="shared" si="18"/>
        <v>Type 1</v>
      </c>
    </row>
    <row r="362" spans="1:8" x14ac:dyDescent="0.3">
      <c r="A362">
        <v>361</v>
      </c>
      <c r="B362">
        <v>39</v>
      </c>
      <c r="C362" t="s">
        <v>864</v>
      </c>
      <c r="D362">
        <v>63679</v>
      </c>
      <c r="E362" t="s">
        <v>867</v>
      </c>
      <c r="F362" t="str">
        <f t="shared" si="16"/>
        <v>Adult</v>
      </c>
      <c r="G362" t="str">
        <f t="shared" si="17"/>
        <v>Low</v>
      </c>
      <c r="H362" t="str">
        <f t="shared" si="18"/>
        <v>Type 1</v>
      </c>
    </row>
    <row r="363" spans="1:8" x14ac:dyDescent="0.3">
      <c r="A363">
        <v>362</v>
      </c>
      <c r="B363">
        <v>35</v>
      </c>
      <c r="C363" t="s">
        <v>864</v>
      </c>
      <c r="D363">
        <v>81819</v>
      </c>
      <c r="E363" t="s">
        <v>868</v>
      </c>
      <c r="F363" t="str">
        <f t="shared" si="16"/>
        <v>Adult</v>
      </c>
      <c r="G363" t="str">
        <f t="shared" si="17"/>
        <v>High</v>
      </c>
      <c r="H363" t="str">
        <f t="shared" si="18"/>
        <v>Type 2</v>
      </c>
    </row>
    <row r="364" spans="1:8" x14ac:dyDescent="0.3">
      <c r="A364">
        <v>363</v>
      </c>
      <c r="B364">
        <v>54</v>
      </c>
      <c r="C364" t="s">
        <v>864</v>
      </c>
      <c r="D364">
        <v>69259</v>
      </c>
      <c r="E364" t="s">
        <v>868</v>
      </c>
      <c r="F364" t="str">
        <f t="shared" si="16"/>
        <v>Middle_aged</v>
      </c>
      <c r="G364" t="str">
        <f t="shared" si="17"/>
        <v>High</v>
      </c>
      <c r="H364" t="str">
        <f t="shared" si="18"/>
        <v>Type 4</v>
      </c>
    </row>
    <row r="365" spans="1:8" x14ac:dyDescent="0.3">
      <c r="A365">
        <v>364</v>
      </c>
      <c r="B365">
        <v>29</v>
      </c>
      <c r="C365" t="s">
        <v>866</v>
      </c>
      <c r="D365">
        <v>38237</v>
      </c>
      <c r="E365" t="s">
        <v>867</v>
      </c>
      <c r="F365" t="str">
        <f t="shared" si="16"/>
        <v>Adult</v>
      </c>
      <c r="G365" t="str">
        <f t="shared" si="17"/>
        <v>Low</v>
      </c>
      <c r="H365" t="str">
        <f t="shared" si="18"/>
        <v>Type 1</v>
      </c>
    </row>
    <row r="366" spans="1:8" x14ac:dyDescent="0.3">
      <c r="A366">
        <v>365</v>
      </c>
      <c r="B366">
        <v>66</v>
      </c>
      <c r="C366" t="s">
        <v>864</v>
      </c>
      <c r="D366">
        <v>48635</v>
      </c>
      <c r="E366" t="s">
        <v>865</v>
      </c>
      <c r="F366" t="str">
        <f t="shared" si="16"/>
        <v>senior</v>
      </c>
      <c r="G366" t="str">
        <f t="shared" si="17"/>
        <v>Low</v>
      </c>
      <c r="H366" t="str">
        <f t="shared" si="18"/>
        <v>Type 5</v>
      </c>
    </row>
    <row r="367" spans="1:8" x14ac:dyDescent="0.3">
      <c r="A367">
        <v>366</v>
      </c>
      <c r="B367">
        <v>25</v>
      </c>
      <c r="C367" t="s">
        <v>866</v>
      </c>
      <c r="D367">
        <v>86844</v>
      </c>
      <c r="E367" t="s">
        <v>867</v>
      </c>
      <c r="F367" t="str">
        <f t="shared" si="16"/>
        <v>Adult</v>
      </c>
      <c r="G367" t="str">
        <f t="shared" si="17"/>
        <v>High</v>
      </c>
      <c r="H367" t="str">
        <f t="shared" si="18"/>
        <v>Type 2</v>
      </c>
    </row>
    <row r="368" spans="1:8" x14ac:dyDescent="0.3">
      <c r="A368">
        <v>367</v>
      </c>
      <c r="B368">
        <v>55</v>
      </c>
      <c r="C368" t="s">
        <v>864</v>
      </c>
      <c r="D368">
        <v>109347</v>
      </c>
      <c r="E368" t="s">
        <v>868</v>
      </c>
      <c r="F368" t="str">
        <f t="shared" si="16"/>
        <v>Middle_aged</v>
      </c>
      <c r="G368" t="str">
        <f t="shared" si="17"/>
        <v>High</v>
      </c>
      <c r="H368" t="str">
        <f t="shared" si="18"/>
        <v>Type 4</v>
      </c>
    </row>
    <row r="369" spans="1:8" x14ac:dyDescent="0.3">
      <c r="A369">
        <v>368</v>
      </c>
      <c r="B369">
        <v>60</v>
      </c>
      <c r="C369" t="s">
        <v>866</v>
      </c>
      <c r="D369">
        <v>52285</v>
      </c>
      <c r="E369" t="s">
        <v>865</v>
      </c>
      <c r="F369" t="str">
        <f t="shared" si="16"/>
        <v>Middle_aged</v>
      </c>
      <c r="G369" t="str">
        <f t="shared" si="17"/>
        <v>Low</v>
      </c>
      <c r="H369" t="str">
        <f t="shared" si="18"/>
        <v>Type 3</v>
      </c>
    </row>
    <row r="370" spans="1:8" x14ac:dyDescent="0.3">
      <c r="A370">
        <v>369</v>
      </c>
      <c r="B370">
        <v>18</v>
      </c>
      <c r="C370" t="s">
        <v>864</v>
      </c>
      <c r="D370">
        <v>147156</v>
      </c>
      <c r="E370" t="s">
        <v>865</v>
      </c>
      <c r="F370" t="str">
        <f t="shared" si="16"/>
        <v>Adult</v>
      </c>
      <c r="G370" t="str">
        <f t="shared" si="17"/>
        <v>High</v>
      </c>
      <c r="H370" t="str">
        <f t="shared" si="18"/>
        <v>Type 2</v>
      </c>
    </row>
    <row r="371" spans="1:8" x14ac:dyDescent="0.3">
      <c r="A371">
        <v>370</v>
      </c>
      <c r="B371">
        <v>67</v>
      </c>
      <c r="C371" t="s">
        <v>866</v>
      </c>
      <c r="D371">
        <v>105425</v>
      </c>
      <c r="E371" t="s">
        <v>865</v>
      </c>
      <c r="F371" t="str">
        <f t="shared" si="16"/>
        <v>senior</v>
      </c>
      <c r="G371" t="str">
        <f t="shared" si="17"/>
        <v>High</v>
      </c>
      <c r="H371" t="str">
        <f t="shared" si="18"/>
        <v>Type 6</v>
      </c>
    </row>
    <row r="372" spans="1:8" x14ac:dyDescent="0.3">
      <c r="A372">
        <v>371</v>
      </c>
      <c r="B372">
        <v>59</v>
      </c>
      <c r="C372" t="s">
        <v>864</v>
      </c>
      <c r="D372">
        <v>27524</v>
      </c>
      <c r="E372" t="s">
        <v>867</v>
      </c>
      <c r="F372" t="str">
        <f t="shared" si="16"/>
        <v>Middle_aged</v>
      </c>
      <c r="G372" t="str">
        <f t="shared" si="17"/>
        <v>Low</v>
      </c>
      <c r="H372" t="str">
        <f t="shared" si="18"/>
        <v>Type 3</v>
      </c>
    </row>
    <row r="373" spans="1:8" x14ac:dyDescent="0.3">
      <c r="A373">
        <v>372</v>
      </c>
      <c r="B373">
        <v>67</v>
      </c>
      <c r="C373" t="s">
        <v>864</v>
      </c>
      <c r="D373">
        <v>33874</v>
      </c>
      <c r="E373" t="s">
        <v>867</v>
      </c>
      <c r="F373" t="str">
        <f t="shared" si="16"/>
        <v>senior</v>
      </c>
      <c r="G373" t="str">
        <f t="shared" si="17"/>
        <v>Low</v>
      </c>
      <c r="H373" t="str">
        <f t="shared" si="18"/>
        <v>Type 5</v>
      </c>
    </row>
    <row r="374" spans="1:8" x14ac:dyDescent="0.3">
      <c r="A374">
        <v>373</v>
      </c>
      <c r="B374">
        <v>57</v>
      </c>
      <c r="C374" t="s">
        <v>864</v>
      </c>
      <c r="D374">
        <v>75650</v>
      </c>
      <c r="E374" t="s">
        <v>867</v>
      </c>
      <c r="F374" t="str">
        <f t="shared" si="16"/>
        <v>Middle_aged</v>
      </c>
      <c r="G374" t="str">
        <f t="shared" si="17"/>
        <v>High</v>
      </c>
      <c r="H374" t="str">
        <f t="shared" si="18"/>
        <v>Type 4</v>
      </c>
    </row>
    <row r="375" spans="1:8" x14ac:dyDescent="0.3">
      <c r="A375">
        <v>374</v>
      </c>
      <c r="B375">
        <v>44</v>
      </c>
      <c r="C375" t="s">
        <v>864</v>
      </c>
      <c r="D375">
        <v>117766</v>
      </c>
      <c r="E375" t="s">
        <v>865</v>
      </c>
      <c r="F375" t="str">
        <f t="shared" si="16"/>
        <v>Middle_aged</v>
      </c>
      <c r="G375" t="str">
        <f t="shared" si="17"/>
        <v>High</v>
      </c>
      <c r="H375" t="str">
        <f t="shared" si="18"/>
        <v>Type 4</v>
      </c>
    </row>
    <row r="376" spans="1:8" x14ac:dyDescent="0.3">
      <c r="A376">
        <v>375</v>
      </c>
      <c r="B376">
        <v>19</v>
      </c>
      <c r="C376" t="s">
        <v>866</v>
      </c>
      <c r="D376">
        <v>94930</v>
      </c>
      <c r="E376" t="s">
        <v>867</v>
      </c>
      <c r="F376" t="str">
        <f t="shared" si="16"/>
        <v>Adult</v>
      </c>
      <c r="G376" t="str">
        <f t="shared" si="17"/>
        <v>High</v>
      </c>
      <c r="H376" t="str">
        <f t="shared" si="18"/>
        <v>Type 2</v>
      </c>
    </row>
    <row r="377" spans="1:8" x14ac:dyDescent="0.3">
      <c r="A377">
        <v>376</v>
      </c>
      <c r="B377">
        <v>28</v>
      </c>
      <c r="C377" t="s">
        <v>864</v>
      </c>
      <c r="D377">
        <v>117978</v>
      </c>
      <c r="E377" t="s">
        <v>865</v>
      </c>
      <c r="F377" t="str">
        <f t="shared" si="16"/>
        <v>Adult</v>
      </c>
      <c r="G377" t="str">
        <f t="shared" si="17"/>
        <v>High</v>
      </c>
      <c r="H377" t="str">
        <f t="shared" si="18"/>
        <v>Type 2</v>
      </c>
    </row>
    <row r="378" spans="1:8" x14ac:dyDescent="0.3">
      <c r="A378">
        <v>377</v>
      </c>
      <c r="B378">
        <v>21</v>
      </c>
      <c r="C378" t="s">
        <v>864</v>
      </c>
      <c r="D378">
        <v>84914</v>
      </c>
      <c r="E378" t="s">
        <v>868</v>
      </c>
      <c r="F378" t="str">
        <f t="shared" si="16"/>
        <v>Adult</v>
      </c>
      <c r="G378" t="str">
        <f t="shared" si="17"/>
        <v>High</v>
      </c>
      <c r="H378" t="str">
        <f t="shared" si="18"/>
        <v>Type 2</v>
      </c>
    </row>
    <row r="379" spans="1:8" x14ac:dyDescent="0.3">
      <c r="A379">
        <v>378</v>
      </c>
      <c r="B379">
        <v>51</v>
      </c>
      <c r="C379" t="s">
        <v>866</v>
      </c>
      <c r="D379">
        <v>80592</v>
      </c>
      <c r="E379" t="s">
        <v>865</v>
      </c>
      <c r="F379" t="str">
        <f t="shared" si="16"/>
        <v>Middle_aged</v>
      </c>
      <c r="G379" t="str">
        <f t="shared" si="17"/>
        <v>High</v>
      </c>
      <c r="H379" t="str">
        <f t="shared" si="18"/>
        <v>Type 4</v>
      </c>
    </row>
    <row r="380" spans="1:8" x14ac:dyDescent="0.3">
      <c r="A380">
        <v>379</v>
      </c>
      <c r="B380">
        <v>68</v>
      </c>
      <c r="C380" t="s">
        <v>866</v>
      </c>
      <c r="D380">
        <v>76187</v>
      </c>
      <c r="E380" t="s">
        <v>867</v>
      </c>
      <c r="F380" t="str">
        <f t="shared" si="16"/>
        <v>senior</v>
      </c>
      <c r="G380" t="str">
        <f t="shared" si="17"/>
        <v>High</v>
      </c>
      <c r="H380" t="str">
        <f t="shared" si="18"/>
        <v>Type 6</v>
      </c>
    </row>
    <row r="381" spans="1:8" x14ac:dyDescent="0.3">
      <c r="A381">
        <v>380</v>
      </c>
      <c r="B381">
        <v>69</v>
      </c>
      <c r="C381" t="s">
        <v>866</v>
      </c>
      <c r="D381">
        <v>148755</v>
      </c>
      <c r="E381" t="s">
        <v>867</v>
      </c>
      <c r="F381" t="str">
        <f t="shared" si="16"/>
        <v>senior</v>
      </c>
      <c r="G381" t="str">
        <f t="shared" si="17"/>
        <v>High</v>
      </c>
      <c r="H381" t="str">
        <f t="shared" si="18"/>
        <v>Type 6</v>
      </c>
    </row>
    <row r="382" spans="1:8" x14ac:dyDescent="0.3">
      <c r="A382">
        <v>381</v>
      </c>
      <c r="B382">
        <v>65</v>
      </c>
      <c r="C382" t="s">
        <v>866</v>
      </c>
      <c r="D382">
        <v>52697</v>
      </c>
      <c r="E382" t="s">
        <v>865</v>
      </c>
      <c r="F382" t="str">
        <f t="shared" si="16"/>
        <v>senior</v>
      </c>
      <c r="G382" t="str">
        <f t="shared" si="17"/>
        <v>Low</v>
      </c>
      <c r="H382" t="str">
        <f t="shared" si="18"/>
        <v>Type 5</v>
      </c>
    </row>
    <row r="383" spans="1:8" x14ac:dyDescent="0.3">
      <c r="A383">
        <v>382</v>
      </c>
      <c r="B383">
        <v>68</v>
      </c>
      <c r="C383" t="s">
        <v>864</v>
      </c>
      <c r="D383">
        <v>114410</v>
      </c>
      <c r="E383" t="s">
        <v>867</v>
      </c>
      <c r="F383" t="str">
        <f t="shared" si="16"/>
        <v>senior</v>
      </c>
      <c r="G383" t="str">
        <f t="shared" si="17"/>
        <v>High</v>
      </c>
      <c r="H383" t="str">
        <f t="shared" si="18"/>
        <v>Type 6</v>
      </c>
    </row>
    <row r="384" spans="1:8" x14ac:dyDescent="0.3">
      <c r="A384">
        <v>383</v>
      </c>
      <c r="B384">
        <v>38</v>
      </c>
      <c r="C384" t="s">
        <v>864</v>
      </c>
      <c r="D384">
        <v>128176</v>
      </c>
      <c r="E384" t="s">
        <v>865</v>
      </c>
      <c r="F384" t="str">
        <f t="shared" si="16"/>
        <v>Adult</v>
      </c>
      <c r="G384" t="str">
        <f t="shared" si="17"/>
        <v>High</v>
      </c>
      <c r="H384" t="str">
        <f t="shared" si="18"/>
        <v>Type 2</v>
      </c>
    </row>
    <row r="385" spans="1:8" x14ac:dyDescent="0.3">
      <c r="A385">
        <v>384</v>
      </c>
      <c r="B385">
        <v>28</v>
      </c>
      <c r="C385" t="s">
        <v>864</v>
      </c>
      <c r="D385">
        <v>86843</v>
      </c>
      <c r="E385" t="s">
        <v>868</v>
      </c>
      <c r="F385" t="str">
        <f t="shared" si="16"/>
        <v>Adult</v>
      </c>
      <c r="G385" t="str">
        <f t="shared" si="17"/>
        <v>High</v>
      </c>
      <c r="H385" t="str">
        <f t="shared" si="18"/>
        <v>Type 2</v>
      </c>
    </row>
    <row r="386" spans="1:8" x14ac:dyDescent="0.3">
      <c r="A386">
        <v>385</v>
      </c>
      <c r="B386">
        <v>27</v>
      </c>
      <c r="C386" t="s">
        <v>866</v>
      </c>
      <c r="D386">
        <v>104858</v>
      </c>
      <c r="E386" t="s">
        <v>868</v>
      </c>
      <c r="F386" t="str">
        <f t="shared" si="16"/>
        <v>Adult</v>
      </c>
      <c r="G386" t="str">
        <f t="shared" si="17"/>
        <v>High</v>
      </c>
      <c r="H386" t="str">
        <f t="shared" si="18"/>
        <v>Type 2</v>
      </c>
    </row>
    <row r="387" spans="1:8" x14ac:dyDescent="0.3">
      <c r="A387">
        <v>386</v>
      </c>
      <c r="B387">
        <v>50</v>
      </c>
      <c r="C387" t="s">
        <v>864</v>
      </c>
      <c r="D387">
        <v>125448</v>
      </c>
      <c r="E387" t="s">
        <v>868</v>
      </c>
      <c r="F387" t="str">
        <f t="shared" ref="F387:F450" si="19">IF(B387&gt;60,"senior",IF(B387&gt;40, "Middle_aged","Adult"))</f>
        <v>Middle_aged</v>
      </c>
      <c r="G387" t="str">
        <f t="shared" ref="G387:G450" si="20">IF(D387&gt;0.8*$K$11,"High","Low")</f>
        <v>High</v>
      </c>
      <c r="H387" t="str">
        <f t="shared" ref="H387:H450" si="21">IF(AND(F387="Adult",G387="High"),"Type 2",IF(AND(F387="Adult",G387="low"),"Type 1",IF(AND(F387="Middle_aged",G387="High"),"Type 4",IF(AND(F387="Middle_aged",G387="Low"), "Type 3",IF(AND(F387="Senior",G387="High"),"Type 6","Type 5")))))</f>
        <v>Type 4</v>
      </c>
    </row>
    <row r="388" spans="1:8" x14ac:dyDescent="0.3">
      <c r="A388">
        <v>387</v>
      </c>
      <c r="B388">
        <v>23</v>
      </c>
      <c r="C388" t="s">
        <v>866</v>
      </c>
      <c r="D388">
        <v>80089</v>
      </c>
      <c r="E388" t="s">
        <v>867</v>
      </c>
      <c r="F388" t="str">
        <f t="shared" si="19"/>
        <v>Adult</v>
      </c>
      <c r="G388" t="str">
        <f t="shared" si="20"/>
        <v>High</v>
      </c>
      <c r="H388" t="str">
        <f t="shared" si="21"/>
        <v>Type 2</v>
      </c>
    </row>
    <row r="389" spans="1:8" x14ac:dyDescent="0.3">
      <c r="A389">
        <v>388</v>
      </c>
      <c r="B389">
        <v>67</v>
      </c>
      <c r="C389" t="s">
        <v>864</v>
      </c>
      <c r="D389">
        <v>146152</v>
      </c>
      <c r="E389" t="s">
        <v>867</v>
      </c>
      <c r="F389" t="str">
        <f t="shared" si="19"/>
        <v>senior</v>
      </c>
      <c r="G389" t="str">
        <f t="shared" si="20"/>
        <v>High</v>
      </c>
      <c r="H389" t="str">
        <f t="shared" si="21"/>
        <v>Type 6</v>
      </c>
    </row>
    <row r="390" spans="1:8" x14ac:dyDescent="0.3">
      <c r="A390">
        <v>389</v>
      </c>
      <c r="B390">
        <v>31</v>
      </c>
      <c r="C390" t="s">
        <v>864</v>
      </c>
      <c r="D390">
        <v>27103</v>
      </c>
      <c r="E390" t="s">
        <v>867</v>
      </c>
      <c r="F390" t="str">
        <f t="shared" si="19"/>
        <v>Adult</v>
      </c>
      <c r="G390" t="str">
        <f t="shared" si="20"/>
        <v>Low</v>
      </c>
      <c r="H390" t="str">
        <f t="shared" si="21"/>
        <v>Type 1</v>
      </c>
    </row>
    <row r="391" spans="1:8" x14ac:dyDescent="0.3">
      <c r="A391">
        <v>390</v>
      </c>
      <c r="B391">
        <v>39</v>
      </c>
      <c r="C391" t="s">
        <v>864</v>
      </c>
      <c r="D391">
        <v>88151</v>
      </c>
      <c r="E391" t="s">
        <v>865</v>
      </c>
      <c r="F391" t="str">
        <f t="shared" si="19"/>
        <v>Adult</v>
      </c>
      <c r="G391" t="str">
        <f t="shared" si="20"/>
        <v>High</v>
      </c>
      <c r="H391" t="str">
        <f t="shared" si="21"/>
        <v>Type 2</v>
      </c>
    </row>
    <row r="392" spans="1:8" x14ac:dyDescent="0.3">
      <c r="A392">
        <v>391</v>
      </c>
      <c r="B392">
        <v>33</v>
      </c>
      <c r="C392" t="s">
        <v>866</v>
      </c>
      <c r="D392">
        <v>144724</v>
      </c>
      <c r="E392" t="s">
        <v>868</v>
      </c>
      <c r="F392" t="str">
        <f t="shared" si="19"/>
        <v>Adult</v>
      </c>
      <c r="G392" t="str">
        <f t="shared" si="20"/>
        <v>High</v>
      </c>
      <c r="H392" t="str">
        <f t="shared" si="21"/>
        <v>Type 2</v>
      </c>
    </row>
    <row r="393" spans="1:8" x14ac:dyDescent="0.3">
      <c r="A393">
        <v>392</v>
      </c>
      <c r="B393">
        <v>44</v>
      </c>
      <c r="C393" t="s">
        <v>864</v>
      </c>
      <c r="D393">
        <v>64257</v>
      </c>
      <c r="E393" t="s">
        <v>867</v>
      </c>
      <c r="F393" t="str">
        <f t="shared" si="19"/>
        <v>Middle_aged</v>
      </c>
      <c r="G393" t="str">
        <f t="shared" si="20"/>
        <v>Low</v>
      </c>
      <c r="H393" t="str">
        <f t="shared" si="21"/>
        <v>Type 3</v>
      </c>
    </row>
    <row r="394" spans="1:8" x14ac:dyDescent="0.3">
      <c r="A394">
        <v>393</v>
      </c>
      <c r="B394">
        <v>60</v>
      </c>
      <c r="C394" t="s">
        <v>864</v>
      </c>
      <c r="D394">
        <v>126512</v>
      </c>
      <c r="E394" t="s">
        <v>867</v>
      </c>
      <c r="F394" t="str">
        <f t="shared" si="19"/>
        <v>Middle_aged</v>
      </c>
      <c r="G394" t="str">
        <f t="shared" si="20"/>
        <v>High</v>
      </c>
      <c r="H394" t="str">
        <f t="shared" si="21"/>
        <v>Type 4</v>
      </c>
    </row>
    <row r="395" spans="1:8" x14ac:dyDescent="0.3">
      <c r="A395">
        <v>394</v>
      </c>
      <c r="B395">
        <v>31</v>
      </c>
      <c r="C395" t="s">
        <v>864</v>
      </c>
      <c r="D395">
        <v>71357</v>
      </c>
      <c r="E395" t="s">
        <v>867</v>
      </c>
      <c r="F395" t="str">
        <f t="shared" si="19"/>
        <v>Adult</v>
      </c>
      <c r="G395" t="str">
        <f t="shared" si="20"/>
        <v>High</v>
      </c>
      <c r="H395" t="str">
        <f t="shared" si="21"/>
        <v>Type 2</v>
      </c>
    </row>
    <row r="396" spans="1:8" x14ac:dyDescent="0.3">
      <c r="A396">
        <v>395</v>
      </c>
      <c r="B396">
        <v>60</v>
      </c>
      <c r="C396" t="s">
        <v>864</v>
      </c>
      <c r="D396">
        <v>50008</v>
      </c>
      <c r="E396" t="s">
        <v>868</v>
      </c>
      <c r="F396" t="str">
        <f t="shared" si="19"/>
        <v>Middle_aged</v>
      </c>
      <c r="G396" t="str">
        <f t="shared" si="20"/>
        <v>Low</v>
      </c>
      <c r="H396" t="str">
        <f t="shared" si="21"/>
        <v>Type 3</v>
      </c>
    </row>
    <row r="397" spans="1:8" x14ac:dyDescent="0.3">
      <c r="A397">
        <v>396</v>
      </c>
      <c r="B397">
        <v>37</v>
      </c>
      <c r="C397" t="s">
        <v>864</v>
      </c>
      <c r="D397">
        <v>101173</v>
      </c>
      <c r="E397" t="s">
        <v>865</v>
      </c>
      <c r="F397" t="str">
        <f t="shared" si="19"/>
        <v>Adult</v>
      </c>
      <c r="G397" t="str">
        <f t="shared" si="20"/>
        <v>High</v>
      </c>
      <c r="H397" t="str">
        <f t="shared" si="21"/>
        <v>Type 2</v>
      </c>
    </row>
    <row r="398" spans="1:8" x14ac:dyDescent="0.3">
      <c r="A398">
        <v>397</v>
      </c>
      <c r="B398">
        <v>41</v>
      </c>
      <c r="C398" t="s">
        <v>864</v>
      </c>
      <c r="D398">
        <v>29457</v>
      </c>
      <c r="E398" t="s">
        <v>865</v>
      </c>
      <c r="F398" t="str">
        <f t="shared" si="19"/>
        <v>Middle_aged</v>
      </c>
      <c r="G398" t="str">
        <f t="shared" si="20"/>
        <v>Low</v>
      </c>
      <c r="H398" t="str">
        <f t="shared" si="21"/>
        <v>Type 3</v>
      </c>
    </row>
    <row r="399" spans="1:8" x14ac:dyDescent="0.3">
      <c r="A399">
        <v>398</v>
      </c>
      <c r="B399">
        <v>66</v>
      </c>
      <c r="C399" t="s">
        <v>864</v>
      </c>
      <c r="D399">
        <v>112953</v>
      </c>
      <c r="E399" t="s">
        <v>868</v>
      </c>
      <c r="F399" t="str">
        <f t="shared" si="19"/>
        <v>senior</v>
      </c>
      <c r="G399" t="str">
        <f t="shared" si="20"/>
        <v>High</v>
      </c>
      <c r="H399" t="str">
        <f t="shared" si="21"/>
        <v>Type 6</v>
      </c>
    </row>
    <row r="400" spans="1:8" x14ac:dyDescent="0.3">
      <c r="A400">
        <v>399</v>
      </c>
      <c r="B400">
        <v>27</v>
      </c>
      <c r="C400" t="s">
        <v>866</v>
      </c>
      <c r="D400">
        <v>115397</v>
      </c>
      <c r="E400" t="s">
        <v>867</v>
      </c>
      <c r="F400" t="str">
        <f t="shared" si="19"/>
        <v>Adult</v>
      </c>
      <c r="G400" t="str">
        <f t="shared" si="20"/>
        <v>High</v>
      </c>
      <c r="H400" t="str">
        <f t="shared" si="21"/>
        <v>Type 2</v>
      </c>
    </row>
    <row r="401" spans="1:8" x14ac:dyDescent="0.3">
      <c r="A401">
        <v>400</v>
      </c>
      <c r="B401">
        <v>52</v>
      </c>
      <c r="C401" t="s">
        <v>864</v>
      </c>
      <c r="D401">
        <v>26704</v>
      </c>
      <c r="E401" t="s">
        <v>865</v>
      </c>
      <c r="F401" t="str">
        <f t="shared" si="19"/>
        <v>Middle_aged</v>
      </c>
      <c r="G401" t="str">
        <f t="shared" si="20"/>
        <v>Low</v>
      </c>
      <c r="H401" t="str">
        <f t="shared" si="21"/>
        <v>Type 3</v>
      </c>
    </row>
    <row r="402" spans="1:8" x14ac:dyDescent="0.3">
      <c r="A402">
        <v>401</v>
      </c>
      <c r="B402">
        <v>41</v>
      </c>
      <c r="C402" t="s">
        <v>864</v>
      </c>
      <c r="D402">
        <v>144947</v>
      </c>
      <c r="E402" t="s">
        <v>865</v>
      </c>
      <c r="F402" t="str">
        <f t="shared" si="19"/>
        <v>Middle_aged</v>
      </c>
      <c r="G402" t="str">
        <f t="shared" si="20"/>
        <v>High</v>
      </c>
      <c r="H402" t="str">
        <f t="shared" si="21"/>
        <v>Type 4</v>
      </c>
    </row>
    <row r="403" spans="1:8" x14ac:dyDescent="0.3">
      <c r="A403">
        <v>402</v>
      </c>
      <c r="B403">
        <v>36</v>
      </c>
      <c r="C403" t="s">
        <v>864</v>
      </c>
      <c r="D403">
        <v>43584</v>
      </c>
      <c r="E403" t="s">
        <v>867</v>
      </c>
      <c r="F403" t="str">
        <f t="shared" si="19"/>
        <v>Adult</v>
      </c>
      <c r="G403" t="str">
        <f t="shared" si="20"/>
        <v>Low</v>
      </c>
      <c r="H403" t="str">
        <f t="shared" si="21"/>
        <v>Type 1</v>
      </c>
    </row>
    <row r="404" spans="1:8" x14ac:dyDescent="0.3">
      <c r="A404">
        <v>403</v>
      </c>
      <c r="B404">
        <v>55</v>
      </c>
      <c r="C404" t="s">
        <v>864</v>
      </c>
      <c r="D404">
        <v>120445</v>
      </c>
      <c r="E404" t="s">
        <v>867</v>
      </c>
      <c r="F404" t="str">
        <f t="shared" si="19"/>
        <v>Middle_aged</v>
      </c>
      <c r="G404" t="str">
        <f t="shared" si="20"/>
        <v>High</v>
      </c>
      <c r="H404" t="str">
        <f t="shared" si="21"/>
        <v>Type 4</v>
      </c>
    </row>
    <row r="405" spans="1:8" x14ac:dyDescent="0.3">
      <c r="A405">
        <v>404</v>
      </c>
      <c r="B405">
        <v>62</v>
      </c>
      <c r="C405" t="s">
        <v>866</v>
      </c>
      <c r="D405">
        <v>55905</v>
      </c>
      <c r="E405" t="s">
        <v>867</v>
      </c>
      <c r="F405" t="str">
        <f t="shared" si="19"/>
        <v>senior</v>
      </c>
      <c r="G405" t="str">
        <f t="shared" si="20"/>
        <v>Low</v>
      </c>
      <c r="H405" t="str">
        <f t="shared" si="21"/>
        <v>Type 5</v>
      </c>
    </row>
    <row r="406" spans="1:8" x14ac:dyDescent="0.3">
      <c r="A406">
        <v>405</v>
      </c>
      <c r="B406">
        <v>61</v>
      </c>
      <c r="C406" t="s">
        <v>864</v>
      </c>
      <c r="D406">
        <v>46126</v>
      </c>
      <c r="E406" t="s">
        <v>868</v>
      </c>
      <c r="F406" t="str">
        <f t="shared" si="19"/>
        <v>senior</v>
      </c>
      <c r="G406" t="str">
        <f t="shared" si="20"/>
        <v>Low</v>
      </c>
      <c r="H406" t="str">
        <f t="shared" si="21"/>
        <v>Type 5</v>
      </c>
    </row>
    <row r="407" spans="1:8" x14ac:dyDescent="0.3">
      <c r="A407">
        <v>406</v>
      </c>
      <c r="B407">
        <v>23</v>
      </c>
      <c r="C407" t="s">
        <v>864</v>
      </c>
      <c r="D407">
        <v>144936</v>
      </c>
      <c r="E407" t="s">
        <v>867</v>
      </c>
      <c r="F407" t="str">
        <f t="shared" si="19"/>
        <v>Adult</v>
      </c>
      <c r="G407" t="str">
        <f t="shared" si="20"/>
        <v>High</v>
      </c>
      <c r="H407" t="str">
        <f t="shared" si="21"/>
        <v>Type 2</v>
      </c>
    </row>
    <row r="408" spans="1:8" x14ac:dyDescent="0.3">
      <c r="A408">
        <v>407</v>
      </c>
      <c r="B408">
        <v>64</v>
      </c>
      <c r="C408" t="s">
        <v>866</v>
      </c>
      <c r="D408">
        <v>41236</v>
      </c>
      <c r="E408" t="s">
        <v>867</v>
      </c>
      <c r="F408" t="str">
        <f t="shared" si="19"/>
        <v>senior</v>
      </c>
      <c r="G408" t="str">
        <f t="shared" si="20"/>
        <v>Low</v>
      </c>
      <c r="H408" t="str">
        <f t="shared" si="21"/>
        <v>Type 5</v>
      </c>
    </row>
    <row r="409" spans="1:8" x14ac:dyDescent="0.3">
      <c r="A409">
        <v>408</v>
      </c>
      <c r="B409">
        <v>39</v>
      </c>
      <c r="C409" t="s">
        <v>864</v>
      </c>
      <c r="D409">
        <v>44350</v>
      </c>
      <c r="E409" t="s">
        <v>868</v>
      </c>
      <c r="F409" t="str">
        <f t="shared" si="19"/>
        <v>Adult</v>
      </c>
      <c r="G409" t="str">
        <f t="shared" si="20"/>
        <v>Low</v>
      </c>
      <c r="H409" t="str">
        <f t="shared" si="21"/>
        <v>Type 1</v>
      </c>
    </row>
    <row r="410" spans="1:8" x14ac:dyDescent="0.3">
      <c r="A410">
        <v>409</v>
      </c>
      <c r="B410">
        <v>54</v>
      </c>
      <c r="C410" t="s">
        <v>866</v>
      </c>
      <c r="D410">
        <v>28907</v>
      </c>
      <c r="E410" t="s">
        <v>868</v>
      </c>
      <c r="F410" t="str">
        <f t="shared" si="19"/>
        <v>Middle_aged</v>
      </c>
      <c r="G410" t="str">
        <f t="shared" si="20"/>
        <v>Low</v>
      </c>
      <c r="H410" t="str">
        <f t="shared" si="21"/>
        <v>Type 3</v>
      </c>
    </row>
    <row r="411" spans="1:8" x14ac:dyDescent="0.3">
      <c r="A411">
        <v>410</v>
      </c>
      <c r="B411">
        <v>62</v>
      </c>
      <c r="C411" t="s">
        <v>864</v>
      </c>
      <c r="D411">
        <v>32116</v>
      </c>
      <c r="E411" t="s">
        <v>865</v>
      </c>
      <c r="F411" t="str">
        <f t="shared" si="19"/>
        <v>senior</v>
      </c>
      <c r="G411" t="str">
        <f t="shared" si="20"/>
        <v>Low</v>
      </c>
      <c r="H411" t="str">
        <f t="shared" si="21"/>
        <v>Type 5</v>
      </c>
    </row>
    <row r="412" spans="1:8" x14ac:dyDescent="0.3">
      <c r="A412">
        <v>411</v>
      </c>
      <c r="B412">
        <v>53</v>
      </c>
      <c r="C412" t="s">
        <v>864</v>
      </c>
      <c r="D412">
        <v>141593</v>
      </c>
      <c r="E412" t="s">
        <v>865</v>
      </c>
      <c r="F412" t="str">
        <f t="shared" si="19"/>
        <v>Middle_aged</v>
      </c>
      <c r="G412" t="str">
        <f t="shared" si="20"/>
        <v>High</v>
      </c>
      <c r="H412" t="str">
        <f t="shared" si="21"/>
        <v>Type 4</v>
      </c>
    </row>
    <row r="413" spans="1:8" x14ac:dyDescent="0.3">
      <c r="A413">
        <v>412</v>
      </c>
      <c r="B413">
        <v>37</v>
      </c>
      <c r="C413" t="s">
        <v>864</v>
      </c>
      <c r="D413">
        <v>145719</v>
      </c>
      <c r="E413" t="s">
        <v>867</v>
      </c>
      <c r="F413" t="str">
        <f t="shared" si="19"/>
        <v>Adult</v>
      </c>
      <c r="G413" t="str">
        <f t="shared" si="20"/>
        <v>High</v>
      </c>
      <c r="H413" t="str">
        <f t="shared" si="21"/>
        <v>Type 2</v>
      </c>
    </row>
    <row r="414" spans="1:8" x14ac:dyDescent="0.3">
      <c r="A414">
        <v>413</v>
      </c>
      <c r="B414">
        <v>33</v>
      </c>
      <c r="C414" t="s">
        <v>866</v>
      </c>
      <c r="D414">
        <v>34681</v>
      </c>
      <c r="E414" t="s">
        <v>865</v>
      </c>
      <c r="F414" t="str">
        <f t="shared" si="19"/>
        <v>Adult</v>
      </c>
      <c r="G414" t="str">
        <f t="shared" si="20"/>
        <v>Low</v>
      </c>
      <c r="H414" t="str">
        <f t="shared" si="21"/>
        <v>Type 1</v>
      </c>
    </row>
    <row r="415" spans="1:8" x14ac:dyDescent="0.3">
      <c r="A415">
        <v>414</v>
      </c>
      <c r="B415">
        <v>54</v>
      </c>
      <c r="C415" t="s">
        <v>866</v>
      </c>
      <c r="D415">
        <v>54141</v>
      </c>
      <c r="E415" t="s">
        <v>867</v>
      </c>
      <c r="F415" t="str">
        <f t="shared" si="19"/>
        <v>Middle_aged</v>
      </c>
      <c r="G415" t="str">
        <f t="shared" si="20"/>
        <v>Low</v>
      </c>
      <c r="H415" t="str">
        <f t="shared" si="21"/>
        <v>Type 3</v>
      </c>
    </row>
    <row r="416" spans="1:8" x14ac:dyDescent="0.3">
      <c r="A416">
        <v>415</v>
      </c>
      <c r="B416">
        <v>64</v>
      </c>
      <c r="C416" t="s">
        <v>864</v>
      </c>
      <c r="D416">
        <v>103223</v>
      </c>
      <c r="E416" t="s">
        <v>865</v>
      </c>
      <c r="F416" t="str">
        <f t="shared" si="19"/>
        <v>senior</v>
      </c>
      <c r="G416" t="str">
        <f t="shared" si="20"/>
        <v>High</v>
      </c>
      <c r="H416" t="str">
        <f t="shared" si="21"/>
        <v>Type 6</v>
      </c>
    </row>
    <row r="417" spans="1:8" x14ac:dyDescent="0.3">
      <c r="A417">
        <v>416</v>
      </c>
      <c r="B417">
        <v>28</v>
      </c>
      <c r="C417" t="s">
        <v>864</v>
      </c>
      <c r="D417">
        <v>125097</v>
      </c>
      <c r="E417" t="s">
        <v>868</v>
      </c>
      <c r="F417" t="str">
        <f t="shared" si="19"/>
        <v>Adult</v>
      </c>
      <c r="G417" t="str">
        <f t="shared" si="20"/>
        <v>High</v>
      </c>
      <c r="H417" t="str">
        <f t="shared" si="21"/>
        <v>Type 2</v>
      </c>
    </row>
    <row r="418" spans="1:8" x14ac:dyDescent="0.3">
      <c r="A418">
        <v>417</v>
      </c>
      <c r="B418">
        <v>62</v>
      </c>
      <c r="C418" t="s">
        <v>866</v>
      </c>
      <c r="D418">
        <v>128720</v>
      </c>
      <c r="E418" t="s">
        <v>865</v>
      </c>
      <c r="F418" t="str">
        <f t="shared" si="19"/>
        <v>senior</v>
      </c>
      <c r="G418" t="str">
        <f t="shared" si="20"/>
        <v>High</v>
      </c>
      <c r="H418" t="str">
        <f t="shared" si="21"/>
        <v>Type 6</v>
      </c>
    </row>
    <row r="419" spans="1:8" x14ac:dyDescent="0.3">
      <c r="A419">
        <v>418</v>
      </c>
      <c r="B419">
        <v>40</v>
      </c>
      <c r="C419" t="s">
        <v>864</v>
      </c>
      <c r="D419">
        <v>68940</v>
      </c>
      <c r="E419" t="s">
        <v>868</v>
      </c>
      <c r="F419" t="str">
        <f t="shared" si="19"/>
        <v>Adult</v>
      </c>
      <c r="G419" t="str">
        <f t="shared" si="20"/>
        <v>High</v>
      </c>
      <c r="H419" t="str">
        <f t="shared" si="21"/>
        <v>Type 2</v>
      </c>
    </row>
    <row r="420" spans="1:8" x14ac:dyDescent="0.3">
      <c r="A420">
        <v>419</v>
      </c>
      <c r="B420">
        <v>37</v>
      </c>
      <c r="C420" t="s">
        <v>864</v>
      </c>
      <c r="D420">
        <v>103110</v>
      </c>
      <c r="E420" t="s">
        <v>868</v>
      </c>
      <c r="F420" t="str">
        <f t="shared" si="19"/>
        <v>Adult</v>
      </c>
      <c r="G420" t="str">
        <f t="shared" si="20"/>
        <v>High</v>
      </c>
      <c r="H420" t="str">
        <f t="shared" si="21"/>
        <v>Type 2</v>
      </c>
    </row>
    <row r="421" spans="1:8" x14ac:dyDescent="0.3">
      <c r="A421">
        <v>420</v>
      </c>
      <c r="B421">
        <v>40</v>
      </c>
      <c r="C421" t="s">
        <v>864</v>
      </c>
      <c r="D421">
        <v>28225</v>
      </c>
      <c r="E421" t="s">
        <v>865</v>
      </c>
      <c r="F421" t="str">
        <f t="shared" si="19"/>
        <v>Adult</v>
      </c>
      <c r="G421" t="str">
        <f t="shared" si="20"/>
        <v>Low</v>
      </c>
      <c r="H421" t="str">
        <f t="shared" si="21"/>
        <v>Type 1</v>
      </c>
    </row>
    <row r="422" spans="1:8" x14ac:dyDescent="0.3">
      <c r="A422">
        <v>421</v>
      </c>
      <c r="B422">
        <v>68</v>
      </c>
      <c r="C422" t="s">
        <v>864</v>
      </c>
      <c r="D422">
        <v>47699</v>
      </c>
      <c r="E422" t="s">
        <v>867</v>
      </c>
      <c r="F422" t="str">
        <f t="shared" si="19"/>
        <v>senior</v>
      </c>
      <c r="G422" t="str">
        <f t="shared" si="20"/>
        <v>Low</v>
      </c>
      <c r="H422" t="str">
        <f t="shared" si="21"/>
        <v>Type 5</v>
      </c>
    </row>
    <row r="423" spans="1:8" x14ac:dyDescent="0.3">
      <c r="A423">
        <v>422</v>
      </c>
      <c r="B423">
        <v>30</v>
      </c>
      <c r="C423" t="s">
        <v>866</v>
      </c>
      <c r="D423">
        <v>115088</v>
      </c>
      <c r="E423" t="s">
        <v>868</v>
      </c>
      <c r="F423" t="str">
        <f t="shared" si="19"/>
        <v>Adult</v>
      </c>
      <c r="G423" t="str">
        <f t="shared" si="20"/>
        <v>High</v>
      </c>
      <c r="H423" t="str">
        <f t="shared" si="21"/>
        <v>Type 2</v>
      </c>
    </row>
    <row r="424" spans="1:8" x14ac:dyDescent="0.3">
      <c r="A424">
        <v>423</v>
      </c>
      <c r="B424">
        <v>41</v>
      </c>
      <c r="C424" t="s">
        <v>866</v>
      </c>
      <c r="D424">
        <v>121440</v>
      </c>
      <c r="E424" t="s">
        <v>868</v>
      </c>
      <c r="F424" t="str">
        <f t="shared" si="19"/>
        <v>Middle_aged</v>
      </c>
      <c r="G424" t="str">
        <f t="shared" si="20"/>
        <v>High</v>
      </c>
      <c r="H424" t="str">
        <f t="shared" si="21"/>
        <v>Type 4</v>
      </c>
    </row>
    <row r="425" spans="1:8" x14ac:dyDescent="0.3">
      <c r="A425">
        <v>424</v>
      </c>
      <c r="B425">
        <v>59</v>
      </c>
      <c r="C425" t="s">
        <v>864</v>
      </c>
      <c r="D425">
        <v>102356</v>
      </c>
      <c r="E425" t="s">
        <v>868</v>
      </c>
      <c r="F425" t="str">
        <f t="shared" si="19"/>
        <v>Middle_aged</v>
      </c>
      <c r="G425" t="str">
        <f t="shared" si="20"/>
        <v>High</v>
      </c>
      <c r="H425" t="str">
        <f t="shared" si="21"/>
        <v>Type 4</v>
      </c>
    </row>
    <row r="426" spans="1:8" x14ac:dyDescent="0.3">
      <c r="A426">
        <v>425</v>
      </c>
      <c r="B426">
        <v>46</v>
      </c>
      <c r="C426" t="s">
        <v>866</v>
      </c>
      <c r="D426">
        <v>46333</v>
      </c>
      <c r="E426" t="s">
        <v>865</v>
      </c>
      <c r="F426" t="str">
        <f t="shared" si="19"/>
        <v>Middle_aged</v>
      </c>
      <c r="G426" t="str">
        <f t="shared" si="20"/>
        <v>Low</v>
      </c>
      <c r="H426" t="str">
        <f t="shared" si="21"/>
        <v>Type 3</v>
      </c>
    </row>
    <row r="427" spans="1:8" x14ac:dyDescent="0.3">
      <c r="A427">
        <v>426</v>
      </c>
      <c r="B427">
        <v>41</v>
      </c>
      <c r="C427" t="s">
        <v>864</v>
      </c>
      <c r="D427">
        <v>20401</v>
      </c>
      <c r="E427" t="s">
        <v>867</v>
      </c>
      <c r="F427" t="str">
        <f t="shared" si="19"/>
        <v>Middle_aged</v>
      </c>
      <c r="G427" t="str">
        <f t="shared" si="20"/>
        <v>Low</v>
      </c>
      <c r="H427" t="str">
        <f t="shared" si="21"/>
        <v>Type 3</v>
      </c>
    </row>
    <row r="428" spans="1:8" x14ac:dyDescent="0.3">
      <c r="A428">
        <v>427</v>
      </c>
      <c r="B428">
        <v>24</v>
      </c>
      <c r="C428" t="s">
        <v>864</v>
      </c>
      <c r="D428">
        <v>81110</v>
      </c>
      <c r="E428" t="s">
        <v>865</v>
      </c>
      <c r="F428" t="str">
        <f t="shared" si="19"/>
        <v>Adult</v>
      </c>
      <c r="G428" t="str">
        <f t="shared" si="20"/>
        <v>High</v>
      </c>
      <c r="H428" t="str">
        <f t="shared" si="21"/>
        <v>Type 2</v>
      </c>
    </row>
    <row r="429" spans="1:8" x14ac:dyDescent="0.3">
      <c r="A429">
        <v>428</v>
      </c>
      <c r="B429">
        <v>30</v>
      </c>
      <c r="C429" t="s">
        <v>866</v>
      </c>
      <c r="D429">
        <v>122821</v>
      </c>
      <c r="E429" t="s">
        <v>865</v>
      </c>
      <c r="F429" t="str">
        <f t="shared" si="19"/>
        <v>Adult</v>
      </c>
      <c r="G429" t="str">
        <f t="shared" si="20"/>
        <v>High</v>
      </c>
      <c r="H429" t="str">
        <f t="shared" si="21"/>
        <v>Type 2</v>
      </c>
    </row>
    <row r="430" spans="1:8" x14ac:dyDescent="0.3">
      <c r="A430">
        <v>429</v>
      </c>
      <c r="B430">
        <v>25</v>
      </c>
      <c r="C430" t="s">
        <v>864</v>
      </c>
      <c r="D430">
        <v>111375</v>
      </c>
      <c r="E430" t="s">
        <v>865</v>
      </c>
      <c r="F430" t="str">
        <f t="shared" si="19"/>
        <v>Adult</v>
      </c>
      <c r="G430" t="str">
        <f t="shared" si="20"/>
        <v>High</v>
      </c>
      <c r="H430" t="str">
        <f t="shared" si="21"/>
        <v>Type 2</v>
      </c>
    </row>
    <row r="431" spans="1:8" x14ac:dyDescent="0.3">
      <c r="A431">
        <v>430</v>
      </c>
      <c r="B431">
        <v>43</v>
      </c>
      <c r="C431" t="s">
        <v>864</v>
      </c>
      <c r="D431">
        <v>89742</v>
      </c>
      <c r="E431" t="s">
        <v>868</v>
      </c>
      <c r="F431" t="str">
        <f t="shared" si="19"/>
        <v>Middle_aged</v>
      </c>
      <c r="G431" t="str">
        <f t="shared" si="20"/>
        <v>High</v>
      </c>
      <c r="H431" t="str">
        <f t="shared" si="21"/>
        <v>Type 4</v>
      </c>
    </row>
    <row r="432" spans="1:8" x14ac:dyDescent="0.3">
      <c r="A432">
        <v>431</v>
      </c>
      <c r="B432">
        <v>41</v>
      </c>
      <c r="C432" t="s">
        <v>866</v>
      </c>
      <c r="D432">
        <v>109832</v>
      </c>
      <c r="E432" t="s">
        <v>865</v>
      </c>
      <c r="F432" t="str">
        <f t="shared" si="19"/>
        <v>Middle_aged</v>
      </c>
      <c r="G432" t="str">
        <f t="shared" si="20"/>
        <v>High</v>
      </c>
      <c r="H432" t="str">
        <f t="shared" si="21"/>
        <v>Type 4</v>
      </c>
    </row>
    <row r="433" spans="1:8" x14ac:dyDescent="0.3">
      <c r="A433">
        <v>432</v>
      </c>
      <c r="B433">
        <v>59</v>
      </c>
      <c r="C433" t="s">
        <v>866</v>
      </c>
      <c r="D433">
        <v>45612</v>
      </c>
      <c r="E433" t="s">
        <v>868</v>
      </c>
      <c r="F433" t="str">
        <f t="shared" si="19"/>
        <v>Middle_aged</v>
      </c>
      <c r="G433" t="str">
        <f t="shared" si="20"/>
        <v>Low</v>
      </c>
      <c r="H433" t="str">
        <f t="shared" si="21"/>
        <v>Type 3</v>
      </c>
    </row>
    <row r="434" spans="1:8" x14ac:dyDescent="0.3">
      <c r="A434">
        <v>433</v>
      </c>
      <c r="B434">
        <v>67</v>
      </c>
      <c r="C434" t="s">
        <v>864</v>
      </c>
      <c r="D434">
        <v>138008</v>
      </c>
      <c r="E434" t="s">
        <v>865</v>
      </c>
      <c r="F434" t="str">
        <f t="shared" si="19"/>
        <v>senior</v>
      </c>
      <c r="G434" t="str">
        <f t="shared" si="20"/>
        <v>High</v>
      </c>
      <c r="H434" t="str">
        <f t="shared" si="21"/>
        <v>Type 6</v>
      </c>
    </row>
    <row r="435" spans="1:8" x14ac:dyDescent="0.3">
      <c r="A435">
        <v>434</v>
      </c>
      <c r="B435">
        <v>22</v>
      </c>
      <c r="C435" t="s">
        <v>864</v>
      </c>
      <c r="D435">
        <v>93330</v>
      </c>
      <c r="E435" t="s">
        <v>868</v>
      </c>
      <c r="F435" t="str">
        <f t="shared" si="19"/>
        <v>Adult</v>
      </c>
      <c r="G435" t="str">
        <f t="shared" si="20"/>
        <v>High</v>
      </c>
      <c r="H435" t="str">
        <f t="shared" si="21"/>
        <v>Type 2</v>
      </c>
    </row>
    <row r="436" spans="1:8" x14ac:dyDescent="0.3">
      <c r="A436">
        <v>435</v>
      </c>
      <c r="B436">
        <v>67</v>
      </c>
      <c r="C436" t="s">
        <v>864</v>
      </c>
      <c r="D436">
        <v>64729</v>
      </c>
      <c r="E436" t="s">
        <v>868</v>
      </c>
      <c r="F436" t="str">
        <f t="shared" si="19"/>
        <v>senior</v>
      </c>
      <c r="G436" t="str">
        <f t="shared" si="20"/>
        <v>Low</v>
      </c>
      <c r="H436" t="str">
        <f t="shared" si="21"/>
        <v>Type 5</v>
      </c>
    </row>
    <row r="437" spans="1:8" x14ac:dyDescent="0.3">
      <c r="A437">
        <v>436</v>
      </c>
      <c r="B437">
        <v>58</v>
      </c>
      <c r="C437" t="s">
        <v>864</v>
      </c>
      <c r="D437">
        <v>125693</v>
      </c>
      <c r="E437" t="s">
        <v>868</v>
      </c>
      <c r="F437" t="str">
        <f t="shared" si="19"/>
        <v>Middle_aged</v>
      </c>
      <c r="G437" t="str">
        <f t="shared" si="20"/>
        <v>High</v>
      </c>
      <c r="H437" t="str">
        <f t="shared" si="21"/>
        <v>Type 4</v>
      </c>
    </row>
    <row r="438" spans="1:8" x14ac:dyDescent="0.3">
      <c r="A438">
        <v>437</v>
      </c>
      <c r="B438">
        <v>36</v>
      </c>
      <c r="C438" t="s">
        <v>864</v>
      </c>
      <c r="D438">
        <v>114642</v>
      </c>
      <c r="E438" t="s">
        <v>868</v>
      </c>
      <c r="F438" t="str">
        <f t="shared" si="19"/>
        <v>Adult</v>
      </c>
      <c r="G438" t="str">
        <f t="shared" si="20"/>
        <v>High</v>
      </c>
      <c r="H438" t="str">
        <f t="shared" si="21"/>
        <v>Type 2</v>
      </c>
    </row>
    <row r="439" spans="1:8" x14ac:dyDescent="0.3">
      <c r="A439">
        <v>438</v>
      </c>
      <c r="B439">
        <v>23</v>
      </c>
      <c r="C439" t="s">
        <v>864</v>
      </c>
      <c r="D439">
        <v>106969</v>
      </c>
      <c r="E439" t="s">
        <v>868</v>
      </c>
      <c r="F439" t="str">
        <f t="shared" si="19"/>
        <v>Adult</v>
      </c>
      <c r="G439" t="str">
        <f t="shared" si="20"/>
        <v>High</v>
      </c>
      <c r="H439" t="str">
        <f t="shared" si="21"/>
        <v>Type 2</v>
      </c>
    </row>
    <row r="440" spans="1:8" x14ac:dyDescent="0.3">
      <c r="A440">
        <v>439</v>
      </c>
      <c r="B440">
        <v>37</v>
      </c>
      <c r="C440" t="s">
        <v>864</v>
      </c>
      <c r="D440">
        <v>80726</v>
      </c>
      <c r="E440" t="s">
        <v>867</v>
      </c>
      <c r="F440" t="str">
        <f t="shared" si="19"/>
        <v>Adult</v>
      </c>
      <c r="G440" t="str">
        <f t="shared" si="20"/>
        <v>High</v>
      </c>
      <c r="H440" t="str">
        <f t="shared" si="21"/>
        <v>Type 2</v>
      </c>
    </row>
    <row r="441" spans="1:8" x14ac:dyDescent="0.3">
      <c r="A441">
        <v>440</v>
      </c>
      <c r="B441">
        <v>26</v>
      </c>
      <c r="C441" t="s">
        <v>866</v>
      </c>
      <c r="D441">
        <v>113592</v>
      </c>
      <c r="E441" t="s">
        <v>868</v>
      </c>
      <c r="F441" t="str">
        <f t="shared" si="19"/>
        <v>Adult</v>
      </c>
      <c r="G441" t="str">
        <f t="shared" si="20"/>
        <v>High</v>
      </c>
      <c r="H441" t="str">
        <f t="shared" si="21"/>
        <v>Type 2</v>
      </c>
    </row>
    <row r="442" spans="1:8" x14ac:dyDescent="0.3">
      <c r="A442">
        <v>441</v>
      </c>
      <c r="B442">
        <v>50</v>
      </c>
      <c r="C442" t="s">
        <v>864</v>
      </c>
      <c r="D442">
        <v>61766</v>
      </c>
      <c r="E442" t="s">
        <v>868</v>
      </c>
      <c r="F442" t="str">
        <f t="shared" si="19"/>
        <v>Middle_aged</v>
      </c>
      <c r="G442" t="str">
        <f t="shared" si="20"/>
        <v>Low</v>
      </c>
      <c r="H442" t="str">
        <f t="shared" si="21"/>
        <v>Type 3</v>
      </c>
    </row>
    <row r="443" spans="1:8" x14ac:dyDescent="0.3">
      <c r="A443">
        <v>442</v>
      </c>
      <c r="B443">
        <v>56</v>
      </c>
      <c r="C443" t="s">
        <v>864</v>
      </c>
      <c r="D443">
        <v>145405</v>
      </c>
      <c r="E443" t="s">
        <v>867</v>
      </c>
      <c r="F443" t="str">
        <f t="shared" si="19"/>
        <v>Middle_aged</v>
      </c>
      <c r="G443" t="str">
        <f t="shared" si="20"/>
        <v>High</v>
      </c>
      <c r="H443" t="str">
        <f t="shared" si="21"/>
        <v>Type 4</v>
      </c>
    </row>
    <row r="444" spans="1:8" x14ac:dyDescent="0.3">
      <c r="A444">
        <v>443</v>
      </c>
      <c r="B444">
        <v>21</v>
      </c>
      <c r="C444" t="s">
        <v>864</v>
      </c>
      <c r="D444">
        <v>79620</v>
      </c>
      <c r="E444" t="s">
        <v>867</v>
      </c>
      <c r="F444" t="str">
        <f t="shared" si="19"/>
        <v>Adult</v>
      </c>
      <c r="G444" t="str">
        <f t="shared" si="20"/>
        <v>High</v>
      </c>
      <c r="H444" t="str">
        <f t="shared" si="21"/>
        <v>Type 2</v>
      </c>
    </row>
    <row r="445" spans="1:8" x14ac:dyDescent="0.3">
      <c r="A445">
        <v>444</v>
      </c>
      <c r="B445">
        <v>47</v>
      </c>
      <c r="C445" t="s">
        <v>864</v>
      </c>
      <c r="D445">
        <v>102716</v>
      </c>
      <c r="E445" t="s">
        <v>867</v>
      </c>
      <c r="F445" t="str">
        <f t="shared" si="19"/>
        <v>Middle_aged</v>
      </c>
      <c r="G445" t="str">
        <f t="shared" si="20"/>
        <v>High</v>
      </c>
      <c r="H445" t="str">
        <f t="shared" si="21"/>
        <v>Type 4</v>
      </c>
    </row>
    <row r="446" spans="1:8" x14ac:dyDescent="0.3">
      <c r="A446">
        <v>445</v>
      </c>
      <c r="B446">
        <v>52</v>
      </c>
      <c r="C446" t="s">
        <v>864</v>
      </c>
      <c r="D446">
        <v>148534</v>
      </c>
      <c r="E446" t="s">
        <v>865</v>
      </c>
      <c r="F446" t="str">
        <f t="shared" si="19"/>
        <v>Middle_aged</v>
      </c>
      <c r="G446" t="str">
        <f t="shared" si="20"/>
        <v>High</v>
      </c>
      <c r="H446" t="str">
        <f t="shared" si="21"/>
        <v>Type 4</v>
      </c>
    </row>
    <row r="447" spans="1:8" x14ac:dyDescent="0.3">
      <c r="A447">
        <v>446</v>
      </c>
      <c r="B447">
        <v>53</v>
      </c>
      <c r="C447" t="s">
        <v>864</v>
      </c>
      <c r="D447">
        <v>137365</v>
      </c>
      <c r="E447" t="s">
        <v>865</v>
      </c>
      <c r="F447" t="str">
        <f t="shared" si="19"/>
        <v>Middle_aged</v>
      </c>
      <c r="G447" t="str">
        <f t="shared" si="20"/>
        <v>High</v>
      </c>
      <c r="H447" t="str">
        <f t="shared" si="21"/>
        <v>Type 4</v>
      </c>
    </row>
    <row r="448" spans="1:8" x14ac:dyDescent="0.3">
      <c r="A448">
        <v>447</v>
      </c>
      <c r="B448">
        <v>39</v>
      </c>
      <c r="C448" t="s">
        <v>864</v>
      </c>
      <c r="D448">
        <v>110793</v>
      </c>
      <c r="E448" t="s">
        <v>868</v>
      </c>
      <c r="F448" t="str">
        <f t="shared" si="19"/>
        <v>Adult</v>
      </c>
      <c r="G448" t="str">
        <f t="shared" si="20"/>
        <v>High</v>
      </c>
      <c r="H448" t="str">
        <f t="shared" si="21"/>
        <v>Type 2</v>
      </c>
    </row>
    <row r="449" spans="1:8" x14ac:dyDescent="0.3">
      <c r="A449">
        <v>448</v>
      </c>
      <c r="B449">
        <v>28</v>
      </c>
      <c r="C449" t="s">
        <v>864</v>
      </c>
      <c r="D449">
        <v>30763</v>
      </c>
      <c r="E449" t="s">
        <v>868</v>
      </c>
      <c r="F449" t="str">
        <f t="shared" si="19"/>
        <v>Adult</v>
      </c>
      <c r="G449" t="str">
        <f t="shared" si="20"/>
        <v>Low</v>
      </c>
      <c r="H449" t="str">
        <f t="shared" si="21"/>
        <v>Type 1</v>
      </c>
    </row>
    <row r="450" spans="1:8" x14ac:dyDescent="0.3">
      <c r="A450">
        <v>449</v>
      </c>
      <c r="B450">
        <v>41</v>
      </c>
      <c r="C450" t="s">
        <v>864</v>
      </c>
      <c r="D450">
        <v>110208</v>
      </c>
      <c r="E450" t="s">
        <v>868</v>
      </c>
      <c r="F450" t="str">
        <f t="shared" si="19"/>
        <v>Middle_aged</v>
      </c>
      <c r="G450" t="str">
        <f t="shared" si="20"/>
        <v>High</v>
      </c>
      <c r="H450" t="str">
        <f t="shared" si="21"/>
        <v>Type 4</v>
      </c>
    </row>
    <row r="451" spans="1:8" x14ac:dyDescent="0.3">
      <c r="A451">
        <v>450</v>
      </c>
      <c r="B451">
        <v>19</v>
      </c>
      <c r="C451" t="s">
        <v>864</v>
      </c>
      <c r="D451">
        <v>22194</v>
      </c>
      <c r="E451" t="s">
        <v>865</v>
      </c>
      <c r="F451" t="str">
        <f t="shared" ref="F451:F514" si="22">IF(B451&gt;60,"senior",IF(B451&gt;40, "Middle_aged","Adult"))</f>
        <v>Adult</v>
      </c>
      <c r="G451" t="str">
        <f t="shared" ref="G451:G514" si="23">IF(D451&gt;0.8*$K$11,"High","Low")</f>
        <v>Low</v>
      </c>
      <c r="H451" t="str">
        <f t="shared" ref="H451:H514" si="24">IF(AND(F451="Adult",G451="High"),"Type 2",IF(AND(F451="Adult",G451="low"),"Type 1",IF(AND(F451="Middle_aged",G451="High"),"Type 4",IF(AND(F451="Middle_aged",G451="Low"), "Type 3",IF(AND(F451="Senior",G451="High"),"Type 6","Type 5")))))</f>
        <v>Type 1</v>
      </c>
    </row>
    <row r="452" spans="1:8" x14ac:dyDescent="0.3">
      <c r="A452">
        <v>451</v>
      </c>
      <c r="B452">
        <v>58</v>
      </c>
      <c r="C452" t="s">
        <v>864</v>
      </c>
      <c r="D452">
        <v>42421</v>
      </c>
      <c r="E452" t="s">
        <v>867</v>
      </c>
      <c r="F452" t="str">
        <f t="shared" si="22"/>
        <v>Middle_aged</v>
      </c>
      <c r="G452" t="str">
        <f t="shared" si="23"/>
        <v>Low</v>
      </c>
      <c r="H452" t="str">
        <f t="shared" si="24"/>
        <v>Type 3</v>
      </c>
    </row>
    <row r="453" spans="1:8" x14ac:dyDescent="0.3">
      <c r="A453">
        <v>452</v>
      </c>
      <c r="B453">
        <v>59</v>
      </c>
      <c r="C453" t="s">
        <v>864</v>
      </c>
      <c r="D453">
        <v>65213</v>
      </c>
      <c r="E453" t="s">
        <v>868</v>
      </c>
      <c r="F453" t="str">
        <f t="shared" si="22"/>
        <v>Middle_aged</v>
      </c>
      <c r="G453" t="str">
        <f t="shared" si="23"/>
        <v>Low</v>
      </c>
      <c r="H453" t="str">
        <f t="shared" si="24"/>
        <v>Type 3</v>
      </c>
    </row>
    <row r="454" spans="1:8" x14ac:dyDescent="0.3">
      <c r="A454">
        <v>453</v>
      </c>
      <c r="B454">
        <v>32</v>
      </c>
      <c r="C454" t="s">
        <v>864</v>
      </c>
      <c r="D454">
        <v>135409</v>
      </c>
      <c r="E454" t="s">
        <v>867</v>
      </c>
      <c r="F454" t="str">
        <f t="shared" si="22"/>
        <v>Adult</v>
      </c>
      <c r="G454" t="str">
        <f t="shared" si="23"/>
        <v>High</v>
      </c>
      <c r="H454" t="str">
        <f t="shared" si="24"/>
        <v>Type 2</v>
      </c>
    </row>
    <row r="455" spans="1:8" x14ac:dyDescent="0.3">
      <c r="A455">
        <v>454</v>
      </c>
      <c r="B455">
        <v>69</v>
      </c>
      <c r="C455" t="s">
        <v>864</v>
      </c>
      <c r="D455">
        <v>53661</v>
      </c>
      <c r="E455" t="s">
        <v>867</v>
      </c>
      <c r="F455" t="str">
        <f t="shared" si="22"/>
        <v>senior</v>
      </c>
      <c r="G455" t="str">
        <f t="shared" si="23"/>
        <v>Low</v>
      </c>
      <c r="H455" t="str">
        <f t="shared" si="24"/>
        <v>Type 5</v>
      </c>
    </row>
    <row r="456" spans="1:8" x14ac:dyDescent="0.3">
      <c r="A456">
        <v>455</v>
      </c>
      <c r="B456">
        <v>22</v>
      </c>
      <c r="C456" t="s">
        <v>866</v>
      </c>
      <c r="D456">
        <v>136779</v>
      </c>
      <c r="E456" t="s">
        <v>868</v>
      </c>
      <c r="F456" t="str">
        <f t="shared" si="22"/>
        <v>Adult</v>
      </c>
      <c r="G456" t="str">
        <f t="shared" si="23"/>
        <v>High</v>
      </c>
      <c r="H456" t="str">
        <f t="shared" si="24"/>
        <v>Type 2</v>
      </c>
    </row>
    <row r="457" spans="1:8" x14ac:dyDescent="0.3">
      <c r="A457">
        <v>456</v>
      </c>
      <c r="B457">
        <v>29</v>
      </c>
      <c r="C457" t="s">
        <v>864</v>
      </c>
      <c r="D457">
        <v>95985</v>
      </c>
      <c r="E457" t="s">
        <v>868</v>
      </c>
      <c r="F457" t="str">
        <f t="shared" si="22"/>
        <v>Adult</v>
      </c>
      <c r="G457" t="str">
        <f t="shared" si="23"/>
        <v>High</v>
      </c>
      <c r="H457" t="str">
        <f t="shared" si="24"/>
        <v>Type 2</v>
      </c>
    </row>
    <row r="458" spans="1:8" x14ac:dyDescent="0.3">
      <c r="A458">
        <v>457</v>
      </c>
      <c r="B458">
        <v>35</v>
      </c>
      <c r="C458" t="s">
        <v>864</v>
      </c>
      <c r="D458">
        <v>144772</v>
      </c>
      <c r="E458" t="s">
        <v>865</v>
      </c>
      <c r="F458" t="str">
        <f t="shared" si="22"/>
        <v>Adult</v>
      </c>
      <c r="G458" t="str">
        <f t="shared" si="23"/>
        <v>High</v>
      </c>
      <c r="H458" t="str">
        <f t="shared" si="24"/>
        <v>Type 2</v>
      </c>
    </row>
    <row r="459" spans="1:8" x14ac:dyDescent="0.3">
      <c r="A459">
        <v>458</v>
      </c>
      <c r="B459">
        <v>36</v>
      </c>
      <c r="C459" t="s">
        <v>866</v>
      </c>
      <c r="D459">
        <v>98816</v>
      </c>
      <c r="E459" t="s">
        <v>868</v>
      </c>
      <c r="F459" t="str">
        <f t="shared" si="22"/>
        <v>Adult</v>
      </c>
      <c r="G459" t="str">
        <f t="shared" si="23"/>
        <v>High</v>
      </c>
      <c r="H459" t="str">
        <f t="shared" si="24"/>
        <v>Type 2</v>
      </c>
    </row>
    <row r="460" spans="1:8" x14ac:dyDescent="0.3">
      <c r="A460">
        <v>459</v>
      </c>
      <c r="B460">
        <v>52</v>
      </c>
      <c r="C460" t="s">
        <v>864</v>
      </c>
      <c r="D460">
        <v>116750</v>
      </c>
      <c r="E460" t="s">
        <v>867</v>
      </c>
      <c r="F460" t="str">
        <f t="shared" si="22"/>
        <v>Middle_aged</v>
      </c>
      <c r="G460" t="str">
        <f t="shared" si="23"/>
        <v>High</v>
      </c>
      <c r="H460" t="str">
        <f t="shared" si="24"/>
        <v>Type 4</v>
      </c>
    </row>
    <row r="461" spans="1:8" x14ac:dyDescent="0.3">
      <c r="A461">
        <v>460</v>
      </c>
      <c r="B461">
        <v>61</v>
      </c>
      <c r="C461" t="s">
        <v>864</v>
      </c>
      <c r="D461">
        <v>51972</v>
      </c>
      <c r="E461" t="s">
        <v>868</v>
      </c>
      <c r="F461" t="str">
        <f t="shared" si="22"/>
        <v>senior</v>
      </c>
      <c r="G461" t="str">
        <f t="shared" si="23"/>
        <v>Low</v>
      </c>
      <c r="H461" t="str">
        <f t="shared" si="24"/>
        <v>Type 5</v>
      </c>
    </row>
    <row r="462" spans="1:8" x14ac:dyDescent="0.3">
      <c r="A462">
        <v>461</v>
      </c>
      <c r="B462">
        <v>22</v>
      </c>
      <c r="C462" t="s">
        <v>864</v>
      </c>
      <c r="D462">
        <v>149199</v>
      </c>
      <c r="E462" t="s">
        <v>867</v>
      </c>
      <c r="F462" t="str">
        <f t="shared" si="22"/>
        <v>Adult</v>
      </c>
      <c r="G462" t="str">
        <f t="shared" si="23"/>
        <v>High</v>
      </c>
      <c r="H462" t="str">
        <f t="shared" si="24"/>
        <v>Type 2</v>
      </c>
    </row>
    <row r="463" spans="1:8" x14ac:dyDescent="0.3">
      <c r="A463">
        <v>462</v>
      </c>
      <c r="B463">
        <v>49</v>
      </c>
      <c r="C463" t="s">
        <v>866</v>
      </c>
      <c r="D463">
        <v>91081</v>
      </c>
      <c r="E463" t="s">
        <v>867</v>
      </c>
      <c r="F463" t="str">
        <f t="shared" si="22"/>
        <v>Middle_aged</v>
      </c>
      <c r="G463" t="str">
        <f t="shared" si="23"/>
        <v>High</v>
      </c>
      <c r="H463" t="str">
        <f t="shared" si="24"/>
        <v>Type 4</v>
      </c>
    </row>
    <row r="464" spans="1:8" x14ac:dyDescent="0.3">
      <c r="A464">
        <v>463</v>
      </c>
      <c r="B464">
        <v>41</v>
      </c>
      <c r="C464" t="s">
        <v>864</v>
      </c>
      <c r="D464">
        <v>72205</v>
      </c>
      <c r="E464" t="s">
        <v>867</v>
      </c>
      <c r="F464" t="str">
        <f t="shared" si="22"/>
        <v>Middle_aged</v>
      </c>
      <c r="G464" t="str">
        <f t="shared" si="23"/>
        <v>High</v>
      </c>
      <c r="H464" t="str">
        <f t="shared" si="24"/>
        <v>Type 4</v>
      </c>
    </row>
    <row r="465" spans="1:8" x14ac:dyDescent="0.3">
      <c r="A465">
        <v>464</v>
      </c>
      <c r="B465">
        <v>18</v>
      </c>
      <c r="C465" t="s">
        <v>864</v>
      </c>
      <c r="D465">
        <v>111848</v>
      </c>
      <c r="E465" t="s">
        <v>865</v>
      </c>
      <c r="F465" t="str">
        <f t="shared" si="22"/>
        <v>Adult</v>
      </c>
      <c r="G465" t="str">
        <f t="shared" si="23"/>
        <v>High</v>
      </c>
      <c r="H465" t="str">
        <f t="shared" si="24"/>
        <v>Type 2</v>
      </c>
    </row>
    <row r="466" spans="1:8" x14ac:dyDescent="0.3">
      <c r="A466">
        <v>465</v>
      </c>
      <c r="B466">
        <v>66</v>
      </c>
      <c r="C466" t="s">
        <v>864</v>
      </c>
      <c r="D466">
        <v>59401</v>
      </c>
      <c r="E466" t="s">
        <v>867</v>
      </c>
      <c r="F466" t="str">
        <f t="shared" si="22"/>
        <v>senior</v>
      </c>
      <c r="G466" t="str">
        <f t="shared" si="23"/>
        <v>Low</v>
      </c>
      <c r="H466" t="str">
        <f t="shared" si="24"/>
        <v>Type 5</v>
      </c>
    </row>
    <row r="467" spans="1:8" x14ac:dyDescent="0.3">
      <c r="A467">
        <v>466</v>
      </c>
      <c r="B467">
        <v>22</v>
      </c>
      <c r="C467" t="s">
        <v>864</v>
      </c>
      <c r="D467">
        <v>46089</v>
      </c>
      <c r="E467" t="s">
        <v>868</v>
      </c>
      <c r="F467" t="str">
        <f t="shared" si="22"/>
        <v>Adult</v>
      </c>
      <c r="G467" t="str">
        <f t="shared" si="23"/>
        <v>Low</v>
      </c>
      <c r="H467" t="str">
        <f t="shared" si="24"/>
        <v>Type 1</v>
      </c>
    </row>
    <row r="468" spans="1:8" x14ac:dyDescent="0.3">
      <c r="A468">
        <v>467</v>
      </c>
      <c r="B468">
        <v>56</v>
      </c>
      <c r="C468" t="s">
        <v>866</v>
      </c>
      <c r="D468">
        <v>65489</v>
      </c>
      <c r="E468" t="s">
        <v>868</v>
      </c>
      <c r="F468" t="str">
        <f t="shared" si="22"/>
        <v>Middle_aged</v>
      </c>
      <c r="G468" t="str">
        <f t="shared" si="23"/>
        <v>High</v>
      </c>
      <c r="H468" t="str">
        <f t="shared" si="24"/>
        <v>Type 4</v>
      </c>
    </row>
    <row r="469" spans="1:8" x14ac:dyDescent="0.3">
      <c r="A469">
        <v>468</v>
      </c>
      <c r="B469">
        <v>40</v>
      </c>
      <c r="C469" t="s">
        <v>864</v>
      </c>
      <c r="D469">
        <v>102729</v>
      </c>
      <c r="E469" t="s">
        <v>868</v>
      </c>
      <c r="F469" t="str">
        <f t="shared" si="22"/>
        <v>Adult</v>
      </c>
      <c r="G469" t="str">
        <f t="shared" si="23"/>
        <v>High</v>
      </c>
      <c r="H469" t="str">
        <f t="shared" si="24"/>
        <v>Type 2</v>
      </c>
    </row>
    <row r="470" spans="1:8" x14ac:dyDescent="0.3">
      <c r="A470">
        <v>469</v>
      </c>
      <c r="B470">
        <v>29</v>
      </c>
      <c r="C470" t="s">
        <v>866</v>
      </c>
      <c r="D470">
        <v>23778</v>
      </c>
      <c r="E470" t="s">
        <v>867</v>
      </c>
      <c r="F470" t="str">
        <f t="shared" si="22"/>
        <v>Adult</v>
      </c>
      <c r="G470" t="str">
        <f t="shared" si="23"/>
        <v>Low</v>
      </c>
      <c r="H470" t="str">
        <f t="shared" si="24"/>
        <v>Type 1</v>
      </c>
    </row>
    <row r="471" spans="1:8" x14ac:dyDescent="0.3">
      <c r="A471">
        <v>470</v>
      </c>
      <c r="B471">
        <v>47</v>
      </c>
      <c r="C471" t="s">
        <v>864</v>
      </c>
      <c r="D471">
        <v>33590</v>
      </c>
      <c r="E471" t="s">
        <v>865</v>
      </c>
      <c r="F471" t="str">
        <f t="shared" si="22"/>
        <v>Middle_aged</v>
      </c>
      <c r="G471" t="str">
        <f t="shared" si="23"/>
        <v>Low</v>
      </c>
      <c r="H471" t="str">
        <f t="shared" si="24"/>
        <v>Type 3</v>
      </c>
    </row>
    <row r="472" spans="1:8" x14ac:dyDescent="0.3">
      <c r="A472">
        <v>471</v>
      </c>
      <c r="B472">
        <v>54</v>
      </c>
      <c r="C472" t="s">
        <v>864</v>
      </c>
      <c r="D472">
        <v>25265</v>
      </c>
      <c r="E472" t="s">
        <v>865</v>
      </c>
      <c r="F472" t="str">
        <f t="shared" si="22"/>
        <v>Middle_aged</v>
      </c>
      <c r="G472" t="str">
        <f t="shared" si="23"/>
        <v>Low</v>
      </c>
      <c r="H472" t="str">
        <f t="shared" si="24"/>
        <v>Type 3</v>
      </c>
    </row>
    <row r="473" spans="1:8" x14ac:dyDescent="0.3">
      <c r="A473">
        <v>472</v>
      </c>
      <c r="B473">
        <v>38</v>
      </c>
      <c r="C473" t="s">
        <v>864</v>
      </c>
      <c r="D473">
        <v>141138</v>
      </c>
      <c r="E473" t="s">
        <v>865</v>
      </c>
      <c r="F473" t="str">
        <f t="shared" si="22"/>
        <v>Adult</v>
      </c>
      <c r="G473" t="str">
        <f t="shared" si="23"/>
        <v>High</v>
      </c>
      <c r="H473" t="str">
        <f t="shared" si="24"/>
        <v>Type 2</v>
      </c>
    </row>
    <row r="474" spans="1:8" x14ac:dyDescent="0.3">
      <c r="A474">
        <v>473</v>
      </c>
      <c r="B474">
        <v>64</v>
      </c>
      <c r="C474" t="s">
        <v>866</v>
      </c>
      <c r="D474">
        <v>95529</v>
      </c>
      <c r="E474" t="s">
        <v>865</v>
      </c>
      <c r="F474" t="str">
        <f t="shared" si="22"/>
        <v>senior</v>
      </c>
      <c r="G474" t="str">
        <f t="shared" si="23"/>
        <v>High</v>
      </c>
      <c r="H474" t="str">
        <f t="shared" si="24"/>
        <v>Type 6</v>
      </c>
    </row>
    <row r="475" spans="1:8" x14ac:dyDescent="0.3">
      <c r="A475">
        <v>474</v>
      </c>
      <c r="B475">
        <v>28</v>
      </c>
      <c r="C475" t="s">
        <v>864</v>
      </c>
      <c r="D475">
        <v>116034</v>
      </c>
      <c r="E475" t="s">
        <v>865</v>
      </c>
      <c r="F475" t="str">
        <f t="shared" si="22"/>
        <v>Adult</v>
      </c>
      <c r="G475" t="str">
        <f t="shared" si="23"/>
        <v>High</v>
      </c>
      <c r="H475" t="str">
        <f t="shared" si="24"/>
        <v>Type 2</v>
      </c>
    </row>
    <row r="476" spans="1:8" x14ac:dyDescent="0.3">
      <c r="A476">
        <v>475</v>
      </c>
      <c r="B476">
        <v>56</v>
      </c>
      <c r="C476" t="s">
        <v>864</v>
      </c>
      <c r="D476">
        <v>21681</v>
      </c>
      <c r="E476" t="s">
        <v>865</v>
      </c>
      <c r="F476" t="str">
        <f t="shared" si="22"/>
        <v>Middle_aged</v>
      </c>
      <c r="G476" t="str">
        <f t="shared" si="23"/>
        <v>Low</v>
      </c>
      <c r="H476" t="str">
        <f t="shared" si="24"/>
        <v>Type 3</v>
      </c>
    </row>
    <row r="477" spans="1:8" x14ac:dyDescent="0.3">
      <c r="A477">
        <v>476</v>
      </c>
      <c r="B477">
        <v>27</v>
      </c>
      <c r="C477" t="s">
        <v>866</v>
      </c>
      <c r="D477">
        <v>109686</v>
      </c>
      <c r="E477" t="s">
        <v>865</v>
      </c>
      <c r="F477" t="str">
        <f t="shared" si="22"/>
        <v>Adult</v>
      </c>
      <c r="G477" t="str">
        <f t="shared" si="23"/>
        <v>High</v>
      </c>
      <c r="H477" t="str">
        <f t="shared" si="24"/>
        <v>Type 2</v>
      </c>
    </row>
    <row r="478" spans="1:8" x14ac:dyDescent="0.3">
      <c r="A478">
        <v>477</v>
      </c>
      <c r="B478">
        <v>62</v>
      </c>
      <c r="C478" t="s">
        <v>864</v>
      </c>
      <c r="D478">
        <v>95506</v>
      </c>
      <c r="E478" t="s">
        <v>868</v>
      </c>
      <c r="F478" t="str">
        <f t="shared" si="22"/>
        <v>senior</v>
      </c>
      <c r="G478" t="str">
        <f t="shared" si="23"/>
        <v>High</v>
      </c>
      <c r="H478" t="str">
        <f t="shared" si="24"/>
        <v>Type 6</v>
      </c>
    </row>
    <row r="479" spans="1:8" x14ac:dyDescent="0.3">
      <c r="A479">
        <v>478</v>
      </c>
      <c r="B479">
        <v>38</v>
      </c>
      <c r="C479" t="s">
        <v>866</v>
      </c>
      <c r="D479">
        <v>20288</v>
      </c>
      <c r="E479" t="s">
        <v>865</v>
      </c>
      <c r="F479" t="str">
        <f t="shared" si="22"/>
        <v>Adult</v>
      </c>
      <c r="G479" t="str">
        <f t="shared" si="23"/>
        <v>Low</v>
      </c>
      <c r="H479" t="str">
        <f t="shared" si="24"/>
        <v>Type 1</v>
      </c>
    </row>
    <row r="480" spans="1:8" x14ac:dyDescent="0.3">
      <c r="A480">
        <v>479</v>
      </c>
      <c r="B480">
        <v>29</v>
      </c>
      <c r="C480" t="s">
        <v>864</v>
      </c>
      <c r="D480">
        <v>61789</v>
      </c>
      <c r="E480" t="s">
        <v>867</v>
      </c>
      <c r="F480" t="str">
        <f t="shared" si="22"/>
        <v>Adult</v>
      </c>
      <c r="G480" t="str">
        <f t="shared" si="23"/>
        <v>Low</v>
      </c>
      <c r="H480" t="str">
        <f t="shared" si="24"/>
        <v>Type 1</v>
      </c>
    </row>
    <row r="481" spans="1:8" x14ac:dyDescent="0.3">
      <c r="A481">
        <v>480</v>
      </c>
      <c r="B481">
        <v>23</v>
      </c>
      <c r="C481" t="s">
        <v>864</v>
      </c>
      <c r="D481">
        <v>79868</v>
      </c>
      <c r="E481" t="s">
        <v>868</v>
      </c>
      <c r="F481" t="str">
        <f t="shared" si="22"/>
        <v>Adult</v>
      </c>
      <c r="G481" t="str">
        <f t="shared" si="23"/>
        <v>High</v>
      </c>
      <c r="H481" t="str">
        <f t="shared" si="24"/>
        <v>Type 2</v>
      </c>
    </row>
    <row r="482" spans="1:8" x14ac:dyDescent="0.3">
      <c r="A482">
        <v>481</v>
      </c>
      <c r="B482">
        <v>60</v>
      </c>
      <c r="C482" t="s">
        <v>866</v>
      </c>
      <c r="D482">
        <v>78583</v>
      </c>
      <c r="E482" t="s">
        <v>865</v>
      </c>
      <c r="F482" t="str">
        <f t="shared" si="22"/>
        <v>Middle_aged</v>
      </c>
      <c r="G482" t="str">
        <f t="shared" si="23"/>
        <v>High</v>
      </c>
      <c r="H482" t="str">
        <f t="shared" si="24"/>
        <v>Type 4</v>
      </c>
    </row>
    <row r="483" spans="1:8" x14ac:dyDescent="0.3">
      <c r="A483">
        <v>482</v>
      </c>
      <c r="B483">
        <v>24</v>
      </c>
      <c r="C483" t="s">
        <v>864</v>
      </c>
      <c r="D483">
        <v>128727</v>
      </c>
      <c r="E483" t="s">
        <v>867</v>
      </c>
      <c r="F483" t="str">
        <f t="shared" si="22"/>
        <v>Adult</v>
      </c>
      <c r="G483" t="str">
        <f t="shared" si="23"/>
        <v>High</v>
      </c>
      <c r="H483" t="str">
        <f t="shared" si="24"/>
        <v>Type 2</v>
      </c>
    </row>
    <row r="484" spans="1:8" x14ac:dyDescent="0.3">
      <c r="A484">
        <v>483</v>
      </c>
      <c r="B484">
        <v>69</v>
      </c>
      <c r="C484" t="s">
        <v>864</v>
      </c>
      <c r="D484">
        <v>84540</v>
      </c>
      <c r="E484" t="s">
        <v>868</v>
      </c>
      <c r="F484" t="str">
        <f t="shared" si="22"/>
        <v>senior</v>
      </c>
      <c r="G484" t="str">
        <f t="shared" si="23"/>
        <v>High</v>
      </c>
      <c r="H484" t="str">
        <f t="shared" si="24"/>
        <v>Type 6</v>
      </c>
    </row>
    <row r="485" spans="1:8" x14ac:dyDescent="0.3">
      <c r="A485">
        <v>484</v>
      </c>
      <c r="B485">
        <v>33</v>
      </c>
      <c r="C485" t="s">
        <v>864</v>
      </c>
      <c r="D485">
        <v>37034</v>
      </c>
      <c r="E485" t="s">
        <v>865</v>
      </c>
      <c r="F485" t="str">
        <f t="shared" si="22"/>
        <v>Adult</v>
      </c>
      <c r="G485" t="str">
        <f t="shared" si="23"/>
        <v>Low</v>
      </c>
      <c r="H485" t="str">
        <f t="shared" si="24"/>
        <v>Type 1</v>
      </c>
    </row>
    <row r="486" spans="1:8" x14ac:dyDescent="0.3">
      <c r="A486">
        <v>485</v>
      </c>
      <c r="B486">
        <v>38</v>
      </c>
      <c r="C486" t="s">
        <v>864</v>
      </c>
      <c r="D486">
        <v>93165</v>
      </c>
      <c r="E486" t="s">
        <v>868</v>
      </c>
      <c r="F486" t="str">
        <f t="shared" si="22"/>
        <v>Adult</v>
      </c>
      <c r="G486" t="str">
        <f t="shared" si="23"/>
        <v>High</v>
      </c>
      <c r="H486" t="str">
        <f t="shared" si="24"/>
        <v>Type 2</v>
      </c>
    </row>
    <row r="487" spans="1:8" x14ac:dyDescent="0.3">
      <c r="A487">
        <v>486</v>
      </c>
      <c r="B487">
        <v>37</v>
      </c>
      <c r="C487" t="s">
        <v>864</v>
      </c>
      <c r="D487">
        <v>35980</v>
      </c>
      <c r="E487" t="s">
        <v>868</v>
      </c>
      <c r="F487" t="str">
        <f t="shared" si="22"/>
        <v>Adult</v>
      </c>
      <c r="G487" t="str">
        <f t="shared" si="23"/>
        <v>Low</v>
      </c>
      <c r="H487" t="str">
        <f t="shared" si="24"/>
        <v>Type 1</v>
      </c>
    </row>
    <row r="488" spans="1:8" x14ac:dyDescent="0.3">
      <c r="A488">
        <v>487</v>
      </c>
      <c r="B488">
        <v>30</v>
      </c>
      <c r="C488" t="s">
        <v>864</v>
      </c>
      <c r="D488">
        <v>107823</v>
      </c>
      <c r="E488" t="s">
        <v>867</v>
      </c>
      <c r="F488" t="str">
        <f t="shared" si="22"/>
        <v>Adult</v>
      </c>
      <c r="G488" t="str">
        <f t="shared" si="23"/>
        <v>High</v>
      </c>
      <c r="H488" t="str">
        <f t="shared" si="24"/>
        <v>Type 2</v>
      </c>
    </row>
    <row r="489" spans="1:8" x14ac:dyDescent="0.3">
      <c r="A489">
        <v>488</v>
      </c>
      <c r="B489">
        <v>32</v>
      </c>
      <c r="C489" t="s">
        <v>864</v>
      </c>
      <c r="D489">
        <v>140171</v>
      </c>
      <c r="E489" t="s">
        <v>865</v>
      </c>
      <c r="F489" t="str">
        <f t="shared" si="22"/>
        <v>Adult</v>
      </c>
      <c r="G489" t="str">
        <f t="shared" si="23"/>
        <v>High</v>
      </c>
      <c r="H489" t="str">
        <f t="shared" si="24"/>
        <v>Type 2</v>
      </c>
    </row>
    <row r="490" spans="1:8" x14ac:dyDescent="0.3">
      <c r="A490">
        <v>489</v>
      </c>
      <c r="B490">
        <v>25</v>
      </c>
      <c r="C490" t="s">
        <v>866</v>
      </c>
      <c r="D490">
        <v>98100</v>
      </c>
      <c r="E490" t="s">
        <v>867</v>
      </c>
      <c r="F490" t="str">
        <f t="shared" si="22"/>
        <v>Adult</v>
      </c>
      <c r="G490" t="str">
        <f t="shared" si="23"/>
        <v>High</v>
      </c>
      <c r="H490" t="str">
        <f t="shared" si="24"/>
        <v>Type 2</v>
      </c>
    </row>
    <row r="491" spans="1:8" x14ac:dyDescent="0.3">
      <c r="A491">
        <v>490</v>
      </c>
      <c r="B491">
        <v>32</v>
      </c>
      <c r="C491" t="s">
        <v>866</v>
      </c>
      <c r="D491">
        <v>145670</v>
      </c>
      <c r="E491" t="s">
        <v>867</v>
      </c>
      <c r="F491" t="str">
        <f t="shared" si="22"/>
        <v>Adult</v>
      </c>
      <c r="G491" t="str">
        <f t="shared" si="23"/>
        <v>High</v>
      </c>
      <c r="H491" t="str">
        <f t="shared" si="24"/>
        <v>Type 2</v>
      </c>
    </row>
    <row r="492" spans="1:8" x14ac:dyDescent="0.3">
      <c r="A492">
        <v>491</v>
      </c>
      <c r="B492">
        <v>37</v>
      </c>
      <c r="C492" t="s">
        <v>866</v>
      </c>
      <c r="D492">
        <v>56336</v>
      </c>
      <c r="E492" t="s">
        <v>865</v>
      </c>
      <c r="F492" t="str">
        <f t="shared" si="22"/>
        <v>Adult</v>
      </c>
      <c r="G492" t="str">
        <f t="shared" si="23"/>
        <v>Low</v>
      </c>
      <c r="H492" t="str">
        <f t="shared" si="24"/>
        <v>Type 1</v>
      </c>
    </row>
    <row r="493" spans="1:8" x14ac:dyDescent="0.3">
      <c r="A493">
        <v>492</v>
      </c>
      <c r="B493">
        <v>44</v>
      </c>
      <c r="C493" t="s">
        <v>864</v>
      </c>
      <c r="D493">
        <v>141551</v>
      </c>
      <c r="E493" t="s">
        <v>867</v>
      </c>
      <c r="F493" t="str">
        <f t="shared" si="22"/>
        <v>Middle_aged</v>
      </c>
      <c r="G493" t="str">
        <f t="shared" si="23"/>
        <v>High</v>
      </c>
      <c r="H493" t="str">
        <f t="shared" si="24"/>
        <v>Type 4</v>
      </c>
    </row>
    <row r="494" spans="1:8" x14ac:dyDescent="0.3">
      <c r="A494">
        <v>493</v>
      </c>
      <c r="B494">
        <v>23</v>
      </c>
      <c r="C494" t="s">
        <v>864</v>
      </c>
      <c r="D494">
        <v>102080</v>
      </c>
      <c r="E494" t="s">
        <v>868</v>
      </c>
      <c r="F494" t="str">
        <f t="shared" si="22"/>
        <v>Adult</v>
      </c>
      <c r="G494" t="str">
        <f t="shared" si="23"/>
        <v>High</v>
      </c>
      <c r="H494" t="str">
        <f t="shared" si="24"/>
        <v>Type 2</v>
      </c>
    </row>
    <row r="495" spans="1:8" x14ac:dyDescent="0.3">
      <c r="A495">
        <v>494</v>
      </c>
      <c r="B495">
        <v>27</v>
      </c>
      <c r="C495" t="s">
        <v>864</v>
      </c>
      <c r="D495">
        <v>137202</v>
      </c>
      <c r="E495" t="s">
        <v>868</v>
      </c>
      <c r="F495" t="str">
        <f t="shared" si="22"/>
        <v>Adult</v>
      </c>
      <c r="G495" t="str">
        <f t="shared" si="23"/>
        <v>High</v>
      </c>
      <c r="H495" t="str">
        <f t="shared" si="24"/>
        <v>Type 2</v>
      </c>
    </row>
    <row r="496" spans="1:8" x14ac:dyDescent="0.3">
      <c r="A496">
        <v>495</v>
      </c>
      <c r="B496">
        <v>32</v>
      </c>
      <c r="C496" t="s">
        <v>864</v>
      </c>
      <c r="D496">
        <v>28385</v>
      </c>
      <c r="E496" t="s">
        <v>865</v>
      </c>
      <c r="F496" t="str">
        <f t="shared" si="22"/>
        <v>Adult</v>
      </c>
      <c r="G496" t="str">
        <f t="shared" si="23"/>
        <v>Low</v>
      </c>
      <c r="H496" t="str">
        <f t="shared" si="24"/>
        <v>Type 1</v>
      </c>
    </row>
    <row r="497" spans="1:8" x14ac:dyDescent="0.3">
      <c r="A497">
        <v>496</v>
      </c>
      <c r="B497">
        <v>30</v>
      </c>
      <c r="C497" t="s">
        <v>864</v>
      </c>
      <c r="D497">
        <v>57965</v>
      </c>
      <c r="E497" t="s">
        <v>868</v>
      </c>
      <c r="F497" t="str">
        <f t="shared" si="22"/>
        <v>Adult</v>
      </c>
      <c r="G497" t="str">
        <f t="shared" si="23"/>
        <v>Low</v>
      </c>
      <c r="H497" t="str">
        <f t="shared" si="24"/>
        <v>Type 1</v>
      </c>
    </row>
    <row r="498" spans="1:8" x14ac:dyDescent="0.3">
      <c r="A498">
        <v>497</v>
      </c>
      <c r="B498">
        <v>19</v>
      </c>
      <c r="C498" t="s">
        <v>864</v>
      </c>
      <c r="D498">
        <v>99491</v>
      </c>
      <c r="E498" t="s">
        <v>868</v>
      </c>
      <c r="F498" t="str">
        <f t="shared" si="22"/>
        <v>Adult</v>
      </c>
      <c r="G498" t="str">
        <f t="shared" si="23"/>
        <v>High</v>
      </c>
      <c r="H498" t="str">
        <f t="shared" si="24"/>
        <v>Type 2</v>
      </c>
    </row>
    <row r="499" spans="1:8" x14ac:dyDescent="0.3">
      <c r="A499">
        <v>498</v>
      </c>
      <c r="B499">
        <v>46</v>
      </c>
      <c r="C499" t="s">
        <v>866</v>
      </c>
      <c r="D499">
        <v>137736</v>
      </c>
      <c r="E499" t="s">
        <v>867</v>
      </c>
      <c r="F499" t="str">
        <f t="shared" si="22"/>
        <v>Middle_aged</v>
      </c>
      <c r="G499" t="str">
        <f t="shared" si="23"/>
        <v>High</v>
      </c>
      <c r="H499" t="str">
        <f t="shared" si="24"/>
        <v>Type 4</v>
      </c>
    </row>
    <row r="500" spans="1:8" x14ac:dyDescent="0.3">
      <c r="A500">
        <v>499</v>
      </c>
      <c r="B500">
        <v>33</v>
      </c>
      <c r="C500" t="s">
        <v>864</v>
      </c>
      <c r="D500">
        <v>123723</v>
      </c>
      <c r="E500" t="s">
        <v>867</v>
      </c>
      <c r="F500" t="str">
        <f t="shared" si="22"/>
        <v>Adult</v>
      </c>
      <c r="G500" t="str">
        <f t="shared" si="23"/>
        <v>High</v>
      </c>
      <c r="H500" t="str">
        <f t="shared" si="24"/>
        <v>Type 2</v>
      </c>
    </row>
    <row r="501" spans="1:8" x14ac:dyDescent="0.3">
      <c r="A501">
        <v>500</v>
      </c>
      <c r="B501">
        <v>18</v>
      </c>
      <c r="C501" t="s">
        <v>864</v>
      </c>
      <c r="D501">
        <v>21344</v>
      </c>
      <c r="E501" t="s">
        <v>867</v>
      </c>
      <c r="F501" t="str">
        <f t="shared" si="22"/>
        <v>Adult</v>
      </c>
      <c r="G501" t="str">
        <f t="shared" si="23"/>
        <v>Low</v>
      </c>
      <c r="H501" t="str">
        <f t="shared" si="24"/>
        <v>Type 1</v>
      </c>
    </row>
    <row r="502" spans="1:8" x14ac:dyDescent="0.3">
      <c r="A502">
        <v>501</v>
      </c>
      <c r="B502">
        <v>33</v>
      </c>
      <c r="C502" t="s">
        <v>866</v>
      </c>
      <c r="D502">
        <v>128338</v>
      </c>
      <c r="E502" t="s">
        <v>868</v>
      </c>
      <c r="F502" t="str">
        <f t="shared" si="22"/>
        <v>Adult</v>
      </c>
      <c r="G502" t="str">
        <f t="shared" si="23"/>
        <v>High</v>
      </c>
      <c r="H502" t="str">
        <f t="shared" si="24"/>
        <v>Type 2</v>
      </c>
    </row>
    <row r="503" spans="1:8" x14ac:dyDescent="0.3">
      <c r="A503">
        <v>502</v>
      </c>
      <c r="B503">
        <v>22</v>
      </c>
      <c r="C503" t="s">
        <v>866</v>
      </c>
      <c r="D503">
        <v>117503</v>
      </c>
      <c r="E503" t="s">
        <v>867</v>
      </c>
      <c r="F503" t="str">
        <f t="shared" si="22"/>
        <v>Adult</v>
      </c>
      <c r="G503" t="str">
        <f t="shared" si="23"/>
        <v>High</v>
      </c>
      <c r="H503" t="str">
        <f t="shared" si="24"/>
        <v>Type 2</v>
      </c>
    </row>
    <row r="504" spans="1:8" x14ac:dyDescent="0.3">
      <c r="A504">
        <v>503</v>
      </c>
      <c r="B504">
        <v>54</v>
      </c>
      <c r="C504" t="s">
        <v>864</v>
      </c>
      <c r="D504">
        <v>116623</v>
      </c>
      <c r="E504" t="s">
        <v>867</v>
      </c>
      <c r="F504" t="str">
        <f t="shared" si="22"/>
        <v>Middle_aged</v>
      </c>
      <c r="G504" t="str">
        <f t="shared" si="23"/>
        <v>High</v>
      </c>
      <c r="H504" t="str">
        <f t="shared" si="24"/>
        <v>Type 4</v>
      </c>
    </row>
    <row r="505" spans="1:8" x14ac:dyDescent="0.3">
      <c r="A505">
        <v>504</v>
      </c>
      <c r="B505">
        <v>48</v>
      </c>
      <c r="C505" t="s">
        <v>864</v>
      </c>
      <c r="D505">
        <v>79320</v>
      </c>
      <c r="E505" t="s">
        <v>868</v>
      </c>
      <c r="F505" t="str">
        <f t="shared" si="22"/>
        <v>Middle_aged</v>
      </c>
      <c r="G505" t="str">
        <f t="shared" si="23"/>
        <v>High</v>
      </c>
      <c r="H505" t="str">
        <f t="shared" si="24"/>
        <v>Type 4</v>
      </c>
    </row>
    <row r="506" spans="1:8" x14ac:dyDescent="0.3">
      <c r="A506">
        <v>505</v>
      </c>
      <c r="B506">
        <v>37</v>
      </c>
      <c r="C506" t="s">
        <v>864</v>
      </c>
      <c r="D506">
        <v>33283</v>
      </c>
      <c r="E506" t="s">
        <v>865</v>
      </c>
      <c r="F506" t="str">
        <f t="shared" si="22"/>
        <v>Adult</v>
      </c>
      <c r="G506" t="str">
        <f t="shared" si="23"/>
        <v>Low</v>
      </c>
      <c r="H506" t="str">
        <f t="shared" si="24"/>
        <v>Type 1</v>
      </c>
    </row>
    <row r="507" spans="1:8" x14ac:dyDescent="0.3">
      <c r="A507">
        <v>506</v>
      </c>
      <c r="B507">
        <v>53</v>
      </c>
      <c r="C507" t="s">
        <v>864</v>
      </c>
      <c r="D507">
        <v>27906</v>
      </c>
      <c r="E507" t="s">
        <v>868</v>
      </c>
      <c r="F507" t="str">
        <f t="shared" si="22"/>
        <v>Middle_aged</v>
      </c>
      <c r="G507" t="str">
        <f t="shared" si="23"/>
        <v>Low</v>
      </c>
      <c r="H507" t="str">
        <f t="shared" si="24"/>
        <v>Type 3</v>
      </c>
    </row>
    <row r="508" spans="1:8" x14ac:dyDescent="0.3">
      <c r="A508">
        <v>507</v>
      </c>
      <c r="B508">
        <v>56</v>
      </c>
      <c r="C508" t="s">
        <v>866</v>
      </c>
      <c r="D508">
        <v>22368</v>
      </c>
      <c r="E508" t="s">
        <v>868</v>
      </c>
      <c r="F508" t="str">
        <f t="shared" si="22"/>
        <v>Middle_aged</v>
      </c>
      <c r="G508" t="str">
        <f t="shared" si="23"/>
        <v>Low</v>
      </c>
      <c r="H508" t="str">
        <f t="shared" si="24"/>
        <v>Type 3</v>
      </c>
    </row>
    <row r="509" spans="1:8" x14ac:dyDescent="0.3">
      <c r="A509">
        <v>508</v>
      </c>
      <c r="B509">
        <v>30</v>
      </c>
      <c r="C509" t="s">
        <v>864</v>
      </c>
      <c r="D509">
        <v>133320</v>
      </c>
      <c r="E509" t="s">
        <v>867</v>
      </c>
      <c r="F509" t="str">
        <f t="shared" si="22"/>
        <v>Adult</v>
      </c>
      <c r="G509" t="str">
        <f t="shared" si="23"/>
        <v>High</v>
      </c>
      <c r="H509" t="str">
        <f t="shared" si="24"/>
        <v>Type 2</v>
      </c>
    </row>
    <row r="510" spans="1:8" x14ac:dyDescent="0.3">
      <c r="A510">
        <v>509</v>
      </c>
      <c r="B510">
        <v>24</v>
      </c>
      <c r="C510" t="s">
        <v>864</v>
      </c>
      <c r="D510">
        <v>54680</v>
      </c>
      <c r="E510" t="s">
        <v>867</v>
      </c>
      <c r="F510" t="str">
        <f t="shared" si="22"/>
        <v>Adult</v>
      </c>
      <c r="G510" t="str">
        <f t="shared" si="23"/>
        <v>Low</v>
      </c>
      <c r="H510" t="str">
        <f t="shared" si="24"/>
        <v>Type 1</v>
      </c>
    </row>
    <row r="511" spans="1:8" x14ac:dyDescent="0.3">
      <c r="A511">
        <v>510</v>
      </c>
      <c r="B511">
        <v>32</v>
      </c>
      <c r="C511" t="s">
        <v>866</v>
      </c>
      <c r="D511">
        <v>80648</v>
      </c>
      <c r="E511" t="s">
        <v>867</v>
      </c>
      <c r="F511" t="str">
        <f t="shared" si="22"/>
        <v>Adult</v>
      </c>
      <c r="G511" t="str">
        <f t="shared" si="23"/>
        <v>High</v>
      </c>
      <c r="H511" t="str">
        <f t="shared" si="24"/>
        <v>Type 2</v>
      </c>
    </row>
    <row r="512" spans="1:8" x14ac:dyDescent="0.3">
      <c r="A512">
        <v>511</v>
      </c>
      <c r="B512">
        <v>64</v>
      </c>
      <c r="C512" t="s">
        <v>864</v>
      </c>
      <c r="D512">
        <v>93859</v>
      </c>
      <c r="E512" t="s">
        <v>868</v>
      </c>
      <c r="F512" t="str">
        <f t="shared" si="22"/>
        <v>senior</v>
      </c>
      <c r="G512" t="str">
        <f t="shared" si="23"/>
        <v>High</v>
      </c>
      <c r="H512" t="str">
        <f t="shared" si="24"/>
        <v>Type 6</v>
      </c>
    </row>
    <row r="513" spans="1:8" x14ac:dyDescent="0.3">
      <c r="A513">
        <v>512</v>
      </c>
      <c r="B513">
        <v>63</v>
      </c>
      <c r="C513" t="s">
        <v>864</v>
      </c>
      <c r="D513">
        <v>84932</v>
      </c>
      <c r="E513" t="s">
        <v>868</v>
      </c>
      <c r="F513" t="str">
        <f t="shared" si="22"/>
        <v>senior</v>
      </c>
      <c r="G513" t="str">
        <f t="shared" si="23"/>
        <v>High</v>
      </c>
      <c r="H513" t="str">
        <f t="shared" si="24"/>
        <v>Type 6</v>
      </c>
    </row>
    <row r="514" spans="1:8" x14ac:dyDescent="0.3">
      <c r="A514">
        <v>513</v>
      </c>
      <c r="B514">
        <v>49</v>
      </c>
      <c r="C514" t="s">
        <v>864</v>
      </c>
      <c r="D514">
        <v>66045</v>
      </c>
      <c r="E514" t="s">
        <v>865</v>
      </c>
      <c r="F514" t="str">
        <f t="shared" si="22"/>
        <v>Middle_aged</v>
      </c>
      <c r="G514" t="str">
        <f t="shared" si="23"/>
        <v>High</v>
      </c>
      <c r="H514" t="str">
        <f t="shared" si="24"/>
        <v>Type 4</v>
      </c>
    </row>
    <row r="515" spans="1:8" x14ac:dyDescent="0.3">
      <c r="A515">
        <v>514</v>
      </c>
      <c r="B515">
        <v>58</v>
      </c>
      <c r="C515" t="s">
        <v>864</v>
      </c>
      <c r="D515">
        <v>112784</v>
      </c>
      <c r="E515" t="s">
        <v>865</v>
      </c>
      <c r="F515" t="str">
        <f t="shared" ref="F515:F578" si="25">IF(B515&gt;60,"senior",IF(B515&gt;40, "Middle_aged","Adult"))</f>
        <v>Middle_aged</v>
      </c>
      <c r="G515" t="str">
        <f t="shared" ref="G515:G578" si="26">IF(D515&gt;0.8*$K$11,"High","Low")</f>
        <v>High</v>
      </c>
      <c r="H515" t="str">
        <f t="shared" ref="H515:H578" si="27">IF(AND(F515="Adult",G515="High"),"Type 2",IF(AND(F515="Adult",G515="low"),"Type 1",IF(AND(F515="Middle_aged",G515="High"),"Type 4",IF(AND(F515="Middle_aged",G515="Low"), "Type 3",IF(AND(F515="Senior",G515="High"),"Type 6","Type 5")))))</f>
        <v>Type 4</v>
      </c>
    </row>
    <row r="516" spans="1:8" x14ac:dyDescent="0.3">
      <c r="A516">
        <v>515</v>
      </c>
      <c r="B516">
        <v>35</v>
      </c>
      <c r="C516" t="s">
        <v>864</v>
      </c>
      <c r="D516">
        <v>22290</v>
      </c>
      <c r="E516" t="s">
        <v>867</v>
      </c>
      <c r="F516" t="str">
        <f t="shared" si="25"/>
        <v>Adult</v>
      </c>
      <c r="G516" t="str">
        <f t="shared" si="26"/>
        <v>Low</v>
      </c>
      <c r="H516" t="str">
        <f t="shared" si="27"/>
        <v>Type 1</v>
      </c>
    </row>
    <row r="517" spans="1:8" x14ac:dyDescent="0.3">
      <c r="A517">
        <v>516</v>
      </c>
      <c r="B517">
        <v>26</v>
      </c>
      <c r="C517" t="s">
        <v>864</v>
      </c>
      <c r="D517">
        <v>63623</v>
      </c>
      <c r="E517" t="s">
        <v>867</v>
      </c>
      <c r="F517" t="str">
        <f t="shared" si="25"/>
        <v>Adult</v>
      </c>
      <c r="G517" t="str">
        <f t="shared" si="26"/>
        <v>Low</v>
      </c>
      <c r="H517" t="str">
        <f t="shared" si="27"/>
        <v>Type 1</v>
      </c>
    </row>
    <row r="518" spans="1:8" x14ac:dyDescent="0.3">
      <c r="A518">
        <v>517</v>
      </c>
      <c r="B518">
        <v>59</v>
      </c>
      <c r="C518" t="s">
        <v>864</v>
      </c>
      <c r="D518">
        <v>85208</v>
      </c>
      <c r="E518" t="s">
        <v>867</v>
      </c>
      <c r="F518" t="str">
        <f t="shared" si="25"/>
        <v>Middle_aged</v>
      </c>
      <c r="G518" t="str">
        <f t="shared" si="26"/>
        <v>High</v>
      </c>
      <c r="H518" t="str">
        <f t="shared" si="27"/>
        <v>Type 4</v>
      </c>
    </row>
    <row r="519" spans="1:8" x14ac:dyDescent="0.3">
      <c r="A519">
        <v>518</v>
      </c>
      <c r="B519">
        <v>30</v>
      </c>
      <c r="C519" t="s">
        <v>864</v>
      </c>
      <c r="D519">
        <v>110774</v>
      </c>
      <c r="E519" t="s">
        <v>865</v>
      </c>
      <c r="F519" t="str">
        <f t="shared" si="25"/>
        <v>Adult</v>
      </c>
      <c r="G519" t="str">
        <f t="shared" si="26"/>
        <v>High</v>
      </c>
      <c r="H519" t="str">
        <f t="shared" si="27"/>
        <v>Type 2</v>
      </c>
    </row>
    <row r="520" spans="1:8" x14ac:dyDescent="0.3">
      <c r="A520">
        <v>519</v>
      </c>
      <c r="B520">
        <v>40</v>
      </c>
      <c r="C520" t="s">
        <v>864</v>
      </c>
      <c r="D520">
        <v>44798</v>
      </c>
      <c r="E520" t="s">
        <v>865</v>
      </c>
      <c r="F520" t="str">
        <f t="shared" si="25"/>
        <v>Adult</v>
      </c>
      <c r="G520" t="str">
        <f t="shared" si="26"/>
        <v>Low</v>
      </c>
      <c r="H520" t="str">
        <f t="shared" si="27"/>
        <v>Type 1</v>
      </c>
    </row>
    <row r="521" spans="1:8" x14ac:dyDescent="0.3">
      <c r="A521">
        <v>520</v>
      </c>
      <c r="B521">
        <v>58</v>
      </c>
      <c r="C521" t="s">
        <v>866</v>
      </c>
      <c r="D521">
        <v>132318</v>
      </c>
      <c r="E521" t="s">
        <v>868</v>
      </c>
      <c r="F521" t="str">
        <f t="shared" si="25"/>
        <v>Middle_aged</v>
      </c>
      <c r="G521" t="str">
        <f t="shared" si="26"/>
        <v>High</v>
      </c>
      <c r="H521" t="str">
        <f t="shared" si="27"/>
        <v>Type 4</v>
      </c>
    </row>
    <row r="522" spans="1:8" x14ac:dyDescent="0.3">
      <c r="A522">
        <v>521</v>
      </c>
      <c r="B522">
        <v>36</v>
      </c>
      <c r="C522" t="s">
        <v>866</v>
      </c>
      <c r="D522">
        <v>112828</v>
      </c>
      <c r="E522" t="s">
        <v>865</v>
      </c>
      <c r="F522" t="str">
        <f t="shared" si="25"/>
        <v>Adult</v>
      </c>
      <c r="G522" t="str">
        <f t="shared" si="26"/>
        <v>High</v>
      </c>
      <c r="H522" t="str">
        <f t="shared" si="27"/>
        <v>Type 2</v>
      </c>
    </row>
    <row r="523" spans="1:8" x14ac:dyDescent="0.3">
      <c r="A523">
        <v>522</v>
      </c>
      <c r="B523">
        <v>46</v>
      </c>
      <c r="C523" t="s">
        <v>866</v>
      </c>
      <c r="D523">
        <v>77940</v>
      </c>
      <c r="E523" t="s">
        <v>868</v>
      </c>
      <c r="F523" t="str">
        <f t="shared" si="25"/>
        <v>Middle_aged</v>
      </c>
      <c r="G523" t="str">
        <f t="shared" si="26"/>
        <v>High</v>
      </c>
      <c r="H523" t="str">
        <f t="shared" si="27"/>
        <v>Type 4</v>
      </c>
    </row>
    <row r="524" spans="1:8" x14ac:dyDescent="0.3">
      <c r="A524">
        <v>523</v>
      </c>
      <c r="B524">
        <v>68</v>
      </c>
      <c r="C524" t="s">
        <v>864</v>
      </c>
      <c r="D524">
        <v>126655</v>
      </c>
      <c r="E524" t="s">
        <v>868</v>
      </c>
      <c r="F524" t="str">
        <f t="shared" si="25"/>
        <v>senior</v>
      </c>
      <c r="G524" t="str">
        <f t="shared" si="26"/>
        <v>High</v>
      </c>
      <c r="H524" t="str">
        <f t="shared" si="27"/>
        <v>Type 6</v>
      </c>
    </row>
    <row r="525" spans="1:8" x14ac:dyDescent="0.3">
      <c r="A525">
        <v>524</v>
      </c>
      <c r="B525">
        <v>69</v>
      </c>
      <c r="C525" t="s">
        <v>864</v>
      </c>
      <c r="D525">
        <v>127206</v>
      </c>
      <c r="E525" t="s">
        <v>868</v>
      </c>
      <c r="F525" t="str">
        <f t="shared" si="25"/>
        <v>senior</v>
      </c>
      <c r="G525" t="str">
        <f t="shared" si="26"/>
        <v>High</v>
      </c>
      <c r="H525" t="str">
        <f t="shared" si="27"/>
        <v>Type 6</v>
      </c>
    </row>
    <row r="526" spans="1:8" x14ac:dyDescent="0.3">
      <c r="A526">
        <v>525</v>
      </c>
      <c r="B526">
        <v>50</v>
      </c>
      <c r="C526" t="s">
        <v>866</v>
      </c>
      <c r="D526">
        <v>71535</v>
      </c>
      <c r="E526" t="s">
        <v>868</v>
      </c>
      <c r="F526" t="str">
        <f t="shared" si="25"/>
        <v>Middle_aged</v>
      </c>
      <c r="G526" t="str">
        <f t="shared" si="26"/>
        <v>High</v>
      </c>
      <c r="H526" t="str">
        <f t="shared" si="27"/>
        <v>Type 4</v>
      </c>
    </row>
    <row r="527" spans="1:8" x14ac:dyDescent="0.3">
      <c r="A527">
        <v>526</v>
      </c>
      <c r="B527">
        <v>52</v>
      </c>
      <c r="C527" t="s">
        <v>864</v>
      </c>
      <c r="D527">
        <v>31211</v>
      </c>
      <c r="E527" t="s">
        <v>865</v>
      </c>
      <c r="F527" t="str">
        <f t="shared" si="25"/>
        <v>Middle_aged</v>
      </c>
      <c r="G527" t="str">
        <f t="shared" si="26"/>
        <v>Low</v>
      </c>
      <c r="H527" t="str">
        <f t="shared" si="27"/>
        <v>Type 3</v>
      </c>
    </row>
    <row r="528" spans="1:8" x14ac:dyDescent="0.3">
      <c r="A528">
        <v>527</v>
      </c>
      <c r="B528">
        <v>32</v>
      </c>
      <c r="C528" t="s">
        <v>866</v>
      </c>
      <c r="D528">
        <v>78080</v>
      </c>
      <c r="E528" t="s">
        <v>865</v>
      </c>
      <c r="F528" t="str">
        <f t="shared" si="25"/>
        <v>Adult</v>
      </c>
      <c r="G528" t="str">
        <f t="shared" si="26"/>
        <v>High</v>
      </c>
      <c r="H528" t="str">
        <f t="shared" si="27"/>
        <v>Type 2</v>
      </c>
    </row>
    <row r="529" spans="1:8" x14ac:dyDescent="0.3">
      <c r="A529">
        <v>528</v>
      </c>
      <c r="B529">
        <v>68</v>
      </c>
      <c r="C529" t="s">
        <v>864</v>
      </c>
      <c r="D529">
        <v>147994</v>
      </c>
      <c r="E529" t="s">
        <v>868</v>
      </c>
      <c r="F529" t="str">
        <f t="shared" si="25"/>
        <v>senior</v>
      </c>
      <c r="G529" t="str">
        <f t="shared" si="26"/>
        <v>High</v>
      </c>
      <c r="H529" t="str">
        <f t="shared" si="27"/>
        <v>Type 6</v>
      </c>
    </row>
    <row r="530" spans="1:8" x14ac:dyDescent="0.3">
      <c r="A530">
        <v>529</v>
      </c>
      <c r="B530">
        <v>18</v>
      </c>
      <c r="C530" t="s">
        <v>864</v>
      </c>
      <c r="D530">
        <v>139077</v>
      </c>
      <c r="E530" t="s">
        <v>868</v>
      </c>
      <c r="F530" t="str">
        <f t="shared" si="25"/>
        <v>Adult</v>
      </c>
      <c r="G530" t="str">
        <f t="shared" si="26"/>
        <v>High</v>
      </c>
      <c r="H530" t="str">
        <f t="shared" si="27"/>
        <v>Type 2</v>
      </c>
    </row>
    <row r="531" spans="1:8" x14ac:dyDescent="0.3">
      <c r="A531">
        <v>530</v>
      </c>
      <c r="B531">
        <v>36</v>
      </c>
      <c r="C531" t="s">
        <v>864</v>
      </c>
      <c r="D531">
        <v>38017</v>
      </c>
      <c r="E531" t="s">
        <v>865</v>
      </c>
      <c r="F531" t="str">
        <f t="shared" si="25"/>
        <v>Adult</v>
      </c>
      <c r="G531" t="str">
        <f t="shared" si="26"/>
        <v>Low</v>
      </c>
      <c r="H531" t="str">
        <f t="shared" si="27"/>
        <v>Type 1</v>
      </c>
    </row>
    <row r="532" spans="1:8" x14ac:dyDescent="0.3">
      <c r="A532">
        <v>531</v>
      </c>
      <c r="B532">
        <v>54</v>
      </c>
      <c r="C532" t="s">
        <v>864</v>
      </c>
      <c r="D532">
        <v>89979</v>
      </c>
      <c r="E532" t="s">
        <v>865</v>
      </c>
      <c r="F532" t="str">
        <f t="shared" si="25"/>
        <v>Middle_aged</v>
      </c>
      <c r="G532" t="str">
        <f t="shared" si="26"/>
        <v>High</v>
      </c>
      <c r="H532" t="str">
        <f t="shared" si="27"/>
        <v>Type 4</v>
      </c>
    </row>
    <row r="533" spans="1:8" x14ac:dyDescent="0.3">
      <c r="A533">
        <v>532</v>
      </c>
      <c r="B533">
        <v>45</v>
      </c>
      <c r="C533" t="s">
        <v>864</v>
      </c>
      <c r="D533">
        <v>76891</v>
      </c>
      <c r="E533" t="s">
        <v>868</v>
      </c>
      <c r="F533" t="str">
        <f t="shared" si="25"/>
        <v>Middle_aged</v>
      </c>
      <c r="G533" t="str">
        <f t="shared" si="26"/>
        <v>High</v>
      </c>
      <c r="H533" t="str">
        <f t="shared" si="27"/>
        <v>Type 4</v>
      </c>
    </row>
    <row r="534" spans="1:8" x14ac:dyDescent="0.3">
      <c r="A534">
        <v>533</v>
      </c>
      <c r="B534">
        <v>42</v>
      </c>
      <c r="C534" t="s">
        <v>864</v>
      </c>
      <c r="D534">
        <v>94645</v>
      </c>
      <c r="E534" t="s">
        <v>865</v>
      </c>
      <c r="F534" t="str">
        <f t="shared" si="25"/>
        <v>Middle_aged</v>
      </c>
      <c r="G534" t="str">
        <f t="shared" si="26"/>
        <v>High</v>
      </c>
      <c r="H534" t="str">
        <f t="shared" si="27"/>
        <v>Type 4</v>
      </c>
    </row>
    <row r="535" spans="1:8" x14ac:dyDescent="0.3">
      <c r="A535">
        <v>534</v>
      </c>
      <c r="B535">
        <v>50</v>
      </c>
      <c r="C535" t="s">
        <v>864</v>
      </c>
      <c r="D535">
        <v>52941</v>
      </c>
      <c r="E535" t="s">
        <v>867</v>
      </c>
      <c r="F535" t="str">
        <f t="shared" si="25"/>
        <v>Middle_aged</v>
      </c>
      <c r="G535" t="str">
        <f t="shared" si="26"/>
        <v>Low</v>
      </c>
      <c r="H535" t="str">
        <f t="shared" si="27"/>
        <v>Type 3</v>
      </c>
    </row>
    <row r="536" spans="1:8" x14ac:dyDescent="0.3">
      <c r="A536">
        <v>535</v>
      </c>
      <c r="B536">
        <v>68</v>
      </c>
      <c r="C536" t="s">
        <v>864</v>
      </c>
      <c r="D536">
        <v>28574</v>
      </c>
      <c r="E536" t="s">
        <v>867</v>
      </c>
      <c r="F536" t="str">
        <f t="shared" si="25"/>
        <v>senior</v>
      </c>
      <c r="G536" t="str">
        <f t="shared" si="26"/>
        <v>Low</v>
      </c>
      <c r="H536" t="str">
        <f t="shared" si="27"/>
        <v>Type 5</v>
      </c>
    </row>
    <row r="537" spans="1:8" x14ac:dyDescent="0.3">
      <c r="A537">
        <v>536</v>
      </c>
      <c r="B537">
        <v>29</v>
      </c>
      <c r="C537" t="s">
        <v>866</v>
      </c>
      <c r="D537">
        <v>127641</v>
      </c>
      <c r="E537" t="s">
        <v>868</v>
      </c>
      <c r="F537" t="str">
        <f t="shared" si="25"/>
        <v>Adult</v>
      </c>
      <c r="G537" t="str">
        <f t="shared" si="26"/>
        <v>High</v>
      </c>
      <c r="H537" t="str">
        <f t="shared" si="27"/>
        <v>Type 2</v>
      </c>
    </row>
    <row r="538" spans="1:8" x14ac:dyDescent="0.3">
      <c r="A538">
        <v>537</v>
      </c>
      <c r="B538">
        <v>53</v>
      </c>
      <c r="C538" t="s">
        <v>864</v>
      </c>
      <c r="D538">
        <v>145729</v>
      </c>
      <c r="E538" t="s">
        <v>868</v>
      </c>
      <c r="F538" t="str">
        <f t="shared" si="25"/>
        <v>Middle_aged</v>
      </c>
      <c r="G538" t="str">
        <f t="shared" si="26"/>
        <v>High</v>
      </c>
      <c r="H538" t="str">
        <f t="shared" si="27"/>
        <v>Type 4</v>
      </c>
    </row>
    <row r="539" spans="1:8" x14ac:dyDescent="0.3">
      <c r="A539">
        <v>538</v>
      </c>
      <c r="B539">
        <v>41</v>
      </c>
      <c r="C539" t="s">
        <v>864</v>
      </c>
      <c r="D539">
        <v>51901</v>
      </c>
      <c r="E539" t="s">
        <v>867</v>
      </c>
      <c r="F539" t="str">
        <f t="shared" si="25"/>
        <v>Middle_aged</v>
      </c>
      <c r="G539" t="str">
        <f t="shared" si="26"/>
        <v>Low</v>
      </c>
      <c r="H539" t="str">
        <f t="shared" si="27"/>
        <v>Type 3</v>
      </c>
    </row>
    <row r="540" spans="1:8" x14ac:dyDescent="0.3">
      <c r="A540">
        <v>539</v>
      </c>
      <c r="B540">
        <v>25</v>
      </c>
      <c r="C540" t="s">
        <v>864</v>
      </c>
      <c r="D540">
        <v>87987</v>
      </c>
      <c r="E540" t="s">
        <v>865</v>
      </c>
      <c r="F540" t="str">
        <f t="shared" si="25"/>
        <v>Adult</v>
      </c>
      <c r="G540" t="str">
        <f t="shared" si="26"/>
        <v>High</v>
      </c>
      <c r="H540" t="str">
        <f t="shared" si="27"/>
        <v>Type 2</v>
      </c>
    </row>
    <row r="541" spans="1:8" x14ac:dyDescent="0.3">
      <c r="A541">
        <v>540</v>
      </c>
      <c r="B541">
        <v>60</v>
      </c>
      <c r="C541" t="s">
        <v>864</v>
      </c>
      <c r="D541">
        <v>89806</v>
      </c>
      <c r="E541" t="s">
        <v>868</v>
      </c>
      <c r="F541" t="str">
        <f t="shared" si="25"/>
        <v>Middle_aged</v>
      </c>
      <c r="G541" t="str">
        <f t="shared" si="26"/>
        <v>High</v>
      </c>
      <c r="H541" t="str">
        <f t="shared" si="27"/>
        <v>Type 4</v>
      </c>
    </row>
    <row r="542" spans="1:8" x14ac:dyDescent="0.3">
      <c r="A542">
        <v>541</v>
      </c>
      <c r="B542">
        <v>47</v>
      </c>
      <c r="C542" t="s">
        <v>866</v>
      </c>
      <c r="D542">
        <v>25964</v>
      </c>
      <c r="E542" t="s">
        <v>865</v>
      </c>
      <c r="F542" t="str">
        <f t="shared" si="25"/>
        <v>Middle_aged</v>
      </c>
      <c r="G542" t="str">
        <f t="shared" si="26"/>
        <v>Low</v>
      </c>
      <c r="H542" t="str">
        <f t="shared" si="27"/>
        <v>Type 3</v>
      </c>
    </row>
    <row r="543" spans="1:8" x14ac:dyDescent="0.3">
      <c r="A543">
        <v>542</v>
      </c>
      <c r="B543">
        <v>19</v>
      </c>
      <c r="C543" t="s">
        <v>864</v>
      </c>
      <c r="D543">
        <v>77298</v>
      </c>
      <c r="E543" t="s">
        <v>868</v>
      </c>
      <c r="F543" t="str">
        <f t="shared" si="25"/>
        <v>Adult</v>
      </c>
      <c r="G543" t="str">
        <f t="shared" si="26"/>
        <v>High</v>
      </c>
      <c r="H543" t="str">
        <f t="shared" si="27"/>
        <v>Type 2</v>
      </c>
    </row>
    <row r="544" spans="1:8" x14ac:dyDescent="0.3">
      <c r="A544">
        <v>543</v>
      </c>
      <c r="B544">
        <v>67</v>
      </c>
      <c r="C544" t="s">
        <v>864</v>
      </c>
      <c r="D544">
        <v>25669</v>
      </c>
      <c r="E544" t="s">
        <v>865</v>
      </c>
      <c r="F544" t="str">
        <f t="shared" si="25"/>
        <v>senior</v>
      </c>
      <c r="G544" t="str">
        <f t="shared" si="26"/>
        <v>Low</v>
      </c>
      <c r="H544" t="str">
        <f t="shared" si="27"/>
        <v>Type 5</v>
      </c>
    </row>
    <row r="545" spans="1:8" x14ac:dyDescent="0.3">
      <c r="A545">
        <v>544</v>
      </c>
      <c r="B545">
        <v>35</v>
      </c>
      <c r="C545" t="s">
        <v>864</v>
      </c>
      <c r="D545">
        <v>79105</v>
      </c>
      <c r="E545" t="s">
        <v>867</v>
      </c>
      <c r="F545" t="str">
        <f t="shared" si="25"/>
        <v>Adult</v>
      </c>
      <c r="G545" t="str">
        <f t="shared" si="26"/>
        <v>High</v>
      </c>
      <c r="H545" t="str">
        <f t="shared" si="27"/>
        <v>Type 2</v>
      </c>
    </row>
    <row r="546" spans="1:8" x14ac:dyDescent="0.3">
      <c r="A546">
        <v>545</v>
      </c>
      <c r="B546">
        <v>65</v>
      </c>
      <c r="C546" t="s">
        <v>864</v>
      </c>
      <c r="D546">
        <v>80550</v>
      </c>
      <c r="E546" t="s">
        <v>868</v>
      </c>
      <c r="F546" t="str">
        <f t="shared" si="25"/>
        <v>senior</v>
      </c>
      <c r="G546" t="str">
        <f t="shared" si="26"/>
        <v>High</v>
      </c>
      <c r="H546" t="str">
        <f t="shared" si="27"/>
        <v>Type 6</v>
      </c>
    </row>
    <row r="547" spans="1:8" x14ac:dyDescent="0.3">
      <c r="A547">
        <v>546</v>
      </c>
      <c r="B547">
        <v>21</v>
      </c>
      <c r="C547" t="s">
        <v>866</v>
      </c>
      <c r="D547">
        <v>132112</v>
      </c>
      <c r="E547" t="s">
        <v>865</v>
      </c>
      <c r="F547" t="str">
        <f t="shared" si="25"/>
        <v>Adult</v>
      </c>
      <c r="G547" t="str">
        <f t="shared" si="26"/>
        <v>High</v>
      </c>
      <c r="H547" t="str">
        <f t="shared" si="27"/>
        <v>Type 2</v>
      </c>
    </row>
    <row r="548" spans="1:8" x14ac:dyDescent="0.3">
      <c r="A548">
        <v>547</v>
      </c>
      <c r="B548">
        <v>42</v>
      </c>
      <c r="C548" t="s">
        <v>866</v>
      </c>
      <c r="D548">
        <v>43289</v>
      </c>
      <c r="E548" t="s">
        <v>867</v>
      </c>
      <c r="F548" t="str">
        <f t="shared" si="25"/>
        <v>Middle_aged</v>
      </c>
      <c r="G548" t="str">
        <f t="shared" si="26"/>
        <v>Low</v>
      </c>
      <c r="H548" t="str">
        <f t="shared" si="27"/>
        <v>Type 3</v>
      </c>
    </row>
    <row r="549" spans="1:8" x14ac:dyDescent="0.3">
      <c r="A549">
        <v>548</v>
      </c>
      <c r="B549">
        <v>44</v>
      </c>
      <c r="C549" t="s">
        <v>864</v>
      </c>
      <c r="D549">
        <v>73525</v>
      </c>
      <c r="E549" t="s">
        <v>867</v>
      </c>
      <c r="F549" t="str">
        <f t="shared" si="25"/>
        <v>Middle_aged</v>
      </c>
      <c r="G549" t="str">
        <f t="shared" si="26"/>
        <v>High</v>
      </c>
      <c r="H549" t="str">
        <f t="shared" si="27"/>
        <v>Type 4</v>
      </c>
    </row>
    <row r="550" spans="1:8" x14ac:dyDescent="0.3">
      <c r="A550">
        <v>549</v>
      </c>
      <c r="B550">
        <v>62</v>
      </c>
      <c r="C550" t="s">
        <v>866</v>
      </c>
      <c r="D550">
        <v>126065</v>
      </c>
      <c r="E550" t="s">
        <v>867</v>
      </c>
      <c r="F550" t="str">
        <f t="shared" si="25"/>
        <v>senior</v>
      </c>
      <c r="G550" t="str">
        <f t="shared" si="26"/>
        <v>High</v>
      </c>
      <c r="H550" t="str">
        <f t="shared" si="27"/>
        <v>Type 6</v>
      </c>
    </row>
    <row r="551" spans="1:8" x14ac:dyDescent="0.3">
      <c r="A551">
        <v>550</v>
      </c>
      <c r="B551">
        <v>64</v>
      </c>
      <c r="C551" t="s">
        <v>864</v>
      </c>
      <c r="D551">
        <v>136382</v>
      </c>
      <c r="E551" t="s">
        <v>867</v>
      </c>
      <c r="F551" t="str">
        <f t="shared" si="25"/>
        <v>senior</v>
      </c>
      <c r="G551" t="str">
        <f t="shared" si="26"/>
        <v>High</v>
      </c>
      <c r="H551" t="str">
        <f t="shared" si="27"/>
        <v>Type 6</v>
      </c>
    </row>
    <row r="552" spans="1:8" x14ac:dyDescent="0.3">
      <c r="A552">
        <v>551</v>
      </c>
      <c r="B552">
        <v>46</v>
      </c>
      <c r="C552" t="s">
        <v>866</v>
      </c>
      <c r="D552">
        <v>79336</v>
      </c>
      <c r="E552" t="s">
        <v>867</v>
      </c>
      <c r="F552" t="str">
        <f t="shared" si="25"/>
        <v>Middle_aged</v>
      </c>
      <c r="G552" t="str">
        <f t="shared" si="26"/>
        <v>High</v>
      </c>
      <c r="H552" t="str">
        <f t="shared" si="27"/>
        <v>Type 4</v>
      </c>
    </row>
    <row r="553" spans="1:8" x14ac:dyDescent="0.3">
      <c r="A553">
        <v>552</v>
      </c>
      <c r="B553">
        <v>49</v>
      </c>
      <c r="C553" t="s">
        <v>864</v>
      </c>
      <c r="D553">
        <v>107092</v>
      </c>
      <c r="E553" t="s">
        <v>867</v>
      </c>
      <c r="F553" t="str">
        <f t="shared" si="25"/>
        <v>Middle_aged</v>
      </c>
      <c r="G553" t="str">
        <f t="shared" si="26"/>
        <v>High</v>
      </c>
      <c r="H553" t="str">
        <f t="shared" si="27"/>
        <v>Type 4</v>
      </c>
    </row>
    <row r="554" spans="1:8" x14ac:dyDescent="0.3">
      <c r="A554">
        <v>553</v>
      </c>
      <c r="B554">
        <v>44</v>
      </c>
      <c r="C554" t="s">
        <v>864</v>
      </c>
      <c r="D554">
        <v>56666</v>
      </c>
      <c r="E554" t="s">
        <v>867</v>
      </c>
      <c r="F554" t="str">
        <f t="shared" si="25"/>
        <v>Middle_aged</v>
      </c>
      <c r="G554" t="str">
        <f t="shared" si="26"/>
        <v>Low</v>
      </c>
      <c r="H554" t="str">
        <f t="shared" si="27"/>
        <v>Type 3</v>
      </c>
    </row>
    <row r="555" spans="1:8" x14ac:dyDescent="0.3">
      <c r="A555">
        <v>554</v>
      </c>
      <c r="B555">
        <v>44</v>
      </c>
      <c r="C555" t="s">
        <v>864</v>
      </c>
      <c r="D555">
        <v>72963</v>
      </c>
      <c r="E555" t="s">
        <v>867</v>
      </c>
      <c r="F555" t="str">
        <f t="shared" si="25"/>
        <v>Middle_aged</v>
      </c>
      <c r="G555" t="str">
        <f t="shared" si="26"/>
        <v>High</v>
      </c>
      <c r="H555" t="str">
        <f t="shared" si="27"/>
        <v>Type 4</v>
      </c>
    </row>
    <row r="556" spans="1:8" x14ac:dyDescent="0.3">
      <c r="A556">
        <v>555</v>
      </c>
      <c r="B556">
        <v>35</v>
      </c>
      <c r="C556" t="s">
        <v>864</v>
      </c>
      <c r="D556">
        <v>84742</v>
      </c>
      <c r="E556" t="s">
        <v>867</v>
      </c>
      <c r="F556" t="str">
        <f t="shared" si="25"/>
        <v>Adult</v>
      </c>
      <c r="G556" t="str">
        <f t="shared" si="26"/>
        <v>High</v>
      </c>
      <c r="H556" t="str">
        <f t="shared" si="27"/>
        <v>Type 2</v>
      </c>
    </row>
    <row r="557" spans="1:8" x14ac:dyDescent="0.3">
      <c r="A557">
        <v>556</v>
      </c>
      <c r="B557">
        <v>40</v>
      </c>
      <c r="C557" t="s">
        <v>864</v>
      </c>
      <c r="D557">
        <v>105335</v>
      </c>
      <c r="E557" t="s">
        <v>868</v>
      </c>
      <c r="F557" t="str">
        <f t="shared" si="25"/>
        <v>Adult</v>
      </c>
      <c r="G557" t="str">
        <f t="shared" si="26"/>
        <v>High</v>
      </c>
      <c r="H557" t="str">
        <f t="shared" si="27"/>
        <v>Type 2</v>
      </c>
    </row>
    <row r="558" spans="1:8" x14ac:dyDescent="0.3">
      <c r="A558">
        <v>557</v>
      </c>
      <c r="B558">
        <v>50</v>
      </c>
      <c r="C558" t="s">
        <v>864</v>
      </c>
      <c r="D558">
        <v>86664</v>
      </c>
      <c r="E558" t="s">
        <v>865</v>
      </c>
      <c r="F558" t="str">
        <f t="shared" si="25"/>
        <v>Middle_aged</v>
      </c>
      <c r="G558" t="str">
        <f t="shared" si="26"/>
        <v>High</v>
      </c>
      <c r="H558" t="str">
        <f t="shared" si="27"/>
        <v>Type 4</v>
      </c>
    </row>
    <row r="559" spans="1:8" x14ac:dyDescent="0.3">
      <c r="A559">
        <v>558</v>
      </c>
      <c r="B559">
        <v>34</v>
      </c>
      <c r="C559" t="s">
        <v>864</v>
      </c>
      <c r="D559">
        <v>62774</v>
      </c>
      <c r="E559" t="s">
        <v>867</v>
      </c>
      <c r="F559" t="str">
        <f t="shared" si="25"/>
        <v>Adult</v>
      </c>
      <c r="G559" t="str">
        <f t="shared" si="26"/>
        <v>Low</v>
      </c>
      <c r="H559" t="str">
        <f t="shared" si="27"/>
        <v>Type 1</v>
      </c>
    </row>
    <row r="560" spans="1:8" x14ac:dyDescent="0.3">
      <c r="A560">
        <v>559</v>
      </c>
      <c r="B560">
        <v>62</v>
      </c>
      <c r="C560" t="s">
        <v>866</v>
      </c>
      <c r="D560">
        <v>25530</v>
      </c>
      <c r="E560" t="s">
        <v>868</v>
      </c>
      <c r="F560" t="str">
        <f t="shared" si="25"/>
        <v>senior</v>
      </c>
      <c r="G560" t="str">
        <f t="shared" si="26"/>
        <v>Low</v>
      </c>
      <c r="H560" t="str">
        <f t="shared" si="27"/>
        <v>Type 5</v>
      </c>
    </row>
    <row r="561" spans="1:8" x14ac:dyDescent="0.3">
      <c r="A561">
        <v>560</v>
      </c>
      <c r="B561">
        <v>23</v>
      </c>
      <c r="C561" t="s">
        <v>866</v>
      </c>
      <c r="D561">
        <v>22176</v>
      </c>
      <c r="E561" t="s">
        <v>867</v>
      </c>
      <c r="F561" t="str">
        <f t="shared" si="25"/>
        <v>Adult</v>
      </c>
      <c r="G561" t="str">
        <f t="shared" si="26"/>
        <v>Low</v>
      </c>
      <c r="H561" t="str">
        <f t="shared" si="27"/>
        <v>Type 1</v>
      </c>
    </row>
    <row r="562" spans="1:8" x14ac:dyDescent="0.3">
      <c r="A562">
        <v>561</v>
      </c>
      <c r="B562">
        <v>28</v>
      </c>
      <c r="C562" t="s">
        <v>864</v>
      </c>
      <c r="D562">
        <v>129613</v>
      </c>
      <c r="E562" t="s">
        <v>867</v>
      </c>
      <c r="F562" t="str">
        <f t="shared" si="25"/>
        <v>Adult</v>
      </c>
      <c r="G562" t="str">
        <f t="shared" si="26"/>
        <v>High</v>
      </c>
      <c r="H562" t="str">
        <f t="shared" si="27"/>
        <v>Type 2</v>
      </c>
    </row>
    <row r="563" spans="1:8" x14ac:dyDescent="0.3">
      <c r="A563">
        <v>562</v>
      </c>
      <c r="B563">
        <v>49</v>
      </c>
      <c r="C563" t="s">
        <v>864</v>
      </c>
      <c r="D563">
        <v>28392</v>
      </c>
      <c r="E563" t="s">
        <v>867</v>
      </c>
      <c r="F563" t="str">
        <f t="shared" si="25"/>
        <v>Middle_aged</v>
      </c>
      <c r="G563" t="str">
        <f t="shared" si="26"/>
        <v>Low</v>
      </c>
      <c r="H563" t="str">
        <f t="shared" si="27"/>
        <v>Type 3</v>
      </c>
    </row>
    <row r="564" spans="1:8" x14ac:dyDescent="0.3">
      <c r="A564">
        <v>563</v>
      </c>
      <c r="B564">
        <v>19</v>
      </c>
      <c r="C564" t="s">
        <v>866</v>
      </c>
      <c r="D564">
        <v>64378</v>
      </c>
      <c r="E564" t="s">
        <v>865</v>
      </c>
      <c r="F564" t="str">
        <f t="shared" si="25"/>
        <v>Adult</v>
      </c>
      <c r="G564" t="str">
        <f t="shared" si="26"/>
        <v>Low</v>
      </c>
      <c r="H564" t="str">
        <f t="shared" si="27"/>
        <v>Type 1</v>
      </c>
    </row>
    <row r="565" spans="1:8" x14ac:dyDescent="0.3">
      <c r="A565">
        <v>564</v>
      </c>
      <c r="B565">
        <v>49</v>
      </c>
      <c r="C565" t="s">
        <v>864</v>
      </c>
      <c r="D565">
        <v>101234</v>
      </c>
      <c r="E565" t="s">
        <v>867</v>
      </c>
      <c r="F565" t="str">
        <f t="shared" si="25"/>
        <v>Middle_aged</v>
      </c>
      <c r="G565" t="str">
        <f t="shared" si="26"/>
        <v>High</v>
      </c>
      <c r="H565" t="str">
        <f t="shared" si="27"/>
        <v>Type 4</v>
      </c>
    </row>
    <row r="566" spans="1:8" x14ac:dyDescent="0.3">
      <c r="A566">
        <v>565</v>
      </c>
      <c r="B566">
        <v>19</v>
      </c>
      <c r="C566" t="s">
        <v>866</v>
      </c>
      <c r="D566">
        <v>68246</v>
      </c>
      <c r="E566" t="s">
        <v>867</v>
      </c>
      <c r="F566" t="str">
        <f t="shared" si="25"/>
        <v>Adult</v>
      </c>
      <c r="G566" t="str">
        <f t="shared" si="26"/>
        <v>High</v>
      </c>
      <c r="H566" t="str">
        <f t="shared" si="27"/>
        <v>Type 2</v>
      </c>
    </row>
    <row r="567" spans="1:8" x14ac:dyDescent="0.3">
      <c r="A567">
        <v>566</v>
      </c>
      <c r="B567">
        <v>24</v>
      </c>
      <c r="C567" t="s">
        <v>864</v>
      </c>
      <c r="D567">
        <v>24117</v>
      </c>
      <c r="E567" t="s">
        <v>867</v>
      </c>
      <c r="F567" t="str">
        <f t="shared" si="25"/>
        <v>Adult</v>
      </c>
      <c r="G567" t="str">
        <f t="shared" si="26"/>
        <v>Low</v>
      </c>
      <c r="H567" t="str">
        <f t="shared" si="27"/>
        <v>Type 1</v>
      </c>
    </row>
    <row r="568" spans="1:8" x14ac:dyDescent="0.3">
      <c r="A568">
        <v>567</v>
      </c>
      <c r="B568">
        <v>54</v>
      </c>
      <c r="C568" t="s">
        <v>866</v>
      </c>
      <c r="D568">
        <v>101209</v>
      </c>
      <c r="E568" t="s">
        <v>865</v>
      </c>
      <c r="F568" t="str">
        <f t="shared" si="25"/>
        <v>Middle_aged</v>
      </c>
      <c r="G568" t="str">
        <f t="shared" si="26"/>
        <v>High</v>
      </c>
      <c r="H568" t="str">
        <f t="shared" si="27"/>
        <v>Type 4</v>
      </c>
    </row>
    <row r="569" spans="1:8" x14ac:dyDescent="0.3">
      <c r="A569">
        <v>568</v>
      </c>
      <c r="B569">
        <v>24</v>
      </c>
      <c r="C569" t="s">
        <v>864</v>
      </c>
      <c r="D569">
        <v>94936</v>
      </c>
      <c r="E569" t="s">
        <v>868</v>
      </c>
      <c r="F569" t="str">
        <f t="shared" si="25"/>
        <v>Adult</v>
      </c>
      <c r="G569" t="str">
        <f t="shared" si="26"/>
        <v>High</v>
      </c>
      <c r="H569" t="str">
        <f t="shared" si="27"/>
        <v>Type 2</v>
      </c>
    </row>
    <row r="570" spans="1:8" x14ac:dyDescent="0.3">
      <c r="A570">
        <v>569</v>
      </c>
      <c r="B570">
        <v>22</v>
      </c>
      <c r="C570" t="s">
        <v>864</v>
      </c>
      <c r="D570">
        <v>25373</v>
      </c>
      <c r="E570" t="s">
        <v>867</v>
      </c>
      <c r="F570" t="str">
        <f t="shared" si="25"/>
        <v>Adult</v>
      </c>
      <c r="G570" t="str">
        <f t="shared" si="26"/>
        <v>Low</v>
      </c>
      <c r="H570" t="str">
        <f t="shared" si="27"/>
        <v>Type 1</v>
      </c>
    </row>
    <row r="571" spans="1:8" x14ac:dyDescent="0.3">
      <c r="A571">
        <v>570</v>
      </c>
      <c r="B571">
        <v>21</v>
      </c>
      <c r="C571" t="s">
        <v>864</v>
      </c>
      <c r="D571">
        <v>89111</v>
      </c>
      <c r="E571" t="s">
        <v>867</v>
      </c>
      <c r="F571" t="str">
        <f t="shared" si="25"/>
        <v>Adult</v>
      </c>
      <c r="G571" t="str">
        <f t="shared" si="26"/>
        <v>High</v>
      </c>
      <c r="H571" t="str">
        <f t="shared" si="27"/>
        <v>Type 2</v>
      </c>
    </row>
    <row r="572" spans="1:8" x14ac:dyDescent="0.3">
      <c r="A572">
        <v>571</v>
      </c>
      <c r="B572">
        <v>45</v>
      </c>
      <c r="C572" t="s">
        <v>864</v>
      </c>
      <c r="D572">
        <v>137925</v>
      </c>
      <c r="E572" t="s">
        <v>865</v>
      </c>
      <c r="F572" t="str">
        <f t="shared" si="25"/>
        <v>Middle_aged</v>
      </c>
      <c r="G572" t="str">
        <f t="shared" si="26"/>
        <v>High</v>
      </c>
      <c r="H572" t="str">
        <f t="shared" si="27"/>
        <v>Type 4</v>
      </c>
    </row>
    <row r="573" spans="1:8" x14ac:dyDescent="0.3">
      <c r="A573">
        <v>572</v>
      </c>
      <c r="B573">
        <v>29</v>
      </c>
      <c r="C573" t="s">
        <v>864</v>
      </c>
      <c r="D573">
        <v>103334</v>
      </c>
      <c r="E573" t="s">
        <v>865</v>
      </c>
      <c r="F573" t="str">
        <f t="shared" si="25"/>
        <v>Adult</v>
      </c>
      <c r="G573" t="str">
        <f t="shared" si="26"/>
        <v>High</v>
      </c>
      <c r="H573" t="str">
        <f t="shared" si="27"/>
        <v>Type 2</v>
      </c>
    </row>
    <row r="574" spans="1:8" x14ac:dyDescent="0.3">
      <c r="A574">
        <v>573</v>
      </c>
      <c r="B574">
        <v>51</v>
      </c>
      <c r="C574" t="s">
        <v>864</v>
      </c>
      <c r="D574">
        <v>91301</v>
      </c>
      <c r="E574" t="s">
        <v>867</v>
      </c>
      <c r="F574" t="str">
        <f t="shared" si="25"/>
        <v>Middle_aged</v>
      </c>
      <c r="G574" t="str">
        <f t="shared" si="26"/>
        <v>High</v>
      </c>
      <c r="H574" t="str">
        <f t="shared" si="27"/>
        <v>Type 4</v>
      </c>
    </row>
    <row r="575" spans="1:8" x14ac:dyDescent="0.3">
      <c r="A575">
        <v>574</v>
      </c>
      <c r="B575">
        <v>23</v>
      </c>
      <c r="C575" t="s">
        <v>864</v>
      </c>
      <c r="D575">
        <v>33865</v>
      </c>
      <c r="E575" t="s">
        <v>865</v>
      </c>
      <c r="F575" t="str">
        <f t="shared" si="25"/>
        <v>Adult</v>
      </c>
      <c r="G575" t="str">
        <f t="shared" si="26"/>
        <v>Low</v>
      </c>
      <c r="H575" t="str">
        <f t="shared" si="27"/>
        <v>Type 1</v>
      </c>
    </row>
    <row r="576" spans="1:8" x14ac:dyDescent="0.3">
      <c r="A576">
        <v>575</v>
      </c>
      <c r="B576">
        <v>26</v>
      </c>
      <c r="C576" t="s">
        <v>866</v>
      </c>
      <c r="D576">
        <v>109199</v>
      </c>
      <c r="E576" t="s">
        <v>865</v>
      </c>
      <c r="F576" t="str">
        <f t="shared" si="25"/>
        <v>Adult</v>
      </c>
      <c r="G576" t="str">
        <f t="shared" si="26"/>
        <v>High</v>
      </c>
      <c r="H576" t="str">
        <f t="shared" si="27"/>
        <v>Type 2</v>
      </c>
    </row>
    <row r="577" spans="1:8" x14ac:dyDescent="0.3">
      <c r="A577">
        <v>576</v>
      </c>
      <c r="B577">
        <v>37</v>
      </c>
      <c r="C577" t="s">
        <v>866</v>
      </c>
      <c r="D577">
        <v>111921</v>
      </c>
      <c r="E577" t="s">
        <v>867</v>
      </c>
      <c r="F577" t="str">
        <f t="shared" si="25"/>
        <v>Adult</v>
      </c>
      <c r="G577" t="str">
        <f t="shared" si="26"/>
        <v>High</v>
      </c>
      <c r="H577" t="str">
        <f t="shared" si="27"/>
        <v>Type 2</v>
      </c>
    </row>
    <row r="578" spans="1:8" x14ac:dyDescent="0.3">
      <c r="A578">
        <v>577</v>
      </c>
      <c r="B578">
        <v>45</v>
      </c>
      <c r="C578" t="s">
        <v>864</v>
      </c>
      <c r="D578">
        <v>120101</v>
      </c>
      <c r="E578" t="s">
        <v>868</v>
      </c>
      <c r="F578" t="str">
        <f t="shared" si="25"/>
        <v>Middle_aged</v>
      </c>
      <c r="G578" t="str">
        <f t="shared" si="26"/>
        <v>High</v>
      </c>
      <c r="H578" t="str">
        <f t="shared" si="27"/>
        <v>Type 4</v>
      </c>
    </row>
    <row r="579" spans="1:8" x14ac:dyDescent="0.3">
      <c r="A579">
        <v>578</v>
      </c>
      <c r="B579">
        <v>32</v>
      </c>
      <c r="C579" t="s">
        <v>866</v>
      </c>
      <c r="D579">
        <v>37035</v>
      </c>
      <c r="E579" t="s">
        <v>867</v>
      </c>
      <c r="F579" t="str">
        <f t="shared" ref="F579:F642" si="28">IF(B579&gt;60,"senior",IF(B579&gt;40, "Middle_aged","Adult"))</f>
        <v>Adult</v>
      </c>
      <c r="G579" t="str">
        <f t="shared" ref="G579:G642" si="29">IF(D579&gt;0.8*$K$11,"High","Low")</f>
        <v>Low</v>
      </c>
      <c r="H579" t="str">
        <f t="shared" ref="H579:H642" si="30">IF(AND(F579="Adult",G579="High"),"Type 2",IF(AND(F579="Adult",G579="low"),"Type 1",IF(AND(F579="Middle_aged",G579="High"),"Type 4",IF(AND(F579="Middle_aged",G579="Low"), "Type 3",IF(AND(F579="Senior",G579="High"),"Type 6","Type 5")))))</f>
        <v>Type 1</v>
      </c>
    </row>
    <row r="580" spans="1:8" x14ac:dyDescent="0.3">
      <c r="A580">
        <v>579</v>
      </c>
      <c r="B580">
        <v>52</v>
      </c>
      <c r="C580" t="s">
        <v>864</v>
      </c>
      <c r="D580">
        <v>66019</v>
      </c>
      <c r="E580" t="s">
        <v>865</v>
      </c>
      <c r="F580" t="str">
        <f t="shared" si="28"/>
        <v>Middle_aged</v>
      </c>
      <c r="G580" t="str">
        <f t="shared" si="29"/>
        <v>High</v>
      </c>
      <c r="H580" t="str">
        <f t="shared" si="30"/>
        <v>Type 4</v>
      </c>
    </row>
    <row r="581" spans="1:8" x14ac:dyDescent="0.3">
      <c r="A581">
        <v>580</v>
      </c>
      <c r="B581">
        <v>66</v>
      </c>
      <c r="C581" t="s">
        <v>866</v>
      </c>
      <c r="D581">
        <v>147812</v>
      </c>
      <c r="E581" t="s">
        <v>868</v>
      </c>
      <c r="F581" t="str">
        <f t="shared" si="28"/>
        <v>senior</v>
      </c>
      <c r="G581" t="str">
        <f t="shared" si="29"/>
        <v>High</v>
      </c>
      <c r="H581" t="str">
        <f t="shared" si="30"/>
        <v>Type 6</v>
      </c>
    </row>
    <row r="582" spans="1:8" x14ac:dyDescent="0.3">
      <c r="A582">
        <v>581</v>
      </c>
      <c r="B582">
        <v>50</v>
      </c>
      <c r="C582" t="s">
        <v>864</v>
      </c>
      <c r="D582">
        <v>28652</v>
      </c>
      <c r="E582" t="s">
        <v>868</v>
      </c>
      <c r="F582" t="str">
        <f t="shared" si="28"/>
        <v>Middle_aged</v>
      </c>
      <c r="G582" t="str">
        <f t="shared" si="29"/>
        <v>Low</v>
      </c>
      <c r="H582" t="str">
        <f t="shared" si="30"/>
        <v>Type 3</v>
      </c>
    </row>
    <row r="583" spans="1:8" x14ac:dyDescent="0.3">
      <c r="A583">
        <v>582</v>
      </c>
      <c r="B583">
        <v>69</v>
      </c>
      <c r="C583" t="s">
        <v>864</v>
      </c>
      <c r="D583">
        <v>70628</v>
      </c>
      <c r="E583" t="s">
        <v>867</v>
      </c>
      <c r="F583" t="str">
        <f t="shared" si="28"/>
        <v>senior</v>
      </c>
      <c r="G583" t="str">
        <f t="shared" si="29"/>
        <v>High</v>
      </c>
      <c r="H583" t="str">
        <f t="shared" si="30"/>
        <v>Type 6</v>
      </c>
    </row>
    <row r="584" spans="1:8" x14ac:dyDescent="0.3">
      <c r="A584">
        <v>583</v>
      </c>
      <c r="B584">
        <v>54</v>
      </c>
      <c r="C584" t="s">
        <v>864</v>
      </c>
      <c r="D584">
        <v>22152</v>
      </c>
      <c r="E584" t="s">
        <v>865</v>
      </c>
      <c r="F584" t="str">
        <f t="shared" si="28"/>
        <v>Middle_aged</v>
      </c>
      <c r="G584" t="str">
        <f t="shared" si="29"/>
        <v>Low</v>
      </c>
      <c r="H584" t="str">
        <f t="shared" si="30"/>
        <v>Type 3</v>
      </c>
    </row>
    <row r="585" spans="1:8" x14ac:dyDescent="0.3">
      <c r="A585">
        <v>584</v>
      </c>
      <c r="B585">
        <v>35</v>
      </c>
      <c r="C585" t="s">
        <v>864</v>
      </c>
      <c r="D585">
        <v>93471</v>
      </c>
      <c r="E585" t="s">
        <v>868</v>
      </c>
      <c r="F585" t="str">
        <f t="shared" si="28"/>
        <v>Adult</v>
      </c>
      <c r="G585" t="str">
        <f t="shared" si="29"/>
        <v>High</v>
      </c>
      <c r="H585" t="str">
        <f t="shared" si="30"/>
        <v>Type 2</v>
      </c>
    </row>
    <row r="586" spans="1:8" x14ac:dyDescent="0.3">
      <c r="A586">
        <v>585</v>
      </c>
      <c r="B586">
        <v>66</v>
      </c>
      <c r="C586" t="s">
        <v>864</v>
      </c>
      <c r="D586">
        <v>40834</v>
      </c>
      <c r="E586" t="s">
        <v>867</v>
      </c>
      <c r="F586" t="str">
        <f t="shared" si="28"/>
        <v>senior</v>
      </c>
      <c r="G586" t="str">
        <f t="shared" si="29"/>
        <v>Low</v>
      </c>
      <c r="H586" t="str">
        <f t="shared" si="30"/>
        <v>Type 5</v>
      </c>
    </row>
    <row r="587" spans="1:8" x14ac:dyDescent="0.3">
      <c r="A587">
        <v>586</v>
      </c>
      <c r="B587">
        <v>52</v>
      </c>
      <c r="C587" t="s">
        <v>864</v>
      </c>
      <c r="D587">
        <v>75953</v>
      </c>
      <c r="E587" t="s">
        <v>867</v>
      </c>
      <c r="F587" t="str">
        <f t="shared" si="28"/>
        <v>Middle_aged</v>
      </c>
      <c r="G587" t="str">
        <f t="shared" si="29"/>
        <v>High</v>
      </c>
      <c r="H587" t="str">
        <f t="shared" si="30"/>
        <v>Type 4</v>
      </c>
    </row>
    <row r="588" spans="1:8" x14ac:dyDescent="0.3">
      <c r="A588">
        <v>587</v>
      </c>
      <c r="B588">
        <v>39</v>
      </c>
      <c r="C588" t="s">
        <v>864</v>
      </c>
      <c r="D588">
        <v>116417</v>
      </c>
      <c r="E588" t="s">
        <v>865</v>
      </c>
      <c r="F588" t="str">
        <f t="shared" si="28"/>
        <v>Adult</v>
      </c>
      <c r="G588" t="str">
        <f t="shared" si="29"/>
        <v>High</v>
      </c>
      <c r="H588" t="str">
        <f t="shared" si="30"/>
        <v>Type 2</v>
      </c>
    </row>
    <row r="589" spans="1:8" x14ac:dyDescent="0.3">
      <c r="A589">
        <v>588</v>
      </c>
      <c r="B589">
        <v>49</v>
      </c>
      <c r="C589" t="s">
        <v>864</v>
      </c>
      <c r="D589">
        <v>70670</v>
      </c>
      <c r="E589" t="s">
        <v>865</v>
      </c>
      <c r="F589" t="str">
        <f t="shared" si="28"/>
        <v>Middle_aged</v>
      </c>
      <c r="G589" t="str">
        <f t="shared" si="29"/>
        <v>High</v>
      </c>
      <c r="H589" t="str">
        <f t="shared" si="30"/>
        <v>Type 4</v>
      </c>
    </row>
    <row r="590" spans="1:8" x14ac:dyDescent="0.3">
      <c r="A590">
        <v>589</v>
      </c>
      <c r="B590">
        <v>18</v>
      </c>
      <c r="C590" t="s">
        <v>864</v>
      </c>
      <c r="D590">
        <v>73661</v>
      </c>
      <c r="E590" t="s">
        <v>868</v>
      </c>
      <c r="F590" t="str">
        <f t="shared" si="28"/>
        <v>Adult</v>
      </c>
      <c r="G590" t="str">
        <f t="shared" si="29"/>
        <v>High</v>
      </c>
      <c r="H590" t="str">
        <f t="shared" si="30"/>
        <v>Type 2</v>
      </c>
    </row>
    <row r="591" spans="1:8" x14ac:dyDescent="0.3">
      <c r="A591">
        <v>590</v>
      </c>
      <c r="B591">
        <v>23</v>
      </c>
      <c r="C591" t="s">
        <v>864</v>
      </c>
      <c r="D591">
        <v>70799</v>
      </c>
      <c r="E591" t="s">
        <v>865</v>
      </c>
      <c r="F591" t="str">
        <f t="shared" si="28"/>
        <v>Adult</v>
      </c>
      <c r="G591" t="str">
        <f t="shared" si="29"/>
        <v>High</v>
      </c>
      <c r="H591" t="str">
        <f t="shared" si="30"/>
        <v>Type 2</v>
      </c>
    </row>
    <row r="592" spans="1:8" x14ac:dyDescent="0.3">
      <c r="A592">
        <v>591</v>
      </c>
      <c r="B592">
        <v>40</v>
      </c>
      <c r="C592" t="s">
        <v>866</v>
      </c>
      <c r="D592">
        <v>37089</v>
      </c>
      <c r="E592" t="s">
        <v>865</v>
      </c>
      <c r="F592" t="str">
        <f t="shared" si="28"/>
        <v>Adult</v>
      </c>
      <c r="G592" t="str">
        <f t="shared" si="29"/>
        <v>Low</v>
      </c>
      <c r="H592" t="str">
        <f t="shared" si="30"/>
        <v>Type 1</v>
      </c>
    </row>
    <row r="593" spans="1:8" x14ac:dyDescent="0.3">
      <c r="A593">
        <v>592</v>
      </c>
      <c r="B593">
        <v>60</v>
      </c>
      <c r="C593" t="s">
        <v>864</v>
      </c>
      <c r="D593">
        <v>40090</v>
      </c>
      <c r="E593" t="s">
        <v>867</v>
      </c>
      <c r="F593" t="str">
        <f t="shared" si="28"/>
        <v>Middle_aged</v>
      </c>
      <c r="G593" t="str">
        <f t="shared" si="29"/>
        <v>Low</v>
      </c>
      <c r="H593" t="str">
        <f t="shared" si="30"/>
        <v>Type 3</v>
      </c>
    </row>
    <row r="594" spans="1:8" x14ac:dyDescent="0.3">
      <c r="A594">
        <v>593</v>
      </c>
      <c r="B594">
        <v>39</v>
      </c>
      <c r="C594" t="s">
        <v>864</v>
      </c>
      <c r="D594">
        <v>104835</v>
      </c>
      <c r="E594" t="s">
        <v>867</v>
      </c>
      <c r="F594" t="str">
        <f t="shared" si="28"/>
        <v>Adult</v>
      </c>
      <c r="G594" t="str">
        <f t="shared" si="29"/>
        <v>High</v>
      </c>
      <c r="H594" t="str">
        <f t="shared" si="30"/>
        <v>Type 2</v>
      </c>
    </row>
    <row r="595" spans="1:8" x14ac:dyDescent="0.3">
      <c r="A595">
        <v>594</v>
      </c>
      <c r="B595">
        <v>45</v>
      </c>
      <c r="C595" t="s">
        <v>866</v>
      </c>
      <c r="D595">
        <v>122793</v>
      </c>
      <c r="E595" t="s">
        <v>865</v>
      </c>
      <c r="F595" t="str">
        <f t="shared" si="28"/>
        <v>Middle_aged</v>
      </c>
      <c r="G595" t="str">
        <f t="shared" si="29"/>
        <v>High</v>
      </c>
      <c r="H595" t="str">
        <f t="shared" si="30"/>
        <v>Type 4</v>
      </c>
    </row>
    <row r="596" spans="1:8" x14ac:dyDescent="0.3">
      <c r="A596">
        <v>595</v>
      </c>
      <c r="B596">
        <v>24</v>
      </c>
      <c r="C596" t="s">
        <v>866</v>
      </c>
      <c r="D596">
        <v>102976</v>
      </c>
      <c r="E596" t="s">
        <v>867</v>
      </c>
      <c r="F596" t="str">
        <f t="shared" si="28"/>
        <v>Adult</v>
      </c>
      <c r="G596" t="str">
        <f t="shared" si="29"/>
        <v>High</v>
      </c>
      <c r="H596" t="str">
        <f t="shared" si="30"/>
        <v>Type 2</v>
      </c>
    </row>
    <row r="597" spans="1:8" x14ac:dyDescent="0.3">
      <c r="A597">
        <v>596</v>
      </c>
      <c r="B597">
        <v>18</v>
      </c>
      <c r="C597" t="s">
        <v>866</v>
      </c>
      <c r="D597">
        <v>99254</v>
      </c>
      <c r="E597" t="s">
        <v>868</v>
      </c>
      <c r="F597" t="str">
        <f t="shared" si="28"/>
        <v>Adult</v>
      </c>
      <c r="G597" t="str">
        <f t="shared" si="29"/>
        <v>High</v>
      </c>
      <c r="H597" t="str">
        <f t="shared" si="30"/>
        <v>Type 2</v>
      </c>
    </row>
    <row r="598" spans="1:8" x14ac:dyDescent="0.3">
      <c r="A598">
        <v>597</v>
      </c>
      <c r="B598">
        <v>42</v>
      </c>
      <c r="C598" t="s">
        <v>864</v>
      </c>
      <c r="D598">
        <v>27296</v>
      </c>
      <c r="E598" t="s">
        <v>867</v>
      </c>
      <c r="F598" t="str">
        <f t="shared" si="28"/>
        <v>Middle_aged</v>
      </c>
      <c r="G598" t="str">
        <f t="shared" si="29"/>
        <v>Low</v>
      </c>
      <c r="H598" t="str">
        <f t="shared" si="30"/>
        <v>Type 3</v>
      </c>
    </row>
    <row r="599" spans="1:8" x14ac:dyDescent="0.3">
      <c r="A599">
        <v>598</v>
      </c>
      <c r="B599">
        <v>20</v>
      </c>
      <c r="C599" t="s">
        <v>864</v>
      </c>
      <c r="D599">
        <v>48291</v>
      </c>
      <c r="E599" t="s">
        <v>868</v>
      </c>
      <c r="F599" t="str">
        <f t="shared" si="28"/>
        <v>Adult</v>
      </c>
      <c r="G599" t="str">
        <f t="shared" si="29"/>
        <v>Low</v>
      </c>
      <c r="H599" t="str">
        <f t="shared" si="30"/>
        <v>Type 1</v>
      </c>
    </row>
    <row r="600" spans="1:8" x14ac:dyDescent="0.3">
      <c r="A600">
        <v>599</v>
      </c>
      <c r="B600">
        <v>32</v>
      </c>
      <c r="C600" t="s">
        <v>864</v>
      </c>
      <c r="D600">
        <v>126993</v>
      </c>
      <c r="E600" t="s">
        <v>865</v>
      </c>
      <c r="F600" t="str">
        <f t="shared" si="28"/>
        <v>Adult</v>
      </c>
      <c r="G600" t="str">
        <f t="shared" si="29"/>
        <v>High</v>
      </c>
      <c r="H600" t="str">
        <f t="shared" si="30"/>
        <v>Type 2</v>
      </c>
    </row>
    <row r="601" spans="1:8" x14ac:dyDescent="0.3">
      <c r="A601">
        <v>600</v>
      </c>
      <c r="B601">
        <v>69</v>
      </c>
      <c r="C601" t="s">
        <v>866</v>
      </c>
      <c r="D601">
        <v>30117</v>
      </c>
      <c r="E601" t="s">
        <v>865</v>
      </c>
      <c r="F601" t="str">
        <f t="shared" si="28"/>
        <v>senior</v>
      </c>
      <c r="G601" t="str">
        <f t="shared" si="29"/>
        <v>Low</v>
      </c>
      <c r="H601" t="str">
        <f t="shared" si="30"/>
        <v>Type 5</v>
      </c>
    </row>
    <row r="602" spans="1:8" x14ac:dyDescent="0.3">
      <c r="A602">
        <v>601</v>
      </c>
      <c r="B602">
        <v>25</v>
      </c>
      <c r="C602" t="s">
        <v>864</v>
      </c>
      <c r="D602">
        <v>66567</v>
      </c>
      <c r="E602" t="s">
        <v>868</v>
      </c>
      <c r="F602" t="str">
        <f t="shared" si="28"/>
        <v>Adult</v>
      </c>
      <c r="G602" t="str">
        <f t="shared" si="29"/>
        <v>High</v>
      </c>
      <c r="H602" t="str">
        <f t="shared" si="30"/>
        <v>Type 2</v>
      </c>
    </row>
    <row r="603" spans="1:8" x14ac:dyDescent="0.3">
      <c r="A603">
        <v>602</v>
      </c>
      <c r="B603">
        <v>33</v>
      </c>
      <c r="C603" t="s">
        <v>864</v>
      </c>
      <c r="D603">
        <v>96578</v>
      </c>
      <c r="E603" t="s">
        <v>868</v>
      </c>
      <c r="F603" t="str">
        <f t="shared" si="28"/>
        <v>Adult</v>
      </c>
      <c r="G603" t="str">
        <f t="shared" si="29"/>
        <v>High</v>
      </c>
      <c r="H603" t="str">
        <f t="shared" si="30"/>
        <v>Type 2</v>
      </c>
    </row>
    <row r="604" spans="1:8" x14ac:dyDescent="0.3">
      <c r="A604">
        <v>603</v>
      </c>
      <c r="B604">
        <v>23</v>
      </c>
      <c r="C604" t="s">
        <v>864</v>
      </c>
      <c r="D604">
        <v>38182</v>
      </c>
      <c r="E604" t="s">
        <v>865</v>
      </c>
      <c r="F604" t="str">
        <f t="shared" si="28"/>
        <v>Adult</v>
      </c>
      <c r="G604" t="str">
        <f t="shared" si="29"/>
        <v>Low</v>
      </c>
      <c r="H604" t="str">
        <f t="shared" si="30"/>
        <v>Type 1</v>
      </c>
    </row>
    <row r="605" spans="1:8" x14ac:dyDescent="0.3">
      <c r="A605">
        <v>604</v>
      </c>
      <c r="B605">
        <v>58</v>
      </c>
      <c r="C605" t="s">
        <v>864</v>
      </c>
      <c r="D605">
        <v>51808</v>
      </c>
      <c r="E605" t="s">
        <v>867</v>
      </c>
      <c r="F605" t="str">
        <f t="shared" si="28"/>
        <v>Middle_aged</v>
      </c>
      <c r="G605" t="str">
        <f t="shared" si="29"/>
        <v>Low</v>
      </c>
      <c r="H605" t="str">
        <f t="shared" si="30"/>
        <v>Type 3</v>
      </c>
    </row>
    <row r="606" spans="1:8" x14ac:dyDescent="0.3">
      <c r="A606">
        <v>605</v>
      </c>
      <c r="B606">
        <v>47</v>
      </c>
      <c r="C606" t="s">
        <v>864</v>
      </c>
      <c r="D606">
        <v>35743</v>
      </c>
      <c r="E606" t="s">
        <v>867</v>
      </c>
      <c r="F606" t="str">
        <f t="shared" si="28"/>
        <v>Middle_aged</v>
      </c>
      <c r="G606" t="str">
        <f t="shared" si="29"/>
        <v>Low</v>
      </c>
      <c r="H606" t="str">
        <f t="shared" si="30"/>
        <v>Type 3</v>
      </c>
    </row>
    <row r="607" spans="1:8" x14ac:dyDescent="0.3">
      <c r="A607">
        <v>606</v>
      </c>
      <c r="B607">
        <v>26</v>
      </c>
      <c r="C607" t="s">
        <v>864</v>
      </c>
      <c r="D607">
        <v>103658</v>
      </c>
      <c r="E607" t="s">
        <v>867</v>
      </c>
      <c r="F607" t="str">
        <f t="shared" si="28"/>
        <v>Adult</v>
      </c>
      <c r="G607" t="str">
        <f t="shared" si="29"/>
        <v>High</v>
      </c>
      <c r="H607" t="str">
        <f t="shared" si="30"/>
        <v>Type 2</v>
      </c>
    </row>
    <row r="608" spans="1:8" x14ac:dyDescent="0.3">
      <c r="A608">
        <v>607</v>
      </c>
      <c r="B608">
        <v>26</v>
      </c>
      <c r="C608" t="s">
        <v>866</v>
      </c>
      <c r="D608">
        <v>123524</v>
      </c>
      <c r="E608" t="s">
        <v>867</v>
      </c>
      <c r="F608" t="str">
        <f t="shared" si="28"/>
        <v>Adult</v>
      </c>
      <c r="G608" t="str">
        <f t="shared" si="29"/>
        <v>High</v>
      </c>
      <c r="H608" t="str">
        <f t="shared" si="30"/>
        <v>Type 2</v>
      </c>
    </row>
    <row r="609" spans="1:8" x14ac:dyDescent="0.3">
      <c r="A609">
        <v>608</v>
      </c>
      <c r="B609">
        <v>26</v>
      </c>
      <c r="C609" t="s">
        <v>864</v>
      </c>
      <c r="D609">
        <v>122778</v>
      </c>
      <c r="E609" t="s">
        <v>867</v>
      </c>
      <c r="F609" t="str">
        <f t="shared" si="28"/>
        <v>Adult</v>
      </c>
      <c r="G609" t="str">
        <f t="shared" si="29"/>
        <v>High</v>
      </c>
      <c r="H609" t="str">
        <f t="shared" si="30"/>
        <v>Type 2</v>
      </c>
    </row>
    <row r="610" spans="1:8" x14ac:dyDescent="0.3">
      <c r="A610">
        <v>609</v>
      </c>
      <c r="B610">
        <v>65</v>
      </c>
      <c r="C610" t="s">
        <v>864</v>
      </c>
      <c r="D610">
        <v>75793</v>
      </c>
      <c r="E610" t="s">
        <v>868</v>
      </c>
      <c r="F610" t="str">
        <f t="shared" si="28"/>
        <v>senior</v>
      </c>
      <c r="G610" t="str">
        <f t="shared" si="29"/>
        <v>High</v>
      </c>
      <c r="H610" t="str">
        <f t="shared" si="30"/>
        <v>Type 6</v>
      </c>
    </row>
    <row r="611" spans="1:8" x14ac:dyDescent="0.3">
      <c r="A611">
        <v>610</v>
      </c>
      <c r="B611">
        <v>31</v>
      </c>
      <c r="C611" t="s">
        <v>864</v>
      </c>
      <c r="D611">
        <v>54381</v>
      </c>
      <c r="E611" t="s">
        <v>867</v>
      </c>
      <c r="F611" t="str">
        <f t="shared" si="28"/>
        <v>Adult</v>
      </c>
      <c r="G611" t="str">
        <f t="shared" si="29"/>
        <v>Low</v>
      </c>
      <c r="H611" t="str">
        <f t="shared" si="30"/>
        <v>Type 1</v>
      </c>
    </row>
    <row r="612" spans="1:8" x14ac:dyDescent="0.3">
      <c r="A612">
        <v>611</v>
      </c>
      <c r="B612">
        <v>40</v>
      </c>
      <c r="C612" t="s">
        <v>864</v>
      </c>
      <c r="D612">
        <v>120063</v>
      </c>
      <c r="E612" t="s">
        <v>865</v>
      </c>
      <c r="F612" t="str">
        <f t="shared" si="28"/>
        <v>Adult</v>
      </c>
      <c r="G612" t="str">
        <f t="shared" si="29"/>
        <v>High</v>
      </c>
      <c r="H612" t="str">
        <f t="shared" si="30"/>
        <v>Type 2</v>
      </c>
    </row>
    <row r="613" spans="1:8" x14ac:dyDescent="0.3">
      <c r="A613">
        <v>612</v>
      </c>
      <c r="B613">
        <v>52</v>
      </c>
      <c r="C613" t="s">
        <v>864</v>
      </c>
      <c r="D613">
        <v>110611</v>
      </c>
      <c r="E613" t="s">
        <v>868</v>
      </c>
      <c r="F613" t="str">
        <f t="shared" si="28"/>
        <v>Middle_aged</v>
      </c>
      <c r="G613" t="str">
        <f t="shared" si="29"/>
        <v>High</v>
      </c>
      <c r="H613" t="str">
        <f t="shared" si="30"/>
        <v>Type 4</v>
      </c>
    </row>
    <row r="614" spans="1:8" x14ac:dyDescent="0.3">
      <c r="A614">
        <v>613</v>
      </c>
      <c r="B614">
        <v>37</v>
      </c>
      <c r="C614" t="s">
        <v>864</v>
      </c>
      <c r="D614">
        <v>63279</v>
      </c>
      <c r="E614" t="s">
        <v>865</v>
      </c>
      <c r="F614" t="str">
        <f t="shared" si="28"/>
        <v>Adult</v>
      </c>
      <c r="G614" t="str">
        <f t="shared" si="29"/>
        <v>Low</v>
      </c>
      <c r="H614" t="str">
        <f t="shared" si="30"/>
        <v>Type 1</v>
      </c>
    </row>
    <row r="615" spans="1:8" x14ac:dyDescent="0.3">
      <c r="A615">
        <v>614</v>
      </c>
      <c r="B615">
        <v>25</v>
      </c>
      <c r="C615" t="s">
        <v>864</v>
      </c>
      <c r="D615">
        <v>24277</v>
      </c>
      <c r="E615" t="s">
        <v>868</v>
      </c>
      <c r="F615" t="str">
        <f t="shared" si="28"/>
        <v>Adult</v>
      </c>
      <c r="G615" t="str">
        <f t="shared" si="29"/>
        <v>Low</v>
      </c>
      <c r="H615" t="str">
        <f t="shared" si="30"/>
        <v>Type 1</v>
      </c>
    </row>
    <row r="616" spans="1:8" x14ac:dyDescent="0.3">
      <c r="A616">
        <v>615</v>
      </c>
      <c r="B616">
        <v>18</v>
      </c>
      <c r="C616" t="s">
        <v>864</v>
      </c>
      <c r="D616">
        <v>60842</v>
      </c>
      <c r="E616" t="s">
        <v>868</v>
      </c>
      <c r="F616" t="str">
        <f t="shared" si="28"/>
        <v>Adult</v>
      </c>
      <c r="G616" t="str">
        <f t="shared" si="29"/>
        <v>Low</v>
      </c>
      <c r="H616" t="str">
        <f t="shared" si="30"/>
        <v>Type 1</v>
      </c>
    </row>
    <row r="617" spans="1:8" x14ac:dyDescent="0.3">
      <c r="A617">
        <v>616</v>
      </c>
      <c r="B617">
        <v>49</v>
      </c>
      <c r="C617" t="s">
        <v>864</v>
      </c>
      <c r="D617">
        <v>100304</v>
      </c>
      <c r="E617" t="s">
        <v>867</v>
      </c>
      <c r="F617" t="str">
        <f t="shared" si="28"/>
        <v>Middle_aged</v>
      </c>
      <c r="G617" t="str">
        <f t="shared" si="29"/>
        <v>High</v>
      </c>
      <c r="H617" t="str">
        <f t="shared" si="30"/>
        <v>Type 4</v>
      </c>
    </row>
    <row r="618" spans="1:8" x14ac:dyDescent="0.3">
      <c r="A618">
        <v>617</v>
      </c>
      <c r="B618">
        <v>46</v>
      </c>
      <c r="C618" t="s">
        <v>864</v>
      </c>
      <c r="D618">
        <v>95128</v>
      </c>
      <c r="E618" t="s">
        <v>868</v>
      </c>
      <c r="F618" t="str">
        <f t="shared" si="28"/>
        <v>Middle_aged</v>
      </c>
      <c r="G618" t="str">
        <f t="shared" si="29"/>
        <v>High</v>
      </c>
      <c r="H618" t="str">
        <f t="shared" si="30"/>
        <v>Type 4</v>
      </c>
    </row>
    <row r="619" spans="1:8" x14ac:dyDescent="0.3">
      <c r="A619">
        <v>618</v>
      </c>
      <c r="B619">
        <v>40</v>
      </c>
      <c r="C619" t="s">
        <v>864</v>
      </c>
      <c r="D619">
        <v>85272</v>
      </c>
      <c r="E619" t="s">
        <v>868</v>
      </c>
      <c r="F619" t="str">
        <f t="shared" si="28"/>
        <v>Adult</v>
      </c>
      <c r="G619" t="str">
        <f t="shared" si="29"/>
        <v>High</v>
      </c>
      <c r="H619" t="str">
        <f t="shared" si="30"/>
        <v>Type 2</v>
      </c>
    </row>
    <row r="620" spans="1:8" x14ac:dyDescent="0.3">
      <c r="A620">
        <v>619</v>
      </c>
      <c r="B620">
        <v>69</v>
      </c>
      <c r="C620" t="s">
        <v>866</v>
      </c>
      <c r="D620">
        <v>47444</v>
      </c>
      <c r="E620" t="s">
        <v>865</v>
      </c>
      <c r="F620" t="str">
        <f t="shared" si="28"/>
        <v>senior</v>
      </c>
      <c r="G620" t="str">
        <f t="shared" si="29"/>
        <v>Low</v>
      </c>
      <c r="H620" t="str">
        <f t="shared" si="30"/>
        <v>Type 5</v>
      </c>
    </row>
    <row r="621" spans="1:8" x14ac:dyDescent="0.3">
      <c r="A621">
        <v>620</v>
      </c>
      <c r="B621">
        <v>52</v>
      </c>
      <c r="C621" t="s">
        <v>864</v>
      </c>
      <c r="D621">
        <v>85616</v>
      </c>
      <c r="E621" t="s">
        <v>868</v>
      </c>
      <c r="F621" t="str">
        <f t="shared" si="28"/>
        <v>Middle_aged</v>
      </c>
      <c r="G621" t="str">
        <f t="shared" si="29"/>
        <v>High</v>
      </c>
      <c r="H621" t="str">
        <f t="shared" si="30"/>
        <v>Type 4</v>
      </c>
    </row>
    <row r="622" spans="1:8" x14ac:dyDescent="0.3">
      <c r="A622">
        <v>621</v>
      </c>
      <c r="B622">
        <v>58</v>
      </c>
      <c r="C622" t="s">
        <v>864</v>
      </c>
      <c r="D622">
        <v>62011</v>
      </c>
      <c r="E622" t="s">
        <v>867</v>
      </c>
      <c r="F622" t="str">
        <f t="shared" si="28"/>
        <v>Middle_aged</v>
      </c>
      <c r="G622" t="str">
        <f t="shared" si="29"/>
        <v>Low</v>
      </c>
      <c r="H622" t="str">
        <f t="shared" si="30"/>
        <v>Type 3</v>
      </c>
    </row>
    <row r="623" spans="1:8" x14ac:dyDescent="0.3">
      <c r="A623">
        <v>622</v>
      </c>
      <c r="B623">
        <v>40</v>
      </c>
      <c r="C623" t="s">
        <v>864</v>
      </c>
      <c r="D623">
        <v>25075</v>
      </c>
      <c r="E623" t="s">
        <v>865</v>
      </c>
      <c r="F623" t="str">
        <f t="shared" si="28"/>
        <v>Adult</v>
      </c>
      <c r="G623" t="str">
        <f t="shared" si="29"/>
        <v>Low</v>
      </c>
      <c r="H623" t="str">
        <f t="shared" si="30"/>
        <v>Type 1</v>
      </c>
    </row>
    <row r="624" spans="1:8" x14ac:dyDescent="0.3">
      <c r="A624">
        <v>623</v>
      </c>
      <c r="B624">
        <v>39</v>
      </c>
      <c r="C624" t="s">
        <v>866</v>
      </c>
      <c r="D624">
        <v>88011</v>
      </c>
      <c r="E624" t="s">
        <v>868</v>
      </c>
      <c r="F624" t="str">
        <f t="shared" si="28"/>
        <v>Adult</v>
      </c>
      <c r="G624" t="str">
        <f t="shared" si="29"/>
        <v>High</v>
      </c>
      <c r="H624" t="str">
        <f t="shared" si="30"/>
        <v>Type 2</v>
      </c>
    </row>
    <row r="625" spans="1:8" x14ac:dyDescent="0.3">
      <c r="A625">
        <v>624</v>
      </c>
      <c r="B625">
        <v>50</v>
      </c>
      <c r="C625" t="s">
        <v>864</v>
      </c>
      <c r="D625">
        <v>85796</v>
      </c>
      <c r="E625" t="s">
        <v>867</v>
      </c>
      <c r="F625" t="str">
        <f t="shared" si="28"/>
        <v>Middle_aged</v>
      </c>
      <c r="G625" t="str">
        <f t="shared" si="29"/>
        <v>High</v>
      </c>
      <c r="H625" t="str">
        <f t="shared" si="30"/>
        <v>Type 4</v>
      </c>
    </row>
    <row r="626" spans="1:8" x14ac:dyDescent="0.3">
      <c r="A626">
        <v>625</v>
      </c>
      <c r="B626">
        <v>68</v>
      </c>
      <c r="C626" t="s">
        <v>864</v>
      </c>
      <c r="D626">
        <v>129790</v>
      </c>
      <c r="E626" t="s">
        <v>865</v>
      </c>
      <c r="F626" t="str">
        <f t="shared" si="28"/>
        <v>senior</v>
      </c>
      <c r="G626" t="str">
        <f t="shared" si="29"/>
        <v>High</v>
      </c>
      <c r="H626" t="str">
        <f t="shared" si="30"/>
        <v>Type 6</v>
      </c>
    </row>
    <row r="627" spans="1:8" x14ac:dyDescent="0.3">
      <c r="A627">
        <v>626</v>
      </c>
      <c r="B627">
        <v>67</v>
      </c>
      <c r="C627" t="s">
        <v>864</v>
      </c>
      <c r="D627">
        <v>57082</v>
      </c>
      <c r="E627" t="s">
        <v>865</v>
      </c>
      <c r="F627" t="str">
        <f t="shared" si="28"/>
        <v>senior</v>
      </c>
      <c r="G627" t="str">
        <f t="shared" si="29"/>
        <v>Low</v>
      </c>
      <c r="H627" t="str">
        <f t="shared" si="30"/>
        <v>Type 5</v>
      </c>
    </row>
    <row r="628" spans="1:8" x14ac:dyDescent="0.3">
      <c r="A628">
        <v>627</v>
      </c>
      <c r="B628">
        <v>68</v>
      </c>
      <c r="C628" t="s">
        <v>864</v>
      </c>
      <c r="D628">
        <v>144326</v>
      </c>
      <c r="E628" t="s">
        <v>868</v>
      </c>
      <c r="F628" t="str">
        <f t="shared" si="28"/>
        <v>senior</v>
      </c>
      <c r="G628" t="str">
        <f t="shared" si="29"/>
        <v>High</v>
      </c>
      <c r="H628" t="str">
        <f t="shared" si="30"/>
        <v>Type 6</v>
      </c>
    </row>
    <row r="629" spans="1:8" x14ac:dyDescent="0.3">
      <c r="A629">
        <v>628</v>
      </c>
      <c r="B629">
        <v>55</v>
      </c>
      <c r="C629" t="s">
        <v>866</v>
      </c>
      <c r="D629">
        <v>143661</v>
      </c>
      <c r="E629" t="s">
        <v>865</v>
      </c>
      <c r="F629" t="str">
        <f t="shared" si="28"/>
        <v>Middle_aged</v>
      </c>
      <c r="G629" t="str">
        <f t="shared" si="29"/>
        <v>High</v>
      </c>
      <c r="H629" t="str">
        <f t="shared" si="30"/>
        <v>Type 4</v>
      </c>
    </row>
    <row r="630" spans="1:8" x14ac:dyDescent="0.3">
      <c r="A630">
        <v>629</v>
      </c>
      <c r="B630">
        <v>67</v>
      </c>
      <c r="C630" t="s">
        <v>866</v>
      </c>
      <c r="D630">
        <v>104393</v>
      </c>
      <c r="E630" t="s">
        <v>868</v>
      </c>
      <c r="F630" t="str">
        <f t="shared" si="28"/>
        <v>senior</v>
      </c>
      <c r="G630" t="str">
        <f t="shared" si="29"/>
        <v>High</v>
      </c>
      <c r="H630" t="str">
        <f t="shared" si="30"/>
        <v>Type 6</v>
      </c>
    </row>
    <row r="631" spans="1:8" x14ac:dyDescent="0.3">
      <c r="A631">
        <v>630</v>
      </c>
      <c r="B631">
        <v>30</v>
      </c>
      <c r="C631" t="s">
        <v>864</v>
      </c>
      <c r="D631">
        <v>89780</v>
      </c>
      <c r="E631" t="s">
        <v>867</v>
      </c>
      <c r="F631" t="str">
        <f t="shared" si="28"/>
        <v>Adult</v>
      </c>
      <c r="G631" t="str">
        <f t="shared" si="29"/>
        <v>High</v>
      </c>
      <c r="H631" t="str">
        <f t="shared" si="30"/>
        <v>Type 2</v>
      </c>
    </row>
    <row r="632" spans="1:8" x14ac:dyDescent="0.3">
      <c r="A632">
        <v>631</v>
      </c>
      <c r="B632">
        <v>46</v>
      </c>
      <c r="C632" t="s">
        <v>864</v>
      </c>
      <c r="D632">
        <v>131764</v>
      </c>
      <c r="E632" t="s">
        <v>868</v>
      </c>
      <c r="F632" t="str">
        <f t="shared" si="28"/>
        <v>Middle_aged</v>
      </c>
      <c r="G632" t="str">
        <f t="shared" si="29"/>
        <v>High</v>
      </c>
      <c r="H632" t="str">
        <f t="shared" si="30"/>
        <v>Type 4</v>
      </c>
    </row>
    <row r="633" spans="1:8" x14ac:dyDescent="0.3">
      <c r="A633">
        <v>632</v>
      </c>
      <c r="B633">
        <v>54</v>
      </c>
      <c r="C633" t="s">
        <v>864</v>
      </c>
      <c r="D633">
        <v>101186</v>
      </c>
      <c r="E633" t="s">
        <v>867</v>
      </c>
      <c r="F633" t="str">
        <f t="shared" si="28"/>
        <v>Middle_aged</v>
      </c>
      <c r="G633" t="str">
        <f t="shared" si="29"/>
        <v>High</v>
      </c>
      <c r="H633" t="str">
        <f t="shared" si="30"/>
        <v>Type 4</v>
      </c>
    </row>
    <row r="634" spans="1:8" x14ac:dyDescent="0.3">
      <c r="A634">
        <v>633</v>
      </c>
      <c r="B634">
        <v>28</v>
      </c>
      <c r="C634" t="s">
        <v>864</v>
      </c>
      <c r="D634">
        <v>65997</v>
      </c>
      <c r="E634" t="s">
        <v>865</v>
      </c>
      <c r="F634" t="str">
        <f t="shared" si="28"/>
        <v>Adult</v>
      </c>
      <c r="G634" t="str">
        <f t="shared" si="29"/>
        <v>High</v>
      </c>
      <c r="H634" t="str">
        <f t="shared" si="30"/>
        <v>Type 2</v>
      </c>
    </row>
    <row r="635" spans="1:8" x14ac:dyDescent="0.3">
      <c r="A635">
        <v>634</v>
      </c>
      <c r="B635">
        <v>25</v>
      </c>
      <c r="C635" t="s">
        <v>864</v>
      </c>
      <c r="D635">
        <v>62064</v>
      </c>
      <c r="E635" t="s">
        <v>868</v>
      </c>
      <c r="F635" t="str">
        <f t="shared" si="28"/>
        <v>Adult</v>
      </c>
      <c r="G635" t="str">
        <f t="shared" si="29"/>
        <v>Low</v>
      </c>
      <c r="H635" t="str">
        <f t="shared" si="30"/>
        <v>Type 1</v>
      </c>
    </row>
    <row r="636" spans="1:8" x14ac:dyDescent="0.3">
      <c r="A636">
        <v>635</v>
      </c>
      <c r="B636">
        <v>66</v>
      </c>
      <c r="C636" t="s">
        <v>864</v>
      </c>
      <c r="D636">
        <v>147865</v>
      </c>
      <c r="E636" t="s">
        <v>868</v>
      </c>
      <c r="F636" t="str">
        <f t="shared" si="28"/>
        <v>senior</v>
      </c>
      <c r="G636" t="str">
        <f t="shared" si="29"/>
        <v>High</v>
      </c>
      <c r="H636" t="str">
        <f t="shared" si="30"/>
        <v>Type 6</v>
      </c>
    </row>
    <row r="637" spans="1:8" x14ac:dyDescent="0.3">
      <c r="A637">
        <v>636</v>
      </c>
      <c r="B637">
        <v>57</v>
      </c>
      <c r="C637" t="s">
        <v>866</v>
      </c>
      <c r="D637">
        <v>47083</v>
      </c>
      <c r="E637" t="s">
        <v>865</v>
      </c>
      <c r="F637" t="str">
        <f t="shared" si="28"/>
        <v>Middle_aged</v>
      </c>
      <c r="G637" t="str">
        <f t="shared" si="29"/>
        <v>Low</v>
      </c>
      <c r="H637" t="str">
        <f t="shared" si="30"/>
        <v>Type 3</v>
      </c>
    </row>
    <row r="638" spans="1:8" x14ac:dyDescent="0.3">
      <c r="A638">
        <v>637</v>
      </c>
      <c r="B638">
        <v>42</v>
      </c>
      <c r="C638" t="s">
        <v>864</v>
      </c>
      <c r="D638">
        <v>83680</v>
      </c>
      <c r="E638" t="s">
        <v>868</v>
      </c>
      <c r="F638" t="str">
        <f t="shared" si="28"/>
        <v>Middle_aged</v>
      </c>
      <c r="G638" t="str">
        <f t="shared" si="29"/>
        <v>High</v>
      </c>
      <c r="H638" t="str">
        <f t="shared" si="30"/>
        <v>Type 4</v>
      </c>
    </row>
    <row r="639" spans="1:8" x14ac:dyDescent="0.3">
      <c r="A639">
        <v>638</v>
      </c>
      <c r="B639">
        <v>33</v>
      </c>
      <c r="C639" t="s">
        <v>866</v>
      </c>
      <c r="D639">
        <v>65135</v>
      </c>
      <c r="E639" t="s">
        <v>865</v>
      </c>
      <c r="F639" t="str">
        <f t="shared" si="28"/>
        <v>Adult</v>
      </c>
      <c r="G639" t="str">
        <f t="shared" si="29"/>
        <v>Low</v>
      </c>
      <c r="H639" t="str">
        <f t="shared" si="30"/>
        <v>Type 1</v>
      </c>
    </row>
    <row r="640" spans="1:8" x14ac:dyDescent="0.3">
      <c r="A640">
        <v>639</v>
      </c>
      <c r="B640">
        <v>38</v>
      </c>
      <c r="C640" t="s">
        <v>866</v>
      </c>
      <c r="D640">
        <v>72017</v>
      </c>
      <c r="E640" t="s">
        <v>865</v>
      </c>
      <c r="F640" t="str">
        <f t="shared" si="28"/>
        <v>Adult</v>
      </c>
      <c r="G640" t="str">
        <f t="shared" si="29"/>
        <v>High</v>
      </c>
      <c r="H640" t="str">
        <f t="shared" si="30"/>
        <v>Type 2</v>
      </c>
    </row>
    <row r="641" spans="1:8" x14ac:dyDescent="0.3">
      <c r="A641">
        <v>640</v>
      </c>
      <c r="B641">
        <v>26</v>
      </c>
      <c r="C641" t="s">
        <v>864</v>
      </c>
      <c r="D641">
        <v>86033</v>
      </c>
      <c r="E641" t="s">
        <v>865</v>
      </c>
      <c r="F641" t="str">
        <f t="shared" si="28"/>
        <v>Adult</v>
      </c>
      <c r="G641" t="str">
        <f t="shared" si="29"/>
        <v>High</v>
      </c>
      <c r="H641" t="str">
        <f t="shared" si="30"/>
        <v>Type 2</v>
      </c>
    </row>
    <row r="642" spans="1:8" x14ac:dyDescent="0.3">
      <c r="A642">
        <v>641</v>
      </c>
      <c r="B642">
        <v>65</v>
      </c>
      <c r="C642" t="s">
        <v>866</v>
      </c>
      <c r="D642">
        <v>25558</v>
      </c>
      <c r="E642" t="s">
        <v>868</v>
      </c>
      <c r="F642" t="str">
        <f t="shared" si="28"/>
        <v>senior</v>
      </c>
      <c r="G642" t="str">
        <f t="shared" si="29"/>
        <v>Low</v>
      </c>
      <c r="H642" t="str">
        <f t="shared" si="30"/>
        <v>Type 5</v>
      </c>
    </row>
    <row r="643" spans="1:8" x14ac:dyDescent="0.3">
      <c r="A643">
        <v>642</v>
      </c>
      <c r="B643">
        <v>68</v>
      </c>
      <c r="C643" t="s">
        <v>864</v>
      </c>
      <c r="D643">
        <v>26026</v>
      </c>
      <c r="E643" t="s">
        <v>868</v>
      </c>
      <c r="F643" t="str">
        <f t="shared" ref="F643:F706" si="31">IF(B643&gt;60,"senior",IF(B643&gt;40, "Middle_aged","Adult"))</f>
        <v>senior</v>
      </c>
      <c r="G643" t="str">
        <f t="shared" ref="G643:G706" si="32">IF(D643&gt;0.8*$K$11,"High","Low")</f>
        <v>Low</v>
      </c>
      <c r="H643" t="str">
        <f t="shared" ref="H643:H706" si="33">IF(AND(F643="Adult",G643="High"),"Type 2",IF(AND(F643="Adult",G643="low"),"Type 1",IF(AND(F643="Middle_aged",G643="High"),"Type 4",IF(AND(F643="Middle_aged",G643="Low"), "Type 3",IF(AND(F643="Senior",G643="High"),"Type 6","Type 5")))))</f>
        <v>Type 5</v>
      </c>
    </row>
    <row r="644" spans="1:8" x14ac:dyDescent="0.3">
      <c r="A644">
        <v>643</v>
      </c>
      <c r="B644">
        <v>68</v>
      </c>
      <c r="C644" t="s">
        <v>864</v>
      </c>
      <c r="D644">
        <v>91784</v>
      </c>
      <c r="E644" t="s">
        <v>868</v>
      </c>
      <c r="F644" t="str">
        <f t="shared" si="31"/>
        <v>senior</v>
      </c>
      <c r="G644" t="str">
        <f t="shared" si="32"/>
        <v>High</v>
      </c>
      <c r="H644" t="str">
        <f t="shared" si="33"/>
        <v>Type 6</v>
      </c>
    </row>
    <row r="645" spans="1:8" x14ac:dyDescent="0.3">
      <c r="A645">
        <v>644</v>
      </c>
      <c r="B645">
        <v>58</v>
      </c>
      <c r="C645" t="s">
        <v>864</v>
      </c>
      <c r="D645">
        <v>125273</v>
      </c>
      <c r="E645" t="s">
        <v>865</v>
      </c>
      <c r="F645" t="str">
        <f t="shared" si="31"/>
        <v>Middle_aged</v>
      </c>
      <c r="G645" t="str">
        <f t="shared" si="32"/>
        <v>High</v>
      </c>
      <c r="H645" t="str">
        <f t="shared" si="33"/>
        <v>Type 4</v>
      </c>
    </row>
    <row r="646" spans="1:8" x14ac:dyDescent="0.3">
      <c r="A646">
        <v>645</v>
      </c>
      <c r="B646">
        <v>64</v>
      </c>
      <c r="C646" t="s">
        <v>866</v>
      </c>
      <c r="D646">
        <v>85191</v>
      </c>
      <c r="E646" t="s">
        <v>868</v>
      </c>
      <c r="F646" t="str">
        <f t="shared" si="31"/>
        <v>senior</v>
      </c>
      <c r="G646" t="str">
        <f t="shared" si="32"/>
        <v>High</v>
      </c>
      <c r="H646" t="str">
        <f t="shared" si="33"/>
        <v>Type 6</v>
      </c>
    </row>
    <row r="647" spans="1:8" x14ac:dyDescent="0.3">
      <c r="A647">
        <v>646</v>
      </c>
      <c r="B647">
        <v>52</v>
      </c>
      <c r="C647" t="s">
        <v>866</v>
      </c>
      <c r="D647">
        <v>97235</v>
      </c>
      <c r="E647" t="s">
        <v>868</v>
      </c>
      <c r="F647" t="str">
        <f t="shared" si="31"/>
        <v>Middle_aged</v>
      </c>
      <c r="G647" t="str">
        <f t="shared" si="32"/>
        <v>High</v>
      </c>
      <c r="H647" t="str">
        <f t="shared" si="33"/>
        <v>Type 4</v>
      </c>
    </row>
    <row r="648" spans="1:8" x14ac:dyDescent="0.3">
      <c r="A648">
        <v>647</v>
      </c>
      <c r="B648">
        <v>65</v>
      </c>
      <c r="C648" t="s">
        <v>866</v>
      </c>
      <c r="D648">
        <v>36427</v>
      </c>
      <c r="E648" t="s">
        <v>867</v>
      </c>
      <c r="F648" t="str">
        <f t="shared" si="31"/>
        <v>senior</v>
      </c>
      <c r="G648" t="str">
        <f t="shared" si="32"/>
        <v>Low</v>
      </c>
      <c r="H648" t="str">
        <f t="shared" si="33"/>
        <v>Type 5</v>
      </c>
    </row>
    <row r="649" spans="1:8" x14ac:dyDescent="0.3">
      <c r="A649">
        <v>648</v>
      </c>
      <c r="B649">
        <v>28</v>
      </c>
      <c r="C649" t="s">
        <v>864</v>
      </c>
      <c r="D649">
        <v>80677</v>
      </c>
      <c r="E649" t="s">
        <v>865</v>
      </c>
      <c r="F649" t="str">
        <f t="shared" si="31"/>
        <v>Adult</v>
      </c>
      <c r="G649" t="str">
        <f t="shared" si="32"/>
        <v>High</v>
      </c>
      <c r="H649" t="str">
        <f t="shared" si="33"/>
        <v>Type 2</v>
      </c>
    </row>
    <row r="650" spans="1:8" x14ac:dyDescent="0.3">
      <c r="A650">
        <v>649</v>
      </c>
      <c r="B650">
        <v>64</v>
      </c>
      <c r="C650" t="s">
        <v>866</v>
      </c>
      <c r="D650">
        <v>30221</v>
      </c>
      <c r="E650" t="s">
        <v>868</v>
      </c>
      <c r="F650" t="str">
        <f t="shared" si="31"/>
        <v>senior</v>
      </c>
      <c r="G650" t="str">
        <f t="shared" si="32"/>
        <v>Low</v>
      </c>
      <c r="H650" t="str">
        <f t="shared" si="33"/>
        <v>Type 5</v>
      </c>
    </row>
    <row r="651" spans="1:8" x14ac:dyDescent="0.3">
      <c r="A651">
        <v>650</v>
      </c>
      <c r="B651">
        <v>20</v>
      </c>
      <c r="C651" t="s">
        <v>864</v>
      </c>
      <c r="D651">
        <v>124319</v>
      </c>
      <c r="E651" t="s">
        <v>865</v>
      </c>
      <c r="F651" t="str">
        <f t="shared" si="31"/>
        <v>Adult</v>
      </c>
      <c r="G651" t="str">
        <f t="shared" si="32"/>
        <v>High</v>
      </c>
      <c r="H651" t="str">
        <f t="shared" si="33"/>
        <v>Type 2</v>
      </c>
    </row>
    <row r="652" spans="1:8" x14ac:dyDescent="0.3">
      <c r="A652">
        <v>651</v>
      </c>
      <c r="B652">
        <v>48</v>
      </c>
      <c r="C652" t="s">
        <v>864</v>
      </c>
      <c r="D652">
        <v>50622</v>
      </c>
      <c r="E652" t="s">
        <v>868</v>
      </c>
      <c r="F652" t="str">
        <f t="shared" si="31"/>
        <v>Middle_aged</v>
      </c>
      <c r="G652" t="str">
        <f t="shared" si="32"/>
        <v>Low</v>
      </c>
      <c r="H652" t="str">
        <f t="shared" si="33"/>
        <v>Type 3</v>
      </c>
    </row>
    <row r="653" spans="1:8" x14ac:dyDescent="0.3">
      <c r="A653">
        <v>652</v>
      </c>
      <c r="B653">
        <v>29</v>
      </c>
      <c r="C653" t="s">
        <v>864</v>
      </c>
      <c r="D653">
        <v>137109</v>
      </c>
      <c r="E653" t="s">
        <v>865</v>
      </c>
      <c r="F653" t="str">
        <f t="shared" si="31"/>
        <v>Adult</v>
      </c>
      <c r="G653" t="str">
        <f t="shared" si="32"/>
        <v>High</v>
      </c>
      <c r="H653" t="str">
        <f t="shared" si="33"/>
        <v>Type 2</v>
      </c>
    </row>
    <row r="654" spans="1:8" x14ac:dyDescent="0.3">
      <c r="A654">
        <v>653</v>
      </c>
      <c r="B654">
        <v>61</v>
      </c>
      <c r="C654" t="s">
        <v>864</v>
      </c>
      <c r="D654">
        <v>103795</v>
      </c>
      <c r="E654" t="s">
        <v>868</v>
      </c>
      <c r="F654" t="str">
        <f t="shared" si="31"/>
        <v>senior</v>
      </c>
      <c r="G654" t="str">
        <f t="shared" si="32"/>
        <v>High</v>
      </c>
      <c r="H654" t="str">
        <f t="shared" si="33"/>
        <v>Type 6</v>
      </c>
    </row>
    <row r="655" spans="1:8" x14ac:dyDescent="0.3">
      <c r="A655">
        <v>654</v>
      </c>
      <c r="B655">
        <v>19</v>
      </c>
      <c r="C655" t="s">
        <v>864</v>
      </c>
      <c r="D655">
        <v>42616</v>
      </c>
      <c r="E655" t="s">
        <v>867</v>
      </c>
      <c r="F655" t="str">
        <f t="shared" si="31"/>
        <v>Adult</v>
      </c>
      <c r="G655" t="str">
        <f t="shared" si="32"/>
        <v>Low</v>
      </c>
      <c r="H655" t="str">
        <f t="shared" si="33"/>
        <v>Type 1</v>
      </c>
    </row>
    <row r="656" spans="1:8" x14ac:dyDescent="0.3">
      <c r="A656">
        <v>655</v>
      </c>
      <c r="B656">
        <v>29</v>
      </c>
      <c r="C656" t="s">
        <v>866</v>
      </c>
      <c r="D656">
        <v>74198</v>
      </c>
      <c r="E656" t="s">
        <v>867</v>
      </c>
      <c r="F656" t="str">
        <f t="shared" si="31"/>
        <v>Adult</v>
      </c>
      <c r="G656" t="str">
        <f t="shared" si="32"/>
        <v>High</v>
      </c>
      <c r="H656" t="str">
        <f t="shared" si="33"/>
        <v>Type 2</v>
      </c>
    </row>
    <row r="657" spans="1:8" x14ac:dyDescent="0.3">
      <c r="A657">
        <v>656</v>
      </c>
      <c r="B657">
        <v>52</v>
      </c>
      <c r="C657" t="s">
        <v>866</v>
      </c>
      <c r="D657">
        <v>122117</v>
      </c>
      <c r="E657" t="s">
        <v>868</v>
      </c>
      <c r="F657" t="str">
        <f t="shared" si="31"/>
        <v>Middle_aged</v>
      </c>
      <c r="G657" t="str">
        <f t="shared" si="32"/>
        <v>High</v>
      </c>
      <c r="H657" t="str">
        <f t="shared" si="33"/>
        <v>Type 4</v>
      </c>
    </row>
    <row r="658" spans="1:8" x14ac:dyDescent="0.3">
      <c r="A658">
        <v>657</v>
      </c>
      <c r="B658">
        <v>32</v>
      </c>
      <c r="C658" t="s">
        <v>864</v>
      </c>
      <c r="D658">
        <v>79865</v>
      </c>
      <c r="E658" t="s">
        <v>867</v>
      </c>
      <c r="F658" t="str">
        <f t="shared" si="31"/>
        <v>Adult</v>
      </c>
      <c r="G658" t="str">
        <f t="shared" si="32"/>
        <v>High</v>
      </c>
      <c r="H658" t="str">
        <f t="shared" si="33"/>
        <v>Type 2</v>
      </c>
    </row>
    <row r="659" spans="1:8" x14ac:dyDescent="0.3">
      <c r="A659">
        <v>658</v>
      </c>
      <c r="B659">
        <v>54</v>
      </c>
      <c r="C659" t="s">
        <v>864</v>
      </c>
      <c r="D659">
        <v>117673</v>
      </c>
      <c r="E659" t="s">
        <v>865</v>
      </c>
      <c r="F659" t="str">
        <f t="shared" si="31"/>
        <v>Middle_aged</v>
      </c>
      <c r="G659" t="str">
        <f t="shared" si="32"/>
        <v>High</v>
      </c>
      <c r="H659" t="str">
        <f t="shared" si="33"/>
        <v>Type 4</v>
      </c>
    </row>
    <row r="660" spans="1:8" x14ac:dyDescent="0.3">
      <c r="A660">
        <v>659</v>
      </c>
      <c r="B660">
        <v>19</v>
      </c>
      <c r="C660" t="s">
        <v>866</v>
      </c>
      <c r="D660">
        <v>65131</v>
      </c>
      <c r="E660" t="s">
        <v>867</v>
      </c>
      <c r="F660" t="str">
        <f t="shared" si="31"/>
        <v>Adult</v>
      </c>
      <c r="G660" t="str">
        <f t="shared" si="32"/>
        <v>Low</v>
      </c>
      <c r="H660" t="str">
        <f t="shared" si="33"/>
        <v>Type 1</v>
      </c>
    </row>
    <row r="661" spans="1:8" x14ac:dyDescent="0.3">
      <c r="A661">
        <v>660</v>
      </c>
      <c r="B661">
        <v>27</v>
      </c>
      <c r="C661" t="s">
        <v>864</v>
      </c>
      <c r="D661">
        <v>56420</v>
      </c>
      <c r="E661" t="s">
        <v>867</v>
      </c>
      <c r="F661" t="str">
        <f t="shared" si="31"/>
        <v>Adult</v>
      </c>
      <c r="G661" t="str">
        <f t="shared" si="32"/>
        <v>Low</v>
      </c>
      <c r="H661" t="str">
        <f t="shared" si="33"/>
        <v>Type 1</v>
      </c>
    </row>
    <row r="662" spans="1:8" x14ac:dyDescent="0.3">
      <c r="A662">
        <v>661</v>
      </c>
      <c r="B662">
        <v>46</v>
      </c>
      <c r="C662" t="s">
        <v>864</v>
      </c>
      <c r="D662">
        <v>35375</v>
      </c>
      <c r="E662" t="s">
        <v>867</v>
      </c>
      <c r="F662" t="str">
        <f t="shared" si="31"/>
        <v>Middle_aged</v>
      </c>
      <c r="G662" t="str">
        <f t="shared" si="32"/>
        <v>Low</v>
      </c>
      <c r="H662" t="str">
        <f t="shared" si="33"/>
        <v>Type 3</v>
      </c>
    </row>
    <row r="663" spans="1:8" x14ac:dyDescent="0.3">
      <c r="A663">
        <v>662</v>
      </c>
      <c r="B663">
        <v>34</v>
      </c>
      <c r="C663" t="s">
        <v>866</v>
      </c>
      <c r="D663">
        <v>75327</v>
      </c>
      <c r="E663" t="s">
        <v>865</v>
      </c>
      <c r="F663" t="str">
        <f t="shared" si="31"/>
        <v>Adult</v>
      </c>
      <c r="G663" t="str">
        <f t="shared" si="32"/>
        <v>High</v>
      </c>
      <c r="H663" t="str">
        <f t="shared" si="33"/>
        <v>Type 2</v>
      </c>
    </row>
    <row r="664" spans="1:8" x14ac:dyDescent="0.3">
      <c r="A664">
        <v>663</v>
      </c>
      <c r="B664">
        <v>61</v>
      </c>
      <c r="C664" t="s">
        <v>864</v>
      </c>
      <c r="D664">
        <v>30604</v>
      </c>
      <c r="E664" t="s">
        <v>867</v>
      </c>
      <c r="F664" t="str">
        <f t="shared" si="31"/>
        <v>senior</v>
      </c>
      <c r="G664" t="str">
        <f t="shared" si="32"/>
        <v>Low</v>
      </c>
      <c r="H664" t="str">
        <f t="shared" si="33"/>
        <v>Type 5</v>
      </c>
    </row>
    <row r="665" spans="1:8" x14ac:dyDescent="0.3">
      <c r="A665">
        <v>664</v>
      </c>
      <c r="B665">
        <v>42</v>
      </c>
      <c r="C665" t="s">
        <v>866</v>
      </c>
      <c r="D665">
        <v>50031</v>
      </c>
      <c r="E665" t="s">
        <v>865</v>
      </c>
      <c r="F665" t="str">
        <f t="shared" si="31"/>
        <v>Middle_aged</v>
      </c>
      <c r="G665" t="str">
        <f t="shared" si="32"/>
        <v>Low</v>
      </c>
      <c r="H665" t="str">
        <f t="shared" si="33"/>
        <v>Type 3</v>
      </c>
    </row>
    <row r="666" spans="1:8" x14ac:dyDescent="0.3">
      <c r="A666">
        <v>665</v>
      </c>
      <c r="B666">
        <v>28</v>
      </c>
      <c r="C666" t="s">
        <v>864</v>
      </c>
      <c r="D666">
        <v>53803</v>
      </c>
      <c r="E666" t="s">
        <v>865</v>
      </c>
      <c r="F666" t="str">
        <f t="shared" si="31"/>
        <v>Adult</v>
      </c>
      <c r="G666" t="str">
        <f t="shared" si="32"/>
        <v>Low</v>
      </c>
      <c r="H666" t="str">
        <f t="shared" si="33"/>
        <v>Type 1</v>
      </c>
    </row>
    <row r="667" spans="1:8" x14ac:dyDescent="0.3">
      <c r="A667">
        <v>666</v>
      </c>
      <c r="B667">
        <v>32</v>
      </c>
      <c r="C667" t="s">
        <v>864</v>
      </c>
      <c r="D667">
        <v>104718</v>
      </c>
      <c r="E667" t="s">
        <v>865</v>
      </c>
      <c r="F667" t="str">
        <f t="shared" si="31"/>
        <v>Adult</v>
      </c>
      <c r="G667" t="str">
        <f t="shared" si="32"/>
        <v>High</v>
      </c>
      <c r="H667" t="str">
        <f t="shared" si="33"/>
        <v>Type 2</v>
      </c>
    </row>
    <row r="668" spans="1:8" x14ac:dyDescent="0.3">
      <c r="A668">
        <v>667</v>
      </c>
      <c r="B668">
        <v>34</v>
      </c>
      <c r="C668" t="s">
        <v>866</v>
      </c>
      <c r="D668">
        <v>26397</v>
      </c>
      <c r="E668" t="s">
        <v>865</v>
      </c>
      <c r="F668" t="str">
        <f t="shared" si="31"/>
        <v>Adult</v>
      </c>
      <c r="G668" t="str">
        <f t="shared" si="32"/>
        <v>Low</v>
      </c>
      <c r="H668" t="str">
        <f t="shared" si="33"/>
        <v>Type 1</v>
      </c>
    </row>
    <row r="669" spans="1:8" x14ac:dyDescent="0.3">
      <c r="A669">
        <v>668</v>
      </c>
      <c r="B669">
        <v>60</v>
      </c>
      <c r="C669" t="s">
        <v>864</v>
      </c>
      <c r="D669">
        <v>70970</v>
      </c>
      <c r="E669" t="s">
        <v>865</v>
      </c>
      <c r="F669" t="str">
        <f t="shared" si="31"/>
        <v>Middle_aged</v>
      </c>
      <c r="G669" t="str">
        <f t="shared" si="32"/>
        <v>High</v>
      </c>
      <c r="H669" t="str">
        <f t="shared" si="33"/>
        <v>Type 4</v>
      </c>
    </row>
    <row r="670" spans="1:8" x14ac:dyDescent="0.3">
      <c r="A670">
        <v>669</v>
      </c>
      <c r="B670">
        <v>54</v>
      </c>
      <c r="C670" t="s">
        <v>864</v>
      </c>
      <c r="D670">
        <v>130861</v>
      </c>
      <c r="E670" t="s">
        <v>865</v>
      </c>
      <c r="F670" t="str">
        <f t="shared" si="31"/>
        <v>Middle_aged</v>
      </c>
      <c r="G670" t="str">
        <f t="shared" si="32"/>
        <v>High</v>
      </c>
      <c r="H670" t="str">
        <f t="shared" si="33"/>
        <v>Type 4</v>
      </c>
    </row>
    <row r="671" spans="1:8" x14ac:dyDescent="0.3">
      <c r="A671">
        <v>670</v>
      </c>
      <c r="B671">
        <v>44</v>
      </c>
      <c r="C671" t="s">
        <v>866</v>
      </c>
      <c r="D671">
        <v>48401</v>
      </c>
      <c r="E671" t="s">
        <v>865</v>
      </c>
      <c r="F671" t="str">
        <f t="shared" si="31"/>
        <v>Middle_aged</v>
      </c>
      <c r="G671" t="str">
        <f t="shared" si="32"/>
        <v>Low</v>
      </c>
      <c r="H671" t="str">
        <f t="shared" si="33"/>
        <v>Type 3</v>
      </c>
    </row>
    <row r="672" spans="1:8" x14ac:dyDescent="0.3">
      <c r="A672">
        <v>671</v>
      </c>
      <c r="B672">
        <v>36</v>
      </c>
      <c r="C672" t="s">
        <v>866</v>
      </c>
      <c r="D672">
        <v>48156</v>
      </c>
      <c r="E672" t="s">
        <v>867</v>
      </c>
      <c r="F672" t="str">
        <f t="shared" si="31"/>
        <v>Adult</v>
      </c>
      <c r="G672" t="str">
        <f t="shared" si="32"/>
        <v>Low</v>
      </c>
      <c r="H672" t="str">
        <f t="shared" si="33"/>
        <v>Type 1</v>
      </c>
    </row>
    <row r="673" spans="1:8" x14ac:dyDescent="0.3">
      <c r="A673">
        <v>672</v>
      </c>
      <c r="B673">
        <v>19</v>
      </c>
      <c r="C673" t="s">
        <v>866</v>
      </c>
      <c r="D673">
        <v>92437</v>
      </c>
      <c r="E673" t="s">
        <v>867</v>
      </c>
      <c r="F673" t="str">
        <f t="shared" si="31"/>
        <v>Adult</v>
      </c>
      <c r="G673" t="str">
        <f t="shared" si="32"/>
        <v>High</v>
      </c>
      <c r="H673" t="str">
        <f t="shared" si="33"/>
        <v>Type 2</v>
      </c>
    </row>
    <row r="674" spans="1:8" x14ac:dyDescent="0.3">
      <c r="A674">
        <v>673</v>
      </c>
      <c r="B674">
        <v>36</v>
      </c>
      <c r="C674" t="s">
        <v>864</v>
      </c>
      <c r="D674">
        <v>53042</v>
      </c>
      <c r="E674" t="s">
        <v>868</v>
      </c>
      <c r="F674" t="str">
        <f t="shared" si="31"/>
        <v>Adult</v>
      </c>
      <c r="G674" t="str">
        <f t="shared" si="32"/>
        <v>Low</v>
      </c>
      <c r="H674" t="str">
        <f t="shared" si="33"/>
        <v>Type 1</v>
      </c>
    </row>
    <row r="675" spans="1:8" x14ac:dyDescent="0.3">
      <c r="A675">
        <v>674</v>
      </c>
      <c r="B675">
        <v>38</v>
      </c>
      <c r="C675" t="s">
        <v>866</v>
      </c>
      <c r="D675">
        <v>102566</v>
      </c>
      <c r="E675" t="s">
        <v>868</v>
      </c>
      <c r="F675" t="str">
        <f t="shared" si="31"/>
        <v>Adult</v>
      </c>
      <c r="G675" t="str">
        <f t="shared" si="32"/>
        <v>High</v>
      </c>
      <c r="H675" t="str">
        <f t="shared" si="33"/>
        <v>Type 2</v>
      </c>
    </row>
    <row r="676" spans="1:8" x14ac:dyDescent="0.3">
      <c r="A676">
        <v>675</v>
      </c>
      <c r="B676">
        <v>31</v>
      </c>
      <c r="C676" t="s">
        <v>864</v>
      </c>
      <c r="D676">
        <v>74015</v>
      </c>
      <c r="E676" t="s">
        <v>867</v>
      </c>
      <c r="F676" t="str">
        <f t="shared" si="31"/>
        <v>Adult</v>
      </c>
      <c r="G676" t="str">
        <f t="shared" si="32"/>
        <v>High</v>
      </c>
      <c r="H676" t="str">
        <f t="shared" si="33"/>
        <v>Type 2</v>
      </c>
    </row>
    <row r="677" spans="1:8" x14ac:dyDescent="0.3">
      <c r="A677">
        <v>676</v>
      </c>
      <c r="B677">
        <v>35</v>
      </c>
      <c r="C677" t="s">
        <v>864</v>
      </c>
      <c r="D677">
        <v>97598</v>
      </c>
      <c r="E677" t="s">
        <v>867</v>
      </c>
      <c r="F677" t="str">
        <f t="shared" si="31"/>
        <v>Adult</v>
      </c>
      <c r="G677" t="str">
        <f t="shared" si="32"/>
        <v>High</v>
      </c>
      <c r="H677" t="str">
        <f t="shared" si="33"/>
        <v>Type 2</v>
      </c>
    </row>
    <row r="678" spans="1:8" x14ac:dyDescent="0.3">
      <c r="A678">
        <v>677</v>
      </c>
      <c r="B678">
        <v>68</v>
      </c>
      <c r="C678" t="s">
        <v>864</v>
      </c>
      <c r="D678">
        <v>80764</v>
      </c>
      <c r="E678" t="s">
        <v>868</v>
      </c>
      <c r="F678" t="str">
        <f t="shared" si="31"/>
        <v>senior</v>
      </c>
      <c r="G678" t="str">
        <f t="shared" si="32"/>
        <v>High</v>
      </c>
      <c r="H678" t="str">
        <f t="shared" si="33"/>
        <v>Type 6</v>
      </c>
    </row>
    <row r="679" spans="1:8" x14ac:dyDescent="0.3">
      <c r="A679">
        <v>678</v>
      </c>
      <c r="B679">
        <v>37</v>
      </c>
      <c r="C679" t="s">
        <v>866</v>
      </c>
      <c r="D679">
        <v>51585</v>
      </c>
      <c r="E679" t="s">
        <v>865</v>
      </c>
      <c r="F679" t="str">
        <f t="shared" si="31"/>
        <v>Adult</v>
      </c>
      <c r="G679" t="str">
        <f t="shared" si="32"/>
        <v>Low</v>
      </c>
      <c r="H679" t="str">
        <f t="shared" si="33"/>
        <v>Type 1</v>
      </c>
    </row>
    <row r="680" spans="1:8" x14ac:dyDescent="0.3">
      <c r="A680">
        <v>679</v>
      </c>
      <c r="B680">
        <v>45</v>
      </c>
      <c r="C680" t="s">
        <v>866</v>
      </c>
      <c r="D680">
        <v>44556</v>
      </c>
      <c r="E680" t="s">
        <v>865</v>
      </c>
      <c r="F680" t="str">
        <f t="shared" si="31"/>
        <v>Middle_aged</v>
      </c>
      <c r="G680" t="str">
        <f t="shared" si="32"/>
        <v>Low</v>
      </c>
      <c r="H680" t="str">
        <f t="shared" si="33"/>
        <v>Type 3</v>
      </c>
    </row>
    <row r="681" spans="1:8" x14ac:dyDescent="0.3">
      <c r="A681">
        <v>680</v>
      </c>
      <c r="B681">
        <v>66</v>
      </c>
      <c r="C681" t="s">
        <v>864</v>
      </c>
      <c r="D681">
        <v>37885</v>
      </c>
      <c r="E681" t="s">
        <v>867</v>
      </c>
      <c r="F681" t="str">
        <f t="shared" si="31"/>
        <v>senior</v>
      </c>
      <c r="G681" t="str">
        <f t="shared" si="32"/>
        <v>Low</v>
      </c>
      <c r="H681" t="str">
        <f t="shared" si="33"/>
        <v>Type 5</v>
      </c>
    </row>
    <row r="682" spans="1:8" x14ac:dyDescent="0.3">
      <c r="A682">
        <v>681</v>
      </c>
      <c r="B682">
        <v>68</v>
      </c>
      <c r="C682" t="s">
        <v>866</v>
      </c>
      <c r="D682">
        <v>118601</v>
      </c>
      <c r="E682" t="s">
        <v>868</v>
      </c>
      <c r="F682" t="str">
        <f t="shared" si="31"/>
        <v>senior</v>
      </c>
      <c r="G682" t="str">
        <f t="shared" si="32"/>
        <v>High</v>
      </c>
      <c r="H682" t="str">
        <f t="shared" si="33"/>
        <v>Type 6</v>
      </c>
    </row>
    <row r="683" spans="1:8" x14ac:dyDescent="0.3">
      <c r="A683">
        <v>682</v>
      </c>
      <c r="B683">
        <v>20</v>
      </c>
      <c r="C683" t="s">
        <v>864</v>
      </c>
      <c r="D683">
        <v>86859</v>
      </c>
      <c r="E683" t="s">
        <v>867</v>
      </c>
      <c r="F683" t="str">
        <f t="shared" si="31"/>
        <v>Adult</v>
      </c>
      <c r="G683" t="str">
        <f t="shared" si="32"/>
        <v>High</v>
      </c>
      <c r="H683" t="str">
        <f t="shared" si="33"/>
        <v>Type 2</v>
      </c>
    </row>
    <row r="684" spans="1:8" x14ac:dyDescent="0.3">
      <c r="A684">
        <v>683</v>
      </c>
      <c r="B684">
        <v>65</v>
      </c>
      <c r="C684" t="s">
        <v>864</v>
      </c>
      <c r="D684">
        <v>30390</v>
      </c>
      <c r="E684" t="s">
        <v>865</v>
      </c>
      <c r="F684" t="str">
        <f t="shared" si="31"/>
        <v>senior</v>
      </c>
      <c r="G684" t="str">
        <f t="shared" si="32"/>
        <v>Low</v>
      </c>
      <c r="H684" t="str">
        <f t="shared" si="33"/>
        <v>Type 5</v>
      </c>
    </row>
    <row r="685" spans="1:8" x14ac:dyDescent="0.3">
      <c r="A685">
        <v>684</v>
      </c>
      <c r="B685">
        <v>22</v>
      </c>
      <c r="C685" t="s">
        <v>864</v>
      </c>
      <c r="D685">
        <v>104880</v>
      </c>
      <c r="E685" t="s">
        <v>868</v>
      </c>
      <c r="F685" t="str">
        <f t="shared" si="31"/>
        <v>Adult</v>
      </c>
      <c r="G685" t="str">
        <f t="shared" si="32"/>
        <v>High</v>
      </c>
      <c r="H685" t="str">
        <f t="shared" si="33"/>
        <v>Type 2</v>
      </c>
    </row>
    <row r="686" spans="1:8" x14ac:dyDescent="0.3">
      <c r="A686">
        <v>685</v>
      </c>
      <c r="B686">
        <v>31</v>
      </c>
      <c r="C686" t="s">
        <v>864</v>
      </c>
      <c r="D686">
        <v>27567</v>
      </c>
      <c r="E686" t="s">
        <v>868</v>
      </c>
      <c r="F686" t="str">
        <f t="shared" si="31"/>
        <v>Adult</v>
      </c>
      <c r="G686" t="str">
        <f t="shared" si="32"/>
        <v>Low</v>
      </c>
      <c r="H686" t="str">
        <f t="shared" si="33"/>
        <v>Type 1</v>
      </c>
    </row>
    <row r="687" spans="1:8" x14ac:dyDescent="0.3">
      <c r="A687">
        <v>686</v>
      </c>
      <c r="B687">
        <v>44</v>
      </c>
      <c r="C687" t="s">
        <v>864</v>
      </c>
      <c r="D687">
        <v>26525</v>
      </c>
      <c r="E687" t="s">
        <v>867</v>
      </c>
      <c r="F687" t="str">
        <f t="shared" si="31"/>
        <v>Middle_aged</v>
      </c>
      <c r="G687" t="str">
        <f t="shared" si="32"/>
        <v>Low</v>
      </c>
      <c r="H687" t="str">
        <f t="shared" si="33"/>
        <v>Type 3</v>
      </c>
    </row>
    <row r="688" spans="1:8" x14ac:dyDescent="0.3">
      <c r="A688">
        <v>687</v>
      </c>
      <c r="B688">
        <v>61</v>
      </c>
      <c r="C688" t="s">
        <v>864</v>
      </c>
      <c r="D688">
        <v>122771</v>
      </c>
      <c r="E688" t="s">
        <v>865</v>
      </c>
      <c r="F688" t="str">
        <f t="shared" si="31"/>
        <v>senior</v>
      </c>
      <c r="G688" t="str">
        <f t="shared" si="32"/>
        <v>High</v>
      </c>
      <c r="H688" t="str">
        <f t="shared" si="33"/>
        <v>Type 6</v>
      </c>
    </row>
    <row r="689" spans="1:8" x14ac:dyDescent="0.3">
      <c r="A689">
        <v>688</v>
      </c>
      <c r="B689">
        <v>29</v>
      </c>
      <c r="C689" t="s">
        <v>866</v>
      </c>
      <c r="D689">
        <v>127740</v>
      </c>
      <c r="E689" t="s">
        <v>865</v>
      </c>
      <c r="F689" t="str">
        <f t="shared" si="31"/>
        <v>Adult</v>
      </c>
      <c r="G689" t="str">
        <f t="shared" si="32"/>
        <v>High</v>
      </c>
      <c r="H689" t="str">
        <f t="shared" si="33"/>
        <v>Type 2</v>
      </c>
    </row>
    <row r="690" spans="1:8" x14ac:dyDescent="0.3">
      <c r="A690">
        <v>689</v>
      </c>
      <c r="B690">
        <v>35</v>
      </c>
      <c r="C690" t="s">
        <v>866</v>
      </c>
      <c r="D690">
        <v>138067</v>
      </c>
      <c r="E690" t="s">
        <v>865</v>
      </c>
      <c r="F690" t="str">
        <f t="shared" si="31"/>
        <v>Adult</v>
      </c>
      <c r="G690" t="str">
        <f t="shared" si="32"/>
        <v>High</v>
      </c>
      <c r="H690" t="str">
        <f t="shared" si="33"/>
        <v>Type 2</v>
      </c>
    </row>
    <row r="691" spans="1:8" x14ac:dyDescent="0.3">
      <c r="A691">
        <v>690</v>
      </c>
      <c r="B691">
        <v>58</v>
      </c>
      <c r="C691" t="s">
        <v>864</v>
      </c>
      <c r="D691">
        <v>131090</v>
      </c>
      <c r="E691" t="s">
        <v>868</v>
      </c>
      <c r="F691" t="str">
        <f t="shared" si="31"/>
        <v>Middle_aged</v>
      </c>
      <c r="G691" t="str">
        <f t="shared" si="32"/>
        <v>High</v>
      </c>
      <c r="H691" t="str">
        <f t="shared" si="33"/>
        <v>Type 4</v>
      </c>
    </row>
    <row r="692" spans="1:8" x14ac:dyDescent="0.3">
      <c r="A692">
        <v>691</v>
      </c>
      <c r="B692">
        <v>40</v>
      </c>
      <c r="C692" t="s">
        <v>866</v>
      </c>
      <c r="D692">
        <v>124397</v>
      </c>
      <c r="E692" t="s">
        <v>867</v>
      </c>
      <c r="F692" t="str">
        <f t="shared" si="31"/>
        <v>Adult</v>
      </c>
      <c r="G692" t="str">
        <f t="shared" si="32"/>
        <v>High</v>
      </c>
      <c r="H692" t="str">
        <f t="shared" si="33"/>
        <v>Type 2</v>
      </c>
    </row>
    <row r="693" spans="1:8" x14ac:dyDescent="0.3">
      <c r="A693">
        <v>692</v>
      </c>
      <c r="B693">
        <v>45</v>
      </c>
      <c r="C693" t="s">
        <v>866</v>
      </c>
      <c r="D693">
        <v>67167</v>
      </c>
      <c r="E693" t="s">
        <v>865</v>
      </c>
      <c r="F693" t="str">
        <f t="shared" si="31"/>
        <v>Middle_aged</v>
      </c>
      <c r="G693" t="str">
        <f t="shared" si="32"/>
        <v>High</v>
      </c>
      <c r="H693" t="str">
        <f t="shared" si="33"/>
        <v>Type 4</v>
      </c>
    </row>
    <row r="694" spans="1:8" x14ac:dyDescent="0.3">
      <c r="A694">
        <v>693</v>
      </c>
      <c r="B694">
        <v>25</v>
      </c>
      <c r="C694" t="s">
        <v>866</v>
      </c>
      <c r="D694">
        <v>72447</v>
      </c>
      <c r="E694" t="s">
        <v>865</v>
      </c>
      <c r="F694" t="str">
        <f t="shared" si="31"/>
        <v>Adult</v>
      </c>
      <c r="G694" t="str">
        <f t="shared" si="32"/>
        <v>High</v>
      </c>
      <c r="H694" t="str">
        <f t="shared" si="33"/>
        <v>Type 2</v>
      </c>
    </row>
    <row r="695" spans="1:8" x14ac:dyDescent="0.3">
      <c r="A695">
        <v>694</v>
      </c>
      <c r="B695">
        <v>63</v>
      </c>
      <c r="C695" t="s">
        <v>866</v>
      </c>
      <c r="D695">
        <v>106266</v>
      </c>
      <c r="E695" t="s">
        <v>868</v>
      </c>
      <c r="F695" t="str">
        <f t="shared" si="31"/>
        <v>senior</v>
      </c>
      <c r="G695" t="str">
        <f t="shared" si="32"/>
        <v>High</v>
      </c>
      <c r="H695" t="str">
        <f t="shared" si="33"/>
        <v>Type 6</v>
      </c>
    </row>
    <row r="696" spans="1:8" x14ac:dyDescent="0.3">
      <c r="A696">
        <v>695</v>
      </c>
      <c r="B696">
        <v>54</v>
      </c>
      <c r="C696" t="s">
        <v>866</v>
      </c>
      <c r="D696">
        <v>112662</v>
      </c>
      <c r="E696" t="s">
        <v>867</v>
      </c>
      <c r="F696" t="str">
        <f t="shared" si="31"/>
        <v>Middle_aged</v>
      </c>
      <c r="G696" t="str">
        <f t="shared" si="32"/>
        <v>High</v>
      </c>
      <c r="H696" t="str">
        <f t="shared" si="33"/>
        <v>Type 4</v>
      </c>
    </row>
    <row r="697" spans="1:8" x14ac:dyDescent="0.3">
      <c r="A697">
        <v>696</v>
      </c>
      <c r="B697">
        <v>68</v>
      </c>
      <c r="C697" t="s">
        <v>866</v>
      </c>
      <c r="D697">
        <v>147800</v>
      </c>
      <c r="E697" t="s">
        <v>867</v>
      </c>
      <c r="F697" t="str">
        <f t="shared" si="31"/>
        <v>senior</v>
      </c>
      <c r="G697" t="str">
        <f t="shared" si="32"/>
        <v>High</v>
      </c>
      <c r="H697" t="str">
        <f t="shared" si="33"/>
        <v>Type 6</v>
      </c>
    </row>
    <row r="698" spans="1:8" x14ac:dyDescent="0.3">
      <c r="A698">
        <v>697</v>
      </c>
      <c r="B698">
        <v>67</v>
      </c>
      <c r="C698" t="s">
        <v>864</v>
      </c>
      <c r="D698">
        <v>67078</v>
      </c>
      <c r="E698" t="s">
        <v>867</v>
      </c>
      <c r="F698" t="str">
        <f t="shared" si="31"/>
        <v>senior</v>
      </c>
      <c r="G698" t="str">
        <f t="shared" si="32"/>
        <v>High</v>
      </c>
      <c r="H698" t="str">
        <f t="shared" si="33"/>
        <v>Type 6</v>
      </c>
    </row>
    <row r="699" spans="1:8" x14ac:dyDescent="0.3">
      <c r="A699">
        <v>698</v>
      </c>
      <c r="B699">
        <v>31</v>
      </c>
      <c r="C699" t="s">
        <v>864</v>
      </c>
      <c r="D699">
        <v>88637</v>
      </c>
      <c r="E699" t="s">
        <v>867</v>
      </c>
      <c r="F699" t="str">
        <f t="shared" si="31"/>
        <v>Adult</v>
      </c>
      <c r="G699" t="str">
        <f t="shared" si="32"/>
        <v>High</v>
      </c>
      <c r="H699" t="str">
        <f t="shared" si="33"/>
        <v>Type 2</v>
      </c>
    </row>
    <row r="700" spans="1:8" x14ac:dyDescent="0.3">
      <c r="A700">
        <v>699</v>
      </c>
      <c r="B700">
        <v>45</v>
      </c>
      <c r="C700" t="s">
        <v>864</v>
      </c>
      <c r="D700">
        <v>102632</v>
      </c>
      <c r="E700" t="s">
        <v>865</v>
      </c>
      <c r="F700" t="str">
        <f t="shared" si="31"/>
        <v>Middle_aged</v>
      </c>
      <c r="G700" t="str">
        <f t="shared" si="32"/>
        <v>High</v>
      </c>
      <c r="H700" t="str">
        <f t="shared" si="33"/>
        <v>Type 4</v>
      </c>
    </row>
    <row r="701" spans="1:8" x14ac:dyDescent="0.3">
      <c r="A701">
        <v>700</v>
      </c>
      <c r="B701">
        <v>64</v>
      </c>
      <c r="C701" t="s">
        <v>866</v>
      </c>
      <c r="D701">
        <v>126095</v>
      </c>
      <c r="E701" t="s">
        <v>865</v>
      </c>
      <c r="F701" t="str">
        <f t="shared" si="31"/>
        <v>senior</v>
      </c>
      <c r="G701" t="str">
        <f t="shared" si="32"/>
        <v>High</v>
      </c>
      <c r="H701" t="str">
        <f t="shared" si="33"/>
        <v>Type 6</v>
      </c>
    </row>
    <row r="702" spans="1:8" x14ac:dyDescent="0.3">
      <c r="A702">
        <v>701</v>
      </c>
      <c r="B702">
        <v>26</v>
      </c>
      <c r="C702" t="s">
        <v>864</v>
      </c>
      <c r="D702">
        <v>65929</v>
      </c>
      <c r="E702" t="s">
        <v>865</v>
      </c>
      <c r="F702" t="str">
        <f t="shared" si="31"/>
        <v>Adult</v>
      </c>
      <c r="G702" t="str">
        <f t="shared" si="32"/>
        <v>High</v>
      </c>
      <c r="H702" t="str">
        <f t="shared" si="33"/>
        <v>Type 2</v>
      </c>
    </row>
    <row r="703" spans="1:8" x14ac:dyDescent="0.3">
      <c r="A703">
        <v>702</v>
      </c>
      <c r="B703">
        <v>58</v>
      </c>
      <c r="C703" t="s">
        <v>864</v>
      </c>
      <c r="D703">
        <v>135196</v>
      </c>
      <c r="E703" t="s">
        <v>868</v>
      </c>
      <c r="F703" t="str">
        <f t="shared" si="31"/>
        <v>Middle_aged</v>
      </c>
      <c r="G703" t="str">
        <f t="shared" si="32"/>
        <v>High</v>
      </c>
      <c r="H703" t="str">
        <f t="shared" si="33"/>
        <v>Type 4</v>
      </c>
    </row>
    <row r="704" spans="1:8" x14ac:dyDescent="0.3">
      <c r="A704">
        <v>703</v>
      </c>
      <c r="B704">
        <v>40</v>
      </c>
      <c r="C704" t="s">
        <v>864</v>
      </c>
      <c r="D704">
        <v>120662</v>
      </c>
      <c r="E704" t="s">
        <v>867</v>
      </c>
      <c r="F704" t="str">
        <f t="shared" si="31"/>
        <v>Adult</v>
      </c>
      <c r="G704" t="str">
        <f t="shared" si="32"/>
        <v>High</v>
      </c>
      <c r="H704" t="str">
        <f t="shared" si="33"/>
        <v>Type 2</v>
      </c>
    </row>
    <row r="705" spans="1:8" x14ac:dyDescent="0.3">
      <c r="A705">
        <v>704</v>
      </c>
      <c r="B705">
        <v>22</v>
      </c>
      <c r="C705" t="s">
        <v>864</v>
      </c>
      <c r="D705">
        <v>53669</v>
      </c>
      <c r="E705" t="s">
        <v>865</v>
      </c>
      <c r="F705" t="str">
        <f t="shared" si="31"/>
        <v>Adult</v>
      </c>
      <c r="G705" t="str">
        <f t="shared" si="32"/>
        <v>Low</v>
      </c>
      <c r="H705" t="str">
        <f t="shared" si="33"/>
        <v>Type 1</v>
      </c>
    </row>
    <row r="706" spans="1:8" x14ac:dyDescent="0.3">
      <c r="A706">
        <v>705</v>
      </c>
      <c r="B706">
        <v>27</v>
      </c>
      <c r="C706" t="s">
        <v>866</v>
      </c>
      <c r="D706">
        <v>106125</v>
      </c>
      <c r="E706" t="s">
        <v>865</v>
      </c>
      <c r="F706" t="str">
        <f t="shared" si="31"/>
        <v>Adult</v>
      </c>
      <c r="G706" t="str">
        <f t="shared" si="32"/>
        <v>High</v>
      </c>
      <c r="H706" t="str">
        <f t="shared" si="33"/>
        <v>Type 2</v>
      </c>
    </row>
    <row r="707" spans="1:8" x14ac:dyDescent="0.3">
      <c r="A707">
        <v>706</v>
      </c>
      <c r="B707">
        <v>52</v>
      </c>
      <c r="C707" t="s">
        <v>864</v>
      </c>
      <c r="D707">
        <v>107597</v>
      </c>
      <c r="E707" t="s">
        <v>867</v>
      </c>
      <c r="F707" t="str">
        <f t="shared" ref="F707:F770" si="34">IF(B707&gt;60,"senior",IF(B707&gt;40, "Middle_aged","Adult"))</f>
        <v>Middle_aged</v>
      </c>
      <c r="G707" t="str">
        <f t="shared" ref="G707:G770" si="35">IF(D707&gt;0.8*$K$11,"High","Low")</f>
        <v>High</v>
      </c>
      <c r="H707" t="str">
        <f t="shared" ref="H707:H770" si="36">IF(AND(F707="Adult",G707="High"),"Type 2",IF(AND(F707="Adult",G707="low"),"Type 1",IF(AND(F707="Middle_aged",G707="High"),"Type 4",IF(AND(F707="Middle_aged",G707="Low"), "Type 3",IF(AND(F707="Senior",G707="High"),"Type 6","Type 5")))))</f>
        <v>Type 4</v>
      </c>
    </row>
    <row r="708" spans="1:8" x14ac:dyDescent="0.3">
      <c r="A708">
        <v>707</v>
      </c>
      <c r="B708">
        <v>36</v>
      </c>
      <c r="C708" t="s">
        <v>866</v>
      </c>
      <c r="D708">
        <v>78391</v>
      </c>
      <c r="E708" t="s">
        <v>865</v>
      </c>
      <c r="F708" t="str">
        <f t="shared" si="34"/>
        <v>Adult</v>
      </c>
      <c r="G708" t="str">
        <f t="shared" si="35"/>
        <v>High</v>
      </c>
      <c r="H708" t="str">
        <f t="shared" si="36"/>
        <v>Type 2</v>
      </c>
    </row>
    <row r="709" spans="1:8" x14ac:dyDescent="0.3">
      <c r="A709">
        <v>708</v>
      </c>
      <c r="B709">
        <v>28</v>
      </c>
      <c r="C709" t="s">
        <v>864</v>
      </c>
      <c r="D709">
        <v>62320</v>
      </c>
      <c r="E709" t="s">
        <v>865</v>
      </c>
      <c r="F709" t="str">
        <f t="shared" si="34"/>
        <v>Adult</v>
      </c>
      <c r="G709" t="str">
        <f t="shared" si="35"/>
        <v>Low</v>
      </c>
      <c r="H709" t="str">
        <f t="shared" si="36"/>
        <v>Type 1</v>
      </c>
    </row>
    <row r="710" spans="1:8" x14ac:dyDescent="0.3">
      <c r="A710">
        <v>709</v>
      </c>
      <c r="B710">
        <v>47</v>
      </c>
      <c r="C710" t="s">
        <v>866</v>
      </c>
      <c r="D710">
        <v>24351</v>
      </c>
      <c r="E710" t="s">
        <v>865</v>
      </c>
      <c r="F710" t="str">
        <f t="shared" si="34"/>
        <v>Middle_aged</v>
      </c>
      <c r="G710" t="str">
        <f t="shared" si="35"/>
        <v>Low</v>
      </c>
      <c r="H710" t="str">
        <f t="shared" si="36"/>
        <v>Type 3</v>
      </c>
    </row>
    <row r="711" spans="1:8" x14ac:dyDescent="0.3">
      <c r="A711">
        <v>710</v>
      </c>
      <c r="B711">
        <v>36</v>
      </c>
      <c r="C711" t="s">
        <v>864</v>
      </c>
      <c r="D711">
        <v>100715</v>
      </c>
      <c r="E711" t="s">
        <v>868</v>
      </c>
      <c r="F711" t="str">
        <f t="shared" si="34"/>
        <v>Adult</v>
      </c>
      <c r="G711" t="str">
        <f t="shared" si="35"/>
        <v>High</v>
      </c>
      <c r="H711" t="str">
        <f t="shared" si="36"/>
        <v>Type 2</v>
      </c>
    </row>
    <row r="712" spans="1:8" x14ac:dyDescent="0.3">
      <c r="A712">
        <v>711</v>
      </c>
      <c r="B712">
        <v>62</v>
      </c>
      <c r="C712" t="s">
        <v>864</v>
      </c>
      <c r="D712">
        <v>84545</v>
      </c>
      <c r="E712" t="s">
        <v>868</v>
      </c>
      <c r="F712" t="str">
        <f t="shared" si="34"/>
        <v>senior</v>
      </c>
      <c r="G712" t="str">
        <f t="shared" si="35"/>
        <v>High</v>
      </c>
      <c r="H712" t="str">
        <f t="shared" si="36"/>
        <v>Type 6</v>
      </c>
    </row>
    <row r="713" spans="1:8" x14ac:dyDescent="0.3">
      <c r="A713">
        <v>712</v>
      </c>
      <c r="B713">
        <v>56</v>
      </c>
      <c r="C713" t="s">
        <v>866</v>
      </c>
      <c r="D713">
        <v>59450</v>
      </c>
      <c r="E713" t="s">
        <v>867</v>
      </c>
      <c r="F713" t="str">
        <f t="shared" si="34"/>
        <v>Middle_aged</v>
      </c>
      <c r="G713" t="str">
        <f t="shared" si="35"/>
        <v>Low</v>
      </c>
      <c r="H713" t="str">
        <f t="shared" si="36"/>
        <v>Type 3</v>
      </c>
    </row>
    <row r="714" spans="1:8" x14ac:dyDescent="0.3">
      <c r="A714">
        <v>713</v>
      </c>
      <c r="B714">
        <v>39</v>
      </c>
      <c r="C714" t="s">
        <v>866</v>
      </c>
      <c r="D714">
        <v>48873</v>
      </c>
      <c r="E714" t="s">
        <v>868</v>
      </c>
      <c r="F714" t="str">
        <f t="shared" si="34"/>
        <v>Adult</v>
      </c>
      <c r="G714" t="str">
        <f t="shared" si="35"/>
        <v>Low</v>
      </c>
      <c r="H714" t="str">
        <f t="shared" si="36"/>
        <v>Type 1</v>
      </c>
    </row>
    <row r="715" spans="1:8" x14ac:dyDescent="0.3">
      <c r="A715">
        <v>714</v>
      </c>
      <c r="B715">
        <v>27</v>
      </c>
      <c r="C715" t="s">
        <v>866</v>
      </c>
      <c r="D715">
        <v>37044</v>
      </c>
      <c r="E715" t="s">
        <v>868</v>
      </c>
      <c r="F715" t="str">
        <f t="shared" si="34"/>
        <v>Adult</v>
      </c>
      <c r="G715" t="str">
        <f t="shared" si="35"/>
        <v>Low</v>
      </c>
      <c r="H715" t="str">
        <f t="shared" si="36"/>
        <v>Type 1</v>
      </c>
    </row>
    <row r="716" spans="1:8" x14ac:dyDescent="0.3">
      <c r="A716">
        <v>715</v>
      </c>
      <c r="B716">
        <v>63</v>
      </c>
      <c r="C716" t="s">
        <v>864</v>
      </c>
      <c r="D716">
        <v>111876</v>
      </c>
      <c r="E716" t="s">
        <v>868</v>
      </c>
      <c r="F716" t="str">
        <f t="shared" si="34"/>
        <v>senior</v>
      </c>
      <c r="G716" t="str">
        <f t="shared" si="35"/>
        <v>High</v>
      </c>
      <c r="H716" t="str">
        <f t="shared" si="36"/>
        <v>Type 6</v>
      </c>
    </row>
    <row r="717" spans="1:8" x14ac:dyDescent="0.3">
      <c r="A717">
        <v>716</v>
      </c>
      <c r="B717">
        <v>43</v>
      </c>
      <c r="C717" t="s">
        <v>864</v>
      </c>
      <c r="D717">
        <v>85278</v>
      </c>
      <c r="E717" t="s">
        <v>868</v>
      </c>
      <c r="F717" t="str">
        <f t="shared" si="34"/>
        <v>Middle_aged</v>
      </c>
      <c r="G717" t="str">
        <f t="shared" si="35"/>
        <v>High</v>
      </c>
      <c r="H717" t="str">
        <f t="shared" si="36"/>
        <v>Type 4</v>
      </c>
    </row>
    <row r="718" spans="1:8" x14ac:dyDescent="0.3">
      <c r="A718">
        <v>717</v>
      </c>
      <c r="B718">
        <v>33</v>
      </c>
      <c r="C718" t="s">
        <v>864</v>
      </c>
      <c r="D718">
        <v>68126</v>
      </c>
      <c r="E718" t="s">
        <v>865</v>
      </c>
      <c r="F718" t="str">
        <f t="shared" si="34"/>
        <v>Adult</v>
      </c>
      <c r="G718" t="str">
        <f t="shared" si="35"/>
        <v>High</v>
      </c>
      <c r="H718" t="str">
        <f t="shared" si="36"/>
        <v>Type 2</v>
      </c>
    </row>
    <row r="719" spans="1:8" x14ac:dyDescent="0.3">
      <c r="A719">
        <v>718</v>
      </c>
      <c r="B719">
        <v>51</v>
      </c>
      <c r="C719" t="s">
        <v>864</v>
      </c>
      <c r="D719">
        <v>22485</v>
      </c>
      <c r="E719" t="s">
        <v>865</v>
      </c>
      <c r="F719" t="str">
        <f t="shared" si="34"/>
        <v>Middle_aged</v>
      </c>
      <c r="G719" t="str">
        <f t="shared" si="35"/>
        <v>Low</v>
      </c>
      <c r="H719" t="str">
        <f t="shared" si="36"/>
        <v>Type 3</v>
      </c>
    </row>
    <row r="720" spans="1:8" x14ac:dyDescent="0.3">
      <c r="A720">
        <v>719</v>
      </c>
      <c r="B720">
        <v>55</v>
      </c>
      <c r="C720" t="s">
        <v>864</v>
      </c>
      <c r="D720">
        <v>115218</v>
      </c>
      <c r="E720" t="s">
        <v>868</v>
      </c>
      <c r="F720" t="str">
        <f t="shared" si="34"/>
        <v>Middle_aged</v>
      </c>
      <c r="G720" t="str">
        <f t="shared" si="35"/>
        <v>High</v>
      </c>
      <c r="H720" t="str">
        <f t="shared" si="36"/>
        <v>Type 4</v>
      </c>
    </row>
    <row r="721" spans="1:8" x14ac:dyDescent="0.3">
      <c r="A721">
        <v>720</v>
      </c>
      <c r="B721">
        <v>58</v>
      </c>
      <c r="C721" t="s">
        <v>866</v>
      </c>
      <c r="D721">
        <v>106463</v>
      </c>
      <c r="E721" t="s">
        <v>867</v>
      </c>
      <c r="F721" t="str">
        <f t="shared" si="34"/>
        <v>Middle_aged</v>
      </c>
      <c r="G721" t="str">
        <f t="shared" si="35"/>
        <v>High</v>
      </c>
      <c r="H721" t="str">
        <f t="shared" si="36"/>
        <v>Type 4</v>
      </c>
    </row>
    <row r="722" spans="1:8" x14ac:dyDescent="0.3">
      <c r="A722">
        <v>721</v>
      </c>
      <c r="B722">
        <v>54</v>
      </c>
      <c r="C722" t="s">
        <v>864</v>
      </c>
      <c r="D722">
        <v>21770</v>
      </c>
      <c r="E722" t="s">
        <v>865</v>
      </c>
      <c r="F722" t="str">
        <f t="shared" si="34"/>
        <v>Middle_aged</v>
      </c>
      <c r="G722" t="str">
        <f t="shared" si="35"/>
        <v>Low</v>
      </c>
      <c r="H722" t="str">
        <f t="shared" si="36"/>
        <v>Type 3</v>
      </c>
    </row>
    <row r="723" spans="1:8" x14ac:dyDescent="0.3">
      <c r="A723">
        <v>722</v>
      </c>
      <c r="B723">
        <v>35</v>
      </c>
      <c r="C723" t="s">
        <v>866</v>
      </c>
      <c r="D723">
        <v>32740</v>
      </c>
      <c r="E723" t="s">
        <v>865</v>
      </c>
      <c r="F723" t="str">
        <f t="shared" si="34"/>
        <v>Adult</v>
      </c>
      <c r="G723" t="str">
        <f t="shared" si="35"/>
        <v>Low</v>
      </c>
      <c r="H723" t="str">
        <f t="shared" si="36"/>
        <v>Type 1</v>
      </c>
    </row>
    <row r="724" spans="1:8" x14ac:dyDescent="0.3">
      <c r="A724">
        <v>723</v>
      </c>
      <c r="B724">
        <v>31</v>
      </c>
      <c r="C724" t="s">
        <v>864</v>
      </c>
      <c r="D724">
        <v>126793</v>
      </c>
      <c r="E724" t="s">
        <v>868</v>
      </c>
      <c r="F724" t="str">
        <f t="shared" si="34"/>
        <v>Adult</v>
      </c>
      <c r="G724" t="str">
        <f t="shared" si="35"/>
        <v>High</v>
      </c>
      <c r="H724" t="str">
        <f t="shared" si="36"/>
        <v>Type 2</v>
      </c>
    </row>
    <row r="725" spans="1:8" x14ac:dyDescent="0.3">
      <c r="A725">
        <v>724</v>
      </c>
      <c r="B725">
        <v>31</v>
      </c>
      <c r="C725" t="s">
        <v>866</v>
      </c>
      <c r="D725">
        <v>74067</v>
      </c>
      <c r="E725" t="s">
        <v>865</v>
      </c>
      <c r="F725" t="str">
        <f t="shared" si="34"/>
        <v>Adult</v>
      </c>
      <c r="G725" t="str">
        <f t="shared" si="35"/>
        <v>High</v>
      </c>
      <c r="H725" t="str">
        <f t="shared" si="36"/>
        <v>Type 2</v>
      </c>
    </row>
    <row r="726" spans="1:8" x14ac:dyDescent="0.3">
      <c r="A726">
        <v>725</v>
      </c>
      <c r="B726">
        <v>42</v>
      </c>
      <c r="C726" t="s">
        <v>866</v>
      </c>
      <c r="D726">
        <v>144170</v>
      </c>
      <c r="E726" t="s">
        <v>867</v>
      </c>
      <c r="F726" t="str">
        <f t="shared" si="34"/>
        <v>Middle_aged</v>
      </c>
      <c r="G726" t="str">
        <f t="shared" si="35"/>
        <v>High</v>
      </c>
      <c r="H726" t="str">
        <f t="shared" si="36"/>
        <v>Type 4</v>
      </c>
    </row>
    <row r="727" spans="1:8" x14ac:dyDescent="0.3">
      <c r="A727">
        <v>726</v>
      </c>
      <c r="B727">
        <v>31</v>
      </c>
      <c r="C727" t="s">
        <v>864</v>
      </c>
      <c r="D727">
        <v>37606</v>
      </c>
      <c r="E727" t="s">
        <v>865</v>
      </c>
      <c r="F727" t="str">
        <f t="shared" si="34"/>
        <v>Adult</v>
      </c>
      <c r="G727" t="str">
        <f t="shared" si="35"/>
        <v>Low</v>
      </c>
      <c r="H727" t="str">
        <f t="shared" si="36"/>
        <v>Type 1</v>
      </c>
    </row>
    <row r="728" spans="1:8" x14ac:dyDescent="0.3">
      <c r="A728">
        <v>727</v>
      </c>
      <c r="B728">
        <v>63</v>
      </c>
      <c r="C728" t="s">
        <v>864</v>
      </c>
      <c r="D728">
        <v>87846</v>
      </c>
      <c r="E728" t="s">
        <v>865</v>
      </c>
      <c r="F728" t="str">
        <f t="shared" si="34"/>
        <v>senior</v>
      </c>
      <c r="G728" t="str">
        <f t="shared" si="35"/>
        <v>High</v>
      </c>
      <c r="H728" t="str">
        <f t="shared" si="36"/>
        <v>Type 6</v>
      </c>
    </row>
    <row r="729" spans="1:8" x14ac:dyDescent="0.3">
      <c r="A729">
        <v>728</v>
      </c>
      <c r="B729">
        <v>64</v>
      </c>
      <c r="C729" t="s">
        <v>864</v>
      </c>
      <c r="D729">
        <v>78145</v>
      </c>
      <c r="E729" t="s">
        <v>868</v>
      </c>
      <c r="F729" t="str">
        <f t="shared" si="34"/>
        <v>senior</v>
      </c>
      <c r="G729" t="str">
        <f t="shared" si="35"/>
        <v>High</v>
      </c>
      <c r="H729" t="str">
        <f t="shared" si="36"/>
        <v>Type 6</v>
      </c>
    </row>
    <row r="730" spans="1:8" x14ac:dyDescent="0.3">
      <c r="A730">
        <v>729</v>
      </c>
      <c r="B730">
        <v>53</v>
      </c>
      <c r="C730" t="s">
        <v>864</v>
      </c>
      <c r="D730">
        <v>103076</v>
      </c>
      <c r="E730" t="s">
        <v>867</v>
      </c>
      <c r="F730" t="str">
        <f t="shared" si="34"/>
        <v>Middle_aged</v>
      </c>
      <c r="G730" t="str">
        <f t="shared" si="35"/>
        <v>High</v>
      </c>
      <c r="H730" t="str">
        <f t="shared" si="36"/>
        <v>Type 4</v>
      </c>
    </row>
    <row r="731" spans="1:8" x14ac:dyDescent="0.3">
      <c r="A731">
        <v>730</v>
      </c>
      <c r="B731">
        <v>25</v>
      </c>
      <c r="C731" t="s">
        <v>866</v>
      </c>
      <c r="D731">
        <v>78902</v>
      </c>
      <c r="E731" t="s">
        <v>867</v>
      </c>
      <c r="F731" t="str">
        <f t="shared" si="34"/>
        <v>Adult</v>
      </c>
      <c r="G731" t="str">
        <f t="shared" si="35"/>
        <v>High</v>
      </c>
      <c r="H731" t="str">
        <f t="shared" si="36"/>
        <v>Type 2</v>
      </c>
    </row>
    <row r="732" spans="1:8" x14ac:dyDescent="0.3">
      <c r="A732">
        <v>731</v>
      </c>
      <c r="B732">
        <v>61</v>
      </c>
      <c r="C732" t="s">
        <v>864</v>
      </c>
      <c r="D732">
        <v>30748</v>
      </c>
      <c r="E732" t="s">
        <v>865</v>
      </c>
      <c r="F732" t="str">
        <f t="shared" si="34"/>
        <v>senior</v>
      </c>
      <c r="G732" t="str">
        <f t="shared" si="35"/>
        <v>Low</v>
      </c>
      <c r="H732" t="str">
        <f t="shared" si="36"/>
        <v>Type 5</v>
      </c>
    </row>
    <row r="733" spans="1:8" x14ac:dyDescent="0.3">
      <c r="A733">
        <v>732</v>
      </c>
      <c r="B733">
        <v>36</v>
      </c>
      <c r="C733" t="s">
        <v>866</v>
      </c>
      <c r="D733">
        <v>56434</v>
      </c>
      <c r="E733" t="s">
        <v>868</v>
      </c>
      <c r="F733" t="str">
        <f t="shared" si="34"/>
        <v>Adult</v>
      </c>
      <c r="G733" t="str">
        <f t="shared" si="35"/>
        <v>Low</v>
      </c>
      <c r="H733" t="str">
        <f t="shared" si="36"/>
        <v>Type 1</v>
      </c>
    </row>
    <row r="734" spans="1:8" x14ac:dyDescent="0.3">
      <c r="A734">
        <v>733</v>
      </c>
      <c r="B734">
        <v>21</v>
      </c>
      <c r="C734" t="s">
        <v>866</v>
      </c>
      <c r="D734">
        <v>66505</v>
      </c>
      <c r="E734" t="s">
        <v>868</v>
      </c>
      <c r="F734" t="str">
        <f t="shared" si="34"/>
        <v>Adult</v>
      </c>
      <c r="G734" t="str">
        <f t="shared" si="35"/>
        <v>High</v>
      </c>
      <c r="H734" t="str">
        <f t="shared" si="36"/>
        <v>Type 2</v>
      </c>
    </row>
    <row r="735" spans="1:8" x14ac:dyDescent="0.3">
      <c r="A735">
        <v>734</v>
      </c>
      <c r="B735">
        <v>65</v>
      </c>
      <c r="C735" t="s">
        <v>866</v>
      </c>
      <c r="D735">
        <v>133431</v>
      </c>
      <c r="E735" t="s">
        <v>867</v>
      </c>
      <c r="F735" t="str">
        <f t="shared" si="34"/>
        <v>senior</v>
      </c>
      <c r="G735" t="str">
        <f t="shared" si="35"/>
        <v>High</v>
      </c>
      <c r="H735" t="str">
        <f t="shared" si="36"/>
        <v>Type 6</v>
      </c>
    </row>
    <row r="736" spans="1:8" x14ac:dyDescent="0.3">
      <c r="A736">
        <v>735</v>
      </c>
      <c r="B736">
        <v>34</v>
      </c>
      <c r="C736" t="s">
        <v>864</v>
      </c>
      <c r="D736">
        <v>34949</v>
      </c>
      <c r="E736" t="s">
        <v>868</v>
      </c>
      <c r="F736" t="str">
        <f t="shared" si="34"/>
        <v>Adult</v>
      </c>
      <c r="G736" t="str">
        <f t="shared" si="35"/>
        <v>Low</v>
      </c>
      <c r="H736" t="str">
        <f t="shared" si="36"/>
        <v>Type 1</v>
      </c>
    </row>
    <row r="737" spans="1:8" x14ac:dyDescent="0.3">
      <c r="A737">
        <v>736</v>
      </c>
      <c r="B737">
        <v>22</v>
      </c>
      <c r="C737" t="s">
        <v>864</v>
      </c>
      <c r="D737">
        <v>47309</v>
      </c>
      <c r="E737" t="s">
        <v>868</v>
      </c>
      <c r="F737" t="str">
        <f t="shared" si="34"/>
        <v>Adult</v>
      </c>
      <c r="G737" t="str">
        <f t="shared" si="35"/>
        <v>Low</v>
      </c>
      <c r="H737" t="str">
        <f t="shared" si="36"/>
        <v>Type 1</v>
      </c>
    </row>
    <row r="738" spans="1:8" x14ac:dyDescent="0.3">
      <c r="A738">
        <v>737</v>
      </c>
      <c r="B738">
        <v>67</v>
      </c>
      <c r="C738" t="s">
        <v>866</v>
      </c>
      <c r="D738">
        <v>138077</v>
      </c>
      <c r="E738" t="s">
        <v>868</v>
      </c>
      <c r="F738" t="str">
        <f t="shared" si="34"/>
        <v>senior</v>
      </c>
      <c r="G738" t="str">
        <f t="shared" si="35"/>
        <v>High</v>
      </c>
      <c r="H738" t="str">
        <f t="shared" si="36"/>
        <v>Type 6</v>
      </c>
    </row>
    <row r="739" spans="1:8" x14ac:dyDescent="0.3">
      <c r="A739">
        <v>738</v>
      </c>
      <c r="B739">
        <v>20</v>
      </c>
      <c r="C739" t="s">
        <v>866</v>
      </c>
      <c r="D739">
        <v>64687</v>
      </c>
      <c r="E739" t="s">
        <v>868</v>
      </c>
      <c r="F739" t="str">
        <f t="shared" si="34"/>
        <v>Adult</v>
      </c>
      <c r="G739" t="str">
        <f t="shared" si="35"/>
        <v>Low</v>
      </c>
      <c r="H739" t="str">
        <f t="shared" si="36"/>
        <v>Type 1</v>
      </c>
    </row>
    <row r="740" spans="1:8" x14ac:dyDescent="0.3">
      <c r="A740">
        <v>739</v>
      </c>
      <c r="B740">
        <v>59</v>
      </c>
      <c r="C740" t="s">
        <v>866</v>
      </c>
      <c r="D740">
        <v>138496</v>
      </c>
      <c r="E740" t="s">
        <v>868</v>
      </c>
      <c r="F740" t="str">
        <f t="shared" si="34"/>
        <v>Middle_aged</v>
      </c>
      <c r="G740" t="str">
        <f t="shared" si="35"/>
        <v>High</v>
      </c>
      <c r="H740" t="str">
        <f t="shared" si="36"/>
        <v>Type 4</v>
      </c>
    </row>
    <row r="741" spans="1:8" x14ac:dyDescent="0.3">
      <c r="A741">
        <v>740</v>
      </c>
      <c r="B741">
        <v>48</v>
      </c>
      <c r="C741" t="s">
        <v>864</v>
      </c>
      <c r="D741">
        <v>36919</v>
      </c>
      <c r="E741" t="s">
        <v>867</v>
      </c>
      <c r="F741" t="str">
        <f t="shared" si="34"/>
        <v>Middle_aged</v>
      </c>
      <c r="G741" t="str">
        <f t="shared" si="35"/>
        <v>Low</v>
      </c>
      <c r="H741" t="str">
        <f t="shared" si="36"/>
        <v>Type 3</v>
      </c>
    </row>
    <row r="742" spans="1:8" x14ac:dyDescent="0.3">
      <c r="A742">
        <v>741</v>
      </c>
      <c r="B742">
        <v>61</v>
      </c>
      <c r="C742" t="s">
        <v>864</v>
      </c>
      <c r="D742">
        <v>60063</v>
      </c>
      <c r="E742" t="s">
        <v>868</v>
      </c>
      <c r="F742" t="str">
        <f t="shared" si="34"/>
        <v>senior</v>
      </c>
      <c r="G742" t="str">
        <f t="shared" si="35"/>
        <v>Low</v>
      </c>
      <c r="H742" t="str">
        <f t="shared" si="36"/>
        <v>Type 5</v>
      </c>
    </row>
    <row r="743" spans="1:8" x14ac:dyDescent="0.3">
      <c r="A743">
        <v>742</v>
      </c>
      <c r="B743">
        <v>49</v>
      </c>
      <c r="C743" t="s">
        <v>864</v>
      </c>
      <c r="D743">
        <v>68754</v>
      </c>
      <c r="E743" t="s">
        <v>867</v>
      </c>
      <c r="F743" t="str">
        <f t="shared" si="34"/>
        <v>Middle_aged</v>
      </c>
      <c r="G743" t="str">
        <f t="shared" si="35"/>
        <v>High</v>
      </c>
      <c r="H743" t="str">
        <f t="shared" si="36"/>
        <v>Type 4</v>
      </c>
    </row>
    <row r="744" spans="1:8" x14ac:dyDescent="0.3">
      <c r="A744">
        <v>743</v>
      </c>
      <c r="B744">
        <v>33</v>
      </c>
      <c r="C744" t="s">
        <v>864</v>
      </c>
      <c r="D744">
        <v>23408</v>
      </c>
      <c r="E744" t="s">
        <v>867</v>
      </c>
      <c r="F744" t="str">
        <f t="shared" si="34"/>
        <v>Adult</v>
      </c>
      <c r="G744" t="str">
        <f t="shared" si="35"/>
        <v>Low</v>
      </c>
      <c r="H744" t="str">
        <f t="shared" si="36"/>
        <v>Type 1</v>
      </c>
    </row>
    <row r="745" spans="1:8" x14ac:dyDescent="0.3">
      <c r="A745">
        <v>744</v>
      </c>
      <c r="B745">
        <v>24</v>
      </c>
      <c r="C745" t="s">
        <v>864</v>
      </c>
      <c r="D745">
        <v>72388</v>
      </c>
      <c r="E745" t="s">
        <v>865</v>
      </c>
      <c r="F745" t="str">
        <f t="shared" si="34"/>
        <v>Adult</v>
      </c>
      <c r="G745" t="str">
        <f t="shared" si="35"/>
        <v>High</v>
      </c>
      <c r="H745" t="str">
        <f t="shared" si="36"/>
        <v>Type 2</v>
      </c>
    </row>
    <row r="746" spans="1:8" x14ac:dyDescent="0.3">
      <c r="A746">
        <v>745</v>
      </c>
      <c r="B746">
        <v>20</v>
      </c>
      <c r="C746" t="s">
        <v>864</v>
      </c>
      <c r="D746">
        <v>40913</v>
      </c>
      <c r="E746" t="s">
        <v>865</v>
      </c>
      <c r="F746" t="str">
        <f t="shared" si="34"/>
        <v>Adult</v>
      </c>
      <c r="G746" t="str">
        <f t="shared" si="35"/>
        <v>Low</v>
      </c>
      <c r="H746" t="str">
        <f t="shared" si="36"/>
        <v>Type 1</v>
      </c>
    </row>
    <row r="747" spans="1:8" x14ac:dyDescent="0.3">
      <c r="A747">
        <v>746</v>
      </c>
      <c r="B747">
        <v>22</v>
      </c>
      <c r="C747" t="s">
        <v>866</v>
      </c>
      <c r="D747">
        <v>123468</v>
      </c>
      <c r="E747" t="s">
        <v>867</v>
      </c>
      <c r="F747" t="str">
        <f t="shared" si="34"/>
        <v>Adult</v>
      </c>
      <c r="G747" t="str">
        <f t="shared" si="35"/>
        <v>High</v>
      </c>
      <c r="H747" t="str">
        <f t="shared" si="36"/>
        <v>Type 2</v>
      </c>
    </row>
    <row r="748" spans="1:8" x14ac:dyDescent="0.3">
      <c r="A748">
        <v>747</v>
      </c>
      <c r="B748">
        <v>24</v>
      </c>
      <c r="C748" t="s">
        <v>864</v>
      </c>
      <c r="D748">
        <v>69557</v>
      </c>
      <c r="E748" t="s">
        <v>867</v>
      </c>
      <c r="F748" t="str">
        <f t="shared" si="34"/>
        <v>Adult</v>
      </c>
      <c r="G748" t="str">
        <f t="shared" si="35"/>
        <v>High</v>
      </c>
      <c r="H748" t="str">
        <f t="shared" si="36"/>
        <v>Type 2</v>
      </c>
    </row>
    <row r="749" spans="1:8" x14ac:dyDescent="0.3">
      <c r="A749">
        <v>748</v>
      </c>
      <c r="B749">
        <v>58</v>
      </c>
      <c r="C749" t="s">
        <v>864</v>
      </c>
      <c r="D749">
        <v>69892</v>
      </c>
      <c r="E749" t="s">
        <v>865</v>
      </c>
      <c r="F749" t="str">
        <f t="shared" si="34"/>
        <v>Middle_aged</v>
      </c>
      <c r="G749" t="str">
        <f t="shared" si="35"/>
        <v>High</v>
      </c>
      <c r="H749" t="str">
        <f t="shared" si="36"/>
        <v>Type 4</v>
      </c>
    </row>
    <row r="750" spans="1:8" x14ac:dyDescent="0.3">
      <c r="A750">
        <v>749</v>
      </c>
      <c r="B750">
        <v>43</v>
      </c>
      <c r="C750" t="s">
        <v>864</v>
      </c>
      <c r="D750">
        <v>135271</v>
      </c>
      <c r="E750" t="s">
        <v>867</v>
      </c>
      <c r="F750" t="str">
        <f t="shared" si="34"/>
        <v>Middle_aged</v>
      </c>
      <c r="G750" t="str">
        <f t="shared" si="35"/>
        <v>High</v>
      </c>
      <c r="H750" t="str">
        <f t="shared" si="36"/>
        <v>Type 4</v>
      </c>
    </row>
    <row r="751" spans="1:8" x14ac:dyDescent="0.3">
      <c r="A751">
        <v>750</v>
      </c>
      <c r="B751">
        <v>61</v>
      </c>
      <c r="C751" t="s">
        <v>864</v>
      </c>
      <c r="D751">
        <v>107316</v>
      </c>
      <c r="E751" t="s">
        <v>867</v>
      </c>
      <c r="F751" t="str">
        <f t="shared" si="34"/>
        <v>senior</v>
      </c>
      <c r="G751" t="str">
        <f t="shared" si="35"/>
        <v>High</v>
      </c>
      <c r="H751" t="str">
        <f t="shared" si="36"/>
        <v>Type 6</v>
      </c>
    </row>
    <row r="752" spans="1:8" x14ac:dyDescent="0.3">
      <c r="A752">
        <v>751</v>
      </c>
      <c r="B752">
        <v>37</v>
      </c>
      <c r="C752" t="s">
        <v>864</v>
      </c>
      <c r="D752">
        <v>61466</v>
      </c>
      <c r="E752" t="s">
        <v>867</v>
      </c>
      <c r="F752" t="str">
        <f t="shared" si="34"/>
        <v>Adult</v>
      </c>
      <c r="G752" t="str">
        <f t="shared" si="35"/>
        <v>Low</v>
      </c>
      <c r="H752" t="str">
        <f t="shared" si="36"/>
        <v>Type 1</v>
      </c>
    </row>
    <row r="753" spans="1:8" x14ac:dyDescent="0.3">
      <c r="A753">
        <v>752</v>
      </c>
      <c r="B753">
        <v>54</v>
      </c>
      <c r="C753" t="s">
        <v>864</v>
      </c>
      <c r="D753">
        <v>85218</v>
      </c>
      <c r="E753" t="s">
        <v>865</v>
      </c>
      <c r="F753" t="str">
        <f t="shared" si="34"/>
        <v>Middle_aged</v>
      </c>
      <c r="G753" t="str">
        <f t="shared" si="35"/>
        <v>High</v>
      </c>
      <c r="H753" t="str">
        <f t="shared" si="36"/>
        <v>Type 4</v>
      </c>
    </row>
    <row r="754" spans="1:8" x14ac:dyDescent="0.3">
      <c r="A754">
        <v>753</v>
      </c>
      <c r="B754">
        <v>21</v>
      </c>
      <c r="C754" t="s">
        <v>866</v>
      </c>
      <c r="D754">
        <v>33003</v>
      </c>
      <c r="E754" t="s">
        <v>867</v>
      </c>
      <c r="F754" t="str">
        <f t="shared" si="34"/>
        <v>Adult</v>
      </c>
      <c r="G754" t="str">
        <f t="shared" si="35"/>
        <v>Low</v>
      </c>
      <c r="H754" t="str">
        <f t="shared" si="36"/>
        <v>Type 1</v>
      </c>
    </row>
    <row r="755" spans="1:8" x14ac:dyDescent="0.3">
      <c r="A755">
        <v>754</v>
      </c>
      <c r="B755">
        <v>38</v>
      </c>
      <c r="C755" t="s">
        <v>866</v>
      </c>
      <c r="D755">
        <v>20502</v>
      </c>
      <c r="E755" t="s">
        <v>867</v>
      </c>
      <c r="F755" t="str">
        <f t="shared" si="34"/>
        <v>Adult</v>
      </c>
      <c r="G755" t="str">
        <f t="shared" si="35"/>
        <v>Low</v>
      </c>
      <c r="H755" t="str">
        <f t="shared" si="36"/>
        <v>Type 1</v>
      </c>
    </row>
    <row r="756" spans="1:8" x14ac:dyDescent="0.3">
      <c r="A756">
        <v>755</v>
      </c>
      <c r="B756">
        <v>40</v>
      </c>
      <c r="C756" t="s">
        <v>864</v>
      </c>
      <c r="D756">
        <v>38779</v>
      </c>
      <c r="E756" t="s">
        <v>865</v>
      </c>
      <c r="F756" t="str">
        <f t="shared" si="34"/>
        <v>Adult</v>
      </c>
      <c r="G756" t="str">
        <f t="shared" si="35"/>
        <v>Low</v>
      </c>
      <c r="H756" t="str">
        <f t="shared" si="36"/>
        <v>Type 1</v>
      </c>
    </row>
    <row r="757" spans="1:8" x14ac:dyDescent="0.3">
      <c r="A757">
        <v>756</v>
      </c>
      <c r="B757">
        <v>54</v>
      </c>
      <c r="C757" t="s">
        <v>866</v>
      </c>
      <c r="D757">
        <v>48373</v>
      </c>
      <c r="E757" t="s">
        <v>865</v>
      </c>
      <c r="F757" t="str">
        <f t="shared" si="34"/>
        <v>Middle_aged</v>
      </c>
      <c r="G757" t="str">
        <f t="shared" si="35"/>
        <v>Low</v>
      </c>
      <c r="H757" t="str">
        <f t="shared" si="36"/>
        <v>Type 3</v>
      </c>
    </row>
    <row r="758" spans="1:8" x14ac:dyDescent="0.3">
      <c r="A758">
        <v>757</v>
      </c>
      <c r="B758">
        <v>36</v>
      </c>
      <c r="C758" t="s">
        <v>864</v>
      </c>
      <c r="D758">
        <v>29272</v>
      </c>
      <c r="E758" t="s">
        <v>867</v>
      </c>
      <c r="F758" t="str">
        <f t="shared" si="34"/>
        <v>Adult</v>
      </c>
      <c r="G758" t="str">
        <f t="shared" si="35"/>
        <v>Low</v>
      </c>
      <c r="H758" t="str">
        <f t="shared" si="36"/>
        <v>Type 1</v>
      </c>
    </row>
    <row r="759" spans="1:8" x14ac:dyDescent="0.3">
      <c r="A759">
        <v>758</v>
      </c>
      <c r="B759">
        <v>47</v>
      </c>
      <c r="C759" t="s">
        <v>866</v>
      </c>
      <c r="D759">
        <v>80659</v>
      </c>
      <c r="E759" t="s">
        <v>867</v>
      </c>
      <c r="F759" t="str">
        <f t="shared" si="34"/>
        <v>Middle_aged</v>
      </c>
      <c r="G759" t="str">
        <f t="shared" si="35"/>
        <v>High</v>
      </c>
      <c r="H759" t="str">
        <f t="shared" si="36"/>
        <v>Type 4</v>
      </c>
    </row>
    <row r="760" spans="1:8" x14ac:dyDescent="0.3">
      <c r="A760">
        <v>759</v>
      </c>
      <c r="B760">
        <v>52</v>
      </c>
      <c r="C760" t="s">
        <v>866</v>
      </c>
      <c r="D760">
        <v>34897</v>
      </c>
      <c r="E760" t="s">
        <v>867</v>
      </c>
      <c r="F760" t="str">
        <f t="shared" si="34"/>
        <v>Middle_aged</v>
      </c>
      <c r="G760" t="str">
        <f t="shared" si="35"/>
        <v>Low</v>
      </c>
      <c r="H760" t="str">
        <f t="shared" si="36"/>
        <v>Type 3</v>
      </c>
    </row>
    <row r="761" spans="1:8" x14ac:dyDescent="0.3">
      <c r="A761">
        <v>760</v>
      </c>
      <c r="B761">
        <v>36</v>
      </c>
      <c r="C761" t="s">
        <v>864</v>
      </c>
      <c r="D761">
        <v>120354</v>
      </c>
      <c r="E761" t="s">
        <v>868</v>
      </c>
      <c r="F761" t="str">
        <f t="shared" si="34"/>
        <v>Adult</v>
      </c>
      <c r="G761" t="str">
        <f t="shared" si="35"/>
        <v>High</v>
      </c>
      <c r="H761" t="str">
        <f t="shared" si="36"/>
        <v>Type 2</v>
      </c>
    </row>
    <row r="762" spans="1:8" x14ac:dyDescent="0.3">
      <c r="A762">
        <v>761</v>
      </c>
      <c r="B762">
        <v>32</v>
      </c>
      <c r="C762" t="s">
        <v>864</v>
      </c>
      <c r="D762">
        <v>69258</v>
      </c>
      <c r="E762" t="s">
        <v>867</v>
      </c>
      <c r="F762" t="str">
        <f t="shared" si="34"/>
        <v>Adult</v>
      </c>
      <c r="G762" t="str">
        <f t="shared" si="35"/>
        <v>High</v>
      </c>
      <c r="H762" t="str">
        <f t="shared" si="36"/>
        <v>Type 2</v>
      </c>
    </row>
    <row r="763" spans="1:8" x14ac:dyDescent="0.3">
      <c r="A763">
        <v>762</v>
      </c>
      <c r="B763">
        <v>51</v>
      </c>
      <c r="C763" t="s">
        <v>864</v>
      </c>
      <c r="D763">
        <v>86110</v>
      </c>
      <c r="E763" t="s">
        <v>865</v>
      </c>
      <c r="F763" t="str">
        <f t="shared" si="34"/>
        <v>Middle_aged</v>
      </c>
      <c r="G763" t="str">
        <f t="shared" si="35"/>
        <v>High</v>
      </c>
      <c r="H763" t="str">
        <f t="shared" si="36"/>
        <v>Type 4</v>
      </c>
    </row>
    <row r="764" spans="1:8" x14ac:dyDescent="0.3">
      <c r="A764">
        <v>763</v>
      </c>
      <c r="B764">
        <v>34</v>
      </c>
      <c r="C764" t="s">
        <v>866</v>
      </c>
      <c r="D764">
        <v>123779</v>
      </c>
      <c r="E764" t="s">
        <v>867</v>
      </c>
      <c r="F764" t="str">
        <f t="shared" si="34"/>
        <v>Adult</v>
      </c>
      <c r="G764" t="str">
        <f t="shared" si="35"/>
        <v>High</v>
      </c>
      <c r="H764" t="str">
        <f t="shared" si="36"/>
        <v>Type 2</v>
      </c>
    </row>
    <row r="765" spans="1:8" x14ac:dyDescent="0.3">
      <c r="A765">
        <v>764</v>
      </c>
      <c r="B765">
        <v>50</v>
      </c>
      <c r="C765" t="s">
        <v>864</v>
      </c>
      <c r="D765">
        <v>143238</v>
      </c>
      <c r="E765" t="s">
        <v>865</v>
      </c>
      <c r="F765" t="str">
        <f t="shared" si="34"/>
        <v>Middle_aged</v>
      </c>
      <c r="G765" t="str">
        <f t="shared" si="35"/>
        <v>High</v>
      </c>
      <c r="H765" t="str">
        <f t="shared" si="36"/>
        <v>Type 4</v>
      </c>
    </row>
    <row r="766" spans="1:8" x14ac:dyDescent="0.3">
      <c r="A766">
        <v>765</v>
      </c>
      <c r="B766">
        <v>18</v>
      </c>
      <c r="C766" t="s">
        <v>866</v>
      </c>
      <c r="D766">
        <v>68651</v>
      </c>
      <c r="E766" t="s">
        <v>867</v>
      </c>
      <c r="F766" t="str">
        <f t="shared" si="34"/>
        <v>Adult</v>
      </c>
      <c r="G766" t="str">
        <f t="shared" si="35"/>
        <v>High</v>
      </c>
      <c r="H766" t="str">
        <f t="shared" si="36"/>
        <v>Type 2</v>
      </c>
    </row>
    <row r="767" spans="1:8" x14ac:dyDescent="0.3">
      <c r="A767">
        <v>766</v>
      </c>
      <c r="B767">
        <v>27</v>
      </c>
      <c r="C767" t="s">
        <v>864</v>
      </c>
      <c r="D767">
        <v>66155</v>
      </c>
      <c r="E767" t="s">
        <v>865</v>
      </c>
      <c r="F767" t="str">
        <f t="shared" si="34"/>
        <v>Adult</v>
      </c>
      <c r="G767" t="str">
        <f t="shared" si="35"/>
        <v>High</v>
      </c>
      <c r="H767" t="str">
        <f t="shared" si="36"/>
        <v>Type 2</v>
      </c>
    </row>
    <row r="768" spans="1:8" x14ac:dyDescent="0.3">
      <c r="A768">
        <v>767</v>
      </c>
      <c r="B768">
        <v>47</v>
      </c>
      <c r="C768" t="s">
        <v>866</v>
      </c>
      <c r="D768">
        <v>95363</v>
      </c>
      <c r="E768" t="s">
        <v>868</v>
      </c>
      <c r="F768" t="str">
        <f t="shared" si="34"/>
        <v>Middle_aged</v>
      </c>
      <c r="G768" t="str">
        <f t="shared" si="35"/>
        <v>High</v>
      </c>
      <c r="H768" t="str">
        <f t="shared" si="36"/>
        <v>Type 4</v>
      </c>
    </row>
    <row r="769" spans="1:8" x14ac:dyDescent="0.3">
      <c r="A769">
        <v>768</v>
      </c>
      <c r="B769">
        <v>26</v>
      </c>
      <c r="C769" t="s">
        <v>864</v>
      </c>
      <c r="D769">
        <v>132485</v>
      </c>
      <c r="E769" t="s">
        <v>868</v>
      </c>
      <c r="F769" t="str">
        <f t="shared" si="34"/>
        <v>Adult</v>
      </c>
      <c r="G769" t="str">
        <f t="shared" si="35"/>
        <v>High</v>
      </c>
      <c r="H769" t="str">
        <f t="shared" si="36"/>
        <v>Type 2</v>
      </c>
    </row>
    <row r="770" spans="1:8" x14ac:dyDescent="0.3">
      <c r="A770">
        <v>769</v>
      </c>
      <c r="B770">
        <v>55</v>
      </c>
      <c r="C770" t="s">
        <v>864</v>
      </c>
      <c r="D770">
        <v>126645</v>
      </c>
      <c r="E770" t="s">
        <v>867</v>
      </c>
      <c r="F770" t="str">
        <f t="shared" si="34"/>
        <v>Middle_aged</v>
      </c>
      <c r="G770" t="str">
        <f t="shared" si="35"/>
        <v>High</v>
      </c>
      <c r="H770" t="str">
        <f t="shared" si="36"/>
        <v>Type 4</v>
      </c>
    </row>
    <row r="771" spans="1:8" x14ac:dyDescent="0.3">
      <c r="A771">
        <v>770</v>
      </c>
      <c r="B771">
        <v>29</v>
      </c>
      <c r="C771" t="s">
        <v>864</v>
      </c>
      <c r="D771">
        <v>50735</v>
      </c>
      <c r="E771" t="s">
        <v>867</v>
      </c>
      <c r="F771" t="str">
        <f t="shared" ref="F771:F834" si="37">IF(B771&gt;60,"senior",IF(B771&gt;40, "Middle_aged","Adult"))</f>
        <v>Adult</v>
      </c>
      <c r="G771" t="str">
        <f t="shared" ref="G771:G834" si="38">IF(D771&gt;0.8*$K$11,"High","Low")</f>
        <v>Low</v>
      </c>
      <c r="H771" t="str">
        <f t="shared" ref="H771:H834" si="39">IF(AND(F771="Adult",G771="High"),"Type 2",IF(AND(F771="Adult",G771="low"),"Type 1",IF(AND(F771="Middle_aged",G771="High"),"Type 4",IF(AND(F771="Middle_aged",G771="Low"), "Type 3",IF(AND(F771="Senior",G771="High"),"Type 6","Type 5")))))</f>
        <v>Type 1</v>
      </c>
    </row>
    <row r="772" spans="1:8" x14ac:dyDescent="0.3">
      <c r="A772">
        <v>771</v>
      </c>
      <c r="B772">
        <v>46</v>
      </c>
      <c r="C772" t="s">
        <v>864</v>
      </c>
      <c r="D772">
        <v>105847</v>
      </c>
      <c r="E772" t="s">
        <v>868</v>
      </c>
      <c r="F772" t="str">
        <f t="shared" si="37"/>
        <v>Middle_aged</v>
      </c>
      <c r="G772" t="str">
        <f t="shared" si="38"/>
        <v>High</v>
      </c>
      <c r="H772" t="str">
        <f t="shared" si="39"/>
        <v>Type 4</v>
      </c>
    </row>
    <row r="773" spans="1:8" x14ac:dyDescent="0.3">
      <c r="A773">
        <v>772</v>
      </c>
      <c r="B773">
        <v>69</v>
      </c>
      <c r="C773" t="s">
        <v>864</v>
      </c>
      <c r="D773">
        <v>111040</v>
      </c>
      <c r="E773" t="s">
        <v>868</v>
      </c>
      <c r="F773" t="str">
        <f t="shared" si="37"/>
        <v>senior</v>
      </c>
      <c r="G773" t="str">
        <f t="shared" si="38"/>
        <v>High</v>
      </c>
      <c r="H773" t="str">
        <f t="shared" si="39"/>
        <v>Type 6</v>
      </c>
    </row>
    <row r="774" spans="1:8" x14ac:dyDescent="0.3">
      <c r="A774">
        <v>773</v>
      </c>
      <c r="B774">
        <v>55</v>
      </c>
      <c r="C774" t="s">
        <v>864</v>
      </c>
      <c r="D774">
        <v>68655</v>
      </c>
      <c r="E774" t="s">
        <v>865</v>
      </c>
      <c r="F774" t="str">
        <f t="shared" si="37"/>
        <v>Middle_aged</v>
      </c>
      <c r="G774" t="str">
        <f t="shared" si="38"/>
        <v>High</v>
      </c>
      <c r="H774" t="str">
        <f t="shared" si="39"/>
        <v>Type 4</v>
      </c>
    </row>
    <row r="775" spans="1:8" x14ac:dyDescent="0.3">
      <c r="A775">
        <v>774</v>
      </c>
      <c r="B775">
        <v>58</v>
      </c>
      <c r="C775" t="s">
        <v>864</v>
      </c>
      <c r="D775">
        <v>89912</v>
      </c>
      <c r="E775" t="s">
        <v>868</v>
      </c>
      <c r="F775" t="str">
        <f t="shared" si="37"/>
        <v>Middle_aged</v>
      </c>
      <c r="G775" t="str">
        <f t="shared" si="38"/>
        <v>High</v>
      </c>
      <c r="H775" t="str">
        <f t="shared" si="39"/>
        <v>Type 4</v>
      </c>
    </row>
    <row r="776" spans="1:8" x14ac:dyDescent="0.3">
      <c r="A776">
        <v>775</v>
      </c>
      <c r="B776">
        <v>60</v>
      </c>
      <c r="C776" t="s">
        <v>864</v>
      </c>
      <c r="D776">
        <v>146765</v>
      </c>
      <c r="E776" t="s">
        <v>867</v>
      </c>
      <c r="F776" t="str">
        <f t="shared" si="37"/>
        <v>Middle_aged</v>
      </c>
      <c r="G776" t="str">
        <f t="shared" si="38"/>
        <v>High</v>
      </c>
      <c r="H776" t="str">
        <f t="shared" si="39"/>
        <v>Type 4</v>
      </c>
    </row>
    <row r="777" spans="1:8" x14ac:dyDescent="0.3">
      <c r="A777">
        <v>776</v>
      </c>
      <c r="B777">
        <v>29</v>
      </c>
      <c r="C777" t="s">
        <v>864</v>
      </c>
      <c r="D777">
        <v>85333</v>
      </c>
      <c r="E777" t="s">
        <v>868</v>
      </c>
      <c r="F777" t="str">
        <f t="shared" si="37"/>
        <v>Adult</v>
      </c>
      <c r="G777" t="str">
        <f t="shared" si="38"/>
        <v>High</v>
      </c>
      <c r="H777" t="str">
        <f t="shared" si="39"/>
        <v>Type 2</v>
      </c>
    </row>
    <row r="778" spans="1:8" x14ac:dyDescent="0.3">
      <c r="A778">
        <v>777</v>
      </c>
      <c r="B778">
        <v>50</v>
      </c>
      <c r="C778" t="s">
        <v>864</v>
      </c>
      <c r="D778">
        <v>149898</v>
      </c>
      <c r="E778" t="s">
        <v>865</v>
      </c>
      <c r="F778" t="str">
        <f t="shared" si="37"/>
        <v>Middle_aged</v>
      </c>
      <c r="G778" t="str">
        <f t="shared" si="38"/>
        <v>High</v>
      </c>
      <c r="H778" t="str">
        <f t="shared" si="39"/>
        <v>Type 4</v>
      </c>
    </row>
    <row r="779" spans="1:8" x14ac:dyDescent="0.3">
      <c r="A779">
        <v>778</v>
      </c>
      <c r="B779">
        <v>66</v>
      </c>
      <c r="C779" t="s">
        <v>866</v>
      </c>
      <c r="D779">
        <v>92080</v>
      </c>
      <c r="E779" t="s">
        <v>867</v>
      </c>
      <c r="F779" t="str">
        <f t="shared" si="37"/>
        <v>senior</v>
      </c>
      <c r="G779" t="str">
        <f t="shared" si="38"/>
        <v>High</v>
      </c>
      <c r="H779" t="str">
        <f t="shared" si="39"/>
        <v>Type 6</v>
      </c>
    </row>
    <row r="780" spans="1:8" x14ac:dyDescent="0.3">
      <c r="A780">
        <v>779</v>
      </c>
      <c r="B780">
        <v>66</v>
      </c>
      <c r="C780" t="s">
        <v>864</v>
      </c>
      <c r="D780">
        <v>56345</v>
      </c>
      <c r="E780" t="s">
        <v>868</v>
      </c>
      <c r="F780" t="str">
        <f t="shared" si="37"/>
        <v>senior</v>
      </c>
      <c r="G780" t="str">
        <f t="shared" si="38"/>
        <v>Low</v>
      </c>
      <c r="H780" t="str">
        <f t="shared" si="39"/>
        <v>Type 5</v>
      </c>
    </row>
    <row r="781" spans="1:8" x14ac:dyDescent="0.3">
      <c r="A781">
        <v>780</v>
      </c>
      <c r="B781">
        <v>43</v>
      </c>
      <c r="C781" t="s">
        <v>864</v>
      </c>
      <c r="D781">
        <v>94546</v>
      </c>
      <c r="E781" t="s">
        <v>865</v>
      </c>
      <c r="F781" t="str">
        <f t="shared" si="37"/>
        <v>Middle_aged</v>
      </c>
      <c r="G781" t="str">
        <f t="shared" si="38"/>
        <v>High</v>
      </c>
      <c r="H781" t="str">
        <f t="shared" si="39"/>
        <v>Type 4</v>
      </c>
    </row>
    <row r="782" spans="1:8" x14ac:dyDescent="0.3">
      <c r="A782">
        <v>781</v>
      </c>
      <c r="B782">
        <v>46</v>
      </c>
      <c r="C782" t="s">
        <v>864</v>
      </c>
      <c r="D782">
        <v>48827</v>
      </c>
      <c r="E782" t="s">
        <v>867</v>
      </c>
      <c r="F782" t="str">
        <f t="shared" si="37"/>
        <v>Middle_aged</v>
      </c>
      <c r="G782" t="str">
        <f t="shared" si="38"/>
        <v>Low</v>
      </c>
      <c r="H782" t="str">
        <f t="shared" si="39"/>
        <v>Type 3</v>
      </c>
    </row>
    <row r="783" spans="1:8" x14ac:dyDescent="0.3">
      <c r="A783">
        <v>782</v>
      </c>
      <c r="B783">
        <v>60</v>
      </c>
      <c r="C783" t="s">
        <v>864</v>
      </c>
      <c r="D783">
        <v>24047</v>
      </c>
      <c r="E783" t="s">
        <v>868</v>
      </c>
      <c r="F783" t="str">
        <f t="shared" si="37"/>
        <v>Middle_aged</v>
      </c>
      <c r="G783" t="str">
        <f t="shared" si="38"/>
        <v>Low</v>
      </c>
      <c r="H783" t="str">
        <f t="shared" si="39"/>
        <v>Type 3</v>
      </c>
    </row>
    <row r="784" spans="1:8" x14ac:dyDescent="0.3">
      <c r="A784">
        <v>783</v>
      </c>
      <c r="B784">
        <v>31</v>
      </c>
      <c r="C784" t="s">
        <v>866</v>
      </c>
      <c r="D784">
        <v>39358</v>
      </c>
      <c r="E784" t="s">
        <v>867</v>
      </c>
      <c r="F784" t="str">
        <f t="shared" si="37"/>
        <v>Adult</v>
      </c>
      <c r="G784" t="str">
        <f t="shared" si="38"/>
        <v>Low</v>
      </c>
      <c r="H784" t="str">
        <f t="shared" si="39"/>
        <v>Type 1</v>
      </c>
    </row>
    <row r="785" spans="1:8" x14ac:dyDescent="0.3">
      <c r="A785">
        <v>784</v>
      </c>
      <c r="B785">
        <v>53</v>
      </c>
      <c r="C785" t="s">
        <v>866</v>
      </c>
      <c r="D785">
        <v>86069</v>
      </c>
      <c r="E785" t="s">
        <v>867</v>
      </c>
      <c r="F785" t="str">
        <f t="shared" si="37"/>
        <v>Middle_aged</v>
      </c>
      <c r="G785" t="str">
        <f t="shared" si="38"/>
        <v>High</v>
      </c>
      <c r="H785" t="str">
        <f t="shared" si="39"/>
        <v>Type 4</v>
      </c>
    </row>
    <row r="786" spans="1:8" x14ac:dyDescent="0.3">
      <c r="A786">
        <v>785</v>
      </c>
      <c r="B786">
        <v>35</v>
      </c>
      <c r="C786" t="s">
        <v>864</v>
      </c>
      <c r="D786">
        <v>110095</v>
      </c>
      <c r="E786" t="s">
        <v>867</v>
      </c>
      <c r="F786" t="str">
        <f t="shared" si="37"/>
        <v>Adult</v>
      </c>
      <c r="G786" t="str">
        <f t="shared" si="38"/>
        <v>High</v>
      </c>
      <c r="H786" t="str">
        <f t="shared" si="39"/>
        <v>Type 2</v>
      </c>
    </row>
    <row r="787" spans="1:8" x14ac:dyDescent="0.3">
      <c r="A787">
        <v>786</v>
      </c>
      <c r="B787">
        <v>38</v>
      </c>
      <c r="C787" t="s">
        <v>866</v>
      </c>
      <c r="D787">
        <v>121053</v>
      </c>
      <c r="E787" t="s">
        <v>867</v>
      </c>
      <c r="F787" t="str">
        <f t="shared" si="37"/>
        <v>Adult</v>
      </c>
      <c r="G787" t="str">
        <f t="shared" si="38"/>
        <v>High</v>
      </c>
      <c r="H787" t="str">
        <f t="shared" si="39"/>
        <v>Type 2</v>
      </c>
    </row>
    <row r="788" spans="1:8" x14ac:dyDescent="0.3">
      <c r="A788">
        <v>787</v>
      </c>
      <c r="B788">
        <v>47</v>
      </c>
      <c r="C788" t="s">
        <v>866</v>
      </c>
      <c r="D788">
        <v>146612</v>
      </c>
      <c r="E788" t="s">
        <v>868</v>
      </c>
      <c r="F788" t="str">
        <f t="shared" si="37"/>
        <v>Middle_aged</v>
      </c>
      <c r="G788" t="str">
        <f t="shared" si="38"/>
        <v>High</v>
      </c>
      <c r="H788" t="str">
        <f t="shared" si="39"/>
        <v>Type 4</v>
      </c>
    </row>
    <row r="789" spans="1:8" x14ac:dyDescent="0.3">
      <c r="A789">
        <v>788</v>
      </c>
      <c r="B789">
        <v>37</v>
      </c>
      <c r="C789" t="s">
        <v>864</v>
      </c>
      <c r="D789">
        <v>78700</v>
      </c>
      <c r="E789" t="s">
        <v>865</v>
      </c>
      <c r="F789" t="str">
        <f t="shared" si="37"/>
        <v>Adult</v>
      </c>
      <c r="G789" t="str">
        <f t="shared" si="38"/>
        <v>High</v>
      </c>
      <c r="H789" t="str">
        <f t="shared" si="39"/>
        <v>Type 2</v>
      </c>
    </row>
    <row r="790" spans="1:8" x14ac:dyDescent="0.3">
      <c r="A790">
        <v>789</v>
      </c>
      <c r="B790">
        <v>24</v>
      </c>
      <c r="C790" t="s">
        <v>864</v>
      </c>
      <c r="D790">
        <v>29593</v>
      </c>
      <c r="E790" t="s">
        <v>865</v>
      </c>
      <c r="F790" t="str">
        <f t="shared" si="37"/>
        <v>Adult</v>
      </c>
      <c r="G790" t="str">
        <f t="shared" si="38"/>
        <v>Low</v>
      </c>
      <c r="H790" t="str">
        <f t="shared" si="39"/>
        <v>Type 1</v>
      </c>
    </row>
    <row r="791" spans="1:8" x14ac:dyDescent="0.3">
      <c r="A791">
        <v>790</v>
      </c>
      <c r="B791">
        <v>44</v>
      </c>
      <c r="C791" t="s">
        <v>864</v>
      </c>
      <c r="D791">
        <v>84970</v>
      </c>
      <c r="E791" t="s">
        <v>868</v>
      </c>
      <c r="F791" t="str">
        <f t="shared" si="37"/>
        <v>Middle_aged</v>
      </c>
      <c r="G791" t="str">
        <f t="shared" si="38"/>
        <v>High</v>
      </c>
      <c r="H791" t="str">
        <f t="shared" si="39"/>
        <v>Type 4</v>
      </c>
    </row>
    <row r="792" spans="1:8" x14ac:dyDescent="0.3">
      <c r="A792">
        <v>791</v>
      </c>
      <c r="B792">
        <v>29</v>
      </c>
      <c r="C792" t="s">
        <v>864</v>
      </c>
      <c r="D792">
        <v>110396</v>
      </c>
      <c r="E792" t="s">
        <v>865</v>
      </c>
      <c r="F792" t="str">
        <f t="shared" si="37"/>
        <v>Adult</v>
      </c>
      <c r="G792" t="str">
        <f t="shared" si="38"/>
        <v>High</v>
      </c>
      <c r="H792" t="str">
        <f t="shared" si="39"/>
        <v>Type 2</v>
      </c>
    </row>
    <row r="793" spans="1:8" x14ac:dyDescent="0.3">
      <c r="A793">
        <v>792</v>
      </c>
      <c r="B793">
        <v>26</v>
      </c>
      <c r="C793" t="s">
        <v>864</v>
      </c>
      <c r="D793">
        <v>84081</v>
      </c>
      <c r="E793" t="s">
        <v>865</v>
      </c>
      <c r="F793" t="str">
        <f t="shared" si="37"/>
        <v>Adult</v>
      </c>
      <c r="G793" t="str">
        <f t="shared" si="38"/>
        <v>High</v>
      </c>
      <c r="H793" t="str">
        <f t="shared" si="39"/>
        <v>Type 2</v>
      </c>
    </row>
    <row r="794" spans="1:8" x14ac:dyDescent="0.3">
      <c r="A794">
        <v>793</v>
      </c>
      <c r="B794">
        <v>49</v>
      </c>
      <c r="C794" t="s">
        <v>864</v>
      </c>
      <c r="D794">
        <v>61977</v>
      </c>
      <c r="E794" t="s">
        <v>867</v>
      </c>
      <c r="F794" t="str">
        <f t="shared" si="37"/>
        <v>Middle_aged</v>
      </c>
      <c r="G794" t="str">
        <f t="shared" si="38"/>
        <v>Low</v>
      </c>
      <c r="H794" t="str">
        <f t="shared" si="39"/>
        <v>Type 3</v>
      </c>
    </row>
    <row r="795" spans="1:8" x14ac:dyDescent="0.3">
      <c r="A795">
        <v>794</v>
      </c>
      <c r="B795">
        <v>39</v>
      </c>
      <c r="C795" t="s">
        <v>866</v>
      </c>
      <c r="D795">
        <v>94553</v>
      </c>
      <c r="E795" t="s">
        <v>865</v>
      </c>
      <c r="F795" t="str">
        <f t="shared" si="37"/>
        <v>Adult</v>
      </c>
      <c r="G795" t="str">
        <f t="shared" si="38"/>
        <v>High</v>
      </c>
      <c r="H795" t="str">
        <f t="shared" si="39"/>
        <v>Type 2</v>
      </c>
    </row>
    <row r="796" spans="1:8" x14ac:dyDescent="0.3">
      <c r="A796">
        <v>795</v>
      </c>
      <c r="B796">
        <v>33</v>
      </c>
      <c r="C796" t="s">
        <v>866</v>
      </c>
      <c r="D796">
        <v>149012</v>
      </c>
      <c r="E796" t="s">
        <v>865</v>
      </c>
      <c r="F796" t="str">
        <f t="shared" si="37"/>
        <v>Adult</v>
      </c>
      <c r="G796" t="str">
        <f t="shared" si="38"/>
        <v>High</v>
      </c>
      <c r="H796" t="str">
        <f t="shared" si="39"/>
        <v>Type 2</v>
      </c>
    </row>
    <row r="797" spans="1:8" x14ac:dyDescent="0.3">
      <c r="A797">
        <v>796</v>
      </c>
      <c r="B797">
        <v>31</v>
      </c>
      <c r="C797" t="s">
        <v>864</v>
      </c>
      <c r="D797">
        <v>82157</v>
      </c>
      <c r="E797" t="s">
        <v>867</v>
      </c>
      <c r="F797" t="str">
        <f t="shared" si="37"/>
        <v>Adult</v>
      </c>
      <c r="G797" t="str">
        <f t="shared" si="38"/>
        <v>High</v>
      </c>
      <c r="H797" t="str">
        <f t="shared" si="39"/>
        <v>Type 2</v>
      </c>
    </row>
    <row r="798" spans="1:8" x14ac:dyDescent="0.3">
      <c r="A798">
        <v>797</v>
      </c>
      <c r="B798">
        <v>51</v>
      </c>
      <c r="C798" t="s">
        <v>866</v>
      </c>
      <c r="D798">
        <v>132979</v>
      </c>
      <c r="E798" t="s">
        <v>868</v>
      </c>
      <c r="F798" t="str">
        <f t="shared" si="37"/>
        <v>Middle_aged</v>
      </c>
      <c r="G798" t="str">
        <f t="shared" si="38"/>
        <v>High</v>
      </c>
      <c r="H798" t="str">
        <f t="shared" si="39"/>
        <v>Type 4</v>
      </c>
    </row>
    <row r="799" spans="1:8" x14ac:dyDescent="0.3">
      <c r="A799">
        <v>798</v>
      </c>
      <c r="B799">
        <v>39</v>
      </c>
      <c r="C799" t="s">
        <v>866</v>
      </c>
      <c r="D799">
        <v>36066</v>
      </c>
      <c r="E799" t="s">
        <v>867</v>
      </c>
      <c r="F799" t="str">
        <f t="shared" si="37"/>
        <v>Adult</v>
      </c>
      <c r="G799" t="str">
        <f t="shared" si="38"/>
        <v>Low</v>
      </c>
      <c r="H799" t="str">
        <f t="shared" si="39"/>
        <v>Type 1</v>
      </c>
    </row>
    <row r="800" spans="1:8" x14ac:dyDescent="0.3">
      <c r="A800">
        <v>799</v>
      </c>
      <c r="B800">
        <v>66</v>
      </c>
      <c r="C800" t="s">
        <v>864</v>
      </c>
      <c r="D800">
        <v>48161</v>
      </c>
      <c r="E800" t="s">
        <v>868</v>
      </c>
      <c r="F800" t="str">
        <f t="shared" si="37"/>
        <v>senior</v>
      </c>
      <c r="G800" t="str">
        <f t="shared" si="38"/>
        <v>Low</v>
      </c>
      <c r="H800" t="str">
        <f t="shared" si="39"/>
        <v>Type 5</v>
      </c>
    </row>
    <row r="801" spans="1:8" x14ac:dyDescent="0.3">
      <c r="A801">
        <v>800</v>
      </c>
      <c r="B801">
        <v>59</v>
      </c>
      <c r="C801" t="s">
        <v>866</v>
      </c>
      <c r="D801">
        <v>131850</v>
      </c>
      <c r="E801" t="s">
        <v>868</v>
      </c>
      <c r="F801" t="str">
        <f t="shared" si="37"/>
        <v>Middle_aged</v>
      </c>
      <c r="G801" t="str">
        <f t="shared" si="38"/>
        <v>High</v>
      </c>
      <c r="H801" t="str">
        <f t="shared" si="39"/>
        <v>Type 4</v>
      </c>
    </row>
    <row r="802" spans="1:8" x14ac:dyDescent="0.3">
      <c r="A802">
        <v>801</v>
      </c>
      <c r="B802">
        <v>25</v>
      </c>
      <c r="C802" t="s">
        <v>866</v>
      </c>
      <c r="D802">
        <v>91109</v>
      </c>
      <c r="E802" t="s">
        <v>865</v>
      </c>
      <c r="F802" t="str">
        <f t="shared" si="37"/>
        <v>Adult</v>
      </c>
      <c r="G802" t="str">
        <f t="shared" si="38"/>
        <v>High</v>
      </c>
      <c r="H802" t="str">
        <f t="shared" si="39"/>
        <v>Type 2</v>
      </c>
    </row>
    <row r="803" spans="1:8" x14ac:dyDescent="0.3">
      <c r="A803">
        <v>802</v>
      </c>
      <c r="B803">
        <v>39</v>
      </c>
      <c r="C803" t="s">
        <v>864</v>
      </c>
      <c r="D803">
        <v>36939</v>
      </c>
      <c r="E803" t="s">
        <v>867</v>
      </c>
      <c r="F803" t="str">
        <f t="shared" si="37"/>
        <v>Adult</v>
      </c>
      <c r="G803" t="str">
        <f t="shared" si="38"/>
        <v>Low</v>
      </c>
      <c r="H803" t="str">
        <f t="shared" si="39"/>
        <v>Type 1</v>
      </c>
    </row>
    <row r="804" spans="1:8" x14ac:dyDescent="0.3">
      <c r="A804">
        <v>803</v>
      </c>
      <c r="B804">
        <v>37</v>
      </c>
      <c r="C804" t="s">
        <v>866</v>
      </c>
      <c r="D804">
        <v>62818</v>
      </c>
      <c r="E804" t="s">
        <v>867</v>
      </c>
      <c r="F804" t="str">
        <f t="shared" si="37"/>
        <v>Adult</v>
      </c>
      <c r="G804" t="str">
        <f t="shared" si="38"/>
        <v>Low</v>
      </c>
      <c r="H804" t="str">
        <f t="shared" si="39"/>
        <v>Type 1</v>
      </c>
    </row>
    <row r="805" spans="1:8" x14ac:dyDescent="0.3">
      <c r="A805">
        <v>804</v>
      </c>
      <c r="B805">
        <v>22</v>
      </c>
      <c r="C805" t="s">
        <v>864</v>
      </c>
      <c r="D805">
        <v>81577</v>
      </c>
      <c r="E805" t="s">
        <v>868</v>
      </c>
      <c r="F805" t="str">
        <f t="shared" si="37"/>
        <v>Adult</v>
      </c>
      <c r="G805" t="str">
        <f t="shared" si="38"/>
        <v>High</v>
      </c>
      <c r="H805" t="str">
        <f t="shared" si="39"/>
        <v>Type 2</v>
      </c>
    </row>
    <row r="806" spans="1:8" x14ac:dyDescent="0.3">
      <c r="A806">
        <v>805</v>
      </c>
      <c r="B806">
        <v>28</v>
      </c>
      <c r="C806" t="s">
        <v>866</v>
      </c>
      <c r="D806">
        <v>73273</v>
      </c>
      <c r="E806" t="s">
        <v>867</v>
      </c>
      <c r="F806" t="str">
        <f t="shared" si="37"/>
        <v>Adult</v>
      </c>
      <c r="G806" t="str">
        <f t="shared" si="38"/>
        <v>High</v>
      </c>
      <c r="H806" t="str">
        <f t="shared" si="39"/>
        <v>Type 2</v>
      </c>
    </row>
    <row r="807" spans="1:8" x14ac:dyDescent="0.3">
      <c r="A807">
        <v>806</v>
      </c>
      <c r="B807">
        <v>22</v>
      </c>
      <c r="C807" t="s">
        <v>866</v>
      </c>
      <c r="D807">
        <v>63784</v>
      </c>
      <c r="E807" t="s">
        <v>868</v>
      </c>
      <c r="F807" t="str">
        <f t="shared" si="37"/>
        <v>Adult</v>
      </c>
      <c r="G807" t="str">
        <f t="shared" si="38"/>
        <v>Low</v>
      </c>
      <c r="H807" t="str">
        <f t="shared" si="39"/>
        <v>Type 1</v>
      </c>
    </row>
    <row r="808" spans="1:8" x14ac:dyDescent="0.3">
      <c r="A808">
        <v>807</v>
      </c>
      <c r="B808">
        <v>27</v>
      </c>
      <c r="C808" t="s">
        <v>864</v>
      </c>
      <c r="D808">
        <v>94032</v>
      </c>
      <c r="E808" t="s">
        <v>865</v>
      </c>
      <c r="F808" t="str">
        <f t="shared" si="37"/>
        <v>Adult</v>
      </c>
      <c r="G808" t="str">
        <f t="shared" si="38"/>
        <v>High</v>
      </c>
      <c r="H808" t="str">
        <f t="shared" si="39"/>
        <v>Type 2</v>
      </c>
    </row>
    <row r="809" spans="1:8" x14ac:dyDescent="0.3">
      <c r="A809">
        <v>808</v>
      </c>
      <c r="B809">
        <v>66</v>
      </c>
      <c r="C809" t="s">
        <v>866</v>
      </c>
      <c r="D809">
        <v>77177</v>
      </c>
      <c r="E809" t="s">
        <v>865</v>
      </c>
      <c r="F809" t="str">
        <f t="shared" si="37"/>
        <v>senior</v>
      </c>
      <c r="G809" t="str">
        <f t="shared" si="38"/>
        <v>High</v>
      </c>
      <c r="H809" t="str">
        <f t="shared" si="39"/>
        <v>Type 6</v>
      </c>
    </row>
    <row r="810" spans="1:8" x14ac:dyDescent="0.3">
      <c r="A810">
        <v>809</v>
      </c>
      <c r="B810">
        <v>47</v>
      </c>
      <c r="C810" t="s">
        <v>864</v>
      </c>
      <c r="D810">
        <v>131232</v>
      </c>
      <c r="E810" t="s">
        <v>865</v>
      </c>
      <c r="F810" t="str">
        <f t="shared" si="37"/>
        <v>Middle_aged</v>
      </c>
      <c r="G810" t="str">
        <f t="shared" si="38"/>
        <v>High</v>
      </c>
      <c r="H810" t="str">
        <f t="shared" si="39"/>
        <v>Type 4</v>
      </c>
    </row>
    <row r="811" spans="1:8" x14ac:dyDescent="0.3">
      <c r="A811">
        <v>810</v>
      </c>
      <c r="B811">
        <v>59</v>
      </c>
      <c r="C811" t="s">
        <v>864</v>
      </c>
      <c r="D811">
        <v>24612</v>
      </c>
      <c r="E811" t="s">
        <v>867</v>
      </c>
      <c r="F811" t="str">
        <f t="shared" si="37"/>
        <v>Middle_aged</v>
      </c>
      <c r="G811" t="str">
        <f t="shared" si="38"/>
        <v>Low</v>
      </c>
      <c r="H811" t="str">
        <f t="shared" si="39"/>
        <v>Type 3</v>
      </c>
    </row>
    <row r="812" spans="1:8" x14ac:dyDescent="0.3">
      <c r="A812">
        <v>811</v>
      </c>
      <c r="B812">
        <v>60</v>
      </c>
      <c r="C812" t="s">
        <v>866</v>
      </c>
      <c r="D812">
        <v>126035</v>
      </c>
      <c r="E812" t="s">
        <v>865</v>
      </c>
      <c r="F812" t="str">
        <f t="shared" si="37"/>
        <v>Middle_aged</v>
      </c>
      <c r="G812" t="str">
        <f t="shared" si="38"/>
        <v>High</v>
      </c>
      <c r="H812" t="str">
        <f t="shared" si="39"/>
        <v>Type 4</v>
      </c>
    </row>
    <row r="813" spans="1:8" x14ac:dyDescent="0.3">
      <c r="A813">
        <v>812</v>
      </c>
      <c r="B813">
        <v>27</v>
      </c>
      <c r="C813" t="s">
        <v>864</v>
      </c>
      <c r="D813">
        <v>29545</v>
      </c>
      <c r="E813" t="s">
        <v>867</v>
      </c>
      <c r="F813" t="str">
        <f t="shared" si="37"/>
        <v>Adult</v>
      </c>
      <c r="G813" t="str">
        <f t="shared" si="38"/>
        <v>Low</v>
      </c>
      <c r="H813" t="str">
        <f t="shared" si="39"/>
        <v>Type 1</v>
      </c>
    </row>
    <row r="814" spans="1:8" x14ac:dyDescent="0.3">
      <c r="A814">
        <v>813</v>
      </c>
      <c r="B814">
        <v>37</v>
      </c>
      <c r="C814" t="s">
        <v>864</v>
      </c>
      <c r="D814">
        <v>89567</v>
      </c>
      <c r="E814" t="s">
        <v>868</v>
      </c>
      <c r="F814" t="str">
        <f t="shared" si="37"/>
        <v>Adult</v>
      </c>
      <c r="G814" t="str">
        <f t="shared" si="38"/>
        <v>High</v>
      </c>
      <c r="H814" t="str">
        <f t="shared" si="39"/>
        <v>Type 2</v>
      </c>
    </row>
    <row r="815" spans="1:8" x14ac:dyDescent="0.3">
      <c r="A815">
        <v>814</v>
      </c>
      <c r="B815">
        <v>56</v>
      </c>
      <c r="C815" t="s">
        <v>864</v>
      </c>
      <c r="D815">
        <v>76871</v>
      </c>
      <c r="E815" t="s">
        <v>865</v>
      </c>
      <c r="F815" t="str">
        <f t="shared" si="37"/>
        <v>Middle_aged</v>
      </c>
      <c r="G815" t="str">
        <f t="shared" si="38"/>
        <v>High</v>
      </c>
      <c r="H815" t="str">
        <f t="shared" si="39"/>
        <v>Type 4</v>
      </c>
    </row>
    <row r="816" spans="1:8" x14ac:dyDescent="0.3">
      <c r="A816">
        <v>815</v>
      </c>
      <c r="B816">
        <v>30</v>
      </c>
      <c r="C816" t="s">
        <v>864</v>
      </c>
      <c r="D816">
        <v>74597</v>
      </c>
      <c r="E816" t="s">
        <v>868</v>
      </c>
      <c r="F816" t="str">
        <f t="shared" si="37"/>
        <v>Adult</v>
      </c>
      <c r="G816" t="str">
        <f t="shared" si="38"/>
        <v>High</v>
      </c>
      <c r="H816" t="str">
        <f t="shared" si="39"/>
        <v>Type 2</v>
      </c>
    </row>
    <row r="817" spans="1:8" x14ac:dyDescent="0.3">
      <c r="A817">
        <v>816</v>
      </c>
      <c r="B817">
        <v>43</v>
      </c>
      <c r="C817" t="s">
        <v>864</v>
      </c>
      <c r="D817">
        <v>129322</v>
      </c>
      <c r="E817" t="s">
        <v>865</v>
      </c>
      <c r="F817" t="str">
        <f t="shared" si="37"/>
        <v>Middle_aged</v>
      </c>
      <c r="G817" t="str">
        <f t="shared" si="38"/>
        <v>High</v>
      </c>
      <c r="H817" t="str">
        <f t="shared" si="39"/>
        <v>Type 4</v>
      </c>
    </row>
    <row r="818" spans="1:8" x14ac:dyDescent="0.3">
      <c r="A818">
        <v>817</v>
      </c>
      <c r="B818">
        <v>31</v>
      </c>
      <c r="C818" t="s">
        <v>864</v>
      </c>
      <c r="D818">
        <v>85996</v>
      </c>
      <c r="E818" t="s">
        <v>867</v>
      </c>
      <c r="F818" t="str">
        <f t="shared" si="37"/>
        <v>Adult</v>
      </c>
      <c r="G818" t="str">
        <f t="shared" si="38"/>
        <v>High</v>
      </c>
      <c r="H818" t="str">
        <f t="shared" si="39"/>
        <v>Type 2</v>
      </c>
    </row>
    <row r="819" spans="1:8" x14ac:dyDescent="0.3">
      <c r="A819">
        <v>818</v>
      </c>
      <c r="B819">
        <v>29</v>
      </c>
      <c r="C819" t="s">
        <v>866</v>
      </c>
      <c r="D819">
        <v>55612</v>
      </c>
      <c r="E819" t="s">
        <v>867</v>
      </c>
      <c r="F819" t="str">
        <f t="shared" si="37"/>
        <v>Adult</v>
      </c>
      <c r="G819" t="str">
        <f t="shared" si="38"/>
        <v>Low</v>
      </c>
      <c r="H819" t="str">
        <f t="shared" si="39"/>
        <v>Type 1</v>
      </c>
    </row>
    <row r="820" spans="1:8" x14ac:dyDescent="0.3">
      <c r="A820">
        <v>819</v>
      </c>
      <c r="B820">
        <v>51</v>
      </c>
      <c r="C820" t="s">
        <v>866</v>
      </c>
      <c r="D820">
        <v>61349</v>
      </c>
      <c r="E820" t="s">
        <v>868</v>
      </c>
      <c r="F820" t="str">
        <f t="shared" si="37"/>
        <v>Middle_aged</v>
      </c>
      <c r="G820" t="str">
        <f t="shared" si="38"/>
        <v>Low</v>
      </c>
      <c r="H820" t="str">
        <f t="shared" si="39"/>
        <v>Type 3</v>
      </c>
    </row>
    <row r="821" spans="1:8" x14ac:dyDescent="0.3">
      <c r="A821">
        <v>820</v>
      </c>
      <c r="B821">
        <v>56</v>
      </c>
      <c r="C821" t="s">
        <v>864</v>
      </c>
      <c r="D821">
        <v>52353</v>
      </c>
      <c r="E821" t="s">
        <v>868</v>
      </c>
      <c r="F821" t="str">
        <f t="shared" si="37"/>
        <v>Middle_aged</v>
      </c>
      <c r="G821" t="str">
        <f t="shared" si="38"/>
        <v>Low</v>
      </c>
      <c r="H821" t="str">
        <f t="shared" si="39"/>
        <v>Type 3</v>
      </c>
    </row>
    <row r="822" spans="1:8" x14ac:dyDescent="0.3">
      <c r="A822">
        <v>821</v>
      </c>
      <c r="B822">
        <v>43</v>
      </c>
      <c r="C822" t="s">
        <v>864</v>
      </c>
      <c r="D822">
        <v>66266</v>
      </c>
      <c r="E822" t="s">
        <v>867</v>
      </c>
      <c r="F822" t="str">
        <f t="shared" si="37"/>
        <v>Middle_aged</v>
      </c>
      <c r="G822" t="str">
        <f t="shared" si="38"/>
        <v>High</v>
      </c>
      <c r="H822" t="str">
        <f t="shared" si="39"/>
        <v>Type 4</v>
      </c>
    </row>
    <row r="823" spans="1:8" x14ac:dyDescent="0.3">
      <c r="A823">
        <v>822</v>
      </c>
      <c r="B823">
        <v>54</v>
      </c>
      <c r="C823" t="s">
        <v>864</v>
      </c>
      <c r="D823">
        <v>84818</v>
      </c>
      <c r="E823" t="s">
        <v>865</v>
      </c>
      <c r="F823" t="str">
        <f t="shared" si="37"/>
        <v>Middle_aged</v>
      </c>
      <c r="G823" t="str">
        <f t="shared" si="38"/>
        <v>High</v>
      </c>
      <c r="H823" t="str">
        <f t="shared" si="39"/>
        <v>Type 4</v>
      </c>
    </row>
    <row r="824" spans="1:8" x14ac:dyDescent="0.3">
      <c r="A824">
        <v>823</v>
      </c>
      <c r="B824">
        <v>25</v>
      </c>
      <c r="C824" t="s">
        <v>864</v>
      </c>
      <c r="D824">
        <v>117103</v>
      </c>
      <c r="E824" t="s">
        <v>868</v>
      </c>
      <c r="F824" t="str">
        <f t="shared" si="37"/>
        <v>Adult</v>
      </c>
      <c r="G824" t="str">
        <f t="shared" si="38"/>
        <v>High</v>
      </c>
      <c r="H824" t="str">
        <f t="shared" si="39"/>
        <v>Type 2</v>
      </c>
    </row>
    <row r="825" spans="1:8" x14ac:dyDescent="0.3">
      <c r="A825">
        <v>824</v>
      </c>
      <c r="B825">
        <v>58</v>
      </c>
      <c r="C825" t="s">
        <v>866</v>
      </c>
      <c r="D825">
        <v>141268</v>
      </c>
      <c r="E825" t="s">
        <v>867</v>
      </c>
      <c r="F825" t="str">
        <f t="shared" si="37"/>
        <v>Middle_aged</v>
      </c>
      <c r="G825" t="str">
        <f t="shared" si="38"/>
        <v>High</v>
      </c>
      <c r="H825" t="str">
        <f t="shared" si="39"/>
        <v>Type 4</v>
      </c>
    </row>
    <row r="826" spans="1:8" x14ac:dyDescent="0.3">
      <c r="A826">
        <v>825</v>
      </c>
      <c r="B826">
        <v>47</v>
      </c>
      <c r="C826" t="s">
        <v>864</v>
      </c>
      <c r="D826">
        <v>29945</v>
      </c>
      <c r="E826" t="s">
        <v>867</v>
      </c>
      <c r="F826" t="str">
        <f t="shared" si="37"/>
        <v>Middle_aged</v>
      </c>
      <c r="G826" t="str">
        <f t="shared" si="38"/>
        <v>Low</v>
      </c>
      <c r="H826" t="str">
        <f t="shared" si="39"/>
        <v>Type 3</v>
      </c>
    </row>
    <row r="827" spans="1:8" x14ac:dyDescent="0.3">
      <c r="A827">
        <v>826</v>
      </c>
      <c r="B827">
        <v>36</v>
      </c>
      <c r="C827" t="s">
        <v>864</v>
      </c>
      <c r="D827">
        <v>21986</v>
      </c>
      <c r="E827" t="s">
        <v>867</v>
      </c>
      <c r="F827" t="str">
        <f t="shared" si="37"/>
        <v>Adult</v>
      </c>
      <c r="G827" t="str">
        <f t="shared" si="38"/>
        <v>Low</v>
      </c>
      <c r="H827" t="str">
        <f t="shared" si="39"/>
        <v>Type 1</v>
      </c>
    </row>
    <row r="828" spans="1:8" x14ac:dyDescent="0.3">
      <c r="A828">
        <v>827</v>
      </c>
      <c r="B828">
        <v>67</v>
      </c>
      <c r="C828" t="s">
        <v>864</v>
      </c>
      <c r="D828">
        <v>121087</v>
      </c>
      <c r="E828" t="s">
        <v>868</v>
      </c>
      <c r="F828" t="str">
        <f t="shared" si="37"/>
        <v>senior</v>
      </c>
      <c r="G828" t="str">
        <f t="shared" si="38"/>
        <v>High</v>
      </c>
      <c r="H828" t="str">
        <f t="shared" si="39"/>
        <v>Type 6</v>
      </c>
    </row>
    <row r="829" spans="1:8" x14ac:dyDescent="0.3">
      <c r="A829">
        <v>828</v>
      </c>
      <c r="B829">
        <v>45</v>
      </c>
      <c r="C829" t="s">
        <v>866</v>
      </c>
      <c r="D829">
        <v>99790</v>
      </c>
      <c r="E829" t="s">
        <v>868</v>
      </c>
      <c r="F829" t="str">
        <f t="shared" si="37"/>
        <v>Middle_aged</v>
      </c>
      <c r="G829" t="str">
        <f t="shared" si="38"/>
        <v>High</v>
      </c>
      <c r="H829" t="str">
        <f t="shared" si="39"/>
        <v>Type 4</v>
      </c>
    </row>
    <row r="830" spans="1:8" x14ac:dyDescent="0.3">
      <c r="A830">
        <v>829</v>
      </c>
      <c r="B830">
        <v>44</v>
      </c>
      <c r="C830" t="s">
        <v>864</v>
      </c>
      <c r="D830">
        <v>23893</v>
      </c>
      <c r="E830" t="s">
        <v>867</v>
      </c>
      <c r="F830" t="str">
        <f t="shared" si="37"/>
        <v>Middle_aged</v>
      </c>
      <c r="G830" t="str">
        <f t="shared" si="38"/>
        <v>Low</v>
      </c>
      <c r="H830" t="str">
        <f t="shared" si="39"/>
        <v>Type 3</v>
      </c>
    </row>
    <row r="831" spans="1:8" x14ac:dyDescent="0.3">
      <c r="A831">
        <v>830</v>
      </c>
      <c r="B831">
        <v>67</v>
      </c>
      <c r="C831" t="s">
        <v>864</v>
      </c>
      <c r="D831">
        <v>32121</v>
      </c>
      <c r="E831" t="s">
        <v>867</v>
      </c>
      <c r="F831" t="str">
        <f t="shared" si="37"/>
        <v>senior</v>
      </c>
      <c r="G831" t="str">
        <f t="shared" si="38"/>
        <v>Low</v>
      </c>
      <c r="H831" t="str">
        <f t="shared" si="39"/>
        <v>Type 5</v>
      </c>
    </row>
    <row r="832" spans="1:8" x14ac:dyDescent="0.3">
      <c r="A832">
        <v>831</v>
      </c>
      <c r="B832">
        <v>59</v>
      </c>
      <c r="C832" t="s">
        <v>864</v>
      </c>
      <c r="D832">
        <v>95111</v>
      </c>
      <c r="E832" t="s">
        <v>865</v>
      </c>
      <c r="F832" t="str">
        <f t="shared" si="37"/>
        <v>Middle_aged</v>
      </c>
      <c r="G832" t="str">
        <f t="shared" si="38"/>
        <v>High</v>
      </c>
      <c r="H832" t="str">
        <f t="shared" si="39"/>
        <v>Type 4</v>
      </c>
    </row>
    <row r="833" spans="1:8" x14ac:dyDescent="0.3">
      <c r="A833">
        <v>832</v>
      </c>
      <c r="B833">
        <v>48</v>
      </c>
      <c r="C833" t="s">
        <v>864</v>
      </c>
      <c r="D833">
        <v>25756</v>
      </c>
      <c r="E833" t="s">
        <v>865</v>
      </c>
      <c r="F833" t="str">
        <f t="shared" si="37"/>
        <v>Middle_aged</v>
      </c>
      <c r="G833" t="str">
        <f t="shared" si="38"/>
        <v>Low</v>
      </c>
      <c r="H833" t="str">
        <f t="shared" si="39"/>
        <v>Type 3</v>
      </c>
    </row>
    <row r="834" spans="1:8" x14ac:dyDescent="0.3">
      <c r="A834">
        <v>833</v>
      </c>
      <c r="B834">
        <v>20</v>
      </c>
      <c r="C834" t="s">
        <v>864</v>
      </c>
      <c r="D834">
        <v>127592</v>
      </c>
      <c r="E834" t="s">
        <v>867</v>
      </c>
      <c r="F834" t="str">
        <f t="shared" si="37"/>
        <v>Adult</v>
      </c>
      <c r="G834" t="str">
        <f t="shared" si="38"/>
        <v>High</v>
      </c>
      <c r="H834" t="str">
        <f t="shared" si="39"/>
        <v>Type 2</v>
      </c>
    </row>
    <row r="835" spans="1:8" x14ac:dyDescent="0.3">
      <c r="A835">
        <v>834</v>
      </c>
      <c r="B835">
        <v>65</v>
      </c>
      <c r="C835" t="s">
        <v>866</v>
      </c>
      <c r="D835">
        <v>31762</v>
      </c>
      <c r="E835" t="s">
        <v>868</v>
      </c>
      <c r="F835" t="str">
        <f t="shared" ref="F835:F898" si="40">IF(B835&gt;60,"senior",IF(B835&gt;40, "Middle_aged","Adult"))</f>
        <v>senior</v>
      </c>
      <c r="G835" t="str">
        <f t="shared" ref="G835:G898" si="41">IF(D835&gt;0.8*$K$11,"High","Low")</f>
        <v>Low</v>
      </c>
      <c r="H835" t="str">
        <f t="shared" ref="H835:H898" si="42">IF(AND(F835="Adult",G835="High"),"Type 2",IF(AND(F835="Adult",G835="low"),"Type 1",IF(AND(F835="Middle_aged",G835="High"),"Type 4",IF(AND(F835="Middle_aged",G835="Low"), "Type 3",IF(AND(F835="Senior",G835="High"),"Type 6","Type 5")))))</f>
        <v>Type 5</v>
      </c>
    </row>
    <row r="836" spans="1:8" x14ac:dyDescent="0.3">
      <c r="A836">
        <v>835</v>
      </c>
      <c r="B836">
        <v>69</v>
      </c>
      <c r="C836" t="s">
        <v>864</v>
      </c>
      <c r="D836">
        <v>117586</v>
      </c>
      <c r="E836" t="s">
        <v>865</v>
      </c>
      <c r="F836" t="str">
        <f t="shared" si="40"/>
        <v>senior</v>
      </c>
      <c r="G836" t="str">
        <f t="shared" si="41"/>
        <v>High</v>
      </c>
      <c r="H836" t="str">
        <f t="shared" si="42"/>
        <v>Type 6</v>
      </c>
    </row>
    <row r="837" spans="1:8" x14ac:dyDescent="0.3">
      <c r="A837">
        <v>836</v>
      </c>
      <c r="B837">
        <v>29</v>
      </c>
      <c r="C837" t="s">
        <v>866</v>
      </c>
      <c r="D837">
        <v>80751</v>
      </c>
      <c r="E837" t="s">
        <v>867</v>
      </c>
      <c r="F837" t="str">
        <f t="shared" si="40"/>
        <v>Adult</v>
      </c>
      <c r="G837" t="str">
        <f t="shared" si="41"/>
        <v>High</v>
      </c>
      <c r="H837" t="str">
        <f t="shared" si="42"/>
        <v>Type 2</v>
      </c>
    </row>
    <row r="838" spans="1:8" x14ac:dyDescent="0.3">
      <c r="A838">
        <v>837</v>
      </c>
      <c r="B838">
        <v>58</v>
      </c>
      <c r="C838" t="s">
        <v>866</v>
      </c>
      <c r="D838">
        <v>65171</v>
      </c>
      <c r="E838" t="s">
        <v>865</v>
      </c>
      <c r="F838" t="str">
        <f t="shared" si="40"/>
        <v>Middle_aged</v>
      </c>
      <c r="G838" t="str">
        <f t="shared" si="41"/>
        <v>Low</v>
      </c>
      <c r="H838" t="str">
        <f t="shared" si="42"/>
        <v>Type 3</v>
      </c>
    </row>
    <row r="839" spans="1:8" x14ac:dyDescent="0.3">
      <c r="A839">
        <v>838</v>
      </c>
      <c r="B839">
        <v>36</v>
      </c>
      <c r="C839" t="s">
        <v>864</v>
      </c>
      <c r="D839">
        <v>120471</v>
      </c>
      <c r="E839" t="s">
        <v>867</v>
      </c>
      <c r="F839" t="str">
        <f t="shared" si="40"/>
        <v>Adult</v>
      </c>
      <c r="G839" t="str">
        <f t="shared" si="41"/>
        <v>High</v>
      </c>
      <c r="H839" t="str">
        <f t="shared" si="42"/>
        <v>Type 2</v>
      </c>
    </row>
    <row r="840" spans="1:8" x14ac:dyDescent="0.3">
      <c r="A840">
        <v>839</v>
      </c>
      <c r="B840">
        <v>51</v>
      </c>
      <c r="C840" t="s">
        <v>864</v>
      </c>
      <c r="D840">
        <v>108852</v>
      </c>
      <c r="E840" t="s">
        <v>867</v>
      </c>
      <c r="F840" t="str">
        <f t="shared" si="40"/>
        <v>Middle_aged</v>
      </c>
      <c r="G840" t="str">
        <f t="shared" si="41"/>
        <v>High</v>
      </c>
      <c r="H840" t="str">
        <f t="shared" si="42"/>
        <v>Type 4</v>
      </c>
    </row>
    <row r="841" spans="1:8" x14ac:dyDescent="0.3">
      <c r="A841">
        <v>840</v>
      </c>
      <c r="B841">
        <v>24</v>
      </c>
      <c r="C841" t="s">
        <v>866</v>
      </c>
      <c r="D841">
        <v>54335</v>
      </c>
      <c r="E841" t="s">
        <v>865</v>
      </c>
      <c r="F841" t="str">
        <f t="shared" si="40"/>
        <v>Adult</v>
      </c>
      <c r="G841" t="str">
        <f t="shared" si="41"/>
        <v>Low</v>
      </c>
      <c r="H841" t="str">
        <f t="shared" si="42"/>
        <v>Type 1</v>
      </c>
    </row>
    <row r="842" spans="1:8" x14ac:dyDescent="0.3">
      <c r="A842">
        <v>841</v>
      </c>
      <c r="B842">
        <v>67</v>
      </c>
      <c r="C842" t="s">
        <v>864</v>
      </c>
      <c r="D842">
        <v>145239</v>
      </c>
      <c r="E842" t="s">
        <v>867</v>
      </c>
      <c r="F842" t="str">
        <f t="shared" si="40"/>
        <v>senior</v>
      </c>
      <c r="G842" t="str">
        <f t="shared" si="41"/>
        <v>High</v>
      </c>
      <c r="H842" t="str">
        <f t="shared" si="42"/>
        <v>Type 6</v>
      </c>
    </row>
    <row r="843" spans="1:8" x14ac:dyDescent="0.3">
      <c r="A843">
        <v>842</v>
      </c>
      <c r="B843">
        <v>24</v>
      </c>
      <c r="C843" t="s">
        <v>866</v>
      </c>
      <c r="D843">
        <v>89468</v>
      </c>
      <c r="E843" t="s">
        <v>868</v>
      </c>
      <c r="F843" t="str">
        <f t="shared" si="40"/>
        <v>Adult</v>
      </c>
      <c r="G843" t="str">
        <f t="shared" si="41"/>
        <v>High</v>
      </c>
      <c r="H843" t="str">
        <f t="shared" si="42"/>
        <v>Type 2</v>
      </c>
    </row>
    <row r="844" spans="1:8" x14ac:dyDescent="0.3">
      <c r="A844">
        <v>843</v>
      </c>
      <c r="B844">
        <v>40</v>
      </c>
      <c r="C844" t="s">
        <v>866</v>
      </c>
      <c r="D844">
        <v>81724</v>
      </c>
      <c r="E844" t="s">
        <v>868</v>
      </c>
      <c r="F844" t="str">
        <f t="shared" si="40"/>
        <v>Adult</v>
      </c>
      <c r="G844" t="str">
        <f t="shared" si="41"/>
        <v>High</v>
      </c>
      <c r="H844" t="str">
        <f t="shared" si="42"/>
        <v>Type 2</v>
      </c>
    </row>
    <row r="845" spans="1:8" x14ac:dyDescent="0.3">
      <c r="A845">
        <v>844</v>
      </c>
      <c r="B845">
        <v>27</v>
      </c>
      <c r="C845" t="s">
        <v>864</v>
      </c>
      <c r="D845">
        <v>21935</v>
      </c>
      <c r="E845" t="s">
        <v>865</v>
      </c>
      <c r="F845" t="str">
        <f t="shared" si="40"/>
        <v>Adult</v>
      </c>
      <c r="G845" t="str">
        <f t="shared" si="41"/>
        <v>Low</v>
      </c>
      <c r="H845" t="str">
        <f t="shared" si="42"/>
        <v>Type 1</v>
      </c>
    </row>
    <row r="846" spans="1:8" x14ac:dyDescent="0.3">
      <c r="A846">
        <v>845</v>
      </c>
      <c r="B846">
        <v>47</v>
      </c>
      <c r="C846" t="s">
        <v>866</v>
      </c>
      <c r="D846">
        <v>136569</v>
      </c>
      <c r="E846" t="s">
        <v>867</v>
      </c>
      <c r="F846" t="str">
        <f t="shared" si="40"/>
        <v>Middle_aged</v>
      </c>
      <c r="G846" t="str">
        <f t="shared" si="41"/>
        <v>High</v>
      </c>
      <c r="H846" t="str">
        <f t="shared" si="42"/>
        <v>Type 4</v>
      </c>
    </row>
    <row r="847" spans="1:8" x14ac:dyDescent="0.3">
      <c r="A847">
        <v>846</v>
      </c>
      <c r="B847">
        <v>44</v>
      </c>
      <c r="C847" t="s">
        <v>866</v>
      </c>
      <c r="D847">
        <v>120775</v>
      </c>
      <c r="E847" t="s">
        <v>865</v>
      </c>
      <c r="F847" t="str">
        <f t="shared" si="40"/>
        <v>Middle_aged</v>
      </c>
      <c r="G847" t="str">
        <f t="shared" si="41"/>
        <v>High</v>
      </c>
      <c r="H847" t="str">
        <f t="shared" si="42"/>
        <v>Type 4</v>
      </c>
    </row>
    <row r="848" spans="1:8" x14ac:dyDescent="0.3">
      <c r="A848">
        <v>847</v>
      </c>
      <c r="B848">
        <v>54</v>
      </c>
      <c r="C848" t="s">
        <v>864</v>
      </c>
      <c r="D848">
        <v>44709</v>
      </c>
      <c r="E848" t="s">
        <v>865</v>
      </c>
      <c r="F848" t="str">
        <f t="shared" si="40"/>
        <v>Middle_aged</v>
      </c>
      <c r="G848" t="str">
        <f t="shared" si="41"/>
        <v>Low</v>
      </c>
      <c r="H848" t="str">
        <f t="shared" si="42"/>
        <v>Type 3</v>
      </c>
    </row>
    <row r="849" spans="1:8" x14ac:dyDescent="0.3">
      <c r="A849">
        <v>848</v>
      </c>
      <c r="B849">
        <v>21</v>
      </c>
      <c r="C849" t="s">
        <v>866</v>
      </c>
      <c r="D849">
        <v>91578</v>
      </c>
      <c r="E849" t="s">
        <v>865</v>
      </c>
      <c r="F849" t="str">
        <f t="shared" si="40"/>
        <v>Adult</v>
      </c>
      <c r="G849" t="str">
        <f t="shared" si="41"/>
        <v>High</v>
      </c>
      <c r="H849" t="str">
        <f t="shared" si="42"/>
        <v>Type 2</v>
      </c>
    </row>
    <row r="850" spans="1:8" x14ac:dyDescent="0.3">
      <c r="A850">
        <v>849</v>
      </c>
      <c r="B850">
        <v>21</v>
      </c>
      <c r="C850" t="s">
        <v>864</v>
      </c>
      <c r="D850">
        <v>124630</v>
      </c>
      <c r="E850" t="s">
        <v>867</v>
      </c>
      <c r="F850" t="str">
        <f t="shared" si="40"/>
        <v>Adult</v>
      </c>
      <c r="G850" t="str">
        <f t="shared" si="41"/>
        <v>High</v>
      </c>
      <c r="H850" t="str">
        <f t="shared" si="42"/>
        <v>Type 2</v>
      </c>
    </row>
    <row r="851" spans="1:8" x14ac:dyDescent="0.3">
      <c r="A851">
        <v>850</v>
      </c>
      <c r="B851">
        <v>43</v>
      </c>
      <c r="C851" t="s">
        <v>864</v>
      </c>
      <c r="D851">
        <v>84605</v>
      </c>
      <c r="E851" t="s">
        <v>868</v>
      </c>
      <c r="F851" t="str">
        <f t="shared" si="40"/>
        <v>Middle_aged</v>
      </c>
      <c r="G851" t="str">
        <f t="shared" si="41"/>
        <v>High</v>
      </c>
      <c r="H851" t="str">
        <f t="shared" si="42"/>
        <v>Type 4</v>
      </c>
    </row>
    <row r="852" spans="1:8" x14ac:dyDescent="0.3">
      <c r="A852">
        <v>851</v>
      </c>
      <c r="B852">
        <v>69</v>
      </c>
      <c r="C852" t="s">
        <v>864</v>
      </c>
      <c r="D852">
        <v>108792</v>
      </c>
      <c r="E852" t="s">
        <v>865</v>
      </c>
      <c r="F852" t="str">
        <f t="shared" si="40"/>
        <v>senior</v>
      </c>
      <c r="G852" t="str">
        <f t="shared" si="41"/>
        <v>High</v>
      </c>
      <c r="H852" t="str">
        <f t="shared" si="42"/>
        <v>Type 6</v>
      </c>
    </row>
    <row r="853" spans="1:8" x14ac:dyDescent="0.3">
      <c r="A853">
        <v>852</v>
      </c>
      <c r="B853">
        <v>19</v>
      </c>
      <c r="C853" t="s">
        <v>866</v>
      </c>
      <c r="D853">
        <v>87073</v>
      </c>
      <c r="E853" t="s">
        <v>865</v>
      </c>
      <c r="F853" t="str">
        <f t="shared" si="40"/>
        <v>Adult</v>
      </c>
      <c r="G853" t="str">
        <f t="shared" si="41"/>
        <v>High</v>
      </c>
      <c r="H853" t="str">
        <f t="shared" si="42"/>
        <v>Type 2</v>
      </c>
    </row>
    <row r="854" spans="1:8" x14ac:dyDescent="0.3">
      <c r="A854">
        <v>853</v>
      </c>
      <c r="B854">
        <v>47</v>
      </c>
      <c r="C854" t="s">
        <v>864</v>
      </c>
      <c r="D854">
        <v>118799</v>
      </c>
      <c r="E854" t="s">
        <v>865</v>
      </c>
      <c r="F854" t="str">
        <f t="shared" si="40"/>
        <v>Middle_aged</v>
      </c>
      <c r="G854" t="str">
        <f t="shared" si="41"/>
        <v>High</v>
      </c>
      <c r="H854" t="str">
        <f t="shared" si="42"/>
        <v>Type 4</v>
      </c>
    </row>
    <row r="855" spans="1:8" x14ac:dyDescent="0.3">
      <c r="A855">
        <v>854</v>
      </c>
      <c r="B855">
        <v>22</v>
      </c>
      <c r="C855" t="s">
        <v>864</v>
      </c>
      <c r="D855">
        <v>25042</v>
      </c>
      <c r="E855" t="s">
        <v>868</v>
      </c>
      <c r="F855" t="str">
        <f t="shared" si="40"/>
        <v>Adult</v>
      </c>
      <c r="G855" t="str">
        <f t="shared" si="41"/>
        <v>Low</v>
      </c>
      <c r="H855" t="str">
        <f t="shared" si="42"/>
        <v>Type 1</v>
      </c>
    </row>
    <row r="856" spans="1:8" x14ac:dyDescent="0.3">
      <c r="A856">
        <v>855</v>
      </c>
      <c r="B856">
        <v>55</v>
      </c>
      <c r="C856" t="s">
        <v>864</v>
      </c>
      <c r="D856">
        <v>50011</v>
      </c>
      <c r="E856" t="s">
        <v>867</v>
      </c>
      <c r="F856" t="str">
        <f t="shared" si="40"/>
        <v>Middle_aged</v>
      </c>
      <c r="G856" t="str">
        <f t="shared" si="41"/>
        <v>Low</v>
      </c>
      <c r="H856" t="str">
        <f t="shared" si="42"/>
        <v>Type 3</v>
      </c>
    </row>
    <row r="857" spans="1:8" x14ac:dyDescent="0.3">
      <c r="A857">
        <v>856</v>
      </c>
      <c r="B857">
        <v>64</v>
      </c>
      <c r="C857" t="s">
        <v>864</v>
      </c>
      <c r="D857">
        <v>112405</v>
      </c>
      <c r="E857" t="s">
        <v>867</v>
      </c>
      <c r="F857" t="str">
        <f t="shared" si="40"/>
        <v>senior</v>
      </c>
      <c r="G857" t="str">
        <f t="shared" si="41"/>
        <v>High</v>
      </c>
      <c r="H857" t="str">
        <f t="shared" si="42"/>
        <v>Type 6</v>
      </c>
    </row>
    <row r="858" spans="1:8" x14ac:dyDescent="0.3">
      <c r="A858">
        <v>857</v>
      </c>
      <c r="B858">
        <v>22</v>
      </c>
      <c r="C858" t="s">
        <v>864</v>
      </c>
      <c r="D858">
        <v>30806</v>
      </c>
      <c r="E858" t="s">
        <v>865</v>
      </c>
      <c r="F858" t="str">
        <f t="shared" si="40"/>
        <v>Adult</v>
      </c>
      <c r="G858" t="str">
        <f t="shared" si="41"/>
        <v>Low</v>
      </c>
      <c r="H858" t="str">
        <f t="shared" si="42"/>
        <v>Type 1</v>
      </c>
    </row>
    <row r="859" spans="1:8" x14ac:dyDescent="0.3">
      <c r="A859">
        <v>858</v>
      </c>
      <c r="B859">
        <v>54</v>
      </c>
      <c r="C859" t="s">
        <v>866</v>
      </c>
      <c r="D859">
        <v>75596</v>
      </c>
      <c r="E859" t="s">
        <v>868</v>
      </c>
      <c r="F859" t="str">
        <f t="shared" si="40"/>
        <v>Middle_aged</v>
      </c>
      <c r="G859" t="str">
        <f t="shared" si="41"/>
        <v>High</v>
      </c>
      <c r="H859" t="str">
        <f t="shared" si="42"/>
        <v>Type 4</v>
      </c>
    </row>
    <row r="860" spans="1:8" x14ac:dyDescent="0.3">
      <c r="A860">
        <v>859</v>
      </c>
      <c r="B860">
        <v>40</v>
      </c>
      <c r="C860" t="s">
        <v>866</v>
      </c>
      <c r="D860">
        <v>116565</v>
      </c>
      <c r="E860" t="s">
        <v>867</v>
      </c>
      <c r="F860" t="str">
        <f t="shared" si="40"/>
        <v>Adult</v>
      </c>
      <c r="G860" t="str">
        <f t="shared" si="41"/>
        <v>High</v>
      </c>
      <c r="H860" t="str">
        <f t="shared" si="42"/>
        <v>Type 2</v>
      </c>
    </row>
    <row r="861" spans="1:8" x14ac:dyDescent="0.3">
      <c r="A861">
        <v>860</v>
      </c>
      <c r="B861">
        <v>38</v>
      </c>
      <c r="C861" t="s">
        <v>866</v>
      </c>
      <c r="D861">
        <v>126805</v>
      </c>
      <c r="E861" t="s">
        <v>865</v>
      </c>
      <c r="F861" t="str">
        <f t="shared" si="40"/>
        <v>Adult</v>
      </c>
      <c r="G861" t="str">
        <f t="shared" si="41"/>
        <v>High</v>
      </c>
      <c r="H861" t="str">
        <f t="shared" si="42"/>
        <v>Type 2</v>
      </c>
    </row>
    <row r="862" spans="1:8" x14ac:dyDescent="0.3">
      <c r="A862">
        <v>861</v>
      </c>
      <c r="B862">
        <v>51</v>
      </c>
      <c r="C862" t="s">
        <v>864</v>
      </c>
      <c r="D862">
        <v>84749</v>
      </c>
      <c r="E862" t="s">
        <v>865</v>
      </c>
      <c r="F862" t="str">
        <f t="shared" si="40"/>
        <v>Middle_aged</v>
      </c>
      <c r="G862" t="str">
        <f t="shared" si="41"/>
        <v>High</v>
      </c>
      <c r="H862" t="str">
        <f t="shared" si="42"/>
        <v>Type 4</v>
      </c>
    </row>
    <row r="863" spans="1:8" x14ac:dyDescent="0.3">
      <c r="A863">
        <v>862</v>
      </c>
      <c r="B863">
        <v>53</v>
      </c>
      <c r="C863" t="s">
        <v>866</v>
      </c>
      <c r="D863">
        <v>80379</v>
      </c>
      <c r="E863" t="s">
        <v>865</v>
      </c>
      <c r="F863" t="str">
        <f t="shared" si="40"/>
        <v>Middle_aged</v>
      </c>
      <c r="G863" t="str">
        <f t="shared" si="41"/>
        <v>High</v>
      </c>
      <c r="H863" t="str">
        <f t="shared" si="42"/>
        <v>Type 4</v>
      </c>
    </row>
    <row r="864" spans="1:8" x14ac:dyDescent="0.3">
      <c r="A864">
        <v>863</v>
      </c>
      <c r="B864">
        <v>55</v>
      </c>
      <c r="C864" t="s">
        <v>864</v>
      </c>
      <c r="D864">
        <v>100268</v>
      </c>
      <c r="E864" t="s">
        <v>867</v>
      </c>
      <c r="F864" t="str">
        <f t="shared" si="40"/>
        <v>Middle_aged</v>
      </c>
      <c r="G864" t="str">
        <f t="shared" si="41"/>
        <v>High</v>
      </c>
      <c r="H864" t="str">
        <f t="shared" si="42"/>
        <v>Type 4</v>
      </c>
    </row>
    <row r="865" spans="1:8" x14ac:dyDescent="0.3">
      <c r="A865">
        <v>864</v>
      </c>
      <c r="B865">
        <v>62</v>
      </c>
      <c r="C865" t="s">
        <v>866</v>
      </c>
      <c r="D865">
        <v>104942</v>
      </c>
      <c r="E865" t="s">
        <v>868</v>
      </c>
      <c r="F865" t="str">
        <f t="shared" si="40"/>
        <v>senior</v>
      </c>
      <c r="G865" t="str">
        <f t="shared" si="41"/>
        <v>High</v>
      </c>
      <c r="H865" t="str">
        <f t="shared" si="42"/>
        <v>Type 6</v>
      </c>
    </row>
    <row r="866" spans="1:8" x14ac:dyDescent="0.3">
      <c r="A866">
        <v>865</v>
      </c>
      <c r="B866">
        <v>35</v>
      </c>
      <c r="C866" t="s">
        <v>864</v>
      </c>
      <c r="D866">
        <v>99685</v>
      </c>
      <c r="E866" t="s">
        <v>865</v>
      </c>
      <c r="F866" t="str">
        <f t="shared" si="40"/>
        <v>Adult</v>
      </c>
      <c r="G866" t="str">
        <f t="shared" si="41"/>
        <v>High</v>
      </c>
      <c r="H866" t="str">
        <f t="shared" si="42"/>
        <v>Type 2</v>
      </c>
    </row>
    <row r="867" spans="1:8" x14ac:dyDescent="0.3">
      <c r="A867">
        <v>866</v>
      </c>
      <c r="B867">
        <v>26</v>
      </c>
      <c r="C867" t="s">
        <v>864</v>
      </c>
      <c r="D867">
        <v>125147</v>
      </c>
      <c r="E867" t="s">
        <v>868</v>
      </c>
      <c r="F867" t="str">
        <f t="shared" si="40"/>
        <v>Adult</v>
      </c>
      <c r="G867" t="str">
        <f t="shared" si="41"/>
        <v>High</v>
      </c>
      <c r="H867" t="str">
        <f t="shared" si="42"/>
        <v>Type 2</v>
      </c>
    </row>
    <row r="868" spans="1:8" x14ac:dyDescent="0.3">
      <c r="A868">
        <v>867</v>
      </c>
      <c r="B868">
        <v>66</v>
      </c>
      <c r="C868" t="s">
        <v>866</v>
      </c>
      <c r="D868">
        <v>79564</v>
      </c>
      <c r="E868" t="s">
        <v>865</v>
      </c>
      <c r="F868" t="str">
        <f t="shared" si="40"/>
        <v>senior</v>
      </c>
      <c r="G868" t="str">
        <f t="shared" si="41"/>
        <v>High</v>
      </c>
      <c r="H868" t="str">
        <f t="shared" si="42"/>
        <v>Type 6</v>
      </c>
    </row>
    <row r="869" spans="1:8" x14ac:dyDescent="0.3">
      <c r="A869">
        <v>868</v>
      </c>
      <c r="B869">
        <v>31</v>
      </c>
      <c r="C869" t="s">
        <v>864</v>
      </c>
      <c r="D869">
        <v>88844</v>
      </c>
      <c r="E869" t="s">
        <v>865</v>
      </c>
      <c r="F869" t="str">
        <f t="shared" si="40"/>
        <v>Adult</v>
      </c>
      <c r="G869" t="str">
        <f t="shared" si="41"/>
        <v>High</v>
      </c>
      <c r="H869" t="str">
        <f t="shared" si="42"/>
        <v>Type 2</v>
      </c>
    </row>
    <row r="870" spans="1:8" x14ac:dyDescent="0.3">
      <c r="A870">
        <v>869</v>
      </c>
      <c r="B870">
        <v>58</v>
      </c>
      <c r="C870" t="s">
        <v>864</v>
      </c>
      <c r="D870">
        <v>36354</v>
      </c>
      <c r="E870" t="s">
        <v>867</v>
      </c>
      <c r="F870" t="str">
        <f t="shared" si="40"/>
        <v>Middle_aged</v>
      </c>
      <c r="G870" t="str">
        <f t="shared" si="41"/>
        <v>Low</v>
      </c>
      <c r="H870" t="str">
        <f t="shared" si="42"/>
        <v>Type 3</v>
      </c>
    </row>
    <row r="871" spans="1:8" x14ac:dyDescent="0.3">
      <c r="A871">
        <v>870</v>
      </c>
      <c r="B871">
        <v>62</v>
      </c>
      <c r="C871" t="s">
        <v>864</v>
      </c>
      <c r="D871">
        <v>54612</v>
      </c>
      <c r="E871" t="s">
        <v>865</v>
      </c>
      <c r="F871" t="str">
        <f t="shared" si="40"/>
        <v>senior</v>
      </c>
      <c r="G871" t="str">
        <f t="shared" si="41"/>
        <v>Low</v>
      </c>
      <c r="H871" t="str">
        <f t="shared" si="42"/>
        <v>Type 5</v>
      </c>
    </row>
    <row r="872" spans="1:8" x14ac:dyDescent="0.3">
      <c r="A872">
        <v>871</v>
      </c>
      <c r="B872">
        <v>67</v>
      </c>
      <c r="C872" t="s">
        <v>864</v>
      </c>
      <c r="D872">
        <v>95976</v>
      </c>
      <c r="E872" t="s">
        <v>865</v>
      </c>
      <c r="F872" t="str">
        <f t="shared" si="40"/>
        <v>senior</v>
      </c>
      <c r="G872" t="str">
        <f t="shared" si="41"/>
        <v>High</v>
      </c>
      <c r="H872" t="str">
        <f t="shared" si="42"/>
        <v>Type 6</v>
      </c>
    </row>
    <row r="873" spans="1:8" x14ac:dyDescent="0.3">
      <c r="A873">
        <v>872</v>
      </c>
      <c r="B873">
        <v>61</v>
      </c>
      <c r="C873" t="s">
        <v>866</v>
      </c>
      <c r="D873">
        <v>81485</v>
      </c>
      <c r="E873" t="s">
        <v>867</v>
      </c>
      <c r="F873" t="str">
        <f t="shared" si="40"/>
        <v>senior</v>
      </c>
      <c r="G873" t="str">
        <f t="shared" si="41"/>
        <v>High</v>
      </c>
      <c r="H873" t="str">
        <f t="shared" si="42"/>
        <v>Type 6</v>
      </c>
    </row>
    <row r="874" spans="1:8" x14ac:dyDescent="0.3">
      <c r="A874">
        <v>873</v>
      </c>
      <c r="B874">
        <v>63</v>
      </c>
      <c r="C874" t="s">
        <v>864</v>
      </c>
      <c r="D874">
        <v>135604</v>
      </c>
      <c r="E874" t="s">
        <v>867</v>
      </c>
      <c r="F874" t="str">
        <f t="shared" si="40"/>
        <v>senior</v>
      </c>
      <c r="G874" t="str">
        <f t="shared" si="41"/>
        <v>High</v>
      </c>
      <c r="H874" t="str">
        <f t="shared" si="42"/>
        <v>Type 6</v>
      </c>
    </row>
    <row r="875" spans="1:8" x14ac:dyDescent="0.3">
      <c r="A875">
        <v>874</v>
      </c>
      <c r="B875">
        <v>20</v>
      </c>
      <c r="C875" t="s">
        <v>866</v>
      </c>
      <c r="D875">
        <v>44321</v>
      </c>
      <c r="E875" t="s">
        <v>867</v>
      </c>
      <c r="F875" t="str">
        <f t="shared" si="40"/>
        <v>Adult</v>
      </c>
      <c r="G875" t="str">
        <f t="shared" si="41"/>
        <v>Low</v>
      </c>
      <c r="H875" t="str">
        <f t="shared" si="42"/>
        <v>Type 1</v>
      </c>
    </row>
    <row r="876" spans="1:8" x14ac:dyDescent="0.3">
      <c r="A876">
        <v>875</v>
      </c>
      <c r="B876">
        <v>29</v>
      </c>
      <c r="C876" t="s">
        <v>864</v>
      </c>
      <c r="D876">
        <v>144477</v>
      </c>
      <c r="E876" t="s">
        <v>868</v>
      </c>
      <c r="F876" t="str">
        <f t="shared" si="40"/>
        <v>Adult</v>
      </c>
      <c r="G876" t="str">
        <f t="shared" si="41"/>
        <v>High</v>
      </c>
      <c r="H876" t="str">
        <f t="shared" si="42"/>
        <v>Type 2</v>
      </c>
    </row>
    <row r="877" spans="1:8" x14ac:dyDescent="0.3">
      <c r="A877">
        <v>876</v>
      </c>
      <c r="B877">
        <v>42</v>
      </c>
      <c r="C877" t="s">
        <v>866</v>
      </c>
      <c r="D877">
        <v>45293</v>
      </c>
      <c r="E877" t="s">
        <v>865</v>
      </c>
      <c r="F877" t="str">
        <f t="shared" si="40"/>
        <v>Middle_aged</v>
      </c>
      <c r="G877" t="str">
        <f t="shared" si="41"/>
        <v>Low</v>
      </c>
      <c r="H877" t="str">
        <f t="shared" si="42"/>
        <v>Type 3</v>
      </c>
    </row>
    <row r="878" spans="1:8" x14ac:dyDescent="0.3">
      <c r="A878">
        <v>877</v>
      </c>
      <c r="B878">
        <v>34</v>
      </c>
      <c r="C878" t="s">
        <v>866</v>
      </c>
      <c r="D878">
        <v>65208</v>
      </c>
      <c r="E878" t="s">
        <v>865</v>
      </c>
      <c r="F878" t="str">
        <f t="shared" si="40"/>
        <v>Adult</v>
      </c>
      <c r="G878" t="str">
        <f t="shared" si="41"/>
        <v>Low</v>
      </c>
      <c r="H878" t="str">
        <f t="shared" si="42"/>
        <v>Type 1</v>
      </c>
    </row>
    <row r="879" spans="1:8" x14ac:dyDescent="0.3">
      <c r="A879">
        <v>878</v>
      </c>
      <c r="B879">
        <v>49</v>
      </c>
      <c r="C879" t="s">
        <v>864</v>
      </c>
      <c r="D879">
        <v>91034</v>
      </c>
      <c r="E879" t="s">
        <v>865</v>
      </c>
      <c r="F879" t="str">
        <f t="shared" si="40"/>
        <v>Middle_aged</v>
      </c>
      <c r="G879" t="str">
        <f t="shared" si="41"/>
        <v>High</v>
      </c>
      <c r="H879" t="str">
        <f t="shared" si="42"/>
        <v>Type 4</v>
      </c>
    </row>
    <row r="880" spans="1:8" x14ac:dyDescent="0.3">
      <c r="A880">
        <v>879</v>
      </c>
      <c r="B880">
        <v>39</v>
      </c>
      <c r="C880" t="s">
        <v>866</v>
      </c>
      <c r="D880">
        <v>109304</v>
      </c>
      <c r="E880" t="s">
        <v>868</v>
      </c>
      <c r="F880" t="str">
        <f t="shared" si="40"/>
        <v>Adult</v>
      </c>
      <c r="G880" t="str">
        <f t="shared" si="41"/>
        <v>High</v>
      </c>
      <c r="H880" t="str">
        <f t="shared" si="42"/>
        <v>Type 2</v>
      </c>
    </row>
    <row r="881" spans="1:8" x14ac:dyDescent="0.3">
      <c r="A881">
        <v>880</v>
      </c>
      <c r="B881">
        <v>29</v>
      </c>
      <c r="C881" t="s">
        <v>866</v>
      </c>
      <c r="D881">
        <v>66610</v>
      </c>
      <c r="E881" t="s">
        <v>867</v>
      </c>
      <c r="F881" t="str">
        <f t="shared" si="40"/>
        <v>Adult</v>
      </c>
      <c r="G881" t="str">
        <f t="shared" si="41"/>
        <v>High</v>
      </c>
      <c r="H881" t="str">
        <f t="shared" si="42"/>
        <v>Type 2</v>
      </c>
    </row>
    <row r="882" spans="1:8" x14ac:dyDescent="0.3">
      <c r="A882">
        <v>881</v>
      </c>
      <c r="B882">
        <v>21</v>
      </c>
      <c r="C882" t="s">
        <v>864</v>
      </c>
      <c r="D882">
        <v>75593</v>
      </c>
      <c r="E882" t="s">
        <v>868</v>
      </c>
      <c r="F882" t="str">
        <f t="shared" si="40"/>
        <v>Adult</v>
      </c>
      <c r="G882" t="str">
        <f t="shared" si="41"/>
        <v>High</v>
      </c>
      <c r="H882" t="str">
        <f t="shared" si="42"/>
        <v>Type 2</v>
      </c>
    </row>
    <row r="883" spans="1:8" x14ac:dyDescent="0.3">
      <c r="A883">
        <v>882</v>
      </c>
      <c r="B883">
        <v>31</v>
      </c>
      <c r="C883" t="s">
        <v>864</v>
      </c>
      <c r="D883">
        <v>74818</v>
      </c>
      <c r="E883" t="s">
        <v>865</v>
      </c>
      <c r="F883" t="str">
        <f t="shared" si="40"/>
        <v>Adult</v>
      </c>
      <c r="G883" t="str">
        <f t="shared" si="41"/>
        <v>High</v>
      </c>
      <c r="H883" t="str">
        <f t="shared" si="42"/>
        <v>Type 2</v>
      </c>
    </row>
    <row r="884" spans="1:8" x14ac:dyDescent="0.3">
      <c r="A884">
        <v>883</v>
      </c>
      <c r="B884">
        <v>23</v>
      </c>
      <c r="C884" t="s">
        <v>864</v>
      </c>
      <c r="D884">
        <v>74467</v>
      </c>
      <c r="E884" t="s">
        <v>865</v>
      </c>
      <c r="F884" t="str">
        <f t="shared" si="40"/>
        <v>Adult</v>
      </c>
      <c r="G884" t="str">
        <f t="shared" si="41"/>
        <v>High</v>
      </c>
      <c r="H884" t="str">
        <f t="shared" si="42"/>
        <v>Type 2</v>
      </c>
    </row>
    <row r="885" spans="1:8" x14ac:dyDescent="0.3">
      <c r="A885">
        <v>884</v>
      </c>
      <c r="B885">
        <v>23</v>
      </c>
      <c r="C885" t="s">
        <v>864</v>
      </c>
      <c r="D885">
        <v>74664</v>
      </c>
      <c r="E885" t="s">
        <v>868</v>
      </c>
      <c r="F885" t="str">
        <f t="shared" si="40"/>
        <v>Adult</v>
      </c>
      <c r="G885" t="str">
        <f t="shared" si="41"/>
        <v>High</v>
      </c>
      <c r="H885" t="str">
        <f t="shared" si="42"/>
        <v>Type 2</v>
      </c>
    </row>
    <row r="886" spans="1:8" x14ac:dyDescent="0.3">
      <c r="A886">
        <v>885</v>
      </c>
      <c r="B886">
        <v>43</v>
      </c>
      <c r="C886" t="s">
        <v>864</v>
      </c>
      <c r="D886">
        <v>62302</v>
      </c>
      <c r="E886" t="s">
        <v>865</v>
      </c>
      <c r="F886" t="str">
        <f t="shared" si="40"/>
        <v>Middle_aged</v>
      </c>
      <c r="G886" t="str">
        <f t="shared" si="41"/>
        <v>Low</v>
      </c>
      <c r="H886" t="str">
        <f t="shared" si="42"/>
        <v>Type 3</v>
      </c>
    </row>
    <row r="887" spans="1:8" x14ac:dyDescent="0.3">
      <c r="A887">
        <v>886</v>
      </c>
      <c r="B887">
        <v>36</v>
      </c>
      <c r="C887" t="s">
        <v>864</v>
      </c>
      <c r="D887">
        <v>65960</v>
      </c>
      <c r="E887" t="s">
        <v>865</v>
      </c>
      <c r="F887" t="str">
        <f t="shared" si="40"/>
        <v>Adult</v>
      </c>
      <c r="G887" t="str">
        <f t="shared" si="41"/>
        <v>High</v>
      </c>
      <c r="H887" t="str">
        <f t="shared" si="42"/>
        <v>Type 2</v>
      </c>
    </row>
    <row r="888" spans="1:8" x14ac:dyDescent="0.3">
      <c r="A888">
        <v>887</v>
      </c>
      <c r="B888">
        <v>36</v>
      </c>
      <c r="C888" t="s">
        <v>864</v>
      </c>
      <c r="D888">
        <v>134773</v>
      </c>
      <c r="E888" t="s">
        <v>868</v>
      </c>
      <c r="F888" t="str">
        <f t="shared" si="40"/>
        <v>Adult</v>
      </c>
      <c r="G888" t="str">
        <f t="shared" si="41"/>
        <v>High</v>
      </c>
      <c r="H888" t="str">
        <f t="shared" si="42"/>
        <v>Type 2</v>
      </c>
    </row>
    <row r="889" spans="1:8" x14ac:dyDescent="0.3">
      <c r="A889">
        <v>888</v>
      </c>
      <c r="B889">
        <v>36</v>
      </c>
      <c r="C889" t="s">
        <v>864</v>
      </c>
      <c r="D889">
        <v>61532</v>
      </c>
      <c r="E889" t="s">
        <v>865</v>
      </c>
      <c r="F889" t="str">
        <f t="shared" si="40"/>
        <v>Adult</v>
      </c>
      <c r="G889" t="str">
        <f t="shared" si="41"/>
        <v>Low</v>
      </c>
      <c r="H889" t="str">
        <f t="shared" si="42"/>
        <v>Type 1</v>
      </c>
    </row>
    <row r="890" spans="1:8" x14ac:dyDescent="0.3">
      <c r="A890">
        <v>889</v>
      </c>
      <c r="B890">
        <v>49</v>
      </c>
      <c r="C890" t="s">
        <v>866</v>
      </c>
      <c r="D890">
        <v>101471</v>
      </c>
      <c r="E890" t="s">
        <v>865</v>
      </c>
      <c r="F890" t="str">
        <f t="shared" si="40"/>
        <v>Middle_aged</v>
      </c>
      <c r="G890" t="str">
        <f t="shared" si="41"/>
        <v>High</v>
      </c>
      <c r="H890" t="str">
        <f t="shared" si="42"/>
        <v>Type 4</v>
      </c>
    </row>
    <row r="891" spans="1:8" x14ac:dyDescent="0.3">
      <c r="A891">
        <v>890</v>
      </c>
      <c r="B891">
        <v>55</v>
      </c>
      <c r="C891" t="s">
        <v>866</v>
      </c>
      <c r="D891">
        <v>123219</v>
      </c>
      <c r="E891" t="s">
        <v>867</v>
      </c>
      <c r="F891" t="str">
        <f t="shared" si="40"/>
        <v>Middle_aged</v>
      </c>
      <c r="G891" t="str">
        <f t="shared" si="41"/>
        <v>High</v>
      </c>
      <c r="H891" t="str">
        <f t="shared" si="42"/>
        <v>Type 4</v>
      </c>
    </row>
    <row r="892" spans="1:8" x14ac:dyDescent="0.3">
      <c r="A892">
        <v>891</v>
      </c>
      <c r="B892">
        <v>59</v>
      </c>
      <c r="C892" t="s">
        <v>864</v>
      </c>
      <c r="D892">
        <v>137588</v>
      </c>
      <c r="E892" t="s">
        <v>865</v>
      </c>
      <c r="F892" t="str">
        <f t="shared" si="40"/>
        <v>Middle_aged</v>
      </c>
      <c r="G892" t="str">
        <f t="shared" si="41"/>
        <v>High</v>
      </c>
      <c r="H892" t="str">
        <f t="shared" si="42"/>
        <v>Type 4</v>
      </c>
    </row>
    <row r="893" spans="1:8" x14ac:dyDescent="0.3">
      <c r="A893">
        <v>892</v>
      </c>
      <c r="B893">
        <v>43</v>
      </c>
      <c r="C893" t="s">
        <v>864</v>
      </c>
      <c r="D893">
        <v>80666</v>
      </c>
      <c r="E893" t="s">
        <v>868</v>
      </c>
      <c r="F893" t="str">
        <f t="shared" si="40"/>
        <v>Middle_aged</v>
      </c>
      <c r="G893" t="str">
        <f t="shared" si="41"/>
        <v>High</v>
      </c>
      <c r="H893" t="str">
        <f t="shared" si="42"/>
        <v>Type 4</v>
      </c>
    </row>
    <row r="894" spans="1:8" x14ac:dyDescent="0.3">
      <c r="A894">
        <v>893</v>
      </c>
      <c r="B894">
        <v>56</v>
      </c>
      <c r="C894" t="s">
        <v>864</v>
      </c>
      <c r="D894">
        <v>147583</v>
      </c>
      <c r="E894" t="s">
        <v>865</v>
      </c>
      <c r="F894" t="str">
        <f t="shared" si="40"/>
        <v>Middle_aged</v>
      </c>
      <c r="G894" t="str">
        <f t="shared" si="41"/>
        <v>High</v>
      </c>
      <c r="H894" t="str">
        <f t="shared" si="42"/>
        <v>Type 4</v>
      </c>
    </row>
    <row r="895" spans="1:8" x14ac:dyDescent="0.3">
      <c r="A895">
        <v>894</v>
      </c>
      <c r="B895">
        <v>29</v>
      </c>
      <c r="C895" t="s">
        <v>864</v>
      </c>
      <c r="D895">
        <v>81207</v>
      </c>
      <c r="E895" t="s">
        <v>868</v>
      </c>
      <c r="F895" t="str">
        <f t="shared" si="40"/>
        <v>Adult</v>
      </c>
      <c r="G895" t="str">
        <f t="shared" si="41"/>
        <v>High</v>
      </c>
      <c r="H895" t="str">
        <f t="shared" si="42"/>
        <v>Type 2</v>
      </c>
    </row>
    <row r="896" spans="1:8" x14ac:dyDescent="0.3">
      <c r="A896">
        <v>895</v>
      </c>
      <c r="B896">
        <v>37</v>
      </c>
      <c r="C896" t="s">
        <v>866</v>
      </c>
      <c r="D896">
        <v>145426</v>
      </c>
      <c r="E896" t="s">
        <v>867</v>
      </c>
      <c r="F896" t="str">
        <f t="shared" si="40"/>
        <v>Adult</v>
      </c>
      <c r="G896" t="str">
        <f t="shared" si="41"/>
        <v>High</v>
      </c>
      <c r="H896" t="str">
        <f t="shared" si="42"/>
        <v>Type 2</v>
      </c>
    </row>
    <row r="897" spans="1:8" x14ac:dyDescent="0.3">
      <c r="A897">
        <v>896</v>
      </c>
      <c r="B897">
        <v>41</v>
      </c>
      <c r="C897" t="s">
        <v>864</v>
      </c>
      <c r="D897">
        <v>49637</v>
      </c>
      <c r="E897" t="s">
        <v>865</v>
      </c>
      <c r="F897" t="str">
        <f t="shared" si="40"/>
        <v>Middle_aged</v>
      </c>
      <c r="G897" t="str">
        <f t="shared" si="41"/>
        <v>Low</v>
      </c>
      <c r="H897" t="str">
        <f t="shared" si="42"/>
        <v>Type 3</v>
      </c>
    </row>
    <row r="898" spans="1:8" x14ac:dyDescent="0.3">
      <c r="A898">
        <v>897</v>
      </c>
      <c r="B898">
        <v>56</v>
      </c>
      <c r="C898" t="s">
        <v>864</v>
      </c>
      <c r="D898">
        <v>68525</v>
      </c>
      <c r="E898" t="s">
        <v>868</v>
      </c>
      <c r="F898" t="str">
        <f t="shared" si="40"/>
        <v>Middle_aged</v>
      </c>
      <c r="G898" t="str">
        <f t="shared" si="41"/>
        <v>High</v>
      </c>
      <c r="H898" t="str">
        <f t="shared" si="42"/>
        <v>Type 4</v>
      </c>
    </row>
    <row r="899" spans="1:8" x14ac:dyDescent="0.3">
      <c r="A899">
        <v>898</v>
      </c>
      <c r="B899">
        <v>64</v>
      </c>
      <c r="C899" t="s">
        <v>864</v>
      </c>
      <c r="D899">
        <v>55426</v>
      </c>
      <c r="E899" t="s">
        <v>865</v>
      </c>
      <c r="F899" t="str">
        <f t="shared" ref="F899:F962" si="43">IF(B899&gt;60,"senior",IF(B899&gt;40, "Middle_aged","Adult"))</f>
        <v>senior</v>
      </c>
      <c r="G899" t="str">
        <f t="shared" ref="G899:G962" si="44">IF(D899&gt;0.8*$K$11,"High","Low")</f>
        <v>Low</v>
      </c>
      <c r="H899" t="str">
        <f t="shared" ref="H899:H962" si="45">IF(AND(F899="Adult",G899="High"),"Type 2",IF(AND(F899="Adult",G899="low"),"Type 1",IF(AND(F899="Middle_aged",G899="High"),"Type 4",IF(AND(F899="Middle_aged",G899="Low"), "Type 3",IF(AND(F899="Senior",G899="High"),"Type 6","Type 5")))))</f>
        <v>Type 5</v>
      </c>
    </row>
    <row r="900" spans="1:8" x14ac:dyDescent="0.3">
      <c r="A900">
        <v>899</v>
      </c>
      <c r="B900">
        <v>28</v>
      </c>
      <c r="C900" t="s">
        <v>864</v>
      </c>
      <c r="D900">
        <v>72802</v>
      </c>
      <c r="E900" t="s">
        <v>867</v>
      </c>
      <c r="F900" t="str">
        <f t="shared" si="43"/>
        <v>Adult</v>
      </c>
      <c r="G900" t="str">
        <f t="shared" si="44"/>
        <v>High</v>
      </c>
      <c r="H900" t="str">
        <f t="shared" si="45"/>
        <v>Type 2</v>
      </c>
    </row>
    <row r="901" spans="1:8" x14ac:dyDescent="0.3">
      <c r="A901">
        <v>900</v>
      </c>
      <c r="B901">
        <v>27</v>
      </c>
      <c r="C901" t="s">
        <v>864</v>
      </c>
      <c r="D901">
        <v>83048</v>
      </c>
      <c r="E901" t="s">
        <v>868</v>
      </c>
      <c r="F901" t="str">
        <f t="shared" si="43"/>
        <v>Adult</v>
      </c>
      <c r="G901" t="str">
        <f t="shared" si="44"/>
        <v>High</v>
      </c>
      <c r="H901" t="str">
        <f t="shared" si="45"/>
        <v>Type 2</v>
      </c>
    </row>
    <row r="902" spans="1:8" x14ac:dyDescent="0.3">
      <c r="A902">
        <v>901</v>
      </c>
      <c r="B902">
        <v>27</v>
      </c>
      <c r="C902" t="s">
        <v>864</v>
      </c>
      <c r="D902">
        <v>65084</v>
      </c>
      <c r="E902" t="s">
        <v>867</v>
      </c>
      <c r="F902" t="str">
        <f t="shared" si="43"/>
        <v>Adult</v>
      </c>
      <c r="G902" t="str">
        <f t="shared" si="44"/>
        <v>Low</v>
      </c>
      <c r="H902" t="str">
        <f t="shared" si="45"/>
        <v>Type 1</v>
      </c>
    </row>
    <row r="903" spans="1:8" x14ac:dyDescent="0.3">
      <c r="A903">
        <v>902</v>
      </c>
      <c r="B903">
        <v>28</v>
      </c>
      <c r="C903" t="s">
        <v>864</v>
      </c>
      <c r="D903">
        <v>64971</v>
      </c>
      <c r="E903" t="s">
        <v>865</v>
      </c>
      <c r="F903" t="str">
        <f t="shared" si="43"/>
        <v>Adult</v>
      </c>
      <c r="G903" t="str">
        <f t="shared" si="44"/>
        <v>Low</v>
      </c>
      <c r="H903" t="str">
        <f t="shared" si="45"/>
        <v>Type 1</v>
      </c>
    </row>
    <row r="904" spans="1:8" x14ac:dyDescent="0.3">
      <c r="A904">
        <v>903</v>
      </c>
      <c r="B904">
        <v>53</v>
      </c>
      <c r="C904" t="s">
        <v>866</v>
      </c>
      <c r="D904">
        <v>71939</v>
      </c>
      <c r="E904" t="s">
        <v>865</v>
      </c>
      <c r="F904" t="str">
        <f t="shared" si="43"/>
        <v>Middle_aged</v>
      </c>
      <c r="G904" t="str">
        <f t="shared" si="44"/>
        <v>High</v>
      </c>
      <c r="H904" t="str">
        <f t="shared" si="45"/>
        <v>Type 4</v>
      </c>
    </row>
    <row r="905" spans="1:8" x14ac:dyDescent="0.3">
      <c r="A905">
        <v>904</v>
      </c>
      <c r="B905">
        <v>24</v>
      </c>
      <c r="C905" t="s">
        <v>864</v>
      </c>
      <c r="D905">
        <v>81604</v>
      </c>
      <c r="E905" t="s">
        <v>867</v>
      </c>
      <c r="F905" t="str">
        <f t="shared" si="43"/>
        <v>Adult</v>
      </c>
      <c r="G905" t="str">
        <f t="shared" si="44"/>
        <v>High</v>
      </c>
      <c r="H905" t="str">
        <f t="shared" si="45"/>
        <v>Type 2</v>
      </c>
    </row>
    <row r="906" spans="1:8" x14ac:dyDescent="0.3">
      <c r="A906">
        <v>905</v>
      </c>
      <c r="B906">
        <v>24</v>
      </c>
      <c r="C906" t="s">
        <v>864</v>
      </c>
      <c r="D906">
        <v>71489</v>
      </c>
      <c r="E906" t="s">
        <v>868</v>
      </c>
      <c r="F906" t="str">
        <f t="shared" si="43"/>
        <v>Adult</v>
      </c>
      <c r="G906" t="str">
        <f t="shared" si="44"/>
        <v>High</v>
      </c>
      <c r="H906" t="str">
        <f t="shared" si="45"/>
        <v>Type 2</v>
      </c>
    </row>
    <row r="907" spans="1:8" x14ac:dyDescent="0.3">
      <c r="A907">
        <v>906</v>
      </c>
      <c r="B907">
        <v>34</v>
      </c>
      <c r="C907" t="s">
        <v>864</v>
      </c>
      <c r="D907">
        <v>55801</v>
      </c>
      <c r="E907" t="s">
        <v>867</v>
      </c>
      <c r="F907" t="str">
        <f t="shared" si="43"/>
        <v>Adult</v>
      </c>
      <c r="G907" t="str">
        <f t="shared" si="44"/>
        <v>Low</v>
      </c>
      <c r="H907" t="str">
        <f t="shared" si="45"/>
        <v>Type 1</v>
      </c>
    </row>
    <row r="908" spans="1:8" x14ac:dyDescent="0.3">
      <c r="A908">
        <v>907</v>
      </c>
      <c r="B908">
        <v>66</v>
      </c>
      <c r="C908" t="s">
        <v>866</v>
      </c>
      <c r="D908">
        <v>67356</v>
      </c>
      <c r="E908" t="s">
        <v>867</v>
      </c>
      <c r="F908" t="str">
        <f t="shared" si="43"/>
        <v>senior</v>
      </c>
      <c r="G908" t="str">
        <f t="shared" si="44"/>
        <v>High</v>
      </c>
      <c r="H908" t="str">
        <f t="shared" si="45"/>
        <v>Type 6</v>
      </c>
    </row>
    <row r="909" spans="1:8" x14ac:dyDescent="0.3">
      <c r="A909">
        <v>908</v>
      </c>
      <c r="B909">
        <v>69</v>
      </c>
      <c r="C909" t="s">
        <v>864</v>
      </c>
      <c r="D909">
        <v>120544</v>
      </c>
      <c r="E909" t="s">
        <v>868</v>
      </c>
      <c r="F909" t="str">
        <f t="shared" si="43"/>
        <v>senior</v>
      </c>
      <c r="G909" t="str">
        <f t="shared" si="44"/>
        <v>High</v>
      </c>
      <c r="H909" t="str">
        <f t="shared" si="45"/>
        <v>Type 6</v>
      </c>
    </row>
    <row r="910" spans="1:8" x14ac:dyDescent="0.3">
      <c r="A910">
        <v>909</v>
      </c>
      <c r="B910">
        <v>57</v>
      </c>
      <c r="C910" t="s">
        <v>866</v>
      </c>
      <c r="D910">
        <v>40496</v>
      </c>
      <c r="E910" t="s">
        <v>868</v>
      </c>
      <c r="F910" t="str">
        <f t="shared" si="43"/>
        <v>Middle_aged</v>
      </c>
      <c r="G910" t="str">
        <f t="shared" si="44"/>
        <v>Low</v>
      </c>
      <c r="H910" t="str">
        <f t="shared" si="45"/>
        <v>Type 3</v>
      </c>
    </row>
    <row r="911" spans="1:8" x14ac:dyDescent="0.3">
      <c r="A911">
        <v>910</v>
      </c>
      <c r="B911">
        <v>62</v>
      </c>
      <c r="C911" t="s">
        <v>864</v>
      </c>
      <c r="D911">
        <v>24920</v>
      </c>
      <c r="E911" t="s">
        <v>865</v>
      </c>
      <c r="F911" t="str">
        <f t="shared" si="43"/>
        <v>senior</v>
      </c>
      <c r="G911" t="str">
        <f t="shared" si="44"/>
        <v>Low</v>
      </c>
      <c r="H911" t="str">
        <f t="shared" si="45"/>
        <v>Type 5</v>
      </c>
    </row>
    <row r="912" spans="1:8" x14ac:dyDescent="0.3">
      <c r="A912">
        <v>911</v>
      </c>
      <c r="B912">
        <v>59</v>
      </c>
      <c r="C912" t="s">
        <v>866</v>
      </c>
      <c r="D912">
        <v>79972</v>
      </c>
      <c r="E912" t="s">
        <v>868</v>
      </c>
      <c r="F912" t="str">
        <f t="shared" si="43"/>
        <v>Middle_aged</v>
      </c>
      <c r="G912" t="str">
        <f t="shared" si="44"/>
        <v>High</v>
      </c>
      <c r="H912" t="str">
        <f t="shared" si="45"/>
        <v>Type 4</v>
      </c>
    </row>
    <row r="913" spans="1:8" x14ac:dyDescent="0.3">
      <c r="A913">
        <v>912</v>
      </c>
      <c r="B913">
        <v>24</v>
      </c>
      <c r="C913" t="s">
        <v>864</v>
      </c>
      <c r="D913">
        <v>145021</v>
      </c>
      <c r="E913" t="s">
        <v>867</v>
      </c>
      <c r="F913" t="str">
        <f t="shared" si="43"/>
        <v>Adult</v>
      </c>
      <c r="G913" t="str">
        <f t="shared" si="44"/>
        <v>High</v>
      </c>
      <c r="H913" t="str">
        <f t="shared" si="45"/>
        <v>Type 2</v>
      </c>
    </row>
    <row r="914" spans="1:8" x14ac:dyDescent="0.3">
      <c r="A914">
        <v>913</v>
      </c>
      <c r="B914">
        <v>30</v>
      </c>
      <c r="C914" t="s">
        <v>864</v>
      </c>
      <c r="D914">
        <v>50016</v>
      </c>
      <c r="E914" t="s">
        <v>865</v>
      </c>
      <c r="F914" t="str">
        <f t="shared" si="43"/>
        <v>Adult</v>
      </c>
      <c r="G914" t="str">
        <f t="shared" si="44"/>
        <v>Low</v>
      </c>
      <c r="H914" t="str">
        <f t="shared" si="45"/>
        <v>Type 1</v>
      </c>
    </row>
    <row r="915" spans="1:8" x14ac:dyDescent="0.3">
      <c r="A915">
        <v>914</v>
      </c>
      <c r="B915">
        <v>34</v>
      </c>
      <c r="C915" t="s">
        <v>864</v>
      </c>
      <c r="D915">
        <v>121770</v>
      </c>
      <c r="E915" t="s">
        <v>868</v>
      </c>
      <c r="F915" t="str">
        <f t="shared" si="43"/>
        <v>Adult</v>
      </c>
      <c r="G915" t="str">
        <f t="shared" si="44"/>
        <v>High</v>
      </c>
      <c r="H915" t="str">
        <f t="shared" si="45"/>
        <v>Type 2</v>
      </c>
    </row>
    <row r="916" spans="1:8" x14ac:dyDescent="0.3">
      <c r="A916">
        <v>915</v>
      </c>
      <c r="B916">
        <v>56</v>
      </c>
      <c r="C916" t="s">
        <v>864</v>
      </c>
      <c r="D916">
        <v>65782</v>
      </c>
      <c r="E916" t="s">
        <v>865</v>
      </c>
      <c r="F916" t="str">
        <f t="shared" si="43"/>
        <v>Middle_aged</v>
      </c>
      <c r="G916" t="str">
        <f t="shared" si="44"/>
        <v>High</v>
      </c>
      <c r="H916" t="str">
        <f t="shared" si="45"/>
        <v>Type 4</v>
      </c>
    </row>
    <row r="917" spans="1:8" x14ac:dyDescent="0.3">
      <c r="A917">
        <v>916</v>
      </c>
      <c r="B917">
        <v>58</v>
      </c>
      <c r="C917" t="s">
        <v>864</v>
      </c>
      <c r="D917">
        <v>59072</v>
      </c>
      <c r="E917" t="s">
        <v>868</v>
      </c>
      <c r="F917" t="str">
        <f t="shared" si="43"/>
        <v>Middle_aged</v>
      </c>
      <c r="G917" t="str">
        <f t="shared" si="44"/>
        <v>Low</v>
      </c>
      <c r="H917" t="str">
        <f t="shared" si="45"/>
        <v>Type 3</v>
      </c>
    </row>
    <row r="918" spans="1:8" x14ac:dyDescent="0.3">
      <c r="A918">
        <v>917</v>
      </c>
      <c r="B918">
        <v>68</v>
      </c>
      <c r="C918" t="s">
        <v>866</v>
      </c>
      <c r="D918">
        <v>83509</v>
      </c>
      <c r="E918" t="s">
        <v>868</v>
      </c>
      <c r="F918" t="str">
        <f t="shared" si="43"/>
        <v>senior</v>
      </c>
      <c r="G918" t="str">
        <f t="shared" si="44"/>
        <v>High</v>
      </c>
      <c r="H918" t="str">
        <f t="shared" si="45"/>
        <v>Type 6</v>
      </c>
    </row>
    <row r="919" spans="1:8" x14ac:dyDescent="0.3">
      <c r="A919">
        <v>918</v>
      </c>
      <c r="B919">
        <v>69</v>
      </c>
      <c r="C919" t="s">
        <v>866</v>
      </c>
      <c r="D919">
        <v>30406</v>
      </c>
      <c r="E919" t="s">
        <v>867</v>
      </c>
      <c r="F919" t="str">
        <f t="shared" si="43"/>
        <v>senior</v>
      </c>
      <c r="G919" t="str">
        <f t="shared" si="44"/>
        <v>Low</v>
      </c>
      <c r="H919" t="str">
        <f t="shared" si="45"/>
        <v>Type 5</v>
      </c>
    </row>
    <row r="920" spans="1:8" x14ac:dyDescent="0.3">
      <c r="A920">
        <v>919</v>
      </c>
      <c r="B920">
        <v>53</v>
      </c>
      <c r="C920" t="s">
        <v>866</v>
      </c>
      <c r="D920">
        <v>93875</v>
      </c>
      <c r="E920" t="s">
        <v>868</v>
      </c>
      <c r="F920" t="str">
        <f t="shared" si="43"/>
        <v>Middle_aged</v>
      </c>
      <c r="G920" t="str">
        <f t="shared" si="44"/>
        <v>High</v>
      </c>
      <c r="H920" t="str">
        <f t="shared" si="45"/>
        <v>Type 4</v>
      </c>
    </row>
    <row r="921" spans="1:8" x14ac:dyDescent="0.3">
      <c r="A921">
        <v>920</v>
      </c>
      <c r="B921">
        <v>32</v>
      </c>
      <c r="C921" t="s">
        <v>866</v>
      </c>
      <c r="D921">
        <v>58055</v>
      </c>
      <c r="E921" t="s">
        <v>865</v>
      </c>
      <c r="F921" t="str">
        <f t="shared" si="43"/>
        <v>Adult</v>
      </c>
      <c r="G921" t="str">
        <f t="shared" si="44"/>
        <v>Low</v>
      </c>
      <c r="H921" t="str">
        <f t="shared" si="45"/>
        <v>Type 1</v>
      </c>
    </row>
    <row r="922" spans="1:8" x14ac:dyDescent="0.3">
      <c r="A922">
        <v>921</v>
      </c>
      <c r="B922">
        <v>59</v>
      </c>
      <c r="C922" t="s">
        <v>864</v>
      </c>
      <c r="D922">
        <v>85631</v>
      </c>
      <c r="E922" t="s">
        <v>865</v>
      </c>
      <c r="F922" t="str">
        <f t="shared" si="43"/>
        <v>Middle_aged</v>
      </c>
      <c r="G922" t="str">
        <f t="shared" si="44"/>
        <v>High</v>
      </c>
      <c r="H922" t="str">
        <f t="shared" si="45"/>
        <v>Type 4</v>
      </c>
    </row>
    <row r="923" spans="1:8" x14ac:dyDescent="0.3">
      <c r="A923">
        <v>922</v>
      </c>
      <c r="B923">
        <v>43</v>
      </c>
      <c r="C923" t="s">
        <v>864</v>
      </c>
      <c r="D923">
        <v>127760</v>
      </c>
      <c r="E923" t="s">
        <v>867</v>
      </c>
      <c r="F923" t="str">
        <f t="shared" si="43"/>
        <v>Middle_aged</v>
      </c>
      <c r="G923" t="str">
        <f t="shared" si="44"/>
        <v>High</v>
      </c>
      <c r="H923" t="str">
        <f t="shared" si="45"/>
        <v>Type 4</v>
      </c>
    </row>
    <row r="924" spans="1:8" x14ac:dyDescent="0.3">
      <c r="A924">
        <v>923</v>
      </c>
      <c r="B924">
        <v>49</v>
      </c>
      <c r="C924" t="s">
        <v>864</v>
      </c>
      <c r="D924">
        <v>143009</v>
      </c>
      <c r="E924" t="s">
        <v>868</v>
      </c>
      <c r="F924" t="str">
        <f t="shared" si="43"/>
        <v>Middle_aged</v>
      </c>
      <c r="G924" t="str">
        <f t="shared" si="44"/>
        <v>High</v>
      </c>
      <c r="H924" t="str">
        <f t="shared" si="45"/>
        <v>Type 4</v>
      </c>
    </row>
    <row r="925" spans="1:8" x14ac:dyDescent="0.3">
      <c r="A925">
        <v>924</v>
      </c>
      <c r="B925">
        <v>44</v>
      </c>
      <c r="C925" t="s">
        <v>864</v>
      </c>
      <c r="D925">
        <v>102701</v>
      </c>
      <c r="E925" t="s">
        <v>867</v>
      </c>
      <c r="F925" t="str">
        <f t="shared" si="43"/>
        <v>Middle_aged</v>
      </c>
      <c r="G925" t="str">
        <f t="shared" si="44"/>
        <v>High</v>
      </c>
      <c r="H925" t="str">
        <f t="shared" si="45"/>
        <v>Type 4</v>
      </c>
    </row>
    <row r="926" spans="1:8" x14ac:dyDescent="0.3">
      <c r="A926">
        <v>925</v>
      </c>
      <c r="B926">
        <v>27</v>
      </c>
      <c r="C926" t="s">
        <v>864</v>
      </c>
      <c r="D926">
        <v>50907</v>
      </c>
      <c r="E926" t="s">
        <v>867</v>
      </c>
      <c r="F926" t="str">
        <f t="shared" si="43"/>
        <v>Adult</v>
      </c>
      <c r="G926" t="str">
        <f t="shared" si="44"/>
        <v>Low</v>
      </c>
      <c r="H926" t="str">
        <f t="shared" si="45"/>
        <v>Type 1</v>
      </c>
    </row>
    <row r="927" spans="1:8" x14ac:dyDescent="0.3">
      <c r="A927">
        <v>926</v>
      </c>
      <c r="B927">
        <v>39</v>
      </c>
      <c r="C927" t="s">
        <v>864</v>
      </c>
      <c r="D927">
        <v>52740</v>
      </c>
      <c r="E927" t="s">
        <v>868</v>
      </c>
      <c r="F927" t="str">
        <f t="shared" si="43"/>
        <v>Adult</v>
      </c>
      <c r="G927" t="str">
        <f t="shared" si="44"/>
        <v>Low</v>
      </c>
      <c r="H927" t="str">
        <f t="shared" si="45"/>
        <v>Type 1</v>
      </c>
    </row>
    <row r="928" spans="1:8" x14ac:dyDescent="0.3">
      <c r="A928">
        <v>927</v>
      </c>
      <c r="B928">
        <v>30</v>
      </c>
      <c r="C928" t="s">
        <v>864</v>
      </c>
      <c r="D928">
        <v>147551</v>
      </c>
      <c r="E928" t="s">
        <v>868</v>
      </c>
      <c r="F928" t="str">
        <f t="shared" si="43"/>
        <v>Adult</v>
      </c>
      <c r="G928" t="str">
        <f t="shared" si="44"/>
        <v>High</v>
      </c>
      <c r="H928" t="str">
        <f t="shared" si="45"/>
        <v>Type 2</v>
      </c>
    </row>
    <row r="929" spans="1:8" x14ac:dyDescent="0.3">
      <c r="A929">
        <v>928</v>
      </c>
      <c r="B929">
        <v>22</v>
      </c>
      <c r="C929" t="s">
        <v>864</v>
      </c>
      <c r="D929">
        <v>23659</v>
      </c>
      <c r="E929" t="s">
        <v>868</v>
      </c>
      <c r="F929" t="str">
        <f t="shared" si="43"/>
        <v>Adult</v>
      </c>
      <c r="G929" t="str">
        <f t="shared" si="44"/>
        <v>Low</v>
      </c>
      <c r="H929" t="str">
        <f t="shared" si="45"/>
        <v>Type 1</v>
      </c>
    </row>
    <row r="930" spans="1:8" x14ac:dyDescent="0.3">
      <c r="A930">
        <v>929</v>
      </c>
      <c r="B930">
        <v>34</v>
      </c>
      <c r="C930" t="s">
        <v>864</v>
      </c>
      <c r="D930">
        <v>62651</v>
      </c>
      <c r="E930" t="s">
        <v>868</v>
      </c>
      <c r="F930" t="str">
        <f t="shared" si="43"/>
        <v>Adult</v>
      </c>
      <c r="G930" t="str">
        <f t="shared" si="44"/>
        <v>Low</v>
      </c>
      <c r="H930" t="str">
        <f t="shared" si="45"/>
        <v>Type 1</v>
      </c>
    </row>
    <row r="931" spans="1:8" x14ac:dyDescent="0.3">
      <c r="A931">
        <v>930</v>
      </c>
      <c r="B931">
        <v>43</v>
      </c>
      <c r="C931" t="s">
        <v>866</v>
      </c>
      <c r="D931">
        <v>50024</v>
      </c>
      <c r="E931" t="s">
        <v>867</v>
      </c>
      <c r="F931" t="str">
        <f t="shared" si="43"/>
        <v>Middle_aged</v>
      </c>
      <c r="G931" t="str">
        <f t="shared" si="44"/>
        <v>Low</v>
      </c>
      <c r="H931" t="str">
        <f t="shared" si="45"/>
        <v>Type 3</v>
      </c>
    </row>
    <row r="932" spans="1:8" x14ac:dyDescent="0.3">
      <c r="A932">
        <v>931</v>
      </c>
      <c r="B932">
        <v>23</v>
      </c>
      <c r="C932" t="s">
        <v>864</v>
      </c>
      <c r="D932">
        <v>85037</v>
      </c>
      <c r="E932" t="s">
        <v>868</v>
      </c>
      <c r="F932" t="str">
        <f t="shared" si="43"/>
        <v>Adult</v>
      </c>
      <c r="G932" t="str">
        <f t="shared" si="44"/>
        <v>High</v>
      </c>
      <c r="H932" t="str">
        <f t="shared" si="45"/>
        <v>Type 2</v>
      </c>
    </row>
    <row r="933" spans="1:8" x14ac:dyDescent="0.3">
      <c r="A933">
        <v>932</v>
      </c>
      <c r="B933">
        <v>30</v>
      </c>
      <c r="C933" t="s">
        <v>864</v>
      </c>
      <c r="D933">
        <v>20302</v>
      </c>
      <c r="E933" t="s">
        <v>867</v>
      </c>
      <c r="F933" t="str">
        <f t="shared" si="43"/>
        <v>Adult</v>
      </c>
      <c r="G933" t="str">
        <f t="shared" si="44"/>
        <v>Low</v>
      </c>
      <c r="H933" t="str">
        <f t="shared" si="45"/>
        <v>Type 1</v>
      </c>
    </row>
    <row r="934" spans="1:8" x14ac:dyDescent="0.3">
      <c r="A934">
        <v>933</v>
      </c>
      <c r="B934">
        <v>43</v>
      </c>
      <c r="C934" t="s">
        <v>864</v>
      </c>
      <c r="D934">
        <v>144057</v>
      </c>
      <c r="E934" t="s">
        <v>867</v>
      </c>
      <c r="F934" t="str">
        <f t="shared" si="43"/>
        <v>Middle_aged</v>
      </c>
      <c r="G934" t="str">
        <f t="shared" si="44"/>
        <v>High</v>
      </c>
      <c r="H934" t="str">
        <f t="shared" si="45"/>
        <v>Type 4</v>
      </c>
    </row>
    <row r="935" spans="1:8" x14ac:dyDescent="0.3">
      <c r="A935">
        <v>934</v>
      </c>
      <c r="B935">
        <v>28</v>
      </c>
      <c r="C935" t="s">
        <v>864</v>
      </c>
      <c r="D935">
        <v>100367</v>
      </c>
      <c r="E935" t="s">
        <v>865</v>
      </c>
      <c r="F935" t="str">
        <f t="shared" si="43"/>
        <v>Adult</v>
      </c>
      <c r="G935" t="str">
        <f t="shared" si="44"/>
        <v>High</v>
      </c>
      <c r="H935" t="str">
        <f t="shared" si="45"/>
        <v>Type 2</v>
      </c>
    </row>
    <row r="936" spans="1:8" x14ac:dyDescent="0.3">
      <c r="A936">
        <v>935</v>
      </c>
      <c r="B936">
        <v>33</v>
      </c>
      <c r="C936" t="s">
        <v>866</v>
      </c>
      <c r="D936">
        <v>51108</v>
      </c>
      <c r="E936" t="s">
        <v>867</v>
      </c>
      <c r="F936" t="str">
        <f t="shared" si="43"/>
        <v>Adult</v>
      </c>
      <c r="G936" t="str">
        <f t="shared" si="44"/>
        <v>Low</v>
      </c>
      <c r="H936" t="str">
        <f t="shared" si="45"/>
        <v>Type 1</v>
      </c>
    </row>
    <row r="937" spans="1:8" x14ac:dyDescent="0.3">
      <c r="A937">
        <v>936</v>
      </c>
      <c r="B937">
        <v>63</v>
      </c>
      <c r="C937" t="s">
        <v>866</v>
      </c>
      <c r="D937">
        <v>135029</v>
      </c>
      <c r="E937" t="s">
        <v>867</v>
      </c>
      <c r="F937" t="str">
        <f t="shared" si="43"/>
        <v>senior</v>
      </c>
      <c r="G937" t="str">
        <f t="shared" si="44"/>
        <v>High</v>
      </c>
      <c r="H937" t="str">
        <f t="shared" si="45"/>
        <v>Type 6</v>
      </c>
    </row>
    <row r="938" spans="1:8" x14ac:dyDescent="0.3">
      <c r="A938">
        <v>937</v>
      </c>
      <c r="B938">
        <v>61</v>
      </c>
      <c r="C938" t="s">
        <v>864</v>
      </c>
      <c r="D938">
        <v>110695</v>
      </c>
      <c r="E938" t="s">
        <v>865</v>
      </c>
      <c r="F938" t="str">
        <f t="shared" si="43"/>
        <v>senior</v>
      </c>
      <c r="G938" t="str">
        <f t="shared" si="44"/>
        <v>High</v>
      </c>
      <c r="H938" t="str">
        <f t="shared" si="45"/>
        <v>Type 6</v>
      </c>
    </row>
    <row r="939" spans="1:8" x14ac:dyDescent="0.3">
      <c r="A939">
        <v>938</v>
      </c>
      <c r="B939">
        <v>19</v>
      </c>
      <c r="C939" t="s">
        <v>866</v>
      </c>
      <c r="D939">
        <v>99688</v>
      </c>
      <c r="E939" t="s">
        <v>868</v>
      </c>
      <c r="F939" t="str">
        <f t="shared" si="43"/>
        <v>Adult</v>
      </c>
      <c r="G939" t="str">
        <f t="shared" si="44"/>
        <v>High</v>
      </c>
      <c r="H939" t="str">
        <f t="shared" si="45"/>
        <v>Type 2</v>
      </c>
    </row>
    <row r="940" spans="1:8" x14ac:dyDescent="0.3">
      <c r="A940">
        <v>939</v>
      </c>
      <c r="B940">
        <v>65</v>
      </c>
      <c r="C940" t="s">
        <v>866</v>
      </c>
      <c r="D940">
        <v>142660</v>
      </c>
      <c r="E940" t="s">
        <v>867</v>
      </c>
      <c r="F940" t="str">
        <f t="shared" si="43"/>
        <v>senior</v>
      </c>
      <c r="G940" t="str">
        <f t="shared" si="44"/>
        <v>High</v>
      </c>
      <c r="H940" t="str">
        <f t="shared" si="45"/>
        <v>Type 6</v>
      </c>
    </row>
    <row r="941" spans="1:8" x14ac:dyDescent="0.3">
      <c r="A941">
        <v>940</v>
      </c>
      <c r="B941">
        <v>22</v>
      </c>
      <c r="C941" t="s">
        <v>866</v>
      </c>
      <c r="D941">
        <v>125826</v>
      </c>
      <c r="E941" t="s">
        <v>867</v>
      </c>
      <c r="F941" t="str">
        <f t="shared" si="43"/>
        <v>Adult</v>
      </c>
      <c r="G941" t="str">
        <f t="shared" si="44"/>
        <v>High</v>
      </c>
      <c r="H941" t="str">
        <f t="shared" si="45"/>
        <v>Type 2</v>
      </c>
    </row>
    <row r="942" spans="1:8" x14ac:dyDescent="0.3">
      <c r="A942">
        <v>941</v>
      </c>
      <c r="B942">
        <v>40</v>
      </c>
      <c r="C942" t="s">
        <v>864</v>
      </c>
      <c r="D942">
        <v>87327</v>
      </c>
      <c r="E942" t="s">
        <v>867</v>
      </c>
      <c r="F942" t="str">
        <f t="shared" si="43"/>
        <v>Adult</v>
      </c>
      <c r="G942" t="str">
        <f t="shared" si="44"/>
        <v>High</v>
      </c>
      <c r="H942" t="str">
        <f t="shared" si="45"/>
        <v>Type 2</v>
      </c>
    </row>
    <row r="943" spans="1:8" x14ac:dyDescent="0.3">
      <c r="A943">
        <v>942</v>
      </c>
      <c r="B943">
        <v>57</v>
      </c>
      <c r="C943" t="s">
        <v>864</v>
      </c>
      <c r="D943">
        <v>53469</v>
      </c>
      <c r="E943" t="s">
        <v>865</v>
      </c>
      <c r="F943" t="str">
        <f t="shared" si="43"/>
        <v>Middle_aged</v>
      </c>
      <c r="G943" t="str">
        <f t="shared" si="44"/>
        <v>Low</v>
      </c>
      <c r="H943" t="str">
        <f t="shared" si="45"/>
        <v>Type 3</v>
      </c>
    </row>
    <row r="944" spans="1:8" x14ac:dyDescent="0.3">
      <c r="A944">
        <v>943</v>
      </c>
      <c r="B944">
        <v>69</v>
      </c>
      <c r="C944" t="s">
        <v>864</v>
      </c>
      <c r="D944">
        <v>134647</v>
      </c>
      <c r="E944" t="s">
        <v>868</v>
      </c>
      <c r="F944" t="str">
        <f t="shared" si="43"/>
        <v>senior</v>
      </c>
      <c r="G944" t="str">
        <f t="shared" si="44"/>
        <v>High</v>
      </c>
      <c r="H944" t="str">
        <f t="shared" si="45"/>
        <v>Type 6</v>
      </c>
    </row>
    <row r="945" spans="1:8" x14ac:dyDescent="0.3">
      <c r="A945">
        <v>944</v>
      </c>
      <c r="B945">
        <v>23</v>
      </c>
      <c r="C945" t="s">
        <v>864</v>
      </c>
      <c r="D945">
        <v>114194</v>
      </c>
      <c r="E945" t="s">
        <v>867</v>
      </c>
      <c r="F945" t="str">
        <f t="shared" si="43"/>
        <v>Adult</v>
      </c>
      <c r="G945" t="str">
        <f t="shared" si="44"/>
        <v>High</v>
      </c>
      <c r="H945" t="str">
        <f t="shared" si="45"/>
        <v>Type 2</v>
      </c>
    </row>
    <row r="946" spans="1:8" x14ac:dyDescent="0.3">
      <c r="A946">
        <v>945</v>
      </c>
      <c r="B946">
        <v>47</v>
      </c>
      <c r="C946" t="s">
        <v>866</v>
      </c>
      <c r="D946">
        <v>69916</v>
      </c>
      <c r="E946" t="s">
        <v>868</v>
      </c>
      <c r="F946" t="str">
        <f t="shared" si="43"/>
        <v>Middle_aged</v>
      </c>
      <c r="G946" t="str">
        <f t="shared" si="44"/>
        <v>High</v>
      </c>
      <c r="H946" t="str">
        <f t="shared" si="45"/>
        <v>Type 4</v>
      </c>
    </row>
    <row r="947" spans="1:8" x14ac:dyDescent="0.3">
      <c r="A947">
        <v>946</v>
      </c>
      <c r="B947">
        <v>38</v>
      </c>
      <c r="C947" t="s">
        <v>866</v>
      </c>
      <c r="D947">
        <v>51485</v>
      </c>
      <c r="E947" t="s">
        <v>867</v>
      </c>
      <c r="F947" t="str">
        <f t="shared" si="43"/>
        <v>Adult</v>
      </c>
      <c r="G947" t="str">
        <f t="shared" si="44"/>
        <v>Low</v>
      </c>
      <c r="H947" t="str">
        <f t="shared" si="45"/>
        <v>Type 1</v>
      </c>
    </row>
    <row r="948" spans="1:8" x14ac:dyDescent="0.3">
      <c r="A948">
        <v>947</v>
      </c>
      <c r="B948">
        <v>28</v>
      </c>
      <c r="C948" t="s">
        <v>864</v>
      </c>
      <c r="D948">
        <v>58162</v>
      </c>
      <c r="E948" t="s">
        <v>867</v>
      </c>
      <c r="F948" t="str">
        <f t="shared" si="43"/>
        <v>Adult</v>
      </c>
      <c r="G948" t="str">
        <f t="shared" si="44"/>
        <v>Low</v>
      </c>
      <c r="H948" t="str">
        <f t="shared" si="45"/>
        <v>Type 1</v>
      </c>
    </row>
    <row r="949" spans="1:8" x14ac:dyDescent="0.3">
      <c r="A949">
        <v>948</v>
      </c>
      <c r="B949">
        <v>32</v>
      </c>
      <c r="C949" t="s">
        <v>864</v>
      </c>
      <c r="D949">
        <v>113211</v>
      </c>
      <c r="E949" t="s">
        <v>867</v>
      </c>
      <c r="F949" t="str">
        <f t="shared" si="43"/>
        <v>Adult</v>
      </c>
      <c r="G949" t="str">
        <f t="shared" si="44"/>
        <v>High</v>
      </c>
      <c r="H949" t="str">
        <f t="shared" si="45"/>
        <v>Type 2</v>
      </c>
    </row>
    <row r="950" spans="1:8" x14ac:dyDescent="0.3">
      <c r="A950">
        <v>949</v>
      </c>
      <c r="B950">
        <v>57</v>
      </c>
      <c r="C950" t="s">
        <v>866</v>
      </c>
      <c r="D950">
        <v>143314</v>
      </c>
      <c r="E950" t="s">
        <v>868</v>
      </c>
      <c r="F950" t="str">
        <f t="shared" si="43"/>
        <v>Middle_aged</v>
      </c>
      <c r="G950" t="str">
        <f t="shared" si="44"/>
        <v>High</v>
      </c>
      <c r="H950" t="str">
        <f t="shared" si="45"/>
        <v>Type 4</v>
      </c>
    </row>
    <row r="951" spans="1:8" x14ac:dyDescent="0.3">
      <c r="A951">
        <v>950</v>
      </c>
      <c r="B951">
        <v>29</v>
      </c>
      <c r="C951" t="s">
        <v>864</v>
      </c>
      <c r="D951">
        <v>74082</v>
      </c>
      <c r="E951" t="s">
        <v>867</v>
      </c>
      <c r="F951" t="str">
        <f t="shared" si="43"/>
        <v>Adult</v>
      </c>
      <c r="G951" t="str">
        <f t="shared" si="44"/>
        <v>High</v>
      </c>
      <c r="H951" t="str">
        <f t="shared" si="45"/>
        <v>Type 2</v>
      </c>
    </row>
    <row r="952" spans="1:8" x14ac:dyDescent="0.3">
      <c r="A952">
        <v>951</v>
      </c>
      <c r="B952">
        <v>23</v>
      </c>
      <c r="C952" t="s">
        <v>866</v>
      </c>
      <c r="D952">
        <v>100010</v>
      </c>
      <c r="E952" t="s">
        <v>865</v>
      </c>
      <c r="F952" t="str">
        <f t="shared" si="43"/>
        <v>Adult</v>
      </c>
      <c r="G952" t="str">
        <f t="shared" si="44"/>
        <v>High</v>
      </c>
      <c r="H952" t="str">
        <f t="shared" si="45"/>
        <v>Type 2</v>
      </c>
    </row>
    <row r="953" spans="1:8" x14ac:dyDescent="0.3">
      <c r="A953">
        <v>952</v>
      </c>
      <c r="B953">
        <v>66</v>
      </c>
      <c r="C953" t="s">
        <v>864</v>
      </c>
      <c r="D953">
        <v>109925</v>
      </c>
      <c r="E953" t="s">
        <v>865</v>
      </c>
      <c r="F953" t="str">
        <f t="shared" si="43"/>
        <v>senior</v>
      </c>
      <c r="G953" t="str">
        <f t="shared" si="44"/>
        <v>High</v>
      </c>
      <c r="H953" t="str">
        <f t="shared" si="45"/>
        <v>Type 6</v>
      </c>
    </row>
    <row r="954" spans="1:8" x14ac:dyDescent="0.3">
      <c r="A954">
        <v>953</v>
      </c>
      <c r="B954">
        <v>48</v>
      </c>
      <c r="C954" t="s">
        <v>866</v>
      </c>
      <c r="D954">
        <v>146542</v>
      </c>
      <c r="E954" t="s">
        <v>868</v>
      </c>
      <c r="F954" t="str">
        <f t="shared" si="43"/>
        <v>Middle_aged</v>
      </c>
      <c r="G954" t="str">
        <f t="shared" si="44"/>
        <v>High</v>
      </c>
      <c r="H954" t="str">
        <f t="shared" si="45"/>
        <v>Type 4</v>
      </c>
    </row>
    <row r="955" spans="1:8" x14ac:dyDescent="0.3">
      <c r="A955">
        <v>954</v>
      </c>
      <c r="B955">
        <v>18</v>
      </c>
      <c r="C955" t="s">
        <v>864</v>
      </c>
      <c r="D955">
        <v>117758</v>
      </c>
      <c r="E955" t="s">
        <v>867</v>
      </c>
      <c r="F955" t="str">
        <f t="shared" si="43"/>
        <v>Adult</v>
      </c>
      <c r="G955" t="str">
        <f t="shared" si="44"/>
        <v>High</v>
      </c>
      <c r="H955" t="str">
        <f t="shared" si="45"/>
        <v>Type 2</v>
      </c>
    </row>
    <row r="956" spans="1:8" x14ac:dyDescent="0.3">
      <c r="A956">
        <v>955</v>
      </c>
      <c r="B956">
        <v>25</v>
      </c>
      <c r="C956" t="s">
        <v>864</v>
      </c>
      <c r="D956">
        <v>120889</v>
      </c>
      <c r="E956" t="s">
        <v>868</v>
      </c>
      <c r="F956" t="str">
        <f t="shared" si="43"/>
        <v>Adult</v>
      </c>
      <c r="G956" t="str">
        <f t="shared" si="44"/>
        <v>High</v>
      </c>
      <c r="H956" t="str">
        <f t="shared" si="45"/>
        <v>Type 2</v>
      </c>
    </row>
    <row r="957" spans="1:8" x14ac:dyDescent="0.3">
      <c r="A957">
        <v>956</v>
      </c>
      <c r="B957">
        <v>38</v>
      </c>
      <c r="C957" t="s">
        <v>864</v>
      </c>
      <c r="D957">
        <v>135288</v>
      </c>
      <c r="E957" t="s">
        <v>867</v>
      </c>
      <c r="F957" t="str">
        <f t="shared" si="43"/>
        <v>Adult</v>
      </c>
      <c r="G957" t="str">
        <f t="shared" si="44"/>
        <v>High</v>
      </c>
      <c r="H957" t="str">
        <f t="shared" si="45"/>
        <v>Type 2</v>
      </c>
    </row>
    <row r="958" spans="1:8" x14ac:dyDescent="0.3">
      <c r="A958">
        <v>957</v>
      </c>
      <c r="B958">
        <v>63</v>
      </c>
      <c r="C958" t="s">
        <v>864</v>
      </c>
      <c r="D958">
        <v>49610</v>
      </c>
      <c r="E958" t="s">
        <v>865</v>
      </c>
      <c r="F958" t="str">
        <f t="shared" si="43"/>
        <v>senior</v>
      </c>
      <c r="G958" t="str">
        <f t="shared" si="44"/>
        <v>Low</v>
      </c>
      <c r="H958" t="str">
        <f t="shared" si="45"/>
        <v>Type 5</v>
      </c>
    </row>
    <row r="959" spans="1:8" x14ac:dyDescent="0.3">
      <c r="A959">
        <v>958</v>
      </c>
      <c r="B959">
        <v>69</v>
      </c>
      <c r="C959" t="s">
        <v>864</v>
      </c>
      <c r="D959">
        <v>40642</v>
      </c>
      <c r="E959" t="s">
        <v>868</v>
      </c>
      <c r="F959" t="str">
        <f t="shared" si="43"/>
        <v>senior</v>
      </c>
      <c r="G959" t="str">
        <f t="shared" si="44"/>
        <v>Low</v>
      </c>
      <c r="H959" t="str">
        <f t="shared" si="45"/>
        <v>Type 5</v>
      </c>
    </row>
    <row r="960" spans="1:8" x14ac:dyDescent="0.3">
      <c r="A960">
        <v>959</v>
      </c>
      <c r="B960">
        <v>30</v>
      </c>
      <c r="C960" t="s">
        <v>864</v>
      </c>
      <c r="D960">
        <v>121778</v>
      </c>
      <c r="E960" t="s">
        <v>865</v>
      </c>
      <c r="F960" t="str">
        <f t="shared" si="43"/>
        <v>Adult</v>
      </c>
      <c r="G960" t="str">
        <f t="shared" si="44"/>
        <v>High</v>
      </c>
      <c r="H960" t="str">
        <f t="shared" si="45"/>
        <v>Type 2</v>
      </c>
    </row>
    <row r="961" spans="1:8" x14ac:dyDescent="0.3">
      <c r="A961">
        <v>960</v>
      </c>
      <c r="B961">
        <v>43</v>
      </c>
      <c r="C961" t="s">
        <v>864</v>
      </c>
      <c r="D961">
        <v>87232</v>
      </c>
      <c r="E961" t="s">
        <v>868</v>
      </c>
      <c r="F961" t="str">
        <f t="shared" si="43"/>
        <v>Middle_aged</v>
      </c>
      <c r="G961" t="str">
        <f t="shared" si="44"/>
        <v>High</v>
      </c>
      <c r="H961" t="str">
        <f t="shared" si="45"/>
        <v>Type 4</v>
      </c>
    </row>
    <row r="962" spans="1:8" x14ac:dyDescent="0.3">
      <c r="A962">
        <v>961</v>
      </c>
      <c r="B962">
        <v>22</v>
      </c>
      <c r="C962" t="s">
        <v>866</v>
      </c>
      <c r="D962">
        <v>108233</v>
      </c>
      <c r="E962" t="s">
        <v>868</v>
      </c>
      <c r="F962" t="str">
        <f t="shared" si="43"/>
        <v>Adult</v>
      </c>
      <c r="G962" t="str">
        <f t="shared" si="44"/>
        <v>High</v>
      </c>
      <c r="H962" t="str">
        <f t="shared" si="45"/>
        <v>Type 2</v>
      </c>
    </row>
    <row r="963" spans="1:8" x14ac:dyDescent="0.3">
      <c r="A963">
        <v>962</v>
      </c>
      <c r="B963">
        <v>40</v>
      </c>
      <c r="C963" t="s">
        <v>864</v>
      </c>
      <c r="D963">
        <v>33646</v>
      </c>
      <c r="E963" t="s">
        <v>867</v>
      </c>
      <c r="F963" t="str">
        <f t="shared" ref="F963:F1026" si="46">IF(B963&gt;60,"senior",IF(B963&gt;40, "Middle_aged","Adult"))</f>
        <v>Adult</v>
      </c>
      <c r="G963" t="str">
        <f t="shared" ref="G963:G1026" si="47">IF(D963&gt;0.8*$K$11,"High","Low")</f>
        <v>Low</v>
      </c>
      <c r="H963" t="str">
        <f t="shared" ref="H963:H1026" si="48">IF(AND(F963="Adult",G963="High"),"Type 2",IF(AND(F963="Adult",G963="low"),"Type 1",IF(AND(F963="Middle_aged",G963="High"),"Type 4",IF(AND(F963="Middle_aged",G963="Low"), "Type 3",IF(AND(F963="Senior",G963="High"),"Type 6","Type 5")))))</f>
        <v>Type 1</v>
      </c>
    </row>
    <row r="964" spans="1:8" x14ac:dyDescent="0.3">
      <c r="A964">
        <v>963</v>
      </c>
      <c r="B964">
        <v>45</v>
      </c>
      <c r="C964" t="s">
        <v>864</v>
      </c>
      <c r="D964">
        <v>50565</v>
      </c>
      <c r="E964" t="s">
        <v>868</v>
      </c>
      <c r="F964" t="str">
        <f t="shared" si="46"/>
        <v>Middle_aged</v>
      </c>
      <c r="G964" t="str">
        <f t="shared" si="47"/>
        <v>Low</v>
      </c>
      <c r="H964" t="str">
        <f t="shared" si="48"/>
        <v>Type 3</v>
      </c>
    </row>
    <row r="965" spans="1:8" x14ac:dyDescent="0.3">
      <c r="A965">
        <v>964</v>
      </c>
      <c r="B965">
        <v>50</v>
      </c>
      <c r="C965" t="s">
        <v>864</v>
      </c>
      <c r="D965">
        <v>52441</v>
      </c>
      <c r="E965" t="s">
        <v>865</v>
      </c>
      <c r="F965" t="str">
        <f t="shared" si="46"/>
        <v>Middle_aged</v>
      </c>
      <c r="G965" t="str">
        <f t="shared" si="47"/>
        <v>Low</v>
      </c>
      <c r="H965" t="str">
        <f t="shared" si="48"/>
        <v>Type 3</v>
      </c>
    </row>
    <row r="966" spans="1:8" x14ac:dyDescent="0.3">
      <c r="A966">
        <v>965</v>
      </c>
      <c r="B966">
        <v>55</v>
      </c>
      <c r="C966" t="s">
        <v>866</v>
      </c>
      <c r="D966">
        <v>24242</v>
      </c>
      <c r="E966" t="s">
        <v>867</v>
      </c>
      <c r="F966" t="str">
        <f t="shared" si="46"/>
        <v>Middle_aged</v>
      </c>
      <c r="G966" t="str">
        <f t="shared" si="47"/>
        <v>Low</v>
      </c>
      <c r="H966" t="str">
        <f t="shared" si="48"/>
        <v>Type 3</v>
      </c>
    </row>
    <row r="967" spans="1:8" x14ac:dyDescent="0.3">
      <c r="A967">
        <v>966</v>
      </c>
      <c r="B967">
        <v>25</v>
      </c>
      <c r="C967" t="s">
        <v>864</v>
      </c>
      <c r="D967">
        <v>77637</v>
      </c>
      <c r="E967" t="s">
        <v>868</v>
      </c>
      <c r="F967" t="str">
        <f t="shared" si="46"/>
        <v>Adult</v>
      </c>
      <c r="G967" t="str">
        <f t="shared" si="47"/>
        <v>High</v>
      </c>
      <c r="H967" t="str">
        <f t="shared" si="48"/>
        <v>Type 2</v>
      </c>
    </row>
    <row r="968" spans="1:8" x14ac:dyDescent="0.3">
      <c r="A968">
        <v>967</v>
      </c>
      <c r="B968">
        <v>26</v>
      </c>
      <c r="C968" t="s">
        <v>864</v>
      </c>
      <c r="D968">
        <v>62851</v>
      </c>
      <c r="E968" t="s">
        <v>865</v>
      </c>
      <c r="F968" t="str">
        <f t="shared" si="46"/>
        <v>Adult</v>
      </c>
      <c r="G968" t="str">
        <f t="shared" si="47"/>
        <v>Low</v>
      </c>
      <c r="H968" t="str">
        <f t="shared" si="48"/>
        <v>Type 1</v>
      </c>
    </row>
    <row r="969" spans="1:8" x14ac:dyDescent="0.3">
      <c r="A969">
        <v>968</v>
      </c>
      <c r="B969">
        <v>18</v>
      </c>
      <c r="C969" t="s">
        <v>864</v>
      </c>
      <c r="D969">
        <v>132238</v>
      </c>
      <c r="E969" t="s">
        <v>868</v>
      </c>
      <c r="F969" t="str">
        <f t="shared" si="46"/>
        <v>Adult</v>
      </c>
      <c r="G969" t="str">
        <f t="shared" si="47"/>
        <v>High</v>
      </c>
      <c r="H969" t="str">
        <f t="shared" si="48"/>
        <v>Type 2</v>
      </c>
    </row>
    <row r="970" spans="1:8" x14ac:dyDescent="0.3">
      <c r="A970">
        <v>969</v>
      </c>
      <c r="B970">
        <v>22</v>
      </c>
      <c r="C970" t="s">
        <v>864</v>
      </c>
      <c r="D970">
        <v>80960</v>
      </c>
      <c r="E970" t="s">
        <v>867</v>
      </c>
      <c r="F970" t="str">
        <f t="shared" si="46"/>
        <v>Adult</v>
      </c>
      <c r="G970" t="str">
        <f t="shared" si="47"/>
        <v>High</v>
      </c>
      <c r="H970" t="str">
        <f t="shared" si="48"/>
        <v>Type 2</v>
      </c>
    </row>
    <row r="971" spans="1:8" x14ac:dyDescent="0.3">
      <c r="A971">
        <v>970</v>
      </c>
      <c r="B971">
        <v>24</v>
      </c>
      <c r="C971" t="s">
        <v>866</v>
      </c>
      <c r="D971">
        <v>89099</v>
      </c>
      <c r="E971" t="s">
        <v>867</v>
      </c>
      <c r="F971" t="str">
        <f t="shared" si="46"/>
        <v>Adult</v>
      </c>
      <c r="G971" t="str">
        <f t="shared" si="47"/>
        <v>High</v>
      </c>
      <c r="H971" t="str">
        <f t="shared" si="48"/>
        <v>Type 2</v>
      </c>
    </row>
    <row r="972" spans="1:8" x14ac:dyDescent="0.3">
      <c r="A972">
        <v>971</v>
      </c>
      <c r="B972">
        <v>28</v>
      </c>
      <c r="C972" t="s">
        <v>864</v>
      </c>
      <c r="D972">
        <v>28127</v>
      </c>
      <c r="E972" t="s">
        <v>867</v>
      </c>
      <c r="F972" t="str">
        <f t="shared" si="46"/>
        <v>Adult</v>
      </c>
      <c r="G972" t="str">
        <f t="shared" si="47"/>
        <v>Low</v>
      </c>
      <c r="H972" t="str">
        <f t="shared" si="48"/>
        <v>Type 1</v>
      </c>
    </row>
    <row r="973" spans="1:8" x14ac:dyDescent="0.3">
      <c r="A973">
        <v>972</v>
      </c>
      <c r="B973">
        <v>49</v>
      </c>
      <c r="C973" t="s">
        <v>864</v>
      </c>
      <c r="D973">
        <v>82200</v>
      </c>
      <c r="E973" t="s">
        <v>865</v>
      </c>
      <c r="F973" t="str">
        <f t="shared" si="46"/>
        <v>Middle_aged</v>
      </c>
      <c r="G973" t="str">
        <f t="shared" si="47"/>
        <v>High</v>
      </c>
      <c r="H973" t="str">
        <f t="shared" si="48"/>
        <v>Type 4</v>
      </c>
    </row>
    <row r="974" spans="1:8" x14ac:dyDescent="0.3">
      <c r="A974">
        <v>973</v>
      </c>
      <c r="B974">
        <v>58</v>
      </c>
      <c r="C974" t="s">
        <v>864</v>
      </c>
      <c r="D974">
        <v>81208</v>
      </c>
      <c r="E974" t="s">
        <v>867</v>
      </c>
      <c r="F974" t="str">
        <f t="shared" si="46"/>
        <v>Middle_aged</v>
      </c>
      <c r="G974" t="str">
        <f t="shared" si="47"/>
        <v>High</v>
      </c>
      <c r="H974" t="str">
        <f t="shared" si="48"/>
        <v>Type 4</v>
      </c>
    </row>
    <row r="975" spans="1:8" x14ac:dyDescent="0.3">
      <c r="A975">
        <v>974</v>
      </c>
      <c r="B975">
        <v>55</v>
      </c>
      <c r="C975" t="s">
        <v>866</v>
      </c>
      <c r="D975">
        <v>88679</v>
      </c>
      <c r="E975" t="s">
        <v>865</v>
      </c>
      <c r="F975" t="str">
        <f t="shared" si="46"/>
        <v>Middle_aged</v>
      </c>
      <c r="G975" t="str">
        <f t="shared" si="47"/>
        <v>High</v>
      </c>
      <c r="H975" t="str">
        <f t="shared" si="48"/>
        <v>Type 4</v>
      </c>
    </row>
    <row r="976" spans="1:8" x14ac:dyDescent="0.3">
      <c r="A976">
        <v>975</v>
      </c>
      <c r="B976">
        <v>61</v>
      </c>
      <c r="C976" t="s">
        <v>864</v>
      </c>
      <c r="D976">
        <v>53759</v>
      </c>
      <c r="E976" t="s">
        <v>865</v>
      </c>
      <c r="F976" t="str">
        <f t="shared" si="46"/>
        <v>senior</v>
      </c>
      <c r="G976" t="str">
        <f t="shared" si="47"/>
        <v>Low</v>
      </c>
      <c r="H976" t="str">
        <f t="shared" si="48"/>
        <v>Type 5</v>
      </c>
    </row>
    <row r="977" spans="1:8" x14ac:dyDescent="0.3">
      <c r="A977">
        <v>976</v>
      </c>
      <c r="B977">
        <v>20</v>
      </c>
      <c r="C977" t="s">
        <v>864</v>
      </c>
      <c r="D977">
        <v>136382</v>
      </c>
      <c r="E977" t="s">
        <v>868</v>
      </c>
      <c r="F977" t="str">
        <f t="shared" si="46"/>
        <v>Adult</v>
      </c>
      <c r="G977" t="str">
        <f t="shared" si="47"/>
        <v>High</v>
      </c>
      <c r="H977" t="str">
        <f t="shared" si="48"/>
        <v>Type 2</v>
      </c>
    </row>
    <row r="978" spans="1:8" x14ac:dyDescent="0.3">
      <c r="A978">
        <v>977</v>
      </c>
      <c r="B978">
        <v>32</v>
      </c>
      <c r="C978" t="s">
        <v>864</v>
      </c>
      <c r="D978">
        <v>139429</v>
      </c>
      <c r="E978" t="s">
        <v>867</v>
      </c>
      <c r="F978" t="str">
        <f t="shared" si="46"/>
        <v>Adult</v>
      </c>
      <c r="G978" t="str">
        <f t="shared" si="47"/>
        <v>High</v>
      </c>
      <c r="H978" t="str">
        <f t="shared" si="48"/>
        <v>Type 2</v>
      </c>
    </row>
    <row r="979" spans="1:8" x14ac:dyDescent="0.3">
      <c r="A979">
        <v>978</v>
      </c>
      <c r="B979">
        <v>18</v>
      </c>
      <c r="C979" t="s">
        <v>864</v>
      </c>
      <c r="D979">
        <v>67666</v>
      </c>
      <c r="E979" t="s">
        <v>868</v>
      </c>
      <c r="F979" t="str">
        <f t="shared" si="46"/>
        <v>Adult</v>
      </c>
      <c r="G979" t="str">
        <f t="shared" si="47"/>
        <v>High</v>
      </c>
      <c r="H979" t="str">
        <f t="shared" si="48"/>
        <v>Type 2</v>
      </c>
    </row>
    <row r="980" spans="1:8" x14ac:dyDescent="0.3">
      <c r="A980">
        <v>979</v>
      </c>
      <c r="B980">
        <v>68</v>
      </c>
      <c r="C980" t="s">
        <v>864</v>
      </c>
      <c r="D980">
        <v>51888</v>
      </c>
      <c r="E980" t="s">
        <v>865</v>
      </c>
      <c r="F980" t="str">
        <f t="shared" si="46"/>
        <v>senior</v>
      </c>
      <c r="G980" t="str">
        <f t="shared" si="47"/>
        <v>Low</v>
      </c>
      <c r="H980" t="str">
        <f t="shared" si="48"/>
        <v>Type 5</v>
      </c>
    </row>
    <row r="981" spans="1:8" x14ac:dyDescent="0.3">
      <c r="A981">
        <v>980</v>
      </c>
      <c r="B981">
        <v>22</v>
      </c>
      <c r="C981" t="s">
        <v>866</v>
      </c>
      <c r="D981">
        <v>122466</v>
      </c>
      <c r="E981" t="s">
        <v>867</v>
      </c>
      <c r="F981" t="str">
        <f t="shared" si="46"/>
        <v>Adult</v>
      </c>
      <c r="G981" t="str">
        <f t="shared" si="47"/>
        <v>High</v>
      </c>
      <c r="H981" t="str">
        <f t="shared" si="48"/>
        <v>Type 2</v>
      </c>
    </row>
    <row r="982" spans="1:8" x14ac:dyDescent="0.3">
      <c r="A982">
        <v>981</v>
      </c>
      <c r="B982">
        <v>52</v>
      </c>
      <c r="C982" t="s">
        <v>864</v>
      </c>
      <c r="D982">
        <v>95544</v>
      </c>
      <c r="E982" t="s">
        <v>865</v>
      </c>
      <c r="F982" t="str">
        <f t="shared" si="46"/>
        <v>Middle_aged</v>
      </c>
      <c r="G982" t="str">
        <f t="shared" si="47"/>
        <v>High</v>
      </c>
      <c r="H982" t="str">
        <f t="shared" si="48"/>
        <v>Type 4</v>
      </c>
    </row>
    <row r="983" spans="1:8" x14ac:dyDescent="0.3">
      <c r="A983">
        <v>982</v>
      </c>
      <c r="B983">
        <v>61</v>
      </c>
      <c r="C983" t="s">
        <v>866</v>
      </c>
      <c r="D983">
        <v>38585</v>
      </c>
      <c r="E983" t="s">
        <v>868</v>
      </c>
      <c r="F983" t="str">
        <f t="shared" si="46"/>
        <v>senior</v>
      </c>
      <c r="G983" t="str">
        <f t="shared" si="47"/>
        <v>Low</v>
      </c>
      <c r="H983" t="str">
        <f t="shared" si="48"/>
        <v>Type 5</v>
      </c>
    </row>
    <row r="984" spans="1:8" x14ac:dyDescent="0.3">
      <c r="A984">
        <v>983</v>
      </c>
      <c r="B984">
        <v>52</v>
      </c>
      <c r="C984" t="s">
        <v>864</v>
      </c>
      <c r="D984">
        <v>126099</v>
      </c>
      <c r="E984" t="s">
        <v>865</v>
      </c>
      <c r="F984" t="str">
        <f t="shared" si="46"/>
        <v>Middle_aged</v>
      </c>
      <c r="G984" t="str">
        <f t="shared" si="47"/>
        <v>High</v>
      </c>
      <c r="H984" t="str">
        <f t="shared" si="48"/>
        <v>Type 4</v>
      </c>
    </row>
    <row r="985" spans="1:8" x14ac:dyDescent="0.3">
      <c r="A985">
        <v>984</v>
      </c>
      <c r="B985">
        <v>61</v>
      </c>
      <c r="C985" t="s">
        <v>864</v>
      </c>
      <c r="D985">
        <v>97230</v>
      </c>
      <c r="E985" t="s">
        <v>865</v>
      </c>
      <c r="F985" t="str">
        <f t="shared" si="46"/>
        <v>senior</v>
      </c>
      <c r="G985" t="str">
        <f t="shared" si="47"/>
        <v>High</v>
      </c>
      <c r="H985" t="str">
        <f t="shared" si="48"/>
        <v>Type 6</v>
      </c>
    </row>
    <row r="986" spans="1:8" x14ac:dyDescent="0.3">
      <c r="A986">
        <v>985</v>
      </c>
      <c r="B986">
        <v>58</v>
      </c>
      <c r="C986" t="s">
        <v>864</v>
      </c>
      <c r="D986">
        <v>128317</v>
      </c>
      <c r="E986" t="s">
        <v>865</v>
      </c>
      <c r="F986" t="str">
        <f t="shared" si="46"/>
        <v>Middle_aged</v>
      </c>
      <c r="G986" t="str">
        <f t="shared" si="47"/>
        <v>High</v>
      </c>
      <c r="H986" t="str">
        <f t="shared" si="48"/>
        <v>Type 4</v>
      </c>
    </row>
    <row r="987" spans="1:8" x14ac:dyDescent="0.3">
      <c r="A987">
        <v>986</v>
      </c>
      <c r="B987">
        <v>18</v>
      </c>
      <c r="C987" t="s">
        <v>864</v>
      </c>
      <c r="D987">
        <v>42132</v>
      </c>
      <c r="E987" t="s">
        <v>865</v>
      </c>
      <c r="F987" t="str">
        <f t="shared" si="46"/>
        <v>Adult</v>
      </c>
      <c r="G987" t="str">
        <f t="shared" si="47"/>
        <v>Low</v>
      </c>
      <c r="H987" t="str">
        <f t="shared" si="48"/>
        <v>Type 1</v>
      </c>
    </row>
    <row r="988" spans="1:8" x14ac:dyDescent="0.3">
      <c r="A988">
        <v>987</v>
      </c>
      <c r="B988">
        <v>32</v>
      </c>
      <c r="C988" t="s">
        <v>866</v>
      </c>
      <c r="D988">
        <v>60013</v>
      </c>
      <c r="E988" t="s">
        <v>868</v>
      </c>
      <c r="F988" t="str">
        <f t="shared" si="46"/>
        <v>Adult</v>
      </c>
      <c r="G988" t="str">
        <f t="shared" si="47"/>
        <v>Low</v>
      </c>
      <c r="H988" t="str">
        <f t="shared" si="48"/>
        <v>Type 1</v>
      </c>
    </row>
    <row r="989" spans="1:8" x14ac:dyDescent="0.3">
      <c r="A989">
        <v>988</v>
      </c>
      <c r="B989">
        <v>66</v>
      </c>
      <c r="C989" t="s">
        <v>866</v>
      </c>
      <c r="D989">
        <v>133915</v>
      </c>
      <c r="E989" t="s">
        <v>865</v>
      </c>
      <c r="F989" t="str">
        <f t="shared" si="46"/>
        <v>senior</v>
      </c>
      <c r="G989" t="str">
        <f t="shared" si="47"/>
        <v>High</v>
      </c>
      <c r="H989" t="str">
        <f t="shared" si="48"/>
        <v>Type 6</v>
      </c>
    </row>
    <row r="990" spans="1:8" x14ac:dyDescent="0.3">
      <c r="A990">
        <v>989</v>
      </c>
      <c r="B990">
        <v>32</v>
      </c>
      <c r="C990" t="s">
        <v>864</v>
      </c>
      <c r="D990">
        <v>34882</v>
      </c>
      <c r="E990" t="s">
        <v>867</v>
      </c>
      <c r="F990" t="str">
        <f t="shared" si="46"/>
        <v>Adult</v>
      </c>
      <c r="G990" t="str">
        <f t="shared" si="47"/>
        <v>Low</v>
      </c>
      <c r="H990" t="str">
        <f t="shared" si="48"/>
        <v>Type 1</v>
      </c>
    </row>
    <row r="991" spans="1:8" x14ac:dyDescent="0.3">
      <c r="A991">
        <v>990</v>
      </c>
      <c r="B991">
        <v>20</v>
      </c>
      <c r="C991" t="s">
        <v>864</v>
      </c>
      <c r="D991">
        <v>125008</v>
      </c>
      <c r="E991" t="s">
        <v>865</v>
      </c>
      <c r="F991" t="str">
        <f t="shared" si="46"/>
        <v>Adult</v>
      </c>
      <c r="G991" t="str">
        <f t="shared" si="47"/>
        <v>High</v>
      </c>
      <c r="H991" t="str">
        <f t="shared" si="48"/>
        <v>Type 2</v>
      </c>
    </row>
    <row r="992" spans="1:8" x14ac:dyDescent="0.3">
      <c r="A992">
        <v>991</v>
      </c>
      <c r="B992">
        <v>60</v>
      </c>
      <c r="C992" t="s">
        <v>864</v>
      </c>
      <c r="D992">
        <v>110541</v>
      </c>
      <c r="E992" t="s">
        <v>867</v>
      </c>
      <c r="F992" t="str">
        <f t="shared" si="46"/>
        <v>Middle_aged</v>
      </c>
      <c r="G992" t="str">
        <f t="shared" si="47"/>
        <v>High</v>
      </c>
      <c r="H992" t="str">
        <f t="shared" si="48"/>
        <v>Type 4</v>
      </c>
    </row>
    <row r="993" spans="1:8" x14ac:dyDescent="0.3">
      <c r="A993">
        <v>992</v>
      </c>
      <c r="B993">
        <v>46</v>
      </c>
      <c r="C993" t="s">
        <v>864</v>
      </c>
      <c r="D993">
        <v>50158</v>
      </c>
      <c r="E993" t="s">
        <v>868</v>
      </c>
      <c r="F993" t="str">
        <f t="shared" si="46"/>
        <v>Middle_aged</v>
      </c>
      <c r="G993" t="str">
        <f t="shared" si="47"/>
        <v>Low</v>
      </c>
      <c r="H993" t="str">
        <f t="shared" si="48"/>
        <v>Type 3</v>
      </c>
    </row>
    <row r="994" spans="1:8" x14ac:dyDescent="0.3">
      <c r="A994">
        <v>993</v>
      </c>
      <c r="B994">
        <v>21</v>
      </c>
      <c r="C994" t="s">
        <v>866</v>
      </c>
      <c r="D994">
        <v>85411</v>
      </c>
      <c r="E994" t="s">
        <v>868</v>
      </c>
      <c r="F994" t="str">
        <f t="shared" si="46"/>
        <v>Adult</v>
      </c>
      <c r="G994" t="str">
        <f t="shared" si="47"/>
        <v>High</v>
      </c>
      <c r="H994" t="str">
        <f t="shared" si="48"/>
        <v>Type 2</v>
      </c>
    </row>
    <row r="995" spans="1:8" x14ac:dyDescent="0.3">
      <c r="A995">
        <v>994</v>
      </c>
      <c r="B995">
        <v>53</v>
      </c>
      <c r="C995" t="s">
        <v>866</v>
      </c>
      <c r="D995">
        <v>55892</v>
      </c>
      <c r="E995" t="s">
        <v>868</v>
      </c>
      <c r="F995" t="str">
        <f t="shared" si="46"/>
        <v>Middle_aged</v>
      </c>
      <c r="G995" t="str">
        <f t="shared" si="47"/>
        <v>Low</v>
      </c>
      <c r="H995" t="str">
        <f t="shared" si="48"/>
        <v>Type 3</v>
      </c>
    </row>
    <row r="996" spans="1:8" x14ac:dyDescent="0.3">
      <c r="A996">
        <v>995</v>
      </c>
      <c r="B996">
        <v>27</v>
      </c>
      <c r="C996" t="s">
        <v>864</v>
      </c>
      <c r="D996">
        <v>39968</v>
      </c>
      <c r="E996" t="s">
        <v>867</v>
      </c>
      <c r="F996" t="str">
        <f t="shared" si="46"/>
        <v>Adult</v>
      </c>
      <c r="G996" t="str">
        <f t="shared" si="47"/>
        <v>Low</v>
      </c>
      <c r="H996" t="str">
        <f t="shared" si="48"/>
        <v>Type 1</v>
      </c>
    </row>
    <row r="997" spans="1:8" x14ac:dyDescent="0.3">
      <c r="A997">
        <v>996</v>
      </c>
      <c r="B997">
        <v>38</v>
      </c>
      <c r="C997" t="s">
        <v>864</v>
      </c>
      <c r="D997">
        <v>87845</v>
      </c>
      <c r="E997" t="s">
        <v>867</v>
      </c>
      <c r="F997" t="str">
        <f t="shared" si="46"/>
        <v>Adult</v>
      </c>
      <c r="G997" t="str">
        <f t="shared" si="47"/>
        <v>High</v>
      </c>
      <c r="H997" t="str">
        <f t="shared" si="48"/>
        <v>Type 2</v>
      </c>
    </row>
    <row r="998" spans="1:8" x14ac:dyDescent="0.3">
      <c r="A998">
        <v>997</v>
      </c>
      <c r="B998">
        <v>25</v>
      </c>
      <c r="C998" t="s">
        <v>864</v>
      </c>
      <c r="D998">
        <v>138826</v>
      </c>
      <c r="E998" t="s">
        <v>865</v>
      </c>
      <c r="F998" t="str">
        <f t="shared" si="46"/>
        <v>Adult</v>
      </c>
      <c r="G998" t="str">
        <f t="shared" si="47"/>
        <v>High</v>
      </c>
      <c r="H998" t="str">
        <f t="shared" si="48"/>
        <v>Type 2</v>
      </c>
    </row>
    <row r="999" spans="1:8" x14ac:dyDescent="0.3">
      <c r="A999">
        <v>998</v>
      </c>
      <c r="B999">
        <v>27</v>
      </c>
      <c r="C999" t="s">
        <v>864</v>
      </c>
      <c r="D999">
        <v>89532</v>
      </c>
      <c r="E999" t="s">
        <v>865</v>
      </c>
      <c r="F999" t="str">
        <f t="shared" si="46"/>
        <v>Adult</v>
      </c>
      <c r="G999" t="str">
        <f t="shared" si="47"/>
        <v>High</v>
      </c>
      <c r="H999" t="str">
        <f t="shared" si="48"/>
        <v>Type 2</v>
      </c>
    </row>
    <row r="1000" spans="1:8" x14ac:dyDescent="0.3">
      <c r="A1000">
        <v>999</v>
      </c>
      <c r="B1000">
        <v>35</v>
      </c>
      <c r="C1000" t="s">
        <v>864</v>
      </c>
      <c r="D1000">
        <v>82275</v>
      </c>
      <c r="E1000" t="s">
        <v>867</v>
      </c>
      <c r="F1000" t="str">
        <f t="shared" si="46"/>
        <v>Adult</v>
      </c>
      <c r="G1000" t="str">
        <f t="shared" si="47"/>
        <v>High</v>
      </c>
      <c r="H1000" t="str">
        <f t="shared" si="48"/>
        <v>Type 2</v>
      </c>
    </row>
    <row r="1001" spans="1:8" x14ac:dyDescent="0.3">
      <c r="A1001">
        <v>1000</v>
      </c>
      <c r="B1001">
        <v>37</v>
      </c>
      <c r="C1001" t="s">
        <v>864</v>
      </c>
      <c r="D1001">
        <v>142898</v>
      </c>
      <c r="E1001" t="s">
        <v>867</v>
      </c>
      <c r="F1001" t="str">
        <f t="shared" si="46"/>
        <v>Adult</v>
      </c>
      <c r="G1001" t="str">
        <f t="shared" si="47"/>
        <v>High</v>
      </c>
      <c r="H1001" t="str">
        <f t="shared" si="48"/>
        <v>Type 2</v>
      </c>
    </row>
    <row r="1002" spans="1:8" x14ac:dyDescent="0.3">
      <c r="A1002">
        <v>1001</v>
      </c>
      <c r="B1002">
        <v>56</v>
      </c>
      <c r="C1002" t="s">
        <v>864</v>
      </c>
      <c r="D1002">
        <v>30765</v>
      </c>
      <c r="E1002" t="s">
        <v>867</v>
      </c>
      <c r="F1002" t="str">
        <f t="shared" si="46"/>
        <v>Middle_aged</v>
      </c>
      <c r="G1002" t="str">
        <f t="shared" si="47"/>
        <v>Low</v>
      </c>
      <c r="H1002" t="str">
        <f t="shared" si="48"/>
        <v>Type 3</v>
      </c>
    </row>
    <row r="1003" spans="1:8" x14ac:dyDescent="0.3">
      <c r="A1003">
        <v>1002</v>
      </c>
      <c r="B1003">
        <v>37</v>
      </c>
      <c r="C1003" t="s">
        <v>866</v>
      </c>
      <c r="D1003">
        <v>141169</v>
      </c>
      <c r="E1003" t="s">
        <v>865</v>
      </c>
      <c r="F1003" t="str">
        <f t="shared" si="46"/>
        <v>Adult</v>
      </c>
      <c r="G1003" t="str">
        <f t="shared" si="47"/>
        <v>High</v>
      </c>
      <c r="H1003" t="str">
        <f t="shared" si="48"/>
        <v>Type 2</v>
      </c>
    </row>
    <row r="1004" spans="1:8" x14ac:dyDescent="0.3">
      <c r="A1004">
        <v>1003</v>
      </c>
      <c r="B1004">
        <v>40</v>
      </c>
      <c r="C1004" t="s">
        <v>864</v>
      </c>
      <c r="D1004">
        <v>74668</v>
      </c>
      <c r="E1004" t="s">
        <v>867</v>
      </c>
      <c r="F1004" t="str">
        <f t="shared" si="46"/>
        <v>Adult</v>
      </c>
      <c r="G1004" t="str">
        <f t="shared" si="47"/>
        <v>High</v>
      </c>
      <c r="H1004" t="str">
        <f t="shared" si="48"/>
        <v>Type 2</v>
      </c>
    </row>
    <row r="1005" spans="1:8" x14ac:dyDescent="0.3">
      <c r="A1005">
        <v>1004</v>
      </c>
      <c r="B1005">
        <v>23</v>
      </c>
      <c r="C1005" t="s">
        <v>864</v>
      </c>
      <c r="D1005">
        <v>60808</v>
      </c>
      <c r="E1005" t="s">
        <v>868</v>
      </c>
      <c r="F1005" t="str">
        <f t="shared" si="46"/>
        <v>Adult</v>
      </c>
      <c r="G1005" t="str">
        <f t="shared" si="47"/>
        <v>Low</v>
      </c>
      <c r="H1005" t="str">
        <f t="shared" si="48"/>
        <v>Type 1</v>
      </c>
    </row>
    <row r="1006" spans="1:8" x14ac:dyDescent="0.3">
      <c r="A1006">
        <v>1005</v>
      </c>
      <c r="B1006">
        <v>54</v>
      </c>
      <c r="C1006" t="s">
        <v>864</v>
      </c>
      <c r="D1006">
        <v>82403</v>
      </c>
      <c r="E1006" t="s">
        <v>868</v>
      </c>
      <c r="F1006" t="str">
        <f t="shared" si="46"/>
        <v>Middle_aged</v>
      </c>
      <c r="G1006" t="str">
        <f t="shared" si="47"/>
        <v>High</v>
      </c>
      <c r="H1006" t="str">
        <f t="shared" si="48"/>
        <v>Type 4</v>
      </c>
    </row>
    <row r="1007" spans="1:8" x14ac:dyDescent="0.3">
      <c r="A1007">
        <v>1006</v>
      </c>
      <c r="B1007">
        <v>62</v>
      </c>
      <c r="C1007" t="s">
        <v>866</v>
      </c>
      <c r="D1007">
        <v>120226</v>
      </c>
      <c r="E1007" t="s">
        <v>867</v>
      </c>
      <c r="F1007" t="str">
        <f t="shared" si="46"/>
        <v>senior</v>
      </c>
      <c r="G1007" t="str">
        <f t="shared" si="47"/>
        <v>High</v>
      </c>
      <c r="H1007" t="str">
        <f t="shared" si="48"/>
        <v>Type 6</v>
      </c>
    </row>
    <row r="1008" spans="1:8" x14ac:dyDescent="0.3">
      <c r="A1008">
        <v>1007</v>
      </c>
      <c r="B1008">
        <v>50</v>
      </c>
      <c r="C1008" t="s">
        <v>866</v>
      </c>
      <c r="D1008">
        <v>82774</v>
      </c>
      <c r="E1008" t="s">
        <v>868</v>
      </c>
      <c r="F1008" t="str">
        <f t="shared" si="46"/>
        <v>Middle_aged</v>
      </c>
      <c r="G1008" t="str">
        <f t="shared" si="47"/>
        <v>High</v>
      </c>
      <c r="H1008" t="str">
        <f t="shared" si="48"/>
        <v>Type 4</v>
      </c>
    </row>
    <row r="1009" spans="1:8" x14ac:dyDescent="0.3">
      <c r="A1009">
        <v>1008</v>
      </c>
      <c r="B1009">
        <v>56</v>
      </c>
      <c r="C1009" t="s">
        <v>866</v>
      </c>
      <c r="D1009">
        <v>46589</v>
      </c>
      <c r="E1009" t="s">
        <v>865</v>
      </c>
      <c r="F1009" t="str">
        <f t="shared" si="46"/>
        <v>Middle_aged</v>
      </c>
      <c r="G1009" t="str">
        <f t="shared" si="47"/>
        <v>Low</v>
      </c>
      <c r="H1009" t="str">
        <f t="shared" si="48"/>
        <v>Type 3</v>
      </c>
    </row>
    <row r="1010" spans="1:8" x14ac:dyDescent="0.3">
      <c r="A1010">
        <v>1009</v>
      </c>
      <c r="B1010">
        <v>35</v>
      </c>
      <c r="C1010" t="s">
        <v>864</v>
      </c>
      <c r="D1010">
        <v>94180</v>
      </c>
      <c r="E1010" t="s">
        <v>868</v>
      </c>
      <c r="F1010" t="str">
        <f t="shared" si="46"/>
        <v>Adult</v>
      </c>
      <c r="G1010" t="str">
        <f t="shared" si="47"/>
        <v>High</v>
      </c>
      <c r="H1010" t="str">
        <f t="shared" si="48"/>
        <v>Type 2</v>
      </c>
    </row>
    <row r="1011" spans="1:8" x14ac:dyDescent="0.3">
      <c r="A1011">
        <v>1010</v>
      </c>
      <c r="B1011">
        <v>53</v>
      </c>
      <c r="C1011" t="s">
        <v>864</v>
      </c>
      <c r="D1011">
        <v>108673</v>
      </c>
      <c r="E1011" t="s">
        <v>868</v>
      </c>
      <c r="F1011" t="str">
        <f t="shared" si="46"/>
        <v>Middle_aged</v>
      </c>
      <c r="G1011" t="str">
        <f t="shared" si="47"/>
        <v>High</v>
      </c>
      <c r="H1011" t="str">
        <f t="shared" si="48"/>
        <v>Type 4</v>
      </c>
    </row>
    <row r="1012" spans="1:8" x14ac:dyDescent="0.3">
      <c r="A1012">
        <v>1011</v>
      </c>
      <c r="B1012">
        <v>38</v>
      </c>
      <c r="C1012" t="s">
        <v>864</v>
      </c>
      <c r="D1012">
        <v>118811</v>
      </c>
      <c r="E1012" t="s">
        <v>865</v>
      </c>
      <c r="F1012" t="str">
        <f t="shared" si="46"/>
        <v>Adult</v>
      </c>
      <c r="G1012" t="str">
        <f t="shared" si="47"/>
        <v>High</v>
      </c>
      <c r="H1012" t="str">
        <f t="shared" si="48"/>
        <v>Type 2</v>
      </c>
    </row>
    <row r="1013" spans="1:8" x14ac:dyDescent="0.3">
      <c r="A1013">
        <v>1012</v>
      </c>
      <c r="B1013">
        <v>32</v>
      </c>
      <c r="C1013" t="s">
        <v>864</v>
      </c>
      <c r="D1013">
        <v>21727</v>
      </c>
      <c r="E1013" t="s">
        <v>868</v>
      </c>
      <c r="F1013" t="str">
        <f t="shared" si="46"/>
        <v>Adult</v>
      </c>
      <c r="G1013" t="str">
        <f t="shared" si="47"/>
        <v>Low</v>
      </c>
      <c r="H1013" t="str">
        <f t="shared" si="48"/>
        <v>Type 1</v>
      </c>
    </row>
    <row r="1014" spans="1:8" x14ac:dyDescent="0.3">
      <c r="A1014">
        <v>1013</v>
      </c>
      <c r="B1014">
        <v>52</v>
      </c>
      <c r="C1014" t="s">
        <v>866</v>
      </c>
      <c r="D1014">
        <v>85993</v>
      </c>
      <c r="E1014" t="s">
        <v>865</v>
      </c>
      <c r="F1014" t="str">
        <f t="shared" si="46"/>
        <v>Middle_aged</v>
      </c>
      <c r="G1014" t="str">
        <f t="shared" si="47"/>
        <v>High</v>
      </c>
      <c r="H1014" t="str">
        <f t="shared" si="48"/>
        <v>Type 4</v>
      </c>
    </row>
    <row r="1015" spans="1:8" x14ac:dyDescent="0.3">
      <c r="A1015">
        <v>1014</v>
      </c>
      <c r="B1015">
        <v>20</v>
      </c>
      <c r="C1015" t="s">
        <v>864</v>
      </c>
      <c r="D1015">
        <v>33796</v>
      </c>
      <c r="E1015" t="s">
        <v>867</v>
      </c>
      <c r="F1015" t="str">
        <f t="shared" si="46"/>
        <v>Adult</v>
      </c>
      <c r="G1015" t="str">
        <f t="shared" si="47"/>
        <v>Low</v>
      </c>
      <c r="H1015" t="str">
        <f t="shared" si="48"/>
        <v>Type 1</v>
      </c>
    </row>
    <row r="1016" spans="1:8" x14ac:dyDescent="0.3">
      <c r="A1016">
        <v>1015</v>
      </c>
      <c r="B1016">
        <v>66</v>
      </c>
      <c r="C1016" t="s">
        <v>864</v>
      </c>
      <c r="D1016">
        <v>47036</v>
      </c>
      <c r="E1016" t="s">
        <v>865</v>
      </c>
      <c r="F1016" t="str">
        <f t="shared" si="46"/>
        <v>senior</v>
      </c>
      <c r="G1016" t="str">
        <f t="shared" si="47"/>
        <v>Low</v>
      </c>
      <c r="H1016" t="str">
        <f t="shared" si="48"/>
        <v>Type 5</v>
      </c>
    </row>
    <row r="1017" spans="1:8" x14ac:dyDescent="0.3">
      <c r="A1017">
        <v>1016</v>
      </c>
      <c r="B1017">
        <v>19</v>
      </c>
      <c r="C1017" t="s">
        <v>866</v>
      </c>
      <c r="D1017">
        <v>28935</v>
      </c>
      <c r="E1017" t="s">
        <v>867</v>
      </c>
      <c r="F1017" t="str">
        <f t="shared" si="46"/>
        <v>Adult</v>
      </c>
      <c r="G1017" t="str">
        <f t="shared" si="47"/>
        <v>Low</v>
      </c>
      <c r="H1017" t="str">
        <f t="shared" si="48"/>
        <v>Type 1</v>
      </c>
    </row>
    <row r="1018" spans="1:8" x14ac:dyDescent="0.3">
      <c r="A1018">
        <v>1017</v>
      </c>
      <c r="B1018">
        <v>40</v>
      </c>
      <c r="C1018" t="s">
        <v>864</v>
      </c>
      <c r="D1018">
        <v>145919</v>
      </c>
      <c r="E1018" t="s">
        <v>868</v>
      </c>
      <c r="F1018" t="str">
        <f t="shared" si="46"/>
        <v>Adult</v>
      </c>
      <c r="G1018" t="str">
        <f t="shared" si="47"/>
        <v>High</v>
      </c>
      <c r="H1018" t="str">
        <f t="shared" si="48"/>
        <v>Type 2</v>
      </c>
    </row>
    <row r="1019" spans="1:8" x14ac:dyDescent="0.3">
      <c r="A1019">
        <v>1018</v>
      </c>
      <c r="B1019">
        <v>41</v>
      </c>
      <c r="C1019" t="s">
        <v>866</v>
      </c>
      <c r="D1019">
        <v>145093</v>
      </c>
      <c r="E1019" t="s">
        <v>865</v>
      </c>
      <c r="F1019" t="str">
        <f t="shared" si="46"/>
        <v>Middle_aged</v>
      </c>
      <c r="G1019" t="str">
        <f t="shared" si="47"/>
        <v>High</v>
      </c>
      <c r="H1019" t="str">
        <f t="shared" si="48"/>
        <v>Type 4</v>
      </c>
    </row>
    <row r="1020" spans="1:8" x14ac:dyDescent="0.3">
      <c r="A1020">
        <v>1019</v>
      </c>
      <c r="B1020">
        <v>41</v>
      </c>
      <c r="C1020" t="s">
        <v>864</v>
      </c>
      <c r="D1020">
        <v>40901</v>
      </c>
      <c r="E1020" t="s">
        <v>868</v>
      </c>
      <c r="F1020" t="str">
        <f t="shared" si="46"/>
        <v>Middle_aged</v>
      </c>
      <c r="G1020" t="str">
        <f t="shared" si="47"/>
        <v>Low</v>
      </c>
      <c r="H1020" t="str">
        <f t="shared" si="48"/>
        <v>Type 3</v>
      </c>
    </row>
    <row r="1021" spans="1:8" x14ac:dyDescent="0.3">
      <c r="A1021">
        <v>1020</v>
      </c>
      <c r="B1021">
        <v>21</v>
      </c>
      <c r="C1021" t="s">
        <v>864</v>
      </c>
      <c r="D1021">
        <v>37153</v>
      </c>
      <c r="E1021" t="s">
        <v>867</v>
      </c>
      <c r="F1021" t="str">
        <f t="shared" si="46"/>
        <v>Adult</v>
      </c>
      <c r="G1021" t="str">
        <f t="shared" si="47"/>
        <v>Low</v>
      </c>
      <c r="H1021" t="str">
        <f t="shared" si="48"/>
        <v>Type 1</v>
      </c>
    </row>
    <row r="1022" spans="1:8" x14ac:dyDescent="0.3">
      <c r="A1022">
        <v>1021</v>
      </c>
      <c r="B1022">
        <v>68</v>
      </c>
      <c r="C1022" t="s">
        <v>864</v>
      </c>
      <c r="D1022">
        <v>119122</v>
      </c>
      <c r="E1022" t="s">
        <v>867</v>
      </c>
      <c r="F1022" t="str">
        <f t="shared" si="46"/>
        <v>senior</v>
      </c>
      <c r="G1022" t="str">
        <f t="shared" si="47"/>
        <v>High</v>
      </c>
      <c r="H1022" t="str">
        <f t="shared" si="48"/>
        <v>Type 6</v>
      </c>
    </row>
    <row r="1023" spans="1:8" x14ac:dyDescent="0.3">
      <c r="A1023">
        <v>1022</v>
      </c>
      <c r="B1023">
        <v>24</v>
      </c>
      <c r="C1023" t="s">
        <v>864</v>
      </c>
      <c r="D1023">
        <v>84968</v>
      </c>
      <c r="E1023" t="s">
        <v>868</v>
      </c>
      <c r="F1023" t="str">
        <f t="shared" si="46"/>
        <v>Adult</v>
      </c>
      <c r="G1023" t="str">
        <f t="shared" si="47"/>
        <v>High</v>
      </c>
      <c r="H1023" t="str">
        <f t="shared" si="48"/>
        <v>Type 2</v>
      </c>
    </row>
    <row r="1024" spans="1:8" x14ac:dyDescent="0.3">
      <c r="A1024">
        <v>1023</v>
      </c>
      <c r="B1024">
        <v>69</v>
      </c>
      <c r="C1024" t="s">
        <v>866</v>
      </c>
      <c r="D1024">
        <v>107597</v>
      </c>
      <c r="E1024" t="s">
        <v>865</v>
      </c>
      <c r="F1024" t="str">
        <f t="shared" si="46"/>
        <v>senior</v>
      </c>
      <c r="G1024" t="str">
        <f t="shared" si="47"/>
        <v>High</v>
      </c>
      <c r="H1024" t="str">
        <f t="shared" si="48"/>
        <v>Type 6</v>
      </c>
    </row>
    <row r="1025" spans="1:8" x14ac:dyDescent="0.3">
      <c r="A1025">
        <v>1024</v>
      </c>
      <c r="B1025">
        <v>31</v>
      </c>
      <c r="C1025" t="s">
        <v>864</v>
      </c>
      <c r="D1025">
        <v>51997</v>
      </c>
      <c r="E1025" t="s">
        <v>865</v>
      </c>
      <c r="F1025" t="str">
        <f t="shared" si="46"/>
        <v>Adult</v>
      </c>
      <c r="G1025" t="str">
        <f t="shared" si="47"/>
        <v>Low</v>
      </c>
      <c r="H1025" t="str">
        <f t="shared" si="48"/>
        <v>Type 1</v>
      </c>
    </row>
    <row r="1026" spans="1:8" x14ac:dyDescent="0.3">
      <c r="A1026">
        <v>1025</v>
      </c>
      <c r="B1026">
        <v>54</v>
      </c>
      <c r="C1026" t="s">
        <v>866</v>
      </c>
      <c r="D1026">
        <v>49747</v>
      </c>
      <c r="E1026" t="s">
        <v>865</v>
      </c>
      <c r="F1026" t="str">
        <f t="shared" si="46"/>
        <v>Middle_aged</v>
      </c>
      <c r="G1026" t="str">
        <f t="shared" si="47"/>
        <v>Low</v>
      </c>
      <c r="H1026" t="str">
        <f t="shared" si="48"/>
        <v>Type 3</v>
      </c>
    </row>
    <row r="1027" spans="1:8" x14ac:dyDescent="0.3">
      <c r="A1027">
        <v>1026</v>
      </c>
      <c r="B1027">
        <v>18</v>
      </c>
      <c r="C1027" t="s">
        <v>866</v>
      </c>
      <c r="D1027">
        <v>61674</v>
      </c>
      <c r="E1027" t="s">
        <v>867</v>
      </c>
      <c r="F1027" t="str">
        <f t="shared" ref="F1027:F1090" si="49">IF(B1027&gt;60,"senior",IF(B1027&gt;40, "Middle_aged","Adult"))</f>
        <v>Adult</v>
      </c>
      <c r="G1027" t="str">
        <f t="shared" ref="G1027:G1090" si="50">IF(D1027&gt;0.8*$K$11,"High","Low")</f>
        <v>Low</v>
      </c>
      <c r="H1027" t="str">
        <f t="shared" ref="H1027:H1090" si="51">IF(AND(F1027="Adult",G1027="High"),"Type 2",IF(AND(F1027="Adult",G1027="low"),"Type 1",IF(AND(F1027="Middle_aged",G1027="High"),"Type 4",IF(AND(F1027="Middle_aged",G1027="Low"), "Type 3",IF(AND(F1027="Senior",G1027="High"),"Type 6","Type 5")))))</f>
        <v>Type 1</v>
      </c>
    </row>
    <row r="1028" spans="1:8" x14ac:dyDescent="0.3">
      <c r="A1028">
        <v>1027</v>
      </c>
      <c r="B1028">
        <v>63</v>
      </c>
      <c r="C1028" t="s">
        <v>864</v>
      </c>
      <c r="D1028">
        <v>33600</v>
      </c>
      <c r="E1028" t="s">
        <v>867</v>
      </c>
      <c r="F1028" t="str">
        <f t="shared" si="49"/>
        <v>senior</v>
      </c>
      <c r="G1028" t="str">
        <f t="shared" si="50"/>
        <v>Low</v>
      </c>
      <c r="H1028" t="str">
        <f t="shared" si="51"/>
        <v>Type 5</v>
      </c>
    </row>
    <row r="1029" spans="1:8" x14ac:dyDescent="0.3">
      <c r="A1029">
        <v>1028</v>
      </c>
      <c r="B1029">
        <v>49</v>
      </c>
      <c r="C1029" t="s">
        <v>864</v>
      </c>
      <c r="D1029">
        <v>25038</v>
      </c>
      <c r="E1029" t="s">
        <v>868</v>
      </c>
      <c r="F1029" t="str">
        <f t="shared" si="49"/>
        <v>Middle_aged</v>
      </c>
      <c r="G1029" t="str">
        <f t="shared" si="50"/>
        <v>Low</v>
      </c>
      <c r="H1029" t="str">
        <f t="shared" si="51"/>
        <v>Type 3</v>
      </c>
    </row>
    <row r="1030" spans="1:8" x14ac:dyDescent="0.3">
      <c r="A1030">
        <v>1029</v>
      </c>
      <c r="B1030">
        <v>26</v>
      </c>
      <c r="C1030" t="s">
        <v>864</v>
      </c>
      <c r="D1030">
        <v>110589</v>
      </c>
      <c r="E1030" t="s">
        <v>868</v>
      </c>
      <c r="F1030" t="str">
        <f t="shared" si="49"/>
        <v>Adult</v>
      </c>
      <c r="G1030" t="str">
        <f t="shared" si="50"/>
        <v>High</v>
      </c>
      <c r="H1030" t="str">
        <f t="shared" si="51"/>
        <v>Type 2</v>
      </c>
    </row>
    <row r="1031" spans="1:8" x14ac:dyDescent="0.3">
      <c r="A1031">
        <v>1030</v>
      </c>
      <c r="B1031">
        <v>49</v>
      </c>
      <c r="C1031" t="s">
        <v>866</v>
      </c>
      <c r="D1031">
        <v>73843</v>
      </c>
      <c r="E1031" t="s">
        <v>865</v>
      </c>
      <c r="F1031" t="str">
        <f t="shared" si="49"/>
        <v>Middle_aged</v>
      </c>
      <c r="G1031" t="str">
        <f t="shared" si="50"/>
        <v>High</v>
      </c>
      <c r="H1031" t="str">
        <f t="shared" si="51"/>
        <v>Type 4</v>
      </c>
    </row>
    <row r="1032" spans="1:8" x14ac:dyDescent="0.3">
      <c r="A1032">
        <v>1031</v>
      </c>
      <c r="B1032">
        <v>43</v>
      </c>
      <c r="C1032" t="s">
        <v>864</v>
      </c>
      <c r="D1032">
        <v>96016</v>
      </c>
      <c r="E1032" t="s">
        <v>868</v>
      </c>
      <c r="F1032" t="str">
        <f t="shared" si="49"/>
        <v>Middle_aged</v>
      </c>
      <c r="G1032" t="str">
        <f t="shared" si="50"/>
        <v>High</v>
      </c>
      <c r="H1032" t="str">
        <f t="shared" si="51"/>
        <v>Type 4</v>
      </c>
    </row>
    <row r="1033" spans="1:8" x14ac:dyDescent="0.3">
      <c r="A1033">
        <v>1032</v>
      </c>
      <c r="B1033">
        <v>36</v>
      </c>
      <c r="C1033" t="s">
        <v>864</v>
      </c>
      <c r="D1033">
        <v>149342</v>
      </c>
      <c r="E1033" t="s">
        <v>868</v>
      </c>
      <c r="F1033" t="str">
        <f t="shared" si="49"/>
        <v>Adult</v>
      </c>
      <c r="G1033" t="str">
        <f t="shared" si="50"/>
        <v>High</v>
      </c>
      <c r="H1033" t="str">
        <f t="shared" si="51"/>
        <v>Type 2</v>
      </c>
    </row>
    <row r="1034" spans="1:8" x14ac:dyDescent="0.3">
      <c r="A1034">
        <v>1033</v>
      </c>
      <c r="B1034">
        <v>32</v>
      </c>
      <c r="C1034" t="s">
        <v>866</v>
      </c>
      <c r="D1034">
        <v>25895</v>
      </c>
      <c r="E1034" t="s">
        <v>868</v>
      </c>
      <c r="F1034" t="str">
        <f t="shared" si="49"/>
        <v>Adult</v>
      </c>
      <c r="G1034" t="str">
        <f t="shared" si="50"/>
        <v>Low</v>
      </c>
      <c r="H1034" t="str">
        <f t="shared" si="51"/>
        <v>Type 1</v>
      </c>
    </row>
    <row r="1035" spans="1:8" x14ac:dyDescent="0.3">
      <c r="A1035">
        <v>1034</v>
      </c>
      <c r="B1035">
        <v>38</v>
      </c>
      <c r="C1035" t="s">
        <v>864</v>
      </c>
      <c r="D1035">
        <v>101748</v>
      </c>
      <c r="E1035" t="s">
        <v>865</v>
      </c>
      <c r="F1035" t="str">
        <f t="shared" si="49"/>
        <v>Adult</v>
      </c>
      <c r="G1035" t="str">
        <f t="shared" si="50"/>
        <v>High</v>
      </c>
      <c r="H1035" t="str">
        <f t="shared" si="51"/>
        <v>Type 2</v>
      </c>
    </row>
    <row r="1036" spans="1:8" x14ac:dyDescent="0.3">
      <c r="A1036">
        <v>1035</v>
      </c>
      <c r="B1036">
        <v>51</v>
      </c>
      <c r="C1036" t="s">
        <v>864</v>
      </c>
      <c r="D1036">
        <v>147825</v>
      </c>
      <c r="E1036" t="s">
        <v>868</v>
      </c>
      <c r="F1036" t="str">
        <f t="shared" si="49"/>
        <v>Middle_aged</v>
      </c>
      <c r="G1036" t="str">
        <f t="shared" si="50"/>
        <v>High</v>
      </c>
      <c r="H1036" t="str">
        <f t="shared" si="51"/>
        <v>Type 4</v>
      </c>
    </row>
    <row r="1037" spans="1:8" x14ac:dyDescent="0.3">
      <c r="A1037">
        <v>1036</v>
      </c>
      <c r="B1037">
        <v>32</v>
      </c>
      <c r="C1037" t="s">
        <v>864</v>
      </c>
      <c r="D1037">
        <v>68455</v>
      </c>
      <c r="E1037" t="s">
        <v>865</v>
      </c>
      <c r="F1037" t="str">
        <f t="shared" si="49"/>
        <v>Adult</v>
      </c>
      <c r="G1037" t="str">
        <f t="shared" si="50"/>
        <v>High</v>
      </c>
      <c r="H1037" t="str">
        <f t="shared" si="51"/>
        <v>Type 2</v>
      </c>
    </row>
    <row r="1038" spans="1:8" x14ac:dyDescent="0.3">
      <c r="A1038">
        <v>1037</v>
      </c>
      <c r="B1038">
        <v>47</v>
      </c>
      <c r="C1038" t="s">
        <v>866</v>
      </c>
      <c r="D1038">
        <v>69203</v>
      </c>
      <c r="E1038" t="s">
        <v>865</v>
      </c>
      <c r="F1038" t="str">
        <f t="shared" si="49"/>
        <v>Middle_aged</v>
      </c>
      <c r="G1038" t="str">
        <f t="shared" si="50"/>
        <v>High</v>
      </c>
      <c r="H1038" t="str">
        <f t="shared" si="51"/>
        <v>Type 4</v>
      </c>
    </row>
    <row r="1039" spans="1:8" x14ac:dyDescent="0.3">
      <c r="A1039">
        <v>1038</v>
      </c>
      <c r="B1039">
        <v>57</v>
      </c>
      <c r="C1039" t="s">
        <v>864</v>
      </c>
      <c r="D1039">
        <v>94799</v>
      </c>
      <c r="E1039" t="s">
        <v>867</v>
      </c>
      <c r="F1039" t="str">
        <f t="shared" si="49"/>
        <v>Middle_aged</v>
      </c>
      <c r="G1039" t="str">
        <f t="shared" si="50"/>
        <v>High</v>
      </c>
      <c r="H1039" t="str">
        <f t="shared" si="51"/>
        <v>Type 4</v>
      </c>
    </row>
    <row r="1040" spans="1:8" x14ac:dyDescent="0.3">
      <c r="A1040">
        <v>1039</v>
      </c>
      <c r="B1040">
        <v>29</v>
      </c>
      <c r="C1040" t="s">
        <v>864</v>
      </c>
      <c r="D1040">
        <v>134486</v>
      </c>
      <c r="E1040" t="s">
        <v>867</v>
      </c>
      <c r="F1040" t="str">
        <f t="shared" si="49"/>
        <v>Adult</v>
      </c>
      <c r="G1040" t="str">
        <f t="shared" si="50"/>
        <v>High</v>
      </c>
      <c r="H1040" t="str">
        <f t="shared" si="51"/>
        <v>Type 2</v>
      </c>
    </row>
    <row r="1041" spans="1:8" x14ac:dyDescent="0.3">
      <c r="A1041">
        <v>1040</v>
      </c>
      <c r="B1041">
        <v>34</v>
      </c>
      <c r="C1041" t="s">
        <v>864</v>
      </c>
      <c r="D1041">
        <v>76544</v>
      </c>
      <c r="E1041" t="s">
        <v>865</v>
      </c>
      <c r="F1041" t="str">
        <f t="shared" si="49"/>
        <v>Adult</v>
      </c>
      <c r="G1041" t="str">
        <f t="shared" si="50"/>
        <v>High</v>
      </c>
      <c r="H1041" t="str">
        <f t="shared" si="51"/>
        <v>Type 2</v>
      </c>
    </row>
    <row r="1042" spans="1:8" x14ac:dyDescent="0.3">
      <c r="A1042">
        <v>1041</v>
      </c>
      <c r="B1042">
        <v>19</v>
      </c>
      <c r="C1042" t="s">
        <v>864</v>
      </c>
      <c r="D1042">
        <v>65199</v>
      </c>
      <c r="E1042" t="s">
        <v>867</v>
      </c>
      <c r="F1042" t="str">
        <f t="shared" si="49"/>
        <v>Adult</v>
      </c>
      <c r="G1042" t="str">
        <f t="shared" si="50"/>
        <v>Low</v>
      </c>
      <c r="H1042" t="str">
        <f t="shared" si="51"/>
        <v>Type 1</v>
      </c>
    </row>
    <row r="1043" spans="1:8" x14ac:dyDescent="0.3">
      <c r="A1043">
        <v>1042</v>
      </c>
      <c r="B1043">
        <v>68</v>
      </c>
      <c r="C1043" t="s">
        <v>864</v>
      </c>
      <c r="D1043">
        <v>110868</v>
      </c>
      <c r="E1043" t="s">
        <v>865</v>
      </c>
      <c r="F1043" t="str">
        <f t="shared" si="49"/>
        <v>senior</v>
      </c>
      <c r="G1043" t="str">
        <f t="shared" si="50"/>
        <v>High</v>
      </c>
      <c r="H1043" t="str">
        <f t="shared" si="51"/>
        <v>Type 6</v>
      </c>
    </row>
    <row r="1044" spans="1:8" x14ac:dyDescent="0.3">
      <c r="A1044">
        <v>1043</v>
      </c>
      <c r="B1044">
        <v>56</v>
      </c>
      <c r="C1044" t="s">
        <v>864</v>
      </c>
      <c r="D1044">
        <v>103168</v>
      </c>
      <c r="E1044" t="s">
        <v>865</v>
      </c>
      <c r="F1044" t="str">
        <f t="shared" si="49"/>
        <v>Middle_aged</v>
      </c>
      <c r="G1044" t="str">
        <f t="shared" si="50"/>
        <v>High</v>
      </c>
      <c r="H1044" t="str">
        <f t="shared" si="51"/>
        <v>Type 4</v>
      </c>
    </row>
    <row r="1045" spans="1:8" x14ac:dyDescent="0.3">
      <c r="A1045">
        <v>1044</v>
      </c>
      <c r="B1045">
        <v>29</v>
      </c>
      <c r="C1045" t="s">
        <v>866</v>
      </c>
      <c r="D1045">
        <v>26287</v>
      </c>
      <c r="E1045" t="s">
        <v>865</v>
      </c>
      <c r="F1045" t="str">
        <f t="shared" si="49"/>
        <v>Adult</v>
      </c>
      <c r="G1045" t="str">
        <f t="shared" si="50"/>
        <v>Low</v>
      </c>
      <c r="H1045" t="str">
        <f t="shared" si="51"/>
        <v>Type 1</v>
      </c>
    </row>
    <row r="1046" spans="1:8" x14ac:dyDescent="0.3">
      <c r="A1046">
        <v>1045</v>
      </c>
      <c r="B1046">
        <v>30</v>
      </c>
      <c r="C1046" t="s">
        <v>864</v>
      </c>
      <c r="D1046">
        <v>92864</v>
      </c>
      <c r="E1046" t="s">
        <v>867</v>
      </c>
      <c r="F1046" t="str">
        <f t="shared" si="49"/>
        <v>Adult</v>
      </c>
      <c r="G1046" t="str">
        <f t="shared" si="50"/>
        <v>High</v>
      </c>
      <c r="H1046" t="str">
        <f t="shared" si="51"/>
        <v>Type 2</v>
      </c>
    </row>
    <row r="1047" spans="1:8" x14ac:dyDescent="0.3">
      <c r="A1047">
        <v>1046</v>
      </c>
      <c r="B1047">
        <v>69</v>
      </c>
      <c r="C1047" t="s">
        <v>864</v>
      </c>
      <c r="D1047">
        <v>144553</v>
      </c>
      <c r="E1047" t="s">
        <v>868</v>
      </c>
      <c r="F1047" t="str">
        <f t="shared" si="49"/>
        <v>senior</v>
      </c>
      <c r="G1047" t="str">
        <f t="shared" si="50"/>
        <v>High</v>
      </c>
      <c r="H1047" t="str">
        <f t="shared" si="51"/>
        <v>Type 6</v>
      </c>
    </row>
    <row r="1048" spans="1:8" x14ac:dyDescent="0.3">
      <c r="A1048">
        <v>1047</v>
      </c>
      <c r="B1048">
        <v>64</v>
      </c>
      <c r="C1048" t="s">
        <v>866</v>
      </c>
      <c r="D1048">
        <v>127648</v>
      </c>
      <c r="E1048" t="s">
        <v>868</v>
      </c>
      <c r="F1048" t="str">
        <f t="shared" si="49"/>
        <v>senior</v>
      </c>
      <c r="G1048" t="str">
        <f t="shared" si="50"/>
        <v>High</v>
      </c>
      <c r="H1048" t="str">
        <f t="shared" si="51"/>
        <v>Type 6</v>
      </c>
    </row>
    <row r="1049" spans="1:8" x14ac:dyDescent="0.3">
      <c r="A1049">
        <v>1048</v>
      </c>
      <c r="B1049">
        <v>49</v>
      </c>
      <c r="C1049" t="s">
        <v>866</v>
      </c>
      <c r="D1049">
        <v>88897</v>
      </c>
      <c r="E1049" t="s">
        <v>868</v>
      </c>
      <c r="F1049" t="str">
        <f t="shared" si="49"/>
        <v>Middle_aged</v>
      </c>
      <c r="G1049" t="str">
        <f t="shared" si="50"/>
        <v>High</v>
      </c>
      <c r="H1049" t="str">
        <f t="shared" si="51"/>
        <v>Type 4</v>
      </c>
    </row>
    <row r="1050" spans="1:8" x14ac:dyDescent="0.3">
      <c r="A1050">
        <v>1049</v>
      </c>
      <c r="B1050">
        <v>58</v>
      </c>
      <c r="C1050" t="s">
        <v>866</v>
      </c>
      <c r="D1050">
        <v>137673</v>
      </c>
      <c r="E1050" t="s">
        <v>865</v>
      </c>
      <c r="F1050" t="str">
        <f t="shared" si="49"/>
        <v>Middle_aged</v>
      </c>
      <c r="G1050" t="str">
        <f t="shared" si="50"/>
        <v>High</v>
      </c>
      <c r="H1050" t="str">
        <f t="shared" si="51"/>
        <v>Type 4</v>
      </c>
    </row>
    <row r="1051" spans="1:8" x14ac:dyDescent="0.3">
      <c r="A1051">
        <v>1050</v>
      </c>
      <c r="B1051">
        <v>30</v>
      </c>
      <c r="C1051" t="s">
        <v>864</v>
      </c>
      <c r="D1051">
        <v>126161</v>
      </c>
      <c r="E1051" t="s">
        <v>867</v>
      </c>
      <c r="F1051" t="str">
        <f t="shared" si="49"/>
        <v>Adult</v>
      </c>
      <c r="G1051" t="str">
        <f t="shared" si="50"/>
        <v>High</v>
      </c>
      <c r="H1051" t="str">
        <f t="shared" si="51"/>
        <v>Type 2</v>
      </c>
    </row>
    <row r="1052" spans="1:8" x14ac:dyDescent="0.3">
      <c r="A1052">
        <v>1051</v>
      </c>
      <c r="B1052">
        <v>48</v>
      </c>
      <c r="C1052" t="s">
        <v>866</v>
      </c>
      <c r="D1052">
        <v>95743</v>
      </c>
      <c r="E1052" t="s">
        <v>867</v>
      </c>
      <c r="F1052" t="str">
        <f t="shared" si="49"/>
        <v>Middle_aged</v>
      </c>
      <c r="G1052" t="str">
        <f t="shared" si="50"/>
        <v>High</v>
      </c>
      <c r="H1052" t="str">
        <f t="shared" si="51"/>
        <v>Type 4</v>
      </c>
    </row>
    <row r="1053" spans="1:8" x14ac:dyDescent="0.3">
      <c r="A1053">
        <v>1052</v>
      </c>
      <c r="B1053">
        <v>32</v>
      </c>
      <c r="C1053" t="s">
        <v>866</v>
      </c>
      <c r="D1053">
        <v>21075</v>
      </c>
      <c r="E1053" t="s">
        <v>865</v>
      </c>
      <c r="F1053" t="str">
        <f t="shared" si="49"/>
        <v>Adult</v>
      </c>
      <c r="G1053" t="str">
        <f t="shared" si="50"/>
        <v>Low</v>
      </c>
      <c r="H1053" t="str">
        <f t="shared" si="51"/>
        <v>Type 1</v>
      </c>
    </row>
    <row r="1054" spans="1:8" x14ac:dyDescent="0.3">
      <c r="A1054">
        <v>1053</v>
      </c>
      <c r="B1054">
        <v>25</v>
      </c>
      <c r="C1054" t="s">
        <v>864</v>
      </c>
      <c r="D1054">
        <v>69509</v>
      </c>
      <c r="E1054" t="s">
        <v>867</v>
      </c>
      <c r="F1054" t="str">
        <f t="shared" si="49"/>
        <v>Adult</v>
      </c>
      <c r="G1054" t="str">
        <f t="shared" si="50"/>
        <v>High</v>
      </c>
      <c r="H1054" t="str">
        <f t="shared" si="51"/>
        <v>Type 2</v>
      </c>
    </row>
    <row r="1055" spans="1:8" x14ac:dyDescent="0.3">
      <c r="A1055">
        <v>1054</v>
      </c>
      <c r="B1055">
        <v>33</v>
      </c>
      <c r="C1055" t="s">
        <v>864</v>
      </c>
      <c r="D1055">
        <v>78216</v>
      </c>
      <c r="E1055" t="s">
        <v>865</v>
      </c>
      <c r="F1055" t="str">
        <f t="shared" si="49"/>
        <v>Adult</v>
      </c>
      <c r="G1055" t="str">
        <f t="shared" si="50"/>
        <v>High</v>
      </c>
      <c r="H1055" t="str">
        <f t="shared" si="51"/>
        <v>Type 2</v>
      </c>
    </row>
    <row r="1056" spans="1:8" x14ac:dyDescent="0.3">
      <c r="A1056">
        <v>1055</v>
      </c>
      <c r="B1056">
        <v>52</v>
      </c>
      <c r="C1056" t="s">
        <v>864</v>
      </c>
      <c r="D1056">
        <v>139275</v>
      </c>
      <c r="E1056" t="s">
        <v>865</v>
      </c>
      <c r="F1056" t="str">
        <f t="shared" si="49"/>
        <v>Middle_aged</v>
      </c>
      <c r="G1056" t="str">
        <f t="shared" si="50"/>
        <v>High</v>
      </c>
      <c r="H1056" t="str">
        <f t="shared" si="51"/>
        <v>Type 4</v>
      </c>
    </row>
    <row r="1057" spans="1:8" x14ac:dyDescent="0.3">
      <c r="A1057">
        <v>1056</v>
      </c>
      <c r="B1057">
        <v>37</v>
      </c>
      <c r="C1057" t="s">
        <v>866</v>
      </c>
      <c r="D1057">
        <v>73389</v>
      </c>
      <c r="E1057" t="s">
        <v>868</v>
      </c>
      <c r="F1057" t="str">
        <f t="shared" si="49"/>
        <v>Adult</v>
      </c>
      <c r="G1057" t="str">
        <f t="shared" si="50"/>
        <v>High</v>
      </c>
      <c r="H1057" t="str">
        <f t="shared" si="51"/>
        <v>Type 2</v>
      </c>
    </row>
    <row r="1058" spans="1:8" x14ac:dyDescent="0.3">
      <c r="A1058">
        <v>1057</v>
      </c>
      <c r="B1058">
        <v>55</v>
      </c>
      <c r="C1058" t="s">
        <v>864</v>
      </c>
      <c r="D1058">
        <v>47110</v>
      </c>
      <c r="E1058" t="s">
        <v>867</v>
      </c>
      <c r="F1058" t="str">
        <f t="shared" si="49"/>
        <v>Middle_aged</v>
      </c>
      <c r="G1058" t="str">
        <f t="shared" si="50"/>
        <v>Low</v>
      </c>
      <c r="H1058" t="str">
        <f t="shared" si="51"/>
        <v>Type 3</v>
      </c>
    </row>
    <row r="1059" spans="1:8" x14ac:dyDescent="0.3">
      <c r="A1059">
        <v>1058</v>
      </c>
      <c r="B1059">
        <v>66</v>
      </c>
      <c r="C1059" t="s">
        <v>864</v>
      </c>
      <c r="D1059">
        <v>136414</v>
      </c>
      <c r="E1059" t="s">
        <v>868</v>
      </c>
      <c r="F1059" t="str">
        <f t="shared" si="49"/>
        <v>senior</v>
      </c>
      <c r="G1059" t="str">
        <f t="shared" si="50"/>
        <v>High</v>
      </c>
      <c r="H1059" t="str">
        <f t="shared" si="51"/>
        <v>Type 6</v>
      </c>
    </row>
    <row r="1060" spans="1:8" x14ac:dyDescent="0.3">
      <c r="A1060">
        <v>1059</v>
      </c>
      <c r="B1060">
        <v>60</v>
      </c>
      <c r="C1060" t="s">
        <v>864</v>
      </c>
      <c r="D1060">
        <v>128726</v>
      </c>
      <c r="E1060" t="s">
        <v>868</v>
      </c>
      <c r="F1060" t="str">
        <f t="shared" si="49"/>
        <v>Middle_aged</v>
      </c>
      <c r="G1060" t="str">
        <f t="shared" si="50"/>
        <v>High</v>
      </c>
      <c r="H1060" t="str">
        <f t="shared" si="51"/>
        <v>Type 4</v>
      </c>
    </row>
    <row r="1061" spans="1:8" x14ac:dyDescent="0.3">
      <c r="A1061">
        <v>1060</v>
      </c>
      <c r="B1061">
        <v>61</v>
      </c>
      <c r="C1061" t="s">
        <v>864</v>
      </c>
      <c r="D1061">
        <v>92840</v>
      </c>
      <c r="E1061" t="s">
        <v>867</v>
      </c>
      <c r="F1061" t="str">
        <f t="shared" si="49"/>
        <v>senior</v>
      </c>
      <c r="G1061" t="str">
        <f t="shared" si="50"/>
        <v>High</v>
      </c>
      <c r="H1061" t="str">
        <f t="shared" si="51"/>
        <v>Type 6</v>
      </c>
    </row>
    <row r="1062" spans="1:8" x14ac:dyDescent="0.3">
      <c r="A1062">
        <v>1061</v>
      </c>
      <c r="B1062">
        <v>23</v>
      </c>
      <c r="C1062" t="s">
        <v>866</v>
      </c>
      <c r="D1062">
        <v>45933</v>
      </c>
      <c r="E1062" t="s">
        <v>865</v>
      </c>
      <c r="F1062" t="str">
        <f t="shared" si="49"/>
        <v>Adult</v>
      </c>
      <c r="G1062" t="str">
        <f t="shared" si="50"/>
        <v>Low</v>
      </c>
      <c r="H1062" t="str">
        <f t="shared" si="51"/>
        <v>Type 1</v>
      </c>
    </row>
    <row r="1063" spans="1:8" x14ac:dyDescent="0.3">
      <c r="A1063">
        <v>1062</v>
      </c>
      <c r="B1063">
        <v>30</v>
      </c>
      <c r="C1063" t="s">
        <v>864</v>
      </c>
      <c r="D1063">
        <v>41500</v>
      </c>
      <c r="E1063" t="s">
        <v>865</v>
      </c>
      <c r="F1063" t="str">
        <f t="shared" si="49"/>
        <v>Adult</v>
      </c>
      <c r="G1063" t="str">
        <f t="shared" si="50"/>
        <v>Low</v>
      </c>
      <c r="H1063" t="str">
        <f t="shared" si="51"/>
        <v>Type 1</v>
      </c>
    </row>
    <row r="1064" spans="1:8" x14ac:dyDescent="0.3">
      <c r="A1064">
        <v>1063</v>
      </c>
      <c r="B1064">
        <v>22</v>
      </c>
      <c r="C1064" t="s">
        <v>864</v>
      </c>
      <c r="D1064">
        <v>115768</v>
      </c>
      <c r="E1064" t="s">
        <v>868</v>
      </c>
      <c r="F1064" t="str">
        <f t="shared" si="49"/>
        <v>Adult</v>
      </c>
      <c r="G1064" t="str">
        <f t="shared" si="50"/>
        <v>High</v>
      </c>
      <c r="H1064" t="str">
        <f t="shared" si="51"/>
        <v>Type 2</v>
      </c>
    </row>
    <row r="1065" spans="1:8" x14ac:dyDescent="0.3">
      <c r="A1065">
        <v>1064</v>
      </c>
      <c r="B1065">
        <v>38</v>
      </c>
      <c r="C1065" t="s">
        <v>864</v>
      </c>
      <c r="D1065">
        <v>82954</v>
      </c>
      <c r="E1065" t="s">
        <v>865</v>
      </c>
      <c r="F1065" t="str">
        <f t="shared" si="49"/>
        <v>Adult</v>
      </c>
      <c r="G1065" t="str">
        <f t="shared" si="50"/>
        <v>High</v>
      </c>
      <c r="H1065" t="str">
        <f t="shared" si="51"/>
        <v>Type 2</v>
      </c>
    </row>
    <row r="1066" spans="1:8" x14ac:dyDescent="0.3">
      <c r="A1066">
        <v>1065</v>
      </c>
      <c r="B1066">
        <v>36</v>
      </c>
      <c r="C1066" t="s">
        <v>864</v>
      </c>
      <c r="D1066">
        <v>120521</v>
      </c>
      <c r="E1066" t="s">
        <v>865</v>
      </c>
      <c r="F1066" t="str">
        <f t="shared" si="49"/>
        <v>Adult</v>
      </c>
      <c r="G1066" t="str">
        <f t="shared" si="50"/>
        <v>High</v>
      </c>
      <c r="H1066" t="str">
        <f t="shared" si="51"/>
        <v>Type 2</v>
      </c>
    </row>
    <row r="1067" spans="1:8" x14ac:dyDescent="0.3">
      <c r="A1067">
        <v>1066</v>
      </c>
      <c r="B1067">
        <v>44</v>
      </c>
      <c r="C1067" t="s">
        <v>866</v>
      </c>
      <c r="D1067">
        <v>29422</v>
      </c>
      <c r="E1067" t="s">
        <v>868</v>
      </c>
      <c r="F1067" t="str">
        <f t="shared" si="49"/>
        <v>Middle_aged</v>
      </c>
      <c r="G1067" t="str">
        <f t="shared" si="50"/>
        <v>Low</v>
      </c>
      <c r="H1067" t="str">
        <f t="shared" si="51"/>
        <v>Type 3</v>
      </c>
    </row>
    <row r="1068" spans="1:8" x14ac:dyDescent="0.3">
      <c r="A1068">
        <v>1067</v>
      </c>
      <c r="B1068">
        <v>26</v>
      </c>
      <c r="C1068" t="s">
        <v>866</v>
      </c>
      <c r="D1068">
        <v>128561</v>
      </c>
      <c r="E1068" t="s">
        <v>865</v>
      </c>
      <c r="F1068" t="str">
        <f t="shared" si="49"/>
        <v>Adult</v>
      </c>
      <c r="G1068" t="str">
        <f t="shared" si="50"/>
        <v>High</v>
      </c>
      <c r="H1068" t="str">
        <f t="shared" si="51"/>
        <v>Type 2</v>
      </c>
    </row>
    <row r="1069" spans="1:8" x14ac:dyDescent="0.3">
      <c r="A1069">
        <v>1068</v>
      </c>
      <c r="B1069">
        <v>52</v>
      </c>
      <c r="C1069" t="s">
        <v>864</v>
      </c>
      <c r="D1069">
        <v>62016</v>
      </c>
      <c r="E1069" t="s">
        <v>867</v>
      </c>
      <c r="F1069" t="str">
        <f t="shared" si="49"/>
        <v>Middle_aged</v>
      </c>
      <c r="G1069" t="str">
        <f t="shared" si="50"/>
        <v>Low</v>
      </c>
      <c r="H1069" t="str">
        <f t="shared" si="51"/>
        <v>Type 3</v>
      </c>
    </row>
    <row r="1070" spans="1:8" x14ac:dyDescent="0.3">
      <c r="A1070">
        <v>1069</v>
      </c>
      <c r="B1070">
        <v>44</v>
      </c>
      <c r="C1070" t="s">
        <v>866</v>
      </c>
      <c r="D1070">
        <v>124856</v>
      </c>
      <c r="E1070" t="s">
        <v>865</v>
      </c>
      <c r="F1070" t="str">
        <f t="shared" si="49"/>
        <v>Middle_aged</v>
      </c>
      <c r="G1070" t="str">
        <f t="shared" si="50"/>
        <v>High</v>
      </c>
      <c r="H1070" t="str">
        <f t="shared" si="51"/>
        <v>Type 4</v>
      </c>
    </row>
    <row r="1071" spans="1:8" x14ac:dyDescent="0.3">
      <c r="A1071">
        <v>1070</v>
      </c>
      <c r="B1071">
        <v>26</v>
      </c>
      <c r="C1071" t="s">
        <v>866</v>
      </c>
      <c r="D1071">
        <v>133710</v>
      </c>
      <c r="E1071" t="s">
        <v>865</v>
      </c>
      <c r="F1071" t="str">
        <f t="shared" si="49"/>
        <v>Adult</v>
      </c>
      <c r="G1071" t="str">
        <f t="shared" si="50"/>
        <v>High</v>
      </c>
      <c r="H1071" t="str">
        <f t="shared" si="51"/>
        <v>Type 2</v>
      </c>
    </row>
    <row r="1072" spans="1:8" x14ac:dyDescent="0.3">
      <c r="A1072">
        <v>1071</v>
      </c>
      <c r="B1072">
        <v>40</v>
      </c>
      <c r="C1072" t="s">
        <v>866</v>
      </c>
      <c r="D1072">
        <v>65811</v>
      </c>
      <c r="E1072" t="s">
        <v>868</v>
      </c>
      <c r="F1072" t="str">
        <f t="shared" si="49"/>
        <v>Adult</v>
      </c>
      <c r="G1072" t="str">
        <f t="shared" si="50"/>
        <v>High</v>
      </c>
      <c r="H1072" t="str">
        <f t="shared" si="51"/>
        <v>Type 2</v>
      </c>
    </row>
    <row r="1073" spans="1:8" x14ac:dyDescent="0.3">
      <c r="A1073">
        <v>1072</v>
      </c>
      <c r="B1073">
        <v>56</v>
      </c>
      <c r="C1073" t="s">
        <v>864</v>
      </c>
      <c r="D1073">
        <v>21599</v>
      </c>
      <c r="E1073" t="s">
        <v>867</v>
      </c>
      <c r="F1073" t="str">
        <f t="shared" si="49"/>
        <v>Middle_aged</v>
      </c>
      <c r="G1073" t="str">
        <f t="shared" si="50"/>
        <v>Low</v>
      </c>
      <c r="H1073" t="str">
        <f t="shared" si="51"/>
        <v>Type 3</v>
      </c>
    </row>
    <row r="1074" spans="1:8" x14ac:dyDescent="0.3">
      <c r="A1074">
        <v>1073</v>
      </c>
      <c r="B1074">
        <v>22</v>
      </c>
      <c r="C1074" t="s">
        <v>864</v>
      </c>
      <c r="D1074">
        <v>130519</v>
      </c>
      <c r="E1074" t="s">
        <v>865</v>
      </c>
      <c r="F1074" t="str">
        <f t="shared" si="49"/>
        <v>Adult</v>
      </c>
      <c r="G1074" t="str">
        <f t="shared" si="50"/>
        <v>High</v>
      </c>
      <c r="H1074" t="str">
        <f t="shared" si="51"/>
        <v>Type 2</v>
      </c>
    </row>
    <row r="1075" spans="1:8" x14ac:dyDescent="0.3">
      <c r="A1075">
        <v>1074</v>
      </c>
      <c r="B1075">
        <v>35</v>
      </c>
      <c r="C1075" t="s">
        <v>864</v>
      </c>
      <c r="D1075">
        <v>67251</v>
      </c>
      <c r="E1075" t="s">
        <v>868</v>
      </c>
      <c r="F1075" t="str">
        <f t="shared" si="49"/>
        <v>Adult</v>
      </c>
      <c r="G1075" t="str">
        <f t="shared" si="50"/>
        <v>High</v>
      </c>
      <c r="H1075" t="str">
        <f t="shared" si="51"/>
        <v>Type 2</v>
      </c>
    </row>
    <row r="1076" spans="1:8" x14ac:dyDescent="0.3">
      <c r="A1076">
        <v>1075</v>
      </c>
      <c r="B1076">
        <v>31</v>
      </c>
      <c r="C1076" t="s">
        <v>864</v>
      </c>
      <c r="D1076">
        <v>60485</v>
      </c>
      <c r="E1076" t="s">
        <v>868</v>
      </c>
      <c r="F1076" t="str">
        <f t="shared" si="49"/>
        <v>Adult</v>
      </c>
      <c r="G1076" t="str">
        <f t="shared" si="50"/>
        <v>Low</v>
      </c>
      <c r="H1076" t="str">
        <f t="shared" si="51"/>
        <v>Type 1</v>
      </c>
    </row>
    <row r="1077" spans="1:8" x14ac:dyDescent="0.3">
      <c r="A1077">
        <v>1076</v>
      </c>
      <c r="B1077">
        <v>55</v>
      </c>
      <c r="C1077" t="s">
        <v>864</v>
      </c>
      <c r="D1077">
        <v>50704</v>
      </c>
      <c r="E1077" t="s">
        <v>865</v>
      </c>
      <c r="F1077" t="str">
        <f t="shared" si="49"/>
        <v>Middle_aged</v>
      </c>
      <c r="G1077" t="str">
        <f t="shared" si="50"/>
        <v>Low</v>
      </c>
      <c r="H1077" t="str">
        <f t="shared" si="51"/>
        <v>Type 3</v>
      </c>
    </row>
    <row r="1078" spans="1:8" x14ac:dyDescent="0.3">
      <c r="A1078">
        <v>1077</v>
      </c>
      <c r="B1078">
        <v>56</v>
      </c>
      <c r="C1078" t="s">
        <v>864</v>
      </c>
      <c r="D1078">
        <v>121892</v>
      </c>
      <c r="E1078" t="s">
        <v>868</v>
      </c>
      <c r="F1078" t="str">
        <f t="shared" si="49"/>
        <v>Middle_aged</v>
      </c>
      <c r="G1078" t="str">
        <f t="shared" si="50"/>
        <v>High</v>
      </c>
      <c r="H1078" t="str">
        <f t="shared" si="51"/>
        <v>Type 4</v>
      </c>
    </row>
    <row r="1079" spans="1:8" x14ac:dyDescent="0.3">
      <c r="A1079">
        <v>1078</v>
      </c>
      <c r="B1079">
        <v>32</v>
      </c>
      <c r="C1079" t="s">
        <v>864</v>
      </c>
      <c r="D1079">
        <v>21433</v>
      </c>
      <c r="E1079" t="s">
        <v>867</v>
      </c>
      <c r="F1079" t="str">
        <f t="shared" si="49"/>
        <v>Adult</v>
      </c>
      <c r="G1079" t="str">
        <f t="shared" si="50"/>
        <v>Low</v>
      </c>
      <c r="H1079" t="str">
        <f t="shared" si="51"/>
        <v>Type 1</v>
      </c>
    </row>
    <row r="1080" spans="1:8" x14ac:dyDescent="0.3">
      <c r="A1080">
        <v>1079</v>
      </c>
      <c r="B1080">
        <v>30</v>
      </c>
      <c r="C1080" t="s">
        <v>864</v>
      </c>
      <c r="D1080">
        <v>123619</v>
      </c>
      <c r="E1080" t="s">
        <v>867</v>
      </c>
      <c r="F1080" t="str">
        <f t="shared" si="49"/>
        <v>Adult</v>
      </c>
      <c r="G1080" t="str">
        <f t="shared" si="50"/>
        <v>High</v>
      </c>
      <c r="H1080" t="str">
        <f t="shared" si="51"/>
        <v>Type 2</v>
      </c>
    </row>
    <row r="1081" spans="1:8" x14ac:dyDescent="0.3">
      <c r="A1081">
        <v>1080</v>
      </c>
      <c r="B1081">
        <v>66</v>
      </c>
      <c r="C1081" t="s">
        <v>864</v>
      </c>
      <c r="D1081">
        <v>142891</v>
      </c>
      <c r="E1081" t="s">
        <v>865</v>
      </c>
      <c r="F1081" t="str">
        <f t="shared" si="49"/>
        <v>senior</v>
      </c>
      <c r="G1081" t="str">
        <f t="shared" si="50"/>
        <v>High</v>
      </c>
      <c r="H1081" t="str">
        <f t="shared" si="51"/>
        <v>Type 6</v>
      </c>
    </row>
    <row r="1082" spans="1:8" x14ac:dyDescent="0.3">
      <c r="A1082">
        <v>1081</v>
      </c>
      <c r="B1082">
        <v>49</v>
      </c>
      <c r="C1082" t="s">
        <v>864</v>
      </c>
      <c r="D1082">
        <v>37582</v>
      </c>
      <c r="E1082" t="s">
        <v>868</v>
      </c>
      <c r="F1082" t="str">
        <f t="shared" si="49"/>
        <v>Middle_aged</v>
      </c>
      <c r="G1082" t="str">
        <f t="shared" si="50"/>
        <v>Low</v>
      </c>
      <c r="H1082" t="str">
        <f t="shared" si="51"/>
        <v>Type 3</v>
      </c>
    </row>
    <row r="1083" spans="1:8" x14ac:dyDescent="0.3">
      <c r="A1083">
        <v>1082</v>
      </c>
      <c r="B1083">
        <v>25</v>
      </c>
      <c r="C1083" t="s">
        <v>866</v>
      </c>
      <c r="D1083">
        <v>73505</v>
      </c>
      <c r="E1083" t="s">
        <v>865</v>
      </c>
      <c r="F1083" t="str">
        <f t="shared" si="49"/>
        <v>Adult</v>
      </c>
      <c r="G1083" t="str">
        <f t="shared" si="50"/>
        <v>High</v>
      </c>
      <c r="H1083" t="str">
        <f t="shared" si="51"/>
        <v>Type 2</v>
      </c>
    </row>
    <row r="1084" spans="1:8" x14ac:dyDescent="0.3">
      <c r="A1084">
        <v>1083</v>
      </c>
      <c r="B1084">
        <v>40</v>
      </c>
      <c r="C1084" t="s">
        <v>864</v>
      </c>
      <c r="D1084">
        <v>27701</v>
      </c>
      <c r="E1084" t="s">
        <v>868</v>
      </c>
      <c r="F1084" t="str">
        <f t="shared" si="49"/>
        <v>Adult</v>
      </c>
      <c r="G1084" t="str">
        <f t="shared" si="50"/>
        <v>Low</v>
      </c>
      <c r="H1084" t="str">
        <f t="shared" si="51"/>
        <v>Type 1</v>
      </c>
    </row>
    <row r="1085" spans="1:8" x14ac:dyDescent="0.3">
      <c r="A1085">
        <v>1084</v>
      </c>
      <c r="B1085">
        <v>21</v>
      </c>
      <c r="C1085" t="s">
        <v>864</v>
      </c>
      <c r="D1085">
        <v>125683</v>
      </c>
      <c r="E1085" t="s">
        <v>867</v>
      </c>
      <c r="F1085" t="str">
        <f t="shared" si="49"/>
        <v>Adult</v>
      </c>
      <c r="G1085" t="str">
        <f t="shared" si="50"/>
        <v>High</v>
      </c>
      <c r="H1085" t="str">
        <f t="shared" si="51"/>
        <v>Type 2</v>
      </c>
    </row>
    <row r="1086" spans="1:8" x14ac:dyDescent="0.3">
      <c r="A1086">
        <v>1085</v>
      </c>
      <c r="B1086">
        <v>20</v>
      </c>
      <c r="C1086" t="s">
        <v>864</v>
      </c>
      <c r="D1086">
        <v>82646</v>
      </c>
      <c r="E1086" t="s">
        <v>867</v>
      </c>
      <c r="F1086" t="str">
        <f t="shared" si="49"/>
        <v>Adult</v>
      </c>
      <c r="G1086" t="str">
        <f t="shared" si="50"/>
        <v>High</v>
      </c>
      <c r="H1086" t="str">
        <f t="shared" si="51"/>
        <v>Type 2</v>
      </c>
    </row>
    <row r="1087" spans="1:8" x14ac:dyDescent="0.3">
      <c r="A1087">
        <v>1086</v>
      </c>
      <c r="B1087">
        <v>37</v>
      </c>
      <c r="C1087" t="s">
        <v>864</v>
      </c>
      <c r="D1087">
        <v>88136</v>
      </c>
      <c r="E1087" t="s">
        <v>868</v>
      </c>
      <c r="F1087" t="str">
        <f t="shared" si="49"/>
        <v>Adult</v>
      </c>
      <c r="G1087" t="str">
        <f t="shared" si="50"/>
        <v>High</v>
      </c>
      <c r="H1087" t="str">
        <f t="shared" si="51"/>
        <v>Type 2</v>
      </c>
    </row>
    <row r="1088" spans="1:8" x14ac:dyDescent="0.3">
      <c r="A1088">
        <v>1087</v>
      </c>
      <c r="B1088">
        <v>64</v>
      </c>
      <c r="C1088" t="s">
        <v>866</v>
      </c>
      <c r="D1088">
        <v>70244</v>
      </c>
      <c r="E1088" t="s">
        <v>868</v>
      </c>
      <c r="F1088" t="str">
        <f t="shared" si="49"/>
        <v>senior</v>
      </c>
      <c r="G1088" t="str">
        <f t="shared" si="50"/>
        <v>High</v>
      </c>
      <c r="H1088" t="str">
        <f t="shared" si="51"/>
        <v>Type 6</v>
      </c>
    </row>
    <row r="1089" spans="1:8" x14ac:dyDescent="0.3">
      <c r="A1089">
        <v>1088</v>
      </c>
      <c r="B1089">
        <v>36</v>
      </c>
      <c r="C1089" t="s">
        <v>864</v>
      </c>
      <c r="D1089">
        <v>84619</v>
      </c>
      <c r="E1089" t="s">
        <v>868</v>
      </c>
      <c r="F1089" t="str">
        <f t="shared" si="49"/>
        <v>Adult</v>
      </c>
      <c r="G1089" t="str">
        <f t="shared" si="50"/>
        <v>High</v>
      </c>
      <c r="H1089" t="str">
        <f t="shared" si="51"/>
        <v>Type 2</v>
      </c>
    </row>
    <row r="1090" spans="1:8" x14ac:dyDescent="0.3">
      <c r="A1090">
        <v>1089</v>
      </c>
      <c r="B1090">
        <v>26</v>
      </c>
      <c r="C1090" t="s">
        <v>866</v>
      </c>
      <c r="D1090">
        <v>60046</v>
      </c>
      <c r="E1090" t="s">
        <v>868</v>
      </c>
      <c r="F1090" t="str">
        <f t="shared" si="49"/>
        <v>Adult</v>
      </c>
      <c r="G1090" t="str">
        <f t="shared" si="50"/>
        <v>Low</v>
      </c>
      <c r="H1090" t="str">
        <f t="shared" si="51"/>
        <v>Type 1</v>
      </c>
    </row>
    <row r="1091" spans="1:8" x14ac:dyDescent="0.3">
      <c r="A1091">
        <v>1090</v>
      </c>
      <c r="B1091">
        <v>23</v>
      </c>
      <c r="C1091" t="s">
        <v>866</v>
      </c>
      <c r="D1091">
        <v>93281</v>
      </c>
      <c r="E1091" t="s">
        <v>868</v>
      </c>
      <c r="F1091" t="str">
        <f t="shared" ref="F1091:F1154" si="52">IF(B1091&gt;60,"senior",IF(B1091&gt;40, "Middle_aged","Adult"))</f>
        <v>Adult</v>
      </c>
      <c r="G1091" t="str">
        <f t="shared" ref="G1091:G1154" si="53">IF(D1091&gt;0.8*$K$11,"High","Low")</f>
        <v>High</v>
      </c>
      <c r="H1091" t="str">
        <f t="shared" ref="H1091:H1154" si="54">IF(AND(F1091="Adult",G1091="High"),"Type 2",IF(AND(F1091="Adult",G1091="low"),"Type 1",IF(AND(F1091="Middle_aged",G1091="High"),"Type 4",IF(AND(F1091="Middle_aged",G1091="Low"), "Type 3",IF(AND(F1091="Senior",G1091="High"),"Type 6","Type 5")))))</f>
        <v>Type 2</v>
      </c>
    </row>
    <row r="1092" spans="1:8" x14ac:dyDescent="0.3">
      <c r="A1092">
        <v>1091</v>
      </c>
      <c r="B1092">
        <v>51</v>
      </c>
      <c r="C1092" t="s">
        <v>864</v>
      </c>
      <c r="D1092">
        <v>44842</v>
      </c>
      <c r="E1092" t="s">
        <v>868</v>
      </c>
      <c r="F1092" t="str">
        <f t="shared" si="52"/>
        <v>Middle_aged</v>
      </c>
      <c r="G1092" t="str">
        <f t="shared" si="53"/>
        <v>Low</v>
      </c>
      <c r="H1092" t="str">
        <f t="shared" si="54"/>
        <v>Type 3</v>
      </c>
    </row>
    <row r="1093" spans="1:8" x14ac:dyDescent="0.3">
      <c r="A1093">
        <v>1092</v>
      </c>
      <c r="B1093">
        <v>47</v>
      </c>
      <c r="C1093" t="s">
        <v>866</v>
      </c>
      <c r="D1093">
        <v>110987</v>
      </c>
      <c r="E1093" t="s">
        <v>865</v>
      </c>
      <c r="F1093" t="str">
        <f t="shared" si="52"/>
        <v>Middle_aged</v>
      </c>
      <c r="G1093" t="str">
        <f t="shared" si="53"/>
        <v>High</v>
      </c>
      <c r="H1093" t="str">
        <f t="shared" si="54"/>
        <v>Type 4</v>
      </c>
    </row>
    <row r="1094" spans="1:8" x14ac:dyDescent="0.3">
      <c r="A1094">
        <v>1093</v>
      </c>
      <c r="B1094">
        <v>43</v>
      </c>
      <c r="C1094" t="s">
        <v>864</v>
      </c>
      <c r="D1094">
        <v>139666</v>
      </c>
      <c r="E1094" t="s">
        <v>868</v>
      </c>
      <c r="F1094" t="str">
        <f t="shared" si="52"/>
        <v>Middle_aged</v>
      </c>
      <c r="G1094" t="str">
        <f t="shared" si="53"/>
        <v>High</v>
      </c>
      <c r="H1094" t="str">
        <f t="shared" si="54"/>
        <v>Type 4</v>
      </c>
    </row>
    <row r="1095" spans="1:8" x14ac:dyDescent="0.3">
      <c r="A1095">
        <v>1094</v>
      </c>
      <c r="B1095">
        <v>59</v>
      </c>
      <c r="C1095" t="s">
        <v>866</v>
      </c>
      <c r="D1095">
        <v>57785</v>
      </c>
      <c r="E1095" t="s">
        <v>865</v>
      </c>
      <c r="F1095" t="str">
        <f t="shared" si="52"/>
        <v>Middle_aged</v>
      </c>
      <c r="G1095" t="str">
        <f t="shared" si="53"/>
        <v>Low</v>
      </c>
      <c r="H1095" t="str">
        <f t="shared" si="54"/>
        <v>Type 3</v>
      </c>
    </row>
    <row r="1096" spans="1:8" x14ac:dyDescent="0.3">
      <c r="A1096">
        <v>1095</v>
      </c>
      <c r="B1096">
        <v>47</v>
      </c>
      <c r="C1096" t="s">
        <v>864</v>
      </c>
      <c r="D1096">
        <v>45896</v>
      </c>
      <c r="E1096" t="s">
        <v>865</v>
      </c>
      <c r="F1096" t="str">
        <f t="shared" si="52"/>
        <v>Middle_aged</v>
      </c>
      <c r="G1096" t="str">
        <f t="shared" si="53"/>
        <v>Low</v>
      </c>
      <c r="H1096" t="str">
        <f t="shared" si="54"/>
        <v>Type 3</v>
      </c>
    </row>
    <row r="1097" spans="1:8" x14ac:dyDescent="0.3">
      <c r="A1097">
        <v>1096</v>
      </c>
      <c r="B1097">
        <v>59</v>
      </c>
      <c r="C1097" t="s">
        <v>864</v>
      </c>
      <c r="D1097">
        <v>60706</v>
      </c>
      <c r="E1097" t="s">
        <v>865</v>
      </c>
      <c r="F1097" t="str">
        <f t="shared" si="52"/>
        <v>Middle_aged</v>
      </c>
      <c r="G1097" t="str">
        <f t="shared" si="53"/>
        <v>Low</v>
      </c>
      <c r="H1097" t="str">
        <f t="shared" si="54"/>
        <v>Type 3</v>
      </c>
    </row>
    <row r="1098" spans="1:8" x14ac:dyDescent="0.3">
      <c r="A1098">
        <v>1097</v>
      </c>
      <c r="B1098">
        <v>21</v>
      </c>
      <c r="C1098" t="s">
        <v>864</v>
      </c>
      <c r="D1098">
        <v>50084</v>
      </c>
      <c r="E1098" t="s">
        <v>867</v>
      </c>
      <c r="F1098" t="str">
        <f t="shared" si="52"/>
        <v>Adult</v>
      </c>
      <c r="G1098" t="str">
        <f t="shared" si="53"/>
        <v>Low</v>
      </c>
      <c r="H1098" t="str">
        <f t="shared" si="54"/>
        <v>Type 1</v>
      </c>
    </row>
    <row r="1099" spans="1:8" x14ac:dyDescent="0.3">
      <c r="A1099">
        <v>1098</v>
      </c>
      <c r="B1099">
        <v>53</v>
      </c>
      <c r="C1099" t="s">
        <v>864</v>
      </c>
      <c r="D1099">
        <v>69815</v>
      </c>
      <c r="E1099" t="s">
        <v>867</v>
      </c>
      <c r="F1099" t="str">
        <f t="shared" si="52"/>
        <v>Middle_aged</v>
      </c>
      <c r="G1099" t="str">
        <f t="shared" si="53"/>
        <v>High</v>
      </c>
      <c r="H1099" t="str">
        <f t="shared" si="54"/>
        <v>Type 4</v>
      </c>
    </row>
    <row r="1100" spans="1:8" x14ac:dyDescent="0.3">
      <c r="A1100">
        <v>1099</v>
      </c>
      <c r="B1100">
        <v>56</v>
      </c>
      <c r="C1100" t="s">
        <v>864</v>
      </c>
      <c r="D1100">
        <v>89158</v>
      </c>
      <c r="E1100" t="s">
        <v>865</v>
      </c>
      <c r="F1100" t="str">
        <f t="shared" si="52"/>
        <v>Middle_aged</v>
      </c>
      <c r="G1100" t="str">
        <f t="shared" si="53"/>
        <v>High</v>
      </c>
      <c r="H1100" t="str">
        <f t="shared" si="54"/>
        <v>Type 4</v>
      </c>
    </row>
    <row r="1101" spans="1:8" x14ac:dyDescent="0.3">
      <c r="A1101">
        <v>1100</v>
      </c>
      <c r="B1101">
        <v>40</v>
      </c>
      <c r="C1101" t="s">
        <v>864</v>
      </c>
      <c r="D1101">
        <v>143513</v>
      </c>
      <c r="E1101" t="s">
        <v>865</v>
      </c>
      <c r="F1101" t="str">
        <f t="shared" si="52"/>
        <v>Adult</v>
      </c>
      <c r="G1101" t="str">
        <f t="shared" si="53"/>
        <v>High</v>
      </c>
      <c r="H1101" t="str">
        <f t="shared" si="54"/>
        <v>Type 2</v>
      </c>
    </row>
    <row r="1102" spans="1:8" x14ac:dyDescent="0.3">
      <c r="A1102">
        <v>1101</v>
      </c>
      <c r="B1102">
        <v>50</v>
      </c>
      <c r="C1102" t="s">
        <v>864</v>
      </c>
      <c r="D1102">
        <v>72639</v>
      </c>
      <c r="E1102" t="s">
        <v>865</v>
      </c>
      <c r="F1102" t="str">
        <f t="shared" si="52"/>
        <v>Middle_aged</v>
      </c>
      <c r="G1102" t="str">
        <f t="shared" si="53"/>
        <v>High</v>
      </c>
      <c r="H1102" t="str">
        <f t="shared" si="54"/>
        <v>Type 4</v>
      </c>
    </row>
    <row r="1103" spans="1:8" x14ac:dyDescent="0.3">
      <c r="A1103">
        <v>1102</v>
      </c>
      <c r="B1103">
        <v>34</v>
      </c>
      <c r="C1103" t="s">
        <v>864</v>
      </c>
      <c r="D1103">
        <v>98694</v>
      </c>
      <c r="E1103" t="s">
        <v>868</v>
      </c>
      <c r="F1103" t="str">
        <f t="shared" si="52"/>
        <v>Adult</v>
      </c>
      <c r="G1103" t="str">
        <f t="shared" si="53"/>
        <v>High</v>
      </c>
      <c r="H1103" t="str">
        <f t="shared" si="54"/>
        <v>Type 2</v>
      </c>
    </row>
    <row r="1104" spans="1:8" x14ac:dyDescent="0.3">
      <c r="A1104">
        <v>1103</v>
      </c>
      <c r="B1104">
        <v>63</v>
      </c>
      <c r="C1104" t="s">
        <v>864</v>
      </c>
      <c r="D1104">
        <v>55034</v>
      </c>
      <c r="E1104" t="s">
        <v>865</v>
      </c>
      <c r="F1104" t="str">
        <f t="shared" si="52"/>
        <v>senior</v>
      </c>
      <c r="G1104" t="str">
        <f t="shared" si="53"/>
        <v>Low</v>
      </c>
      <c r="H1104" t="str">
        <f t="shared" si="54"/>
        <v>Type 5</v>
      </c>
    </row>
    <row r="1105" spans="1:8" x14ac:dyDescent="0.3">
      <c r="A1105">
        <v>1104</v>
      </c>
      <c r="B1105">
        <v>53</v>
      </c>
      <c r="C1105" t="s">
        <v>864</v>
      </c>
      <c r="D1105">
        <v>140700</v>
      </c>
      <c r="E1105" t="s">
        <v>868</v>
      </c>
      <c r="F1105" t="str">
        <f t="shared" si="52"/>
        <v>Middle_aged</v>
      </c>
      <c r="G1105" t="str">
        <f t="shared" si="53"/>
        <v>High</v>
      </c>
      <c r="H1105" t="str">
        <f t="shared" si="54"/>
        <v>Type 4</v>
      </c>
    </row>
    <row r="1106" spans="1:8" x14ac:dyDescent="0.3">
      <c r="A1106">
        <v>1105</v>
      </c>
      <c r="B1106">
        <v>61</v>
      </c>
      <c r="C1106" t="s">
        <v>864</v>
      </c>
      <c r="D1106">
        <v>91467</v>
      </c>
      <c r="E1106" t="s">
        <v>867</v>
      </c>
      <c r="F1106" t="str">
        <f t="shared" si="52"/>
        <v>senior</v>
      </c>
      <c r="G1106" t="str">
        <f t="shared" si="53"/>
        <v>High</v>
      </c>
      <c r="H1106" t="str">
        <f t="shared" si="54"/>
        <v>Type 6</v>
      </c>
    </row>
    <row r="1107" spans="1:8" x14ac:dyDescent="0.3">
      <c r="A1107">
        <v>1106</v>
      </c>
      <c r="B1107">
        <v>18</v>
      </c>
      <c r="C1107" t="s">
        <v>864</v>
      </c>
      <c r="D1107">
        <v>41149</v>
      </c>
      <c r="E1107" t="s">
        <v>868</v>
      </c>
      <c r="F1107" t="str">
        <f t="shared" si="52"/>
        <v>Adult</v>
      </c>
      <c r="G1107" t="str">
        <f t="shared" si="53"/>
        <v>Low</v>
      </c>
      <c r="H1107" t="str">
        <f t="shared" si="54"/>
        <v>Type 1</v>
      </c>
    </row>
    <row r="1108" spans="1:8" x14ac:dyDescent="0.3">
      <c r="A1108">
        <v>1107</v>
      </c>
      <c r="B1108">
        <v>38</v>
      </c>
      <c r="C1108" t="s">
        <v>864</v>
      </c>
      <c r="D1108">
        <v>82138</v>
      </c>
      <c r="E1108" t="s">
        <v>868</v>
      </c>
      <c r="F1108" t="str">
        <f t="shared" si="52"/>
        <v>Adult</v>
      </c>
      <c r="G1108" t="str">
        <f t="shared" si="53"/>
        <v>High</v>
      </c>
      <c r="H1108" t="str">
        <f t="shared" si="54"/>
        <v>Type 2</v>
      </c>
    </row>
    <row r="1109" spans="1:8" x14ac:dyDescent="0.3">
      <c r="A1109">
        <v>1108</v>
      </c>
      <c r="B1109">
        <v>59</v>
      </c>
      <c r="C1109" t="s">
        <v>864</v>
      </c>
      <c r="D1109">
        <v>127490</v>
      </c>
      <c r="E1109" t="s">
        <v>868</v>
      </c>
      <c r="F1109" t="str">
        <f t="shared" si="52"/>
        <v>Middle_aged</v>
      </c>
      <c r="G1109" t="str">
        <f t="shared" si="53"/>
        <v>High</v>
      </c>
      <c r="H1109" t="str">
        <f t="shared" si="54"/>
        <v>Type 4</v>
      </c>
    </row>
    <row r="1110" spans="1:8" x14ac:dyDescent="0.3">
      <c r="A1110">
        <v>1109</v>
      </c>
      <c r="B1110">
        <v>20</v>
      </c>
      <c r="C1110" t="s">
        <v>866</v>
      </c>
      <c r="D1110">
        <v>48149</v>
      </c>
      <c r="E1110" t="s">
        <v>865</v>
      </c>
      <c r="F1110" t="str">
        <f t="shared" si="52"/>
        <v>Adult</v>
      </c>
      <c r="G1110" t="str">
        <f t="shared" si="53"/>
        <v>Low</v>
      </c>
      <c r="H1110" t="str">
        <f t="shared" si="54"/>
        <v>Type 1</v>
      </c>
    </row>
    <row r="1111" spans="1:8" x14ac:dyDescent="0.3">
      <c r="A1111">
        <v>1110</v>
      </c>
      <c r="B1111">
        <v>23</v>
      </c>
      <c r="C1111" t="s">
        <v>864</v>
      </c>
      <c r="D1111">
        <v>35931</v>
      </c>
      <c r="E1111" t="s">
        <v>868</v>
      </c>
      <c r="F1111" t="str">
        <f t="shared" si="52"/>
        <v>Adult</v>
      </c>
      <c r="G1111" t="str">
        <f t="shared" si="53"/>
        <v>Low</v>
      </c>
      <c r="H1111" t="str">
        <f t="shared" si="54"/>
        <v>Type 1</v>
      </c>
    </row>
    <row r="1112" spans="1:8" x14ac:dyDescent="0.3">
      <c r="A1112">
        <v>1111</v>
      </c>
      <c r="B1112">
        <v>24</v>
      </c>
      <c r="C1112" t="s">
        <v>866</v>
      </c>
      <c r="D1112">
        <v>104826</v>
      </c>
      <c r="E1112" t="s">
        <v>867</v>
      </c>
      <c r="F1112" t="str">
        <f t="shared" si="52"/>
        <v>Adult</v>
      </c>
      <c r="G1112" t="str">
        <f t="shared" si="53"/>
        <v>High</v>
      </c>
      <c r="H1112" t="str">
        <f t="shared" si="54"/>
        <v>Type 2</v>
      </c>
    </row>
    <row r="1113" spans="1:8" x14ac:dyDescent="0.3">
      <c r="A1113">
        <v>1112</v>
      </c>
      <c r="B1113">
        <v>58</v>
      </c>
      <c r="C1113" t="s">
        <v>866</v>
      </c>
      <c r="D1113">
        <v>108495</v>
      </c>
      <c r="E1113" t="s">
        <v>867</v>
      </c>
      <c r="F1113" t="str">
        <f t="shared" si="52"/>
        <v>Middle_aged</v>
      </c>
      <c r="G1113" t="str">
        <f t="shared" si="53"/>
        <v>High</v>
      </c>
      <c r="H1113" t="str">
        <f t="shared" si="54"/>
        <v>Type 4</v>
      </c>
    </row>
    <row r="1114" spans="1:8" x14ac:dyDescent="0.3">
      <c r="A1114">
        <v>1113</v>
      </c>
      <c r="B1114">
        <v>28</v>
      </c>
      <c r="C1114" t="s">
        <v>866</v>
      </c>
      <c r="D1114">
        <v>113358</v>
      </c>
      <c r="E1114" t="s">
        <v>868</v>
      </c>
      <c r="F1114" t="str">
        <f t="shared" si="52"/>
        <v>Adult</v>
      </c>
      <c r="G1114" t="str">
        <f t="shared" si="53"/>
        <v>High</v>
      </c>
      <c r="H1114" t="str">
        <f t="shared" si="54"/>
        <v>Type 2</v>
      </c>
    </row>
    <row r="1115" spans="1:8" x14ac:dyDescent="0.3">
      <c r="A1115">
        <v>1114</v>
      </c>
      <c r="B1115">
        <v>44</v>
      </c>
      <c r="C1115" t="s">
        <v>866</v>
      </c>
      <c r="D1115">
        <v>52082</v>
      </c>
      <c r="E1115" t="s">
        <v>868</v>
      </c>
      <c r="F1115" t="str">
        <f t="shared" si="52"/>
        <v>Middle_aged</v>
      </c>
      <c r="G1115" t="str">
        <f t="shared" si="53"/>
        <v>Low</v>
      </c>
      <c r="H1115" t="str">
        <f t="shared" si="54"/>
        <v>Type 3</v>
      </c>
    </row>
    <row r="1116" spans="1:8" x14ac:dyDescent="0.3">
      <c r="A1116">
        <v>1115</v>
      </c>
      <c r="B1116">
        <v>64</v>
      </c>
      <c r="C1116" t="s">
        <v>864</v>
      </c>
      <c r="D1116">
        <v>101119</v>
      </c>
      <c r="E1116" t="s">
        <v>868</v>
      </c>
      <c r="F1116" t="str">
        <f t="shared" si="52"/>
        <v>senior</v>
      </c>
      <c r="G1116" t="str">
        <f t="shared" si="53"/>
        <v>High</v>
      </c>
      <c r="H1116" t="str">
        <f t="shared" si="54"/>
        <v>Type 6</v>
      </c>
    </row>
    <row r="1117" spans="1:8" x14ac:dyDescent="0.3">
      <c r="A1117">
        <v>1116</v>
      </c>
      <c r="B1117">
        <v>62</v>
      </c>
      <c r="C1117" t="s">
        <v>864</v>
      </c>
      <c r="D1117">
        <v>142136</v>
      </c>
      <c r="E1117" t="s">
        <v>868</v>
      </c>
      <c r="F1117" t="str">
        <f t="shared" si="52"/>
        <v>senior</v>
      </c>
      <c r="G1117" t="str">
        <f t="shared" si="53"/>
        <v>High</v>
      </c>
      <c r="H1117" t="str">
        <f t="shared" si="54"/>
        <v>Type 6</v>
      </c>
    </row>
    <row r="1118" spans="1:8" x14ac:dyDescent="0.3">
      <c r="A1118">
        <v>1117</v>
      </c>
      <c r="B1118">
        <v>62</v>
      </c>
      <c r="C1118" t="s">
        <v>864</v>
      </c>
      <c r="D1118">
        <v>140821</v>
      </c>
      <c r="E1118" t="s">
        <v>867</v>
      </c>
      <c r="F1118" t="str">
        <f t="shared" si="52"/>
        <v>senior</v>
      </c>
      <c r="G1118" t="str">
        <f t="shared" si="53"/>
        <v>High</v>
      </c>
      <c r="H1118" t="str">
        <f t="shared" si="54"/>
        <v>Type 6</v>
      </c>
    </row>
    <row r="1119" spans="1:8" x14ac:dyDescent="0.3">
      <c r="A1119">
        <v>1118</v>
      </c>
      <c r="B1119">
        <v>31</v>
      </c>
      <c r="C1119" t="s">
        <v>866</v>
      </c>
      <c r="D1119">
        <v>37762</v>
      </c>
      <c r="E1119" t="s">
        <v>867</v>
      </c>
      <c r="F1119" t="str">
        <f t="shared" si="52"/>
        <v>Adult</v>
      </c>
      <c r="G1119" t="str">
        <f t="shared" si="53"/>
        <v>Low</v>
      </c>
      <c r="H1119" t="str">
        <f t="shared" si="54"/>
        <v>Type 1</v>
      </c>
    </row>
    <row r="1120" spans="1:8" x14ac:dyDescent="0.3">
      <c r="A1120">
        <v>1119</v>
      </c>
      <c r="B1120">
        <v>29</v>
      </c>
      <c r="C1120" t="s">
        <v>866</v>
      </c>
      <c r="D1120">
        <v>52480</v>
      </c>
      <c r="E1120" t="s">
        <v>867</v>
      </c>
      <c r="F1120" t="str">
        <f t="shared" si="52"/>
        <v>Adult</v>
      </c>
      <c r="G1120" t="str">
        <f t="shared" si="53"/>
        <v>Low</v>
      </c>
      <c r="H1120" t="str">
        <f t="shared" si="54"/>
        <v>Type 1</v>
      </c>
    </row>
    <row r="1121" spans="1:8" x14ac:dyDescent="0.3">
      <c r="A1121">
        <v>1120</v>
      </c>
      <c r="B1121">
        <v>39</v>
      </c>
      <c r="C1121" t="s">
        <v>866</v>
      </c>
      <c r="D1121">
        <v>88651</v>
      </c>
      <c r="E1121" t="s">
        <v>865</v>
      </c>
      <c r="F1121" t="str">
        <f t="shared" si="52"/>
        <v>Adult</v>
      </c>
      <c r="G1121" t="str">
        <f t="shared" si="53"/>
        <v>High</v>
      </c>
      <c r="H1121" t="str">
        <f t="shared" si="54"/>
        <v>Type 2</v>
      </c>
    </row>
    <row r="1122" spans="1:8" x14ac:dyDescent="0.3">
      <c r="A1122">
        <v>1121</v>
      </c>
      <c r="B1122">
        <v>43</v>
      </c>
      <c r="C1122" t="s">
        <v>864</v>
      </c>
      <c r="D1122">
        <v>100371</v>
      </c>
      <c r="E1122" t="s">
        <v>868</v>
      </c>
      <c r="F1122" t="str">
        <f t="shared" si="52"/>
        <v>Middle_aged</v>
      </c>
      <c r="G1122" t="str">
        <f t="shared" si="53"/>
        <v>High</v>
      </c>
      <c r="H1122" t="str">
        <f t="shared" si="54"/>
        <v>Type 4</v>
      </c>
    </row>
    <row r="1123" spans="1:8" x14ac:dyDescent="0.3">
      <c r="A1123">
        <v>1122</v>
      </c>
      <c r="B1123">
        <v>25</v>
      </c>
      <c r="C1123" t="s">
        <v>864</v>
      </c>
      <c r="D1123">
        <v>71612</v>
      </c>
      <c r="E1123" t="s">
        <v>867</v>
      </c>
      <c r="F1123" t="str">
        <f t="shared" si="52"/>
        <v>Adult</v>
      </c>
      <c r="G1123" t="str">
        <f t="shared" si="53"/>
        <v>High</v>
      </c>
      <c r="H1123" t="str">
        <f t="shared" si="54"/>
        <v>Type 2</v>
      </c>
    </row>
    <row r="1124" spans="1:8" x14ac:dyDescent="0.3">
      <c r="A1124">
        <v>1123</v>
      </c>
      <c r="B1124">
        <v>25</v>
      </c>
      <c r="C1124" t="s">
        <v>864</v>
      </c>
      <c r="D1124">
        <v>70217</v>
      </c>
      <c r="E1124" t="s">
        <v>865</v>
      </c>
      <c r="F1124" t="str">
        <f t="shared" si="52"/>
        <v>Adult</v>
      </c>
      <c r="G1124" t="str">
        <f t="shared" si="53"/>
        <v>High</v>
      </c>
      <c r="H1124" t="str">
        <f t="shared" si="54"/>
        <v>Type 2</v>
      </c>
    </row>
    <row r="1125" spans="1:8" x14ac:dyDescent="0.3">
      <c r="A1125">
        <v>1124</v>
      </c>
      <c r="B1125">
        <v>49</v>
      </c>
      <c r="C1125" t="s">
        <v>864</v>
      </c>
      <c r="D1125">
        <v>137365</v>
      </c>
      <c r="E1125" t="s">
        <v>865</v>
      </c>
      <c r="F1125" t="str">
        <f t="shared" si="52"/>
        <v>Middle_aged</v>
      </c>
      <c r="G1125" t="str">
        <f t="shared" si="53"/>
        <v>High</v>
      </c>
      <c r="H1125" t="str">
        <f t="shared" si="54"/>
        <v>Type 4</v>
      </c>
    </row>
    <row r="1126" spans="1:8" x14ac:dyDescent="0.3">
      <c r="A1126">
        <v>1125</v>
      </c>
      <c r="B1126">
        <v>24</v>
      </c>
      <c r="C1126" t="s">
        <v>866</v>
      </c>
      <c r="D1126">
        <v>39261</v>
      </c>
      <c r="E1126" t="s">
        <v>865</v>
      </c>
      <c r="F1126" t="str">
        <f t="shared" si="52"/>
        <v>Adult</v>
      </c>
      <c r="G1126" t="str">
        <f t="shared" si="53"/>
        <v>Low</v>
      </c>
      <c r="H1126" t="str">
        <f t="shared" si="54"/>
        <v>Type 1</v>
      </c>
    </row>
    <row r="1127" spans="1:8" x14ac:dyDescent="0.3">
      <c r="A1127">
        <v>1126</v>
      </c>
      <c r="B1127">
        <v>23</v>
      </c>
      <c r="C1127" t="s">
        <v>864</v>
      </c>
      <c r="D1127">
        <v>89349</v>
      </c>
      <c r="E1127" t="s">
        <v>865</v>
      </c>
      <c r="F1127" t="str">
        <f t="shared" si="52"/>
        <v>Adult</v>
      </c>
      <c r="G1127" t="str">
        <f t="shared" si="53"/>
        <v>High</v>
      </c>
      <c r="H1127" t="str">
        <f t="shared" si="54"/>
        <v>Type 2</v>
      </c>
    </row>
    <row r="1128" spans="1:8" x14ac:dyDescent="0.3">
      <c r="A1128">
        <v>1127</v>
      </c>
      <c r="B1128">
        <v>25</v>
      </c>
      <c r="C1128" t="s">
        <v>864</v>
      </c>
      <c r="D1128">
        <v>40517</v>
      </c>
      <c r="E1128" t="s">
        <v>868</v>
      </c>
      <c r="F1128" t="str">
        <f t="shared" si="52"/>
        <v>Adult</v>
      </c>
      <c r="G1128" t="str">
        <f t="shared" si="53"/>
        <v>Low</v>
      </c>
      <c r="H1128" t="str">
        <f t="shared" si="54"/>
        <v>Type 1</v>
      </c>
    </row>
    <row r="1129" spans="1:8" x14ac:dyDescent="0.3">
      <c r="A1129">
        <v>1128</v>
      </c>
      <c r="B1129">
        <v>61</v>
      </c>
      <c r="C1129" t="s">
        <v>864</v>
      </c>
      <c r="D1129">
        <v>102062</v>
      </c>
      <c r="E1129" t="s">
        <v>867</v>
      </c>
      <c r="F1129" t="str">
        <f t="shared" si="52"/>
        <v>senior</v>
      </c>
      <c r="G1129" t="str">
        <f t="shared" si="53"/>
        <v>High</v>
      </c>
      <c r="H1129" t="str">
        <f t="shared" si="54"/>
        <v>Type 6</v>
      </c>
    </row>
    <row r="1130" spans="1:8" x14ac:dyDescent="0.3">
      <c r="A1130">
        <v>1129</v>
      </c>
      <c r="B1130">
        <v>62</v>
      </c>
      <c r="C1130" t="s">
        <v>864</v>
      </c>
      <c r="D1130">
        <v>28213</v>
      </c>
      <c r="E1130" t="s">
        <v>868</v>
      </c>
      <c r="F1130" t="str">
        <f t="shared" si="52"/>
        <v>senior</v>
      </c>
      <c r="G1130" t="str">
        <f t="shared" si="53"/>
        <v>Low</v>
      </c>
      <c r="H1130" t="str">
        <f t="shared" si="54"/>
        <v>Type 5</v>
      </c>
    </row>
    <row r="1131" spans="1:8" x14ac:dyDescent="0.3">
      <c r="A1131">
        <v>1130</v>
      </c>
      <c r="B1131">
        <v>21</v>
      </c>
      <c r="C1131" t="s">
        <v>864</v>
      </c>
      <c r="D1131">
        <v>120098</v>
      </c>
      <c r="E1131" t="s">
        <v>865</v>
      </c>
      <c r="F1131" t="str">
        <f t="shared" si="52"/>
        <v>Adult</v>
      </c>
      <c r="G1131" t="str">
        <f t="shared" si="53"/>
        <v>High</v>
      </c>
      <c r="H1131" t="str">
        <f t="shared" si="54"/>
        <v>Type 2</v>
      </c>
    </row>
    <row r="1132" spans="1:8" x14ac:dyDescent="0.3">
      <c r="A1132">
        <v>1131</v>
      </c>
      <c r="B1132">
        <v>26</v>
      </c>
      <c r="C1132" t="s">
        <v>864</v>
      </c>
      <c r="D1132">
        <v>79917</v>
      </c>
      <c r="E1132" t="s">
        <v>868</v>
      </c>
      <c r="F1132" t="str">
        <f t="shared" si="52"/>
        <v>Adult</v>
      </c>
      <c r="G1132" t="str">
        <f t="shared" si="53"/>
        <v>High</v>
      </c>
      <c r="H1132" t="str">
        <f t="shared" si="54"/>
        <v>Type 2</v>
      </c>
    </row>
    <row r="1133" spans="1:8" x14ac:dyDescent="0.3">
      <c r="A1133">
        <v>1132</v>
      </c>
      <c r="B1133">
        <v>44</v>
      </c>
      <c r="C1133" t="s">
        <v>864</v>
      </c>
      <c r="D1133">
        <v>21331</v>
      </c>
      <c r="E1133" t="s">
        <v>867</v>
      </c>
      <c r="F1133" t="str">
        <f t="shared" si="52"/>
        <v>Middle_aged</v>
      </c>
      <c r="G1133" t="str">
        <f t="shared" si="53"/>
        <v>Low</v>
      </c>
      <c r="H1133" t="str">
        <f t="shared" si="54"/>
        <v>Type 3</v>
      </c>
    </row>
    <row r="1134" spans="1:8" x14ac:dyDescent="0.3">
      <c r="A1134">
        <v>1133</v>
      </c>
      <c r="B1134">
        <v>64</v>
      </c>
      <c r="C1134" t="s">
        <v>864</v>
      </c>
      <c r="D1134">
        <v>113410</v>
      </c>
      <c r="E1134" t="s">
        <v>865</v>
      </c>
      <c r="F1134" t="str">
        <f t="shared" si="52"/>
        <v>senior</v>
      </c>
      <c r="G1134" t="str">
        <f t="shared" si="53"/>
        <v>High</v>
      </c>
      <c r="H1134" t="str">
        <f t="shared" si="54"/>
        <v>Type 6</v>
      </c>
    </row>
    <row r="1135" spans="1:8" x14ac:dyDescent="0.3">
      <c r="A1135">
        <v>1134</v>
      </c>
      <c r="B1135">
        <v>61</v>
      </c>
      <c r="C1135" t="s">
        <v>866</v>
      </c>
      <c r="D1135">
        <v>129892</v>
      </c>
      <c r="E1135" t="s">
        <v>865</v>
      </c>
      <c r="F1135" t="str">
        <f t="shared" si="52"/>
        <v>senior</v>
      </c>
      <c r="G1135" t="str">
        <f t="shared" si="53"/>
        <v>High</v>
      </c>
      <c r="H1135" t="str">
        <f t="shared" si="54"/>
        <v>Type 6</v>
      </c>
    </row>
    <row r="1136" spans="1:8" x14ac:dyDescent="0.3">
      <c r="A1136">
        <v>1135</v>
      </c>
      <c r="B1136">
        <v>56</v>
      </c>
      <c r="C1136" t="s">
        <v>866</v>
      </c>
      <c r="D1136">
        <v>69122</v>
      </c>
      <c r="E1136" t="s">
        <v>865</v>
      </c>
      <c r="F1136" t="str">
        <f t="shared" si="52"/>
        <v>Middle_aged</v>
      </c>
      <c r="G1136" t="str">
        <f t="shared" si="53"/>
        <v>High</v>
      </c>
      <c r="H1136" t="str">
        <f t="shared" si="54"/>
        <v>Type 4</v>
      </c>
    </row>
    <row r="1137" spans="1:8" x14ac:dyDescent="0.3">
      <c r="A1137">
        <v>1136</v>
      </c>
      <c r="B1137">
        <v>29</v>
      </c>
      <c r="C1137" t="s">
        <v>866</v>
      </c>
      <c r="D1137">
        <v>66097</v>
      </c>
      <c r="E1137" t="s">
        <v>867</v>
      </c>
      <c r="F1137" t="str">
        <f t="shared" si="52"/>
        <v>Adult</v>
      </c>
      <c r="G1137" t="str">
        <f t="shared" si="53"/>
        <v>High</v>
      </c>
      <c r="H1137" t="str">
        <f t="shared" si="54"/>
        <v>Type 2</v>
      </c>
    </row>
    <row r="1138" spans="1:8" x14ac:dyDescent="0.3">
      <c r="A1138">
        <v>1137</v>
      </c>
      <c r="B1138">
        <v>63</v>
      </c>
      <c r="C1138" t="s">
        <v>866</v>
      </c>
      <c r="D1138">
        <v>95977</v>
      </c>
      <c r="E1138" t="s">
        <v>868</v>
      </c>
      <c r="F1138" t="str">
        <f t="shared" si="52"/>
        <v>senior</v>
      </c>
      <c r="G1138" t="str">
        <f t="shared" si="53"/>
        <v>High</v>
      </c>
      <c r="H1138" t="str">
        <f t="shared" si="54"/>
        <v>Type 6</v>
      </c>
    </row>
    <row r="1139" spans="1:8" x14ac:dyDescent="0.3">
      <c r="A1139">
        <v>1138</v>
      </c>
      <c r="B1139">
        <v>59</v>
      </c>
      <c r="C1139" t="s">
        <v>864</v>
      </c>
      <c r="D1139">
        <v>95898</v>
      </c>
      <c r="E1139" t="s">
        <v>868</v>
      </c>
      <c r="F1139" t="str">
        <f t="shared" si="52"/>
        <v>Middle_aged</v>
      </c>
      <c r="G1139" t="str">
        <f t="shared" si="53"/>
        <v>High</v>
      </c>
      <c r="H1139" t="str">
        <f t="shared" si="54"/>
        <v>Type 4</v>
      </c>
    </row>
    <row r="1140" spans="1:8" x14ac:dyDescent="0.3">
      <c r="A1140">
        <v>1139</v>
      </c>
      <c r="B1140">
        <v>63</v>
      </c>
      <c r="C1140" t="s">
        <v>864</v>
      </c>
      <c r="D1140">
        <v>24728</v>
      </c>
      <c r="E1140" t="s">
        <v>865</v>
      </c>
      <c r="F1140" t="str">
        <f t="shared" si="52"/>
        <v>senior</v>
      </c>
      <c r="G1140" t="str">
        <f t="shared" si="53"/>
        <v>Low</v>
      </c>
      <c r="H1140" t="str">
        <f t="shared" si="54"/>
        <v>Type 5</v>
      </c>
    </row>
    <row r="1141" spans="1:8" x14ac:dyDescent="0.3">
      <c r="A1141">
        <v>1140</v>
      </c>
      <c r="B1141">
        <v>32</v>
      </c>
      <c r="C1141" t="s">
        <v>866</v>
      </c>
      <c r="D1141">
        <v>141759</v>
      </c>
      <c r="E1141" t="s">
        <v>865</v>
      </c>
      <c r="F1141" t="str">
        <f t="shared" si="52"/>
        <v>Adult</v>
      </c>
      <c r="G1141" t="str">
        <f t="shared" si="53"/>
        <v>High</v>
      </c>
      <c r="H1141" t="str">
        <f t="shared" si="54"/>
        <v>Type 2</v>
      </c>
    </row>
    <row r="1142" spans="1:8" x14ac:dyDescent="0.3">
      <c r="A1142">
        <v>1141</v>
      </c>
      <c r="B1142">
        <v>48</v>
      </c>
      <c r="C1142" t="s">
        <v>866</v>
      </c>
      <c r="D1142">
        <v>37032</v>
      </c>
      <c r="E1142" t="s">
        <v>867</v>
      </c>
      <c r="F1142" t="str">
        <f t="shared" si="52"/>
        <v>Middle_aged</v>
      </c>
      <c r="G1142" t="str">
        <f t="shared" si="53"/>
        <v>Low</v>
      </c>
      <c r="H1142" t="str">
        <f t="shared" si="54"/>
        <v>Type 3</v>
      </c>
    </row>
    <row r="1143" spans="1:8" x14ac:dyDescent="0.3">
      <c r="A1143">
        <v>1142</v>
      </c>
      <c r="B1143">
        <v>39</v>
      </c>
      <c r="C1143" t="s">
        <v>864</v>
      </c>
      <c r="D1143">
        <v>66415</v>
      </c>
      <c r="E1143" t="s">
        <v>868</v>
      </c>
      <c r="F1143" t="str">
        <f t="shared" si="52"/>
        <v>Adult</v>
      </c>
      <c r="G1143" t="str">
        <f t="shared" si="53"/>
        <v>High</v>
      </c>
      <c r="H1143" t="str">
        <f t="shared" si="54"/>
        <v>Type 2</v>
      </c>
    </row>
    <row r="1144" spans="1:8" x14ac:dyDescent="0.3">
      <c r="A1144">
        <v>1143</v>
      </c>
      <c r="B1144">
        <v>45</v>
      </c>
      <c r="C1144" t="s">
        <v>864</v>
      </c>
      <c r="D1144">
        <v>30366</v>
      </c>
      <c r="E1144" t="s">
        <v>868</v>
      </c>
      <c r="F1144" t="str">
        <f t="shared" si="52"/>
        <v>Middle_aged</v>
      </c>
      <c r="G1144" t="str">
        <f t="shared" si="53"/>
        <v>Low</v>
      </c>
      <c r="H1144" t="str">
        <f t="shared" si="54"/>
        <v>Type 3</v>
      </c>
    </row>
    <row r="1145" spans="1:8" x14ac:dyDescent="0.3">
      <c r="A1145">
        <v>1144</v>
      </c>
      <c r="B1145">
        <v>53</v>
      </c>
      <c r="C1145" t="s">
        <v>864</v>
      </c>
      <c r="D1145">
        <v>112100</v>
      </c>
      <c r="E1145" t="s">
        <v>868</v>
      </c>
      <c r="F1145" t="str">
        <f t="shared" si="52"/>
        <v>Middle_aged</v>
      </c>
      <c r="G1145" t="str">
        <f t="shared" si="53"/>
        <v>High</v>
      </c>
      <c r="H1145" t="str">
        <f t="shared" si="54"/>
        <v>Type 4</v>
      </c>
    </row>
    <row r="1146" spans="1:8" x14ac:dyDescent="0.3">
      <c r="A1146">
        <v>1145</v>
      </c>
      <c r="B1146">
        <v>32</v>
      </c>
      <c r="C1146" t="s">
        <v>864</v>
      </c>
      <c r="D1146">
        <v>57903</v>
      </c>
      <c r="E1146" t="s">
        <v>865</v>
      </c>
      <c r="F1146" t="str">
        <f t="shared" si="52"/>
        <v>Adult</v>
      </c>
      <c r="G1146" t="str">
        <f t="shared" si="53"/>
        <v>Low</v>
      </c>
      <c r="H1146" t="str">
        <f t="shared" si="54"/>
        <v>Type 1</v>
      </c>
    </row>
    <row r="1147" spans="1:8" x14ac:dyDescent="0.3">
      <c r="A1147">
        <v>1146</v>
      </c>
      <c r="B1147">
        <v>59</v>
      </c>
      <c r="C1147" t="s">
        <v>864</v>
      </c>
      <c r="D1147">
        <v>126824</v>
      </c>
      <c r="E1147" t="s">
        <v>867</v>
      </c>
      <c r="F1147" t="str">
        <f t="shared" si="52"/>
        <v>Middle_aged</v>
      </c>
      <c r="G1147" t="str">
        <f t="shared" si="53"/>
        <v>High</v>
      </c>
      <c r="H1147" t="str">
        <f t="shared" si="54"/>
        <v>Type 4</v>
      </c>
    </row>
    <row r="1148" spans="1:8" x14ac:dyDescent="0.3">
      <c r="A1148">
        <v>1147</v>
      </c>
      <c r="B1148">
        <v>54</v>
      </c>
      <c r="C1148" t="s">
        <v>864</v>
      </c>
      <c r="D1148">
        <v>126988</v>
      </c>
      <c r="E1148" t="s">
        <v>865</v>
      </c>
      <c r="F1148" t="str">
        <f t="shared" si="52"/>
        <v>Middle_aged</v>
      </c>
      <c r="G1148" t="str">
        <f t="shared" si="53"/>
        <v>High</v>
      </c>
      <c r="H1148" t="str">
        <f t="shared" si="54"/>
        <v>Type 4</v>
      </c>
    </row>
    <row r="1149" spans="1:8" x14ac:dyDescent="0.3">
      <c r="A1149">
        <v>1148</v>
      </c>
      <c r="B1149">
        <v>36</v>
      </c>
      <c r="C1149" t="s">
        <v>864</v>
      </c>
      <c r="D1149">
        <v>68188</v>
      </c>
      <c r="E1149" t="s">
        <v>865</v>
      </c>
      <c r="F1149" t="str">
        <f t="shared" si="52"/>
        <v>Adult</v>
      </c>
      <c r="G1149" t="str">
        <f t="shared" si="53"/>
        <v>High</v>
      </c>
      <c r="H1149" t="str">
        <f t="shared" si="54"/>
        <v>Type 2</v>
      </c>
    </row>
    <row r="1150" spans="1:8" x14ac:dyDescent="0.3">
      <c r="A1150">
        <v>1149</v>
      </c>
      <c r="B1150">
        <v>51</v>
      </c>
      <c r="C1150" t="s">
        <v>864</v>
      </c>
      <c r="D1150">
        <v>131593</v>
      </c>
      <c r="E1150" t="s">
        <v>867</v>
      </c>
      <c r="F1150" t="str">
        <f t="shared" si="52"/>
        <v>Middle_aged</v>
      </c>
      <c r="G1150" t="str">
        <f t="shared" si="53"/>
        <v>High</v>
      </c>
      <c r="H1150" t="str">
        <f t="shared" si="54"/>
        <v>Type 4</v>
      </c>
    </row>
    <row r="1151" spans="1:8" x14ac:dyDescent="0.3">
      <c r="A1151">
        <v>1150</v>
      </c>
      <c r="B1151">
        <v>32</v>
      </c>
      <c r="C1151" t="s">
        <v>866</v>
      </c>
      <c r="D1151">
        <v>144022</v>
      </c>
      <c r="E1151" t="s">
        <v>867</v>
      </c>
      <c r="F1151" t="str">
        <f t="shared" si="52"/>
        <v>Adult</v>
      </c>
      <c r="G1151" t="str">
        <f t="shared" si="53"/>
        <v>High</v>
      </c>
      <c r="H1151" t="str">
        <f t="shared" si="54"/>
        <v>Type 2</v>
      </c>
    </row>
    <row r="1152" spans="1:8" x14ac:dyDescent="0.3">
      <c r="A1152">
        <v>1151</v>
      </c>
      <c r="B1152">
        <v>66</v>
      </c>
      <c r="C1152" t="s">
        <v>866</v>
      </c>
      <c r="D1152">
        <v>65390</v>
      </c>
      <c r="E1152" t="s">
        <v>868</v>
      </c>
      <c r="F1152" t="str">
        <f t="shared" si="52"/>
        <v>senior</v>
      </c>
      <c r="G1152" t="str">
        <f t="shared" si="53"/>
        <v>Low</v>
      </c>
      <c r="H1152" t="str">
        <f t="shared" si="54"/>
        <v>Type 5</v>
      </c>
    </row>
    <row r="1153" spans="1:8" x14ac:dyDescent="0.3">
      <c r="A1153">
        <v>1152</v>
      </c>
      <c r="B1153">
        <v>52</v>
      </c>
      <c r="C1153" t="s">
        <v>864</v>
      </c>
      <c r="D1153">
        <v>74931</v>
      </c>
      <c r="E1153" t="s">
        <v>865</v>
      </c>
      <c r="F1153" t="str">
        <f t="shared" si="52"/>
        <v>Middle_aged</v>
      </c>
      <c r="G1153" t="str">
        <f t="shared" si="53"/>
        <v>High</v>
      </c>
      <c r="H1153" t="str">
        <f t="shared" si="54"/>
        <v>Type 4</v>
      </c>
    </row>
    <row r="1154" spans="1:8" x14ac:dyDescent="0.3">
      <c r="A1154">
        <v>1153</v>
      </c>
      <c r="B1154">
        <v>67</v>
      </c>
      <c r="C1154" t="s">
        <v>864</v>
      </c>
      <c r="D1154">
        <v>55685</v>
      </c>
      <c r="E1154" t="s">
        <v>865</v>
      </c>
      <c r="F1154" t="str">
        <f t="shared" si="52"/>
        <v>senior</v>
      </c>
      <c r="G1154" t="str">
        <f t="shared" si="53"/>
        <v>Low</v>
      </c>
      <c r="H1154" t="str">
        <f t="shared" si="54"/>
        <v>Type 5</v>
      </c>
    </row>
    <row r="1155" spans="1:8" x14ac:dyDescent="0.3">
      <c r="A1155">
        <v>1154</v>
      </c>
      <c r="B1155">
        <v>29</v>
      </c>
      <c r="C1155" t="s">
        <v>864</v>
      </c>
      <c r="D1155">
        <v>38367</v>
      </c>
      <c r="E1155" t="s">
        <v>867</v>
      </c>
      <c r="F1155" t="str">
        <f t="shared" ref="F1155:F1218" si="55">IF(B1155&gt;60,"senior",IF(B1155&gt;40, "Middle_aged","Adult"))</f>
        <v>Adult</v>
      </c>
      <c r="G1155" t="str">
        <f t="shared" ref="G1155:G1218" si="56">IF(D1155&gt;0.8*$K$11,"High","Low")</f>
        <v>Low</v>
      </c>
      <c r="H1155" t="str">
        <f t="shared" ref="H1155:H1218" si="57">IF(AND(F1155="Adult",G1155="High"),"Type 2",IF(AND(F1155="Adult",G1155="low"),"Type 1",IF(AND(F1155="Middle_aged",G1155="High"),"Type 4",IF(AND(F1155="Middle_aged",G1155="Low"), "Type 3",IF(AND(F1155="Senior",G1155="High"),"Type 6","Type 5")))))</f>
        <v>Type 1</v>
      </c>
    </row>
    <row r="1156" spans="1:8" x14ac:dyDescent="0.3">
      <c r="A1156">
        <v>1155</v>
      </c>
      <c r="B1156">
        <v>62</v>
      </c>
      <c r="C1156" t="s">
        <v>864</v>
      </c>
      <c r="D1156">
        <v>93284</v>
      </c>
      <c r="E1156" t="s">
        <v>865</v>
      </c>
      <c r="F1156" t="str">
        <f t="shared" si="55"/>
        <v>senior</v>
      </c>
      <c r="G1156" t="str">
        <f t="shared" si="56"/>
        <v>High</v>
      </c>
      <c r="H1156" t="str">
        <f t="shared" si="57"/>
        <v>Type 6</v>
      </c>
    </row>
    <row r="1157" spans="1:8" x14ac:dyDescent="0.3">
      <c r="A1157">
        <v>1156</v>
      </c>
      <c r="B1157">
        <v>18</v>
      </c>
      <c r="C1157" t="s">
        <v>866</v>
      </c>
      <c r="D1157">
        <v>27996</v>
      </c>
      <c r="E1157" t="s">
        <v>865</v>
      </c>
      <c r="F1157" t="str">
        <f t="shared" si="55"/>
        <v>Adult</v>
      </c>
      <c r="G1157" t="str">
        <f t="shared" si="56"/>
        <v>Low</v>
      </c>
      <c r="H1157" t="str">
        <f t="shared" si="57"/>
        <v>Type 1</v>
      </c>
    </row>
    <row r="1158" spans="1:8" x14ac:dyDescent="0.3">
      <c r="A1158">
        <v>1157</v>
      </c>
      <c r="B1158">
        <v>30</v>
      </c>
      <c r="C1158" t="s">
        <v>864</v>
      </c>
      <c r="D1158">
        <v>83990</v>
      </c>
      <c r="E1158" t="s">
        <v>865</v>
      </c>
      <c r="F1158" t="str">
        <f t="shared" si="55"/>
        <v>Adult</v>
      </c>
      <c r="G1158" t="str">
        <f t="shared" si="56"/>
        <v>High</v>
      </c>
      <c r="H1158" t="str">
        <f t="shared" si="57"/>
        <v>Type 2</v>
      </c>
    </row>
    <row r="1159" spans="1:8" x14ac:dyDescent="0.3">
      <c r="A1159">
        <v>1158</v>
      </c>
      <c r="B1159">
        <v>30</v>
      </c>
      <c r="C1159" t="s">
        <v>866</v>
      </c>
      <c r="D1159">
        <v>121743</v>
      </c>
      <c r="E1159" t="s">
        <v>868</v>
      </c>
      <c r="F1159" t="str">
        <f t="shared" si="55"/>
        <v>Adult</v>
      </c>
      <c r="G1159" t="str">
        <f t="shared" si="56"/>
        <v>High</v>
      </c>
      <c r="H1159" t="str">
        <f t="shared" si="57"/>
        <v>Type 2</v>
      </c>
    </row>
    <row r="1160" spans="1:8" x14ac:dyDescent="0.3">
      <c r="A1160">
        <v>1159</v>
      </c>
      <c r="B1160">
        <v>66</v>
      </c>
      <c r="C1160" t="s">
        <v>864</v>
      </c>
      <c r="D1160">
        <v>52603</v>
      </c>
      <c r="E1160" t="s">
        <v>865</v>
      </c>
      <c r="F1160" t="str">
        <f t="shared" si="55"/>
        <v>senior</v>
      </c>
      <c r="G1160" t="str">
        <f t="shared" si="56"/>
        <v>Low</v>
      </c>
      <c r="H1160" t="str">
        <f t="shared" si="57"/>
        <v>Type 5</v>
      </c>
    </row>
    <row r="1161" spans="1:8" x14ac:dyDescent="0.3">
      <c r="A1161">
        <v>1160</v>
      </c>
      <c r="B1161">
        <v>51</v>
      </c>
      <c r="C1161" t="s">
        <v>864</v>
      </c>
      <c r="D1161">
        <v>149973</v>
      </c>
      <c r="E1161" t="s">
        <v>867</v>
      </c>
      <c r="F1161" t="str">
        <f t="shared" si="55"/>
        <v>Middle_aged</v>
      </c>
      <c r="G1161" t="str">
        <f t="shared" si="56"/>
        <v>High</v>
      </c>
      <c r="H1161" t="str">
        <f t="shared" si="57"/>
        <v>Type 4</v>
      </c>
    </row>
    <row r="1162" spans="1:8" x14ac:dyDescent="0.3">
      <c r="A1162">
        <v>1161</v>
      </c>
      <c r="B1162">
        <v>20</v>
      </c>
      <c r="C1162" t="s">
        <v>866</v>
      </c>
      <c r="D1162">
        <v>40468</v>
      </c>
      <c r="E1162" t="s">
        <v>865</v>
      </c>
      <c r="F1162" t="str">
        <f t="shared" si="55"/>
        <v>Adult</v>
      </c>
      <c r="G1162" t="str">
        <f t="shared" si="56"/>
        <v>Low</v>
      </c>
      <c r="H1162" t="str">
        <f t="shared" si="57"/>
        <v>Type 1</v>
      </c>
    </row>
    <row r="1163" spans="1:8" x14ac:dyDescent="0.3">
      <c r="A1163">
        <v>1162</v>
      </c>
      <c r="B1163">
        <v>52</v>
      </c>
      <c r="C1163" t="s">
        <v>864</v>
      </c>
      <c r="D1163">
        <v>120241</v>
      </c>
      <c r="E1163" t="s">
        <v>867</v>
      </c>
      <c r="F1163" t="str">
        <f t="shared" si="55"/>
        <v>Middle_aged</v>
      </c>
      <c r="G1163" t="str">
        <f t="shared" si="56"/>
        <v>High</v>
      </c>
      <c r="H1163" t="str">
        <f t="shared" si="57"/>
        <v>Type 4</v>
      </c>
    </row>
    <row r="1164" spans="1:8" x14ac:dyDescent="0.3">
      <c r="A1164">
        <v>1163</v>
      </c>
      <c r="B1164">
        <v>20</v>
      </c>
      <c r="C1164" t="s">
        <v>864</v>
      </c>
      <c r="D1164">
        <v>138764</v>
      </c>
      <c r="E1164" t="s">
        <v>867</v>
      </c>
      <c r="F1164" t="str">
        <f t="shared" si="55"/>
        <v>Adult</v>
      </c>
      <c r="G1164" t="str">
        <f t="shared" si="56"/>
        <v>High</v>
      </c>
      <c r="H1164" t="str">
        <f t="shared" si="57"/>
        <v>Type 2</v>
      </c>
    </row>
    <row r="1165" spans="1:8" x14ac:dyDescent="0.3">
      <c r="A1165">
        <v>1164</v>
      </c>
      <c r="B1165">
        <v>42</v>
      </c>
      <c r="C1165" t="s">
        <v>864</v>
      </c>
      <c r="D1165">
        <v>79788</v>
      </c>
      <c r="E1165" t="s">
        <v>865</v>
      </c>
      <c r="F1165" t="str">
        <f t="shared" si="55"/>
        <v>Middle_aged</v>
      </c>
      <c r="G1165" t="str">
        <f t="shared" si="56"/>
        <v>High</v>
      </c>
      <c r="H1165" t="str">
        <f t="shared" si="57"/>
        <v>Type 4</v>
      </c>
    </row>
    <row r="1166" spans="1:8" x14ac:dyDescent="0.3">
      <c r="A1166">
        <v>1165</v>
      </c>
      <c r="B1166">
        <v>50</v>
      </c>
      <c r="C1166" t="s">
        <v>866</v>
      </c>
      <c r="D1166">
        <v>124812</v>
      </c>
      <c r="E1166" t="s">
        <v>868</v>
      </c>
      <c r="F1166" t="str">
        <f t="shared" si="55"/>
        <v>Middle_aged</v>
      </c>
      <c r="G1166" t="str">
        <f t="shared" si="56"/>
        <v>High</v>
      </c>
      <c r="H1166" t="str">
        <f t="shared" si="57"/>
        <v>Type 4</v>
      </c>
    </row>
    <row r="1167" spans="1:8" x14ac:dyDescent="0.3">
      <c r="A1167">
        <v>1166</v>
      </c>
      <c r="B1167">
        <v>43</v>
      </c>
      <c r="C1167" t="s">
        <v>864</v>
      </c>
      <c r="D1167">
        <v>111647</v>
      </c>
      <c r="E1167" t="s">
        <v>865</v>
      </c>
      <c r="F1167" t="str">
        <f t="shared" si="55"/>
        <v>Middle_aged</v>
      </c>
      <c r="G1167" t="str">
        <f t="shared" si="56"/>
        <v>High</v>
      </c>
      <c r="H1167" t="str">
        <f t="shared" si="57"/>
        <v>Type 4</v>
      </c>
    </row>
    <row r="1168" spans="1:8" x14ac:dyDescent="0.3">
      <c r="A1168">
        <v>1167</v>
      </c>
      <c r="B1168">
        <v>45</v>
      </c>
      <c r="C1168" t="s">
        <v>864</v>
      </c>
      <c r="D1168">
        <v>47732</v>
      </c>
      <c r="E1168" t="s">
        <v>865</v>
      </c>
      <c r="F1168" t="str">
        <f t="shared" si="55"/>
        <v>Middle_aged</v>
      </c>
      <c r="G1168" t="str">
        <f t="shared" si="56"/>
        <v>Low</v>
      </c>
      <c r="H1168" t="str">
        <f t="shared" si="57"/>
        <v>Type 3</v>
      </c>
    </row>
    <row r="1169" spans="1:8" x14ac:dyDescent="0.3">
      <c r="A1169">
        <v>1168</v>
      </c>
      <c r="B1169">
        <v>34</v>
      </c>
      <c r="C1169" t="s">
        <v>864</v>
      </c>
      <c r="D1169">
        <v>30410</v>
      </c>
      <c r="E1169" t="s">
        <v>865</v>
      </c>
      <c r="F1169" t="str">
        <f t="shared" si="55"/>
        <v>Adult</v>
      </c>
      <c r="G1169" t="str">
        <f t="shared" si="56"/>
        <v>Low</v>
      </c>
      <c r="H1169" t="str">
        <f t="shared" si="57"/>
        <v>Type 1</v>
      </c>
    </row>
    <row r="1170" spans="1:8" x14ac:dyDescent="0.3">
      <c r="A1170">
        <v>1169</v>
      </c>
      <c r="B1170">
        <v>54</v>
      </c>
      <c r="C1170" t="s">
        <v>866</v>
      </c>
      <c r="D1170">
        <v>53932</v>
      </c>
      <c r="E1170" t="s">
        <v>867</v>
      </c>
      <c r="F1170" t="str">
        <f t="shared" si="55"/>
        <v>Middle_aged</v>
      </c>
      <c r="G1170" t="str">
        <f t="shared" si="56"/>
        <v>Low</v>
      </c>
      <c r="H1170" t="str">
        <f t="shared" si="57"/>
        <v>Type 3</v>
      </c>
    </row>
    <row r="1171" spans="1:8" x14ac:dyDescent="0.3">
      <c r="A1171">
        <v>1170</v>
      </c>
      <c r="B1171">
        <v>32</v>
      </c>
      <c r="C1171" t="s">
        <v>864</v>
      </c>
      <c r="D1171">
        <v>123715</v>
      </c>
      <c r="E1171" t="s">
        <v>867</v>
      </c>
      <c r="F1171" t="str">
        <f t="shared" si="55"/>
        <v>Adult</v>
      </c>
      <c r="G1171" t="str">
        <f t="shared" si="56"/>
        <v>High</v>
      </c>
      <c r="H1171" t="str">
        <f t="shared" si="57"/>
        <v>Type 2</v>
      </c>
    </row>
    <row r="1172" spans="1:8" x14ac:dyDescent="0.3">
      <c r="A1172">
        <v>1171</v>
      </c>
      <c r="B1172">
        <v>29</v>
      </c>
      <c r="C1172" t="s">
        <v>864</v>
      </c>
      <c r="D1172">
        <v>34211</v>
      </c>
      <c r="E1172" t="s">
        <v>867</v>
      </c>
      <c r="F1172" t="str">
        <f t="shared" si="55"/>
        <v>Adult</v>
      </c>
      <c r="G1172" t="str">
        <f t="shared" si="56"/>
        <v>Low</v>
      </c>
      <c r="H1172" t="str">
        <f t="shared" si="57"/>
        <v>Type 1</v>
      </c>
    </row>
    <row r="1173" spans="1:8" x14ac:dyDescent="0.3">
      <c r="A1173">
        <v>1172</v>
      </c>
      <c r="B1173">
        <v>22</v>
      </c>
      <c r="C1173" t="s">
        <v>866</v>
      </c>
      <c r="D1173">
        <v>127411</v>
      </c>
      <c r="E1173" t="s">
        <v>865</v>
      </c>
      <c r="F1173" t="str">
        <f t="shared" si="55"/>
        <v>Adult</v>
      </c>
      <c r="G1173" t="str">
        <f t="shared" si="56"/>
        <v>High</v>
      </c>
      <c r="H1173" t="str">
        <f t="shared" si="57"/>
        <v>Type 2</v>
      </c>
    </row>
    <row r="1174" spans="1:8" x14ac:dyDescent="0.3">
      <c r="A1174">
        <v>1173</v>
      </c>
      <c r="B1174">
        <v>51</v>
      </c>
      <c r="C1174" t="s">
        <v>864</v>
      </c>
      <c r="D1174">
        <v>21028</v>
      </c>
      <c r="E1174" t="s">
        <v>865</v>
      </c>
      <c r="F1174" t="str">
        <f t="shared" si="55"/>
        <v>Middle_aged</v>
      </c>
      <c r="G1174" t="str">
        <f t="shared" si="56"/>
        <v>Low</v>
      </c>
      <c r="H1174" t="str">
        <f t="shared" si="57"/>
        <v>Type 3</v>
      </c>
    </row>
    <row r="1175" spans="1:8" x14ac:dyDescent="0.3">
      <c r="A1175">
        <v>1174</v>
      </c>
      <c r="B1175">
        <v>40</v>
      </c>
      <c r="C1175" t="s">
        <v>864</v>
      </c>
      <c r="D1175">
        <v>28881</v>
      </c>
      <c r="E1175" t="s">
        <v>865</v>
      </c>
      <c r="F1175" t="str">
        <f t="shared" si="55"/>
        <v>Adult</v>
      </c>
      <c r="G1175" t="str">
        <f t="shared" si="56"/>
        <v>Low</v>
      </c>
      <c r="H1175" t="str">
        <f t="shared" si="57"/>
        <v>Type 1</v>
      </c>
    </row>
    <row r="1176" spans="1:8" x14ac:dyDescent="0.3">
      <c r="A1176">
        <v>1175</v>
      </c>
      <c r="B1176">
        <v>22</v>
      </c>
      <c r="C1176" t="s">
        <v>864</v>
      </c>
      <c r="D1176">
        <v>77481</v>
      </c>
      <c r="E1176" t="s">
        <v>868</v>
      </c>
      <c r="F1176" t="str">
        <f t="shared" si="55"/>
        <v>Adult</v>
      </c>
      <c r="G1176" t="str">
        <f t="shared" si="56"/>
        <v>High</v>
      </c>
      <c r="H1176" t="str">
        <f t="shared" si="57"/>
        <v>Type 2</v>
      </c>
    </row>
    <row r="1177" spans="1:8" x14ac:dyDescent="0.3">
      <c r="A1177">
        <v>1176</v>
      </c>
      <c r="B1177">
        <v>36</v>
      </c>
      <c r="C1177" t="s">
        <v>864</v>
      </c>
      <c r="D1177">
        <v>124972</v>
      </c>
      <c r="E1177" t="s">
        <v>868</v>
      </c>
      <c r="F1177" t="str">
        <f t="shared" si="55"/>
        <v>Adult</v>
      </c>
      <c r="G1177" t="str">
        <f t="shared" si="56"/>
        <v>High</v>
      </c>
      <c r="H1177" t="str">
        <f t="shared" si="57"/>
        <v>Type 2</v>
      </c>
    </row>
    <row r="1178" spans="1:8" x14ac:dyDescent="0.3">
      <c r="A1178">
        <v>1177</v>
      </c>
      <c r="B1178">
        <v>46</v>
      </c>
      <c r="C1178" t="s">
        <v>864</v>
      </c>
      <c r="D1178">
        <v>111255</v>
      </c>
      <c r="E1178" t="s">
        <v>867</v>
      </c>
      <c r="F1178" t="str">
        <f t="shared" si="55"/>
        <v>Middle_aged</v>
      </c>
      <c r="G1178" t="str">
        <f t="shared" si="56"/>
        <v>High</v>
      </c>
      <c r="H1178" t="str">
        <f t="shared" si="57"/>
        <v>Type 4</v>
      </c>
    </row>
    <row r="1179" spans="1:8" x14ac:dyDescent="0.3">
      <c r="A1179">
        <v>1178</v>
      </c>
      <c r="B1179">
        <v>29</v>
      </c>
      <c r="C1179" t="s">
        <v>864</v>
      </c>
      <c r="D1179">
        <v>111106</v>
      </c>
      <c r="E1179" t="s">
        <v>867</v>
      </c>
      <c r="F1179" t="str">
        <f t="shared" si="55"/>
        <v>Adult</v>
      </c>
      <c r="G1179" t="str">
        <f t="shared" si="56"/>
        <v>High</v>
      </c>
      <c r="H1179" t="str">
        <f t="shared" si="57"/>
        <v>Type 2</v>
      </c>
    </row>
    <row r="1180" spans="1:8" x14ac:dyDescent="0.3">
      <c r="A1180">
        <v>1179</v>
      </c>
      <c r="B1180">
        <v>40</v>
      </c>
      <c r="C1180" t="s">
        <v>864</v>
      </c>
      <c r="D1180">
        <v>49372</v>
      </c>
      <c r="E1180" t="s">
        <v>865</v>
      </c>
      <c r="F1180" t="str">
        <f t="shared" si="55"/>
        <v>Adult</v>
      </c>
      <c r="G1180" t="str">
        <f t="shared" si="56"/>
        <v>Low</v>
      </c>
      <c r="H1180" t="str">
        <f t="shared" si="57"/>
        <v>Type 1</v>
      </c>
    </row>
    <row r="1181" spans="1:8" x14ac:dyDescent="0.3">
      <c r="A1181">
        <v>1180</v>
      </c>
      <c r="B1181">
        <v>61</v>
      </c>
      <c r="C1181" t="s">
        <v>864</v>
      </c>
      <c r="D1181">
        <v>148625</v>
      </c>
      <c r="E1181" t="s">
        <v>867</v>
      </c>
      <c r="F1181" t="str">
        <f t="shared" si="55"/>
        <v>senior</v>
      </c>
      <c r="G1181" t="str">
        <f t="shared" si="56"/>
        <v>High</v>
      </c>
      <c r="H1181" t="str">
        <f t="shared" si="57"/>
        <v>Type 6</v>
      </c>
    </row>
    <row r="1182" spans="1:8" x14ac:dyDescent="0.3">
      <c r="A1182">
        <v>1181</v>
      </c>
      <c r="B1182">
        <v>52</v>
      </c>
      <c r="C1182" t="s">
        <v>864</v>
      </c>
      <c r="D1182">
        <v>102183</v>
      </c>
      <c r="E1182" t="s">
        <v>867</v>
      </c>
      <c r="F1182" t="str">
        <f t="shared" si="55"/>
        <v>Middle_aged</v>
      </c>
      <c r="G1182" t="str">
        <f t="shared" si="56"/>
        <v>High</v>
      </c>
      <c r="H1182" t="str">
        <f t="shared" si="57"/>
        <v>Type 4</v>
      </c>
    </row>
    <row r="1183" spans="1:8" x14ac:dyDescent="0.3">
      <c r="A1183">
        <v>1182</v>
      </c>
      <c r="B1183">
        <v>69</v>
      </c>
      <c r="C1183" t="s">
        <v>864</v>
      </c>
      <c r="D1183">
        <v>63120</v>
      </c>
      <c r="E1183" t="s">
        <v>868</v>
      </c>
      <c r="F1183" t="str">
        <f t="shared" si="55"/>
        <v>senior</v>
      </c>
      <c r="G1183" t="str">
        <f t="shared" si="56"/>
        <v>Low</v>
      </c>
      <c r="H1183" t="str">
        <f t="shared" si="57"/>
        <v>Type 5</v>
      </c>
    </row>
    <row r="1184" spans="1:8" x14ac:dyDescent="0.3">
      <c r="A1184">
        <v>1183</v>
      </c>
      <c r="B1184">
        <v>23</v>
      </c>
      <c r="C1184" t="s">
        <v>864</v>
      </c>
      <c r="D1184">
        <v>128926</v>
      </c>
      <c r="E1184" t="s">
        <v>868</v>
      </c>
      <c r="F1184" t="str">
        <f t="shared" si="55"/>
        <v>Adult</v>
      </c>
      <c r="G1184" t="str">
        <f t="shared" si="56"/>
        <v>High</v>
      </c>
      <c r="H1184" t="str">
        <f t="shared" si="57"/>
        <v>Type 2</v>
      </c>
    </row>
    <row r="1185" spans="1:8" x14ac:dyDescent="0.3">
      <c r="A1185">
        <v>1184</v>
      </c>
      <c r="B1185">
        <v>21</v>
      </c>
      <c r="C1185" t="s">
        <v>866</v>
      </c>
      <c r="D1185">
        <v>63448</v>
      </c>
      <c r="E1185" t="s">
        <v>868</v>
      </c>
      <c r="F1185" t="str">
        <f t="shared" si="55"/>
        <v>Adult</v>
      </c>
      <c r="G1185" t="str">
        <f t="shared" si="56"/>
        <v>Low</v>
      </c>
      <c r="H1185" t="str">
        <f t="shared" si="57"/>
        <v>Type 1</v>
      </c>
    </row>
    <row r="1186" spans="1:8" x14ac:dyDescent="0.3">
      <c r="A1186">
        <v>1185</v>
      </c>
      <c r="B1186">
        <v>53</v>
      </c>
      <c r="C1186" t="s">
        <v>864</v>
      </c>
      <c r="D1186">
        <v>29066</v>
      </c>
      <c r="E1186" t="s">
        <v>865</v>
      </c>
      <c r="F1186" t="str">
        <f t="shared" si="55"/>
        <v>Middle_aged</v>
      </c>
      <c r="G1186" t="str">
        <f t="shared" si="56"/>
        <v>Low</v>
      </c>
      <c r="H1186" t="str">
        <f t="shared" si="57"/>
        <v>Type 3</v>
      </c>
    </row>
    <row r="1187" spans="1:8" x14ac:dyDescent="0.3">
      <c r="A1187">
        <v>1186</v>
      </c>
      <c r="B1187">
        <v>66</v>
      </c>
      <c r="C1187" t="s">
        <v>866</v>
      </c>
      <c r="D1187">
        <v>111453</v>
      </c>
      <c r="E1187" t="s">
        <v>867</v>
      </c>
      <c r="F1187" t="str">
        <f t="shared" si="55"/>
        <v>senior</v>
      </c>
      <c r="G1187" t="str">
        <f t="shared" si="56"/>
        <v>High</v>
      </c>
      <c r="H1187" t="str">
        <f t="shared" si="57"/>
        <v>Type 6</v>
      </c>
    </row>
    <row r="1188" spans="1:8" x14ac:dyDescent="0.3">
      <c r="A1188">
        <v>1187</v>
      </c>
      <c r="B1188">
        <v>67</v>
      </c>
      <c r="C1188" t="s">
        <v>866</v>
      </c>
      <c r="D1188">
        <v>67449</v>
      </c>
      <c r="E1188" t="s">
        <v>868</v>
      </c>
      <c r="F1188" t="str">
        <f t="shared" si="55"/>
        <v>senior</v>
      </c>
      <c r="G1188" t="str">
        <f t="shared" si="56"/>
        <v>High</v>
      </c>
      <c r="H1188" t="str">
        <f t="shared" si="57"/>
        <v>Type 6</v>
      </c>
    </row>
    <row r="1189" spans="1:8" x14ac:dyDescent="0.3">
      <c r="A1189">
        <v>1188</v>
      </c>
      <c r="B1189">
        <v>35</v>
      </c>
      <c r="C1189" t="s">
        <v>864</v>
      </c>
      <c r="D1189">
        <v>103332</v>
      </c>
      <c r="E1189" t="s">
        <v>865</v>
      </c>
      <c r="F1189" t="str">
        <f t="shared" si="55"/>
        <v>Adult</v>
      </c>
      <c r="G1189" t="str">
        <f t="shared" si="56"/>
        <v>High</v>
      </c>
      <c r="H1189" t="str">
        <f t="shared" si="57"/>
        <v>Type 2</v>
      </c>
    </row>
    <row r="1190" spans="1:8" x14ac:dyDescent="0.3">
      <c r="A1190">
        <v>1189</v>
      </c>
      <c r="B1190">
        <v>63</v>
      </c>
      <c r="C1190" t="s">
        <v>866</v>
      </c>
      <c r="D1190">
        <v>125391</v>
      </c>
      <c r="E1190" t="s">
        <v>865</v>
      </c>
      <c r="F1190" t="str">
        <f t="shared" si="55"/>
        <v>senior</v>
      </c>
      <c r="G1190" t="str">
        <f t="shared" si="56"/>
        <v>High</v>
      </c>
      <c r="H1190" t="str">
        <f t="shared" si="57"/>
        <v>Type 6</v>
      </c>
    </row>
    <row r="1191" spans="1:8" x14ac:dyDescent="0.3">
      <c r="A1191">
        <v>1190</v>
      </c>
      <c r="B1191">
        <v>55</v>
      </c>
      <c r="C1191" t="s">
        <v>864</v>
      </c>
      <c r="D1191">
        <v>30404</v>
      </c>
      <c r="E1191" t="s">
        <v>867</v>
      </c>
      <c r="F1191" t="str">
        <f t="shared" si="55"/>
        <v>Middle_aged</v>
      </c>
      <c r="G1191" t="str">
        <f t="shared" si="56"/>
        <v>Low</v>
      </c>
      <c r="H1191" t="str">
        <f t="shared" si="57"/>
        <v>Type 3</v>
      </c>
    </row>
    <row r="1192" spans="1:8" x14ac:dyDescent="0.3">
      <c r="A1192">
        <v>1191</v>
      </c>
      <c r="B1192">
        <v>66</v>
      </c>
      <c r="C1192" t="s">
        <v>866</v>
      </c>
      <c r="D1192">
        <v>102988</v>
      </c>
      <c r="E1192" t="s">
        <v>868</v>
      </c>
      <c r="F1192" t="str">
        <f t="shared" si="55"/>
        <v>senior</v>
      </c>
      <c r="G1192" t="str">
        <f t="shared" si="56"/>
        <v>High</v>
      </c>
      <c r="H1192" t="str">
        <f t="shared" si="57"/>
        <v>Type 6</v>
      </c>
    </row>
    <row r="1193" spans="1:8" x14ac:dyDescent="0.3">
      <c r="A1193">
        <v>1192</v>
      </c>
      <c r="B1193">
        <v>30</v>
      </c>
      <c r="C1193" t="s">
        <v>866</v>
      </c>
      <c r="D1193">
        <v>118523</v>
      </c>
      <c r="E1193" t="s">
        <v>865</v>
      </c>
      <c r="F1193" t="str">
        <f t="shared" si="55"/>
        <v>Adult</v>
      </c>
      <c r="G1193" t="str">
        <f t="shared" si="56"/>
        <v>High</v>
      </c>
      <c r="H1193" t="str">
        <f t="shared" si="57"/>
        <v>Type 2</v>
      </c>
    </row>
    <row r="1194" spans="1:8" x14ac:dyDescent="0.3">
      <c r="A1194">
        <v>1193</v>
      </c>
      <c r="B1194">
        <v>30</v>
      </c>
      <c r="C1194" t="s">
        <v>864</v>
      </c>
      <c r="D1194">
        <v>80470</v>
      </c>
      <c r="E1194" t="s">
        <v>868</v>
      </c>
      <c r="F1194" t="str">
        <f t="shared" si="55"/>
        <v>Adult</v>
      </c>
      <c r="G1194" t="str">
        <f t="shared" si="56"/>
        <v>High</v>
      </c>
      <c r="H1194" t="str">
        <f t="shared" si="57"/>
        <v>Type 2</v>
      </c>
    </row>
    <row r="1195" spans="1:8" x14ac:dyDescent="0.3">
      <c r="A1195">
        <v>1194</v>
      </c>
      <c r="B1195">
        <v>61</v>
      </c>
      <c r="C1195" t="s">
        <v>866</v>
      </c>
      <c r="D1195">
        <v>135780</v>
      </c>
      <c r="E1195" t="s">
        <v>868</v>
      </c>
      <c r="F1195" t="str">
        <f t="shared" si="55"/>
        <v>senior</v>
      </c>
      <c r="G1195" t="str">
        <f t="shared" si="56"/>
        <v>High</v>
      </c>
      <c r="H1195" t="str">
        <f t="shared" si="57"/>
        <v>Type 6</v>
      </c>
    </row>
    <row r="1196" spans="1:8" x14ac:dyDescent="0.3">
      <c r="A1196">
        <v>1195</v>
      </c>
      <c r="B1196">
        <v>57</v>
      </c>
      <c r="C1196" t="s">
        <v>864</v>
      </c>
      <c r="D1196">
        <v>136879</v>
      </c>
      <c r="E1196" t="s">
        <v>868</v>
      </c>
      <c r="F1196" t="str">
        <f t="shared" si="55"/>
        <v>Middle_aged</v>
      </c>
      <c r="G1196" t="str">
        <f t="shared" si="56"/>
        <v>High</v>
      </c>
      <c r="H1196" t="str">
        <f t="shared" si="57"/>
        <v>Type 4</v>
      </c>
    </row>
    <row r="1197" spans="1:8" x14ac:dyDescent="0.3">
      <c r="A1197">
        <v>1196</v>
      </c>
      <c r="B1197">
        <v>60</v>
      </c>
      <c r="C1197" t="s">
        <v>864</v>
      </c>
      <c r="D1197">
        <v>47529</v>
      </c>
      <c r="E1197" t="s">
        <v>868</v>
      </c>
      <c r="F1197" t="str">
        <f t="shared" si="55"/>
        <v>Middle_aged</v>
      </c>
      <c r="G1197" t="str">
        <f t="shared" si="56"/>
        <v>Low</v>
      </c>
      <c r="H1197" t="str">
        <f t="shared" si="57"/>
        <v>Type 3</v>
      </c>
    </row>
    <row r="1198" spans="1:8" x14ac:dyDescent="0.3">
      <c r="A1198">
        <v>1197</v>
      </c>
      <c r="B1198">
        <v>33</v>
      </c>
      <c r="C1198" t="s">
        <v>864</v>
      </c>
      <c r="D1198">
        <v>41861</v>
      </c>
      <c r="E1198" t="s">
        <v>867</v>
      </c>
      <c r="F1198" t="str">
        <f t="shared" si="55"/>
        <v>Adult</v>
      </c>
      <c r="G1198" t="str">
        <f t="shared" si="56"/>
        <v>Low</v>
      </c>
      <c r="H1198" t="str">
        <f t="shared" si="57"/>
        <v>Type 1</v>
      </c>
    </row>
    <row r="1199" spans="1:8" x14ac:dyDescent="0.3">
      <c r="A1199">
        <v>1198</v>
      </c>
      <c r="B1199">
        <v>65</v>
      </c>
      <c r="C1199" t="s">
        <v>864</v>
      </c>
      <c r="D1199">
        <v>141690</v>
      </c>
      <c r="E1199" t="s">
        <v>867</v>
      </c>
      <c r="F1199" t="str">
        <f t="shared" si="55"/>
        <v>senior</v>
      </c>
      <c r="G1199" t="str">
        <f t="shared" si="56"/>
        <v>High</v>
      </c>
      <c r="H1199" t="str">
        <f t="shared" si="57"/>
        <v>Type 6</v>
      </c>
    </row>
    <row r="1200" spans="1:8" x14ac:dyDescent="0.3">
      <c r="A1200">
        <v>1199</v>
      </c>
      <c r="B1200">
        <v>61</v>
      </c>
      <c r="C1200" t="s">
        <v>864</v>
      </c>
      <c r="D1200">
        <v>68137</v>
      </c>
      <c r="E1200" t="s">
        <v>865</v>
      </c>
      <c r="F1200" t="str">
        <f t="shared" si="55"/>
        <v>senior</v>
      </c>
      <c r="G1200" t="str">
        <f t="shared" si="56"/>
        <v>High</v>
      </c>
      <c r="H1200" t="str">
        <f t="shared" si="57"/>
        <v>Type 6</v>
      </c>
    </row>
    <row r="1201" spans="1:8" x14ac:dyDescent="0.3">
      <c r="A1201">
        <v>1200</v>
      </c>
      <c r="B1201">
        <v>57</v>
      </c>
      <c r="C1201" t="s">
        <v>864</v>
      </c>
      <c r="D1201">
        <v>82216</v>
      </c>
      <c r="E1201" t="s">
        <v>865</v>
      </c>
      <c r="F1201" t="str">
        <f t="shared" si="55"/>
        <v>Middle_aged</v>
      </c>
      <c r="G1201" t="str">
        <f t="shared" si="56"/>
        <v>High</v>
      </c>
      <c r="H1201" t="str">
        <f t="shared" si="57"/>
        <v>Type 4</v>
      </c>
    </row>
    <row r="1202" spans="1:8" x14ac:dyDescent="0.3">
      <c r="A1202">
        <v>1201</v>
      </c>
      <c r="B1202">
        <v>30</v>
      </c>
      <c r="C1202" t="s">
        <v>866</v>
      </c>
      <c r="D1202">
        <v>45380</v>
      </c>
      <c r="E1202" t="s">
        <v>867</v>
      </c>
      <c r="F1202" t="str">
        <f t="shared" si="55"/>
        <v>Adult</v>
      </c>
      <c r="G1202" t="str">
        <f t="shared" si="56"/>
        <v>Low</v>
      </c>
      <c r="H1202" t="str">
        <f t="shared" si="57"/>
        <v>Type 1</v>
      </c>
    </row>
    <row r="1203" spans="1:8" x14ac:dyDescent="0.3">
      <c r="A1203">
        <v>1202</v>
      </c>
      <c r="B1203">
        <v>67</v>
      </c>
      <c r="C1203" t="s">
        <v>864</v>
      </c>
      <c r="D1203">
        <v>109590</v>
      </c>
      <c r="E1203" t="s">
        <v>865</v>
      </c>
      <c r="F1203" t="str">
        <f t="shared" si="55"/>
        <v>senior</v>
      </c>
      <c r="G1203" t="str">
        <f t="shared" si="56"/>
        <v>High</v>
      </c>
      <c r="H1203" t="str">
        <f t="shared" si="57"/>
        <v>Type 6</v>
      </c>
    </row>
    <row r="1204" spans="1:8" x14ac:dyDescent="0.3">
      <c r="A1204">
        <v>1203</v>
      </c>
      <c r="B1204">
        <v>68</v>
      </c>
      <c r="C1204" t="s">
        <v>866</v>
      </c>
      <c r="D1204">
        <v>115138</v>
      </c>
      <c r="E1204" t="s">
        <v>868</v>
      </c>
      <c r="F1204" t="str">
        <f t="shared" si="55"/>
        <v>senior</v>
      </c>
      <c r="G1204" t="str">
        <f t="shared" si="56"/>
        <v>High</v>
      </c>
      <c r="H1204" t="str">
        <f t="shared" si="57"/>
        <v>Type 6</v>
      </c>
    </row>
    <row r="1205" spans="1:8" x14ac:dyDescent="0.3">
      <c r="A1205">
        <v>1204</v>
      </c>
      <c r="B1205">
        <v>69</v>
      </c>
      <c r="C1205" t="s">
        <v>866</v>
      </c>
      <c r="D1205">
        <v>109659</v>
      </c>
      <c r="E1205" t="s">
        <v>868</v>
      </c>
      <c r="F1205" t="str">
        <f t="shared" si="55"/>
        <v>senior</v>
      </c>
      <c r="G1205" t="str">
        <f t="shared" si="56"/>
        <v>High</v>
      </c>
      <c r="H1205" t="str">
        <f t="shared" si="57"/>
        <v>Type 6</v>
      </c>
    </row>
    <row r="1206" spans="1:8" x14ac:dyDescent="0.3">
      <c r="A1206">
        <v>1205</v>
      </c>
      <c r="B1206">
        <v>63</v>
      </c>
      <c r="C1206" t="s">
        <v>864</v>
      </c>
      <c r="D1206">
        <v>128968</v>
      </c>
      <c r="E1206" t="s">
        <v>865</v>
      </c>
      <c r="F1206" t="str">
        <f t="shared" si="55"/>
        <v>senior</v>
      </c>
      <c r="G1206" t="str">
        <f t="shared" si="56"/>
        <v>High</v>
      </c>
      <c r="H1206" t="str">
        <f t="shared" si="57"/>
        <v>Type 6</v>
      </c>
    </row>
    <row r="1207" spans="1:8" x14ac:dyDescent="0.3">
      <c r="A1207">
        <v>1206</v>
      </c>
      <c r="B1207">
        <v>64</v>
      </c>
      <c r="C1207" t="s">
        <v>864</v>
      </c>
      <c r="D1207">
        <v>45419</v>
      </c>
      <c r="E1207" t="s">
        <v>867</v>
      </c>
      <c r="F1207" t="str">
        <f t="shared" si="55"/>
        <v>senior</v>
      </c>
      <c r="G1207" t="str">
        <f t="shared" si="56"/>
        <v>Low</v>
      </c>
      <c r="H1207" t="str">
        <f t="shared" si="57"/>
        <v>Type 5</v>
      </c>
    </row>
    <row r="1208" spans="1:8" x14ac:dyDescent="0.3">
      <c r="A1208">
        <v>1207</v>
      </c>
      <c r="B1208">
        <v>59</v>
      </c>
      <c r="C1208" t="s">
        <v>866</v>
      </c>
      <c r="D1208">
        <v>113107</v>
      </c>
      <c r="E1208" t="s">
        <v>865</v>
      </c>
      <c r="F1208" t="str">
        <f t="shared" si="55"/>
        <v>Middle_aged</v>
      </c>
      <c r="G1208" t="str">
        <f t="shared" si="56"/>
        <v>High</v>
      </c>
      <c r="H1208" t="str">
        <f t="shared" si="57"/>
        <v>Type 4</v>
      </c>
    </row>
    <row r="1209" spans="1:8" x14ac:dyDescent="0.3">
      <c r="A1209">
        <v>1208</v>
      </c>
      <c r="B1209">
        <v>20</v>
      </c>
      <c r="C1209" t="s">
        <v>864</v>
      </c>
      <c r="D1209">
        <v>38511</v>
      </c>
      <c r="E1209" t="s">
        <v>867</v>
      </c>
      <c r="F1209" t="str">
        <f t="shared" si="55"/>
        <v>Adult</v>
      </c>
      <c r="G1209" t="str">
        <f t="shared" si="56"/>
        <v>Low</v>
      </c>
      <c r="H1209" t="str">
        <f t="shared" si="57"/>
        <v>Type 1</v>
      </c>
    </row>
    <row r="1210" spans="1:8" x14ac:dyDescent="0.3">
      <c r="A1210">
        <v>1209</v>
      </c>
      <c r="B1210">
        <v>46</v>
      </c>
      <c r="C1210" t="s">
        <v>866</v>
      </c>
      <c r="D1210">
        <v>48698</v>
      </c>
      <c r="E1210" t="s">
        <v>865</v>
      </c>
      <c r="F1210" t="str">
        <f t="shared" si="55"/>
        <v>Middle_aged</v>
      </c>
      <c r="G1210" t="str">
        <f t="shared" si="56"/>
        <v>Low</v>
      </c>
      <c r="H1210" t="str">
        <f t="shared" si="57"/>
        <v>Type 3</v>
      </c>
    </row>
    <row r="1211" spans="1:8" x14ac:dyDescent="0.3">
      <c r="A1211">
        <v>1210</v>
      </c>
      <c r="B1211">
        <v>26</v>
      </c>
      <c r="C1211" t="s">
        <v>864</v>
      </c>
      <c r="D1211">
        <v>23834</v>
      </c>
      <c r="E1211" t="s">
        <v>865</v>
      </c>
      <c r="F1211" t="str">
        <f t="shared" si="55"/>
        <v>Adult</v>
      </c>
      <c r="G1211" t="str">
        <f t="shared" si="56"/>
        <v>Low</v>
      </c>
      <c r="H1211" t="str">
        <f t="shared" si="57"/>
        <v>Type 1</v>
      </c>
    </row>
    <row r="1212" spans="1:8" x14ac:dyDescent="0.3">
      <c r="A1212">
        <v>1211</v>
      </c>
      <c r="B1212">
        <v>26</v>
      </c>
      <c r="C1212" t="s">
        <v>866</v>
      </c>
      <c r="D1212">
        <v>57408</v>
      </c>
      <c r="E1212" t="s">
        <v>865</v>
      </c>
      <c r="F1212" t="str">
        <f t="shared" si="55"/>
        <v>Adult</v>
      </c>
      <c r="G1212" t="str">
        <f t="shared" si="56"/>
        <v>Low</v>
      </c>
      <c r="H1212" t="str">
        <f t="shared" si="57"/>
        <v>Type 1</v>
      </c>
    </row>
    <row r="1213" spans="1:8" x14ac:dyDescent="0.3">
      <c r="A1213">
        <v>1212</v>
      </c>
      <c r="B1213">
        <v>64</v>
      </c>
      <c r="C1213" t="s">
        <v>864</v>
      </c>
      <c r="D1213">
        <v>148047</v>
      </c>
      <c r="E1213" t="s">
        <v>867</v>
      </c>
      <c r="F1213" t="str">
        <f t="shared" si="55"/>
        <v>senior</v>
      </c>
      <c r="G1213" t="str">
        <f t="shared" si="56"/>
        <v>High</v>
      </c>
      <c r="H1213" t="str">
        <f t="shared" si="57"/>
        <v>Type 6</v>
      </c>
    </row>
    <row r="1214" spans="1:8" x14ac:dyDescent="0.3">
      <c r="A1214">
        <v>1213</v>
      </c>
      <c r="B1214">
        <v>44</v>
      </c>
      <c r="C1214" t="s">
        <v>864</v>
      </c>
      <c r="D1214">
        <v>118183</v>
      </c>
      <c r="E1214" t="s">
        <v>865</v>
      </c>
      <c r="F1214" t="str">
        <f t="shared" si="55"/>
        <v>Middle_aged</v>
      </c>
      <c r="G1214" t="str">
        <f t="shared" si="56"/>
        <v>High</v>
      </c>
      <c r="H1214" t="str">
        <f t="shared" si="57"/>
        <v>Type 4</v>
      </c>
    </row>
    <row r="1215" spans="1:8" x14ac:dyDescent="0.3">
      <c r="A1215">
        <v>1214</v>
      </c>
      <c r="B1215">
        <v>51</v>
      </c>
      <c r="C1215" t="s">
        <v>866</v>
      </c>
      <c r="D1215">
        <v>67388</v>
      </c>
      <c r="E1215" t="s">
        <v>865</v>
      </c>
      <c r="F1215" t="str">
        <f t="shared" si="55"/>
        <v>Middle_aged</v>
      </c>
      <c r="G1215" t="str">
        <f t="shared" si="56"/>
        <v>High</v>
      </c>
      <c r="H1215" t="str">
        <f t="shared" si="57"/>
        <v>Type 4</v>
      </c>
    </row>
    <row r="1216" spans="1:8" x14ac:dyDescent="0.3">
      <c r="A1216">
        <v>1215</v>
      </c>
      <c r="B1216">
        <v>34</v>
      </c>
      <c r="C1216" t="s">
        <v>864</v>
      </c>
      <c r="D1216">
        <v>21939</v>
      </c>
      <c r="E1216" t="s">
        <v>868</v>
      </c>
      <c r="F1216" t="str">
        <f t="shared" si="55"/>
        <v>Adult</v>
      </c>
      <c r="G1216" t="str">
        <f t="shared" si="56"/>
        <v>Low</v>
      </c>
      <c r="H1216" t="str">
        <f t="shared" si="57"/>
        <v>Type 1</v>
      </c>
    </row>
    <row r="1217" spans="1:8" x14ac:dyDescent="0.3">
      <c r="A1217">
        <v>1216</v>
      </c>
      <c r="B1217">
        <v>29</v>
      </c>
      <c r="C1217" t="s">
        <v>866</v>
      </c>
      <c r="D1217">
        <v>41855</v>
      </c>
      <c r="E1217" t="s">
        <v>868</v>
      </c>
      <c r="F1217" t="str">
        <f t="shared" si="55"/>
        <v>Adult</v>
      </c>
      <c r="G1217" t="str">
        <f t="shared" si="56"/>
        <v>Low</v>
      </c>
      <c r="H1217" t="str">
        <f t="shared" si="57"/>
        <v>Type 1</v>
      </c>
    </row>
    <row r="1218" spans="1:8" x14ac:dyDescent="0.3">
      <c r="A1218">
        <v>1217</v>
      </c>
      <c r="B1218">
        <v>24</v>
      </c>
      <c r="C1218" t="s">
        <v>864</v>
      </c>
      <c r="D1218">
        <v>73388</v>
      </c>
      <c r="E1218" t="s">
        <v>865</v>
      </c>
      <c r="F1218" t="str">
        <f t="shared" si="55"/>
        <v>Adult</v>
      </c>
      <c r="G1218" t="str">
        <f t="shared" si="56"/>
        <v>High</v>
      </c>
      <c r="H1218" t="str">
        <f t="shared" si="57"/>
        <v>Type 2</v>
      </c>
    </row>
    <row r="1219" spans="1:8" x14ac:dyDescent="0.3">
      <c r="A1219">
        <v>1218</v>
      </c>
      <c r="B1219">
        <v>25</v>
      </c>
      <c r="C1219" t="s">
        <v>864</v>
      </c>
      <c r="D1219">
        <v>110701</v>
      </c>
      <c r="E1219" t="s">
        <v>867</v>
      </c>
      <c r="F1219" t="str">
        <f t="shared" ref="F1219:F1282" si="58">IF(B1219&gt;60,"senior",IF(B1219&gt;40, "Middle_aged","Adult"))</f>
        <v>Adult</v>
      </c>
      <c r="G1219" t="str">
        <f t="shared" ref="G1219:G1282" si="59">IF(D1219&gt;0.8*$K$11,"High","Low")</f>
        <v>High</v>
      </c>
      <c r="H1219" t="str">
        <f t="shared" ref="H1219:H1282" si="60">IF(AND(F1219="Adult",G1219="High"),"Type 2",IF(AND(F1219="Adult",G1219="low"),"Type 1",IF(AND(F1219="Middle_aged",G1219="High"),"Type 4",IF(AND(F1219="Middle_aged",G1219="Low"), "Type 3",IF(AND(F1219="Senior",G1219="High"),"Type 6","Type 5")))))</f>
        <v>Type 2</v>
      </c>
    </row>
    <row r="1220" spans="1:8" x14ac:dyDescent="0.3">
      <c r="A1220">
        <v>1219</v>
      </c>
      <c r="B1220">
        <v>57</v>
      </c>
      <c r="C1220" t="s">
        <v>864</v>
      </c>
      <c r="D1220">
        <v>52805</v>
      </c>
      <c r="E1220" t="s">
        <v>867</v>
      </c>
      <c r="F1220" t="str">
        <f t="shared" si="58"/>
        <v>Middle_aged</v>
      </c>
      <c r="G1220" t="str">
        <f t="shared" si="59"/>
        <v>Low</v>
      </c>
      <c r="H1220" t="str">
        <f t="shared" si="60"/>
        <v>Type 3</v>
      </c>
    </row>
    <row r="1221" spans="1:8" x14ac:dyDescent="0.3">
      <c r="A1221">
        <v>1220</v>
      </c>
      <c r="B1221">
        <v>34</v>
      </c>
      <c r="C1221" t="s">
        <v>866</v>
      </c>
      <c r="D1221">
        <v>136928</v>
      </c>
      <c r="E1221" t="s">
        <v>867</v>
      </c>
      <c r="F1221" t="str">
        <f t="shared" si="58"/>
        <v>Adult</v>
      </c>
      <c r="G1221" t="str">
        <f t="shared" si="59"/>
        <v>High</v>
      </c>
      <c r="H1221" t="str">
        <f t="shared" si="60"/>
        <v>Type 2</v>
      </c>
    </row>
    <row r="1222" spans="1:8" x14ac:dyDescent="0.3">
      <c r="A1222">
        <v>1221</v>
      </c>
      <c r="B1222">
        <v>41</v>
      </c>
      <c r="C1222" t="s">
        <v>864</v>
      </c>
      <c r="D1222">
        <v>119276</v>
      </c>
      <c r="E1222" t="s">
        <v>868</v>
      </c>
      <c r="F1222" t="str">
        <f t="shared" si="58"/>
        <v>Middle_aged</v>
      </c>
      <c r="G1222" t="str">
        <f t="shared" si="59"/>
        <v>High</v>
      </c>
      <c r="H1222" t="str">
        <f t="shared" si="60"/>
        <v>Type 4</v>
      </c>
    </row>
    <row r="1223" spans="1:8" x14ac:dyDescent="0.3">
      <c r="A1223">
        <v>1222</v>
      </c>
      <c r="B1223">
        <v>27</v>
      </c>
      <c r="C1223" t="s">
        <v>864</v>
      </c>
      <c r="D1223">
        <v>108701</v>
      </c>
      <c r="E1223" t="s">
        <v>867</v>
      </c>
      <c r="F1223" t="str">
        <f t="shared" si="58"/>
        <v>Adult</v>
      </c>
      <c r="G1223" t="str">
        <f t="shared" si="59"/>
        <v>High</v>
      </c>
      <c r="H1223" t="str">
        <f t="shared" si="60"/>
        <v>Type 2</v>
      </c>
    </row>
    <row r="1224" spans="1:8" x14ac:dyDescent="0.3">
      <c r="A1224">
        <v>1223</v>
      </c>
      <c r="B1224">
        <v>65</v>
      </c>
      <c r="C1224" t="s">
        <v>866</v>
      </c>
      <c r="D1224">
        <v>71541</v>
      </c>
      <c r="E1224" t="s">
        <v>867</v>
      </c>
      <c r="F1224" t="str">
        <f t="shared" si="58"/>
        <v>senior</v>
      </c>
      <c r="G1224" t="str">
        <f t="shared" si="59"/>
        <v>High</v>
      </c>
      <c r="H1224" t="str">
        <f t="shared" si="60"/>
        <v>Type 6</v>
      </c>
    </row>
    <row r="1225" spans="1:8" x14ac:dyDescent="0.3">
      <c r="A1225">
        <v>1224</v>
      </c>
      <c r="B1225">
        <v>41</v>
      </c>
      <c r="C1225" t="s">
        <v>866</v>
      </c>
      <c r="D1225">
        <v>94104</v>
      </c>
      <c r="E1225" t="s">
        <v>865</v>
      </c>
      <c r="F1225" t="str">
        <f t="shared" si="58"/>
        <v>Middle_aged</v>
      </c>
      <c r="G1225" t="str">
        <f t="shared" si="59"/>
        <v>High</v>
      </c>
      <c r="H1225" t="str">
        <f t="shared" si="60"/>
        <v>Type 4</v>
      </c>
    </row>
    <row r="1226" spans="1:8" x14ac:dyDescent="0.3">
      <c r="A1226">
        <v>1225</v>
      </c>
      <c r="B1226">
        <v>36</v>
      </c>
      <c r="C1226" t="s">
        <v>864</v>
      </c>
      <c r="D1226">
        <v>80586</v>
      </c>
      <c r="E1226" t="s">
        <v>865</v>
      </c>
      <c r="F1226" t="str">
        <f t="shared" si="58"/>
        <v>Adult</v>
      </c>
      <c r="G1226" t="str">
        <f t="shared" si="59"/>
        <v>High</v>
      </c>
      <c r="H1226" t="str">
        <f t="shared" si="60"/>
        <v>Type 2</v>
      </c>
    </row>
    <row r="1227" spans="1:8" x14ac:dyDescent="0.3">
      <c r="A1227">
        <v>1226</v>
      </c>
      <c r="B1227">
        <v>39</v>
      </c>
      <c r="C1227" t="s">
        <v>866</v>
      </c>
      <c r="D1227">
        <v>124355</v>
      </c>
      <c r="E1227" t="s">
        <v>865</v>
      </c>
      <c r="F1227" t="str">
        <f t="shared" si="58"/>
        <v>Adult</v>
      </c>
      <c r="G1227" t="str">
        <f t="shared" si="59"/>
        <v>High</v>
      </c>
      <c r="H1227" t="str">
        <f t="shared" si="60"/>
        <v>Type 2</v>
      </c>
    </row>
    <row r="1228" spans="1:8" x14ac:dyDescent="0.3">
      <c r="A1228">
        <v>1227</v>
      </c>
      <c r="B1228">
        <v>65</v>
      </c>
      <c r="C1228" t="s">
        <v>866</v>
      </c>
      <c r="D1228">
        <v>61707</v>
      </c>
      <c r="E1228" t="s">
        <v>865</v>
      </c>
      <c r="F1228" t="str">
        <f t="shared" si="58"/>
        <v>senior</v>
      </c>
      <c r="G1228" t="str">
        <f t="shared" si="59"/>
        <v>Low</v>
      </c>
      <c r="H1228" t="str">
        <f t="shared" si="60"/>
        <v>Type 5</v>
      </c>
    </row>
    <row r="1229" spans="1:8" x14ac:dyDescent="0.3">
      <c r="A1229">
        <v>1228</v>
      </c>
      <c r="B1229">
        <v>48</v>
      </c>
      <c r="C1229" t="s">
        <v>866</v>
      </c>
      <c r="D1229">
        <v>148922</v>
      </c>
      <c r="E1229" t="s">
        <v>868</v>
      </c>
      <c r="F1229" t="str">
        <f t="shared" si="58"/>
        <v>Middle_aged</v>
      </c>
      <c r="G1229" t="str">
        <f t="shared" si="59"/>
        <v>High</v>
      </c>
      <c r="H1229" t="str">
        <f t="shared" si="60"/>
        <v>Type 4</v>
      </c>
    </row>
    <row r="1230" spans="1:8" x14ac:dyDescent="0.3">
      <c r="A1230">
        <v>1229</v>
      </c>
      <c r="B1230">
        <v>27</v>
      </c>
      <c r="C1230" t="s">
        <v>866</v>
      </c>
      <c r="D1230">
        <v>38102</v>
      </c>
      <c r="E1230" t="s">
        <v>868</v>
      </c>
      <c r="F1230" t="str">
        <f t="shared" si="58"/>
        <v>Adult</v>
      </c>
      <c r="G1230" t="str">
        <f t="shared" si="59"/>
        <v>Low</v>
      </c>
      <c r="H1230" t="str">
        <f t="shared" si="60"/>
        <v>Type 1</v>
      </c>
    </row>
    <row r="1231" spans="1:8" x14ac:dyDescent="0.3">
      <c r="A1231">
        <v>1230</v>
      </c>
      <c r="B1231">
        <v>52</v>
      </c>
      <c r="C1231" t="s">
        <v>866</v>
      </c>
      <c r="D1231">
        <v>58608</v>
      </c>
      <c r="E1231" t="s">
        <v>867</v>
      </c>
      <c r="F1231" t="str">
        <f t="shared" si="58"/>
        <v>Middle_aged</v>
      </c>
      <c r="G1231" t="str">
        <f t="shared" si="59"/>
        <v>Low</v>
      </c>
      <c r="H1231" t="str">
        <f t="shared" si="60"/>
        <v>Type 3</v>
      </c>
    </row>
    <row r="1232" spans="1:8" x14ac:dyDescent="0.3">
      <c r="A1232">
        <v>1231</v>
      </c>
      <c r="B1232">
        <v>61</v>
      </c>
      <c r="C1232" t="s">
        <v>866</v>
      </c>
      <c r="D1232">
        <v>90295</v>
      </c>
      <c r="E1232" t="s">
        <v>865</v>
      </c>
      <c r="F1232" t="str">
        <f t="shared" si="58"/>
        <v>senior</v>
      </c>
      <c r="G1232" t="str">
        <f t="shared" si="59"/>
        <v>High</v>
      </c>
      <c r="H1232" t="str">
        <f t="shared" si="60"/>
        <v>Type 6</v>
      </c>
    </row>
    <row r="1233" spans="1:8" x14ac:dyDescent="0.3">
      <c r="A1233">
        <v>1232</v>
      </c>
      <c r="B1233">
        <v>62</v>
      </c>
      <c r="C1233" t="s">
        <v>866</v>
      </c>
      <c r="D1233">
        <v>141436</v>
      </c>
      <c r="E1233" t="s">
        <v>868</v>
      </c>
      <c r="F1233" t="str">
        <f t="shared" si="58"/>
        <v>senior</v>
      </c>
      <c r="G1233" t="str">
        <f t="shared" si="59"/>
        <v>High</v>
      </c>
      <c r="H1233" t="str">
        <f t="shared" si="60"/>
        <v>Type 6</v>
      </c>
    </row>
    <row r="1234" spans="1:8" x14ac:dyDescent="0.3">
      <c r="A1234">
        <v>1233</v>
      </c>
      <c r="B1234">
        <v>34</v>
      </c>
      <c r="C1234" t="s">
        <v>866</v>
      </c>
      <c r="D1234">
        <v>123936</v>
      </c>
      <c r="E1234" t="s">
        <v>868</v>
      </c>
      <c r="F1234" t="str">
        <f t="shared" si="58"/>
        <v>Adult</v>
      </c>
      <c r="G1234" t="str">
        <f t="shared" si="59"/>
        <v>High</v>
      </c>
      <c r="H1234" t="str">
        <f t="shared" si="60"/>
        <v>Type 2</v>
      </c>
    </row>
    <row r="1235" spans="1:8" x14ac:dyDescent="0.3">
      <c r="A1235">
        <v>1234</v>
      </c>
      <c r="B1235">
        <v>59</v>
      </c>
      <c r="C1235" t="s">
        <v>866</v>
      </c>
      <c r="D1235">
        <v>89109</v>
      </c>
      <c r="E1235" t="s">
        <v>868</v>
      </c>
      <c r="F1235" t="str">
        <f t="shared" si="58"/>
        <v>Middle_aged</v>
      </c>
      <c r="G1235" t="str">
        <f t="shared" si="59"/>
        <v>High</v>
      </c>
      <c r="H1235" t="str">
        <f t="shared" si="60"/>
        <v>Type 4</v>
      </c>
    </row>
    <row r="1236" spans="1:8" x14ac:dyDescent="0.3">
      <c r="A1236">
        <v>1235</v>
      </c>
      <c r="B1236">
        <v>33</v>
      </c>
      <c r="C1236" t="s">
        <v>866</v>
      </c>
      <c r="D1236">
        <v>99574</v>
      </c>
      <c r="E1236" t="s">
        <v>868</v>
      </c>
      <c r="F1236" t="str">
        <f t="shared" si="58"/>
        <v>Adult</v>
      </c>
      <c r="G1236" t="str">
        <f t="shared" si="59"/>
        <v>High</v>
      </c>
      <c r="H1236" t="str">
        <f t="shared" si="60"/>
        <v>Type 2</v>
      </c>
    </row>
    <row r="1237" spans="1:8" x14ac:dyDescent="0.3">
      <c r="A1237">
        <v>1236</v>
      </c>
      <c r="B1237">
        <v>67</v>
      </c>
      <c r="C1237" t="s">
        <v>866</v>
      </c>
      <c r="D1237">
        <v>25288</v>
      </c>
      <c r="E1237" t="s">
        <v>867</v>
      </c>
      <c r="F1237" t="str">
        <f t="shared" si="58"/>
        <v>senior</v>
      </c>
      <c r="G1237" t="str">
        <f t="shared" si="59"/>
        <v>Low</v>
      </c>
      <c r="H1237" t="str">
        <f t="shared" si="60"/>
        <v>Type 5</v>
      </c>
    </row>
    <row r="1238" spans="1:8" x14ac:dyDescent="0.3">
      <c r="A1238">
        <v>1237</v>
      </c>
      <c r="B1238">
        <v>25</v>
      </c>
      <c r="C1238" t="s">
        <v>866</v>
      </c>
      <c r="D1238">
        <v>131308</v>
      </c>
      <c r="E1238" t="s">
        <v>868</v>
      </c>
      <c r="F1238" t="str">
        <f t="shared" si="58"/>
        <v>Adult</v>
      </c>
      <c r="G1238" t="str">
        <f t="shared" si="59"/>
        <v>High</v>
      </c>
      <c r="H1238" t="str">
        <f t="shared" si="60"/>
        <v>Type 2</v>
      </c>
    </row>
    <row r="1239" spans="1:8" x14ac:dyDescent="0.3">
      <c r="A1239">
        <v>1238</v>
      </c>
      <c r="B1239">
        <v>48</v>
      </c>
      <c r="C1239" t="s">
        <v>866</v>
      </c>
      <c r="D1239">
        <v>69454</v>
      </c>
      <c r="E1239" t="s">
        <v>865</v>
      </c>
      <c r="F1239" t="str">
        <f t="shared" si="58"/>
        <v>Middle_aged</v>
      </c>
      <c r="G1239" t="str">
        <f t="shared" si="59"/>
        <v>High</v>
      </c>
      <c r="H1239" t="str">
        <f t="shared" si="60"/>
        <v>Type 4</v>
      </c>
    </row>
    <row r="1240" spans="1:8" x14ac:dyDescent="0.3">
      <c r="A1240">
        <v>1239</v>
      </c>
      <c r="B1240">
        <v>32</v>
      </c>
      <c r="C1240" t="s">
        <v>866</v>
      </c>
      <c r="D1240">
        <v>91788</v>
      </c>
      <c r="E1240" t="s">
        <v>868</v>
      </c>
      <c r="F1240" t="str">
        <f t="shared" si="58"/>
        <v>Adult</v>
      </c>
      <c r="G1240" t="str">
        <f t="shared" si="59"/>
        <v>High</v>
      </c>
      <c r="H1240" t="str">
        <f t="shared" si="60"/>
        <v>Type 2</v>
      </c>
    </row>
    <row r="1241" spans="1:8" x14ac:dyDescent="0.3">
      <c r="A1241">
        <v>1240</v>
      </c>
      <c r="B1241">
        <v>51</v>
      </c>
      <c r="C1241" t="s">
        <v>866</v>
      </c>
      <c r="D1241">
        <v>35802</v>
      </c>
      <c r="E1241" t="s">
        <v>865</v>
      </c>
      <c r="F1241" t="str">
        <f t="shared" si="58"/>
        <v>Middle_aged</v>
      </c>
      <c r="G1241" t="str">
        <f t="shared" si="59"/>
        <v>Low</v>
      </c>
      <c r="H1241" t="str">
        <f t="shared" si="60"/>
        <v>Type 3</v>
      </c>
    </row>
    <row r="1242" spans="1:8" x14ac:dyDescent="0.3">
      <c r="A1242">
        <v>1241</v>
      </c>
      <c r="B1242">
        <v>58</v>
      </c>
      <c r="C1242" t="s">
        <v>866</v>
      </c>
      <c r="D1242">
        <v>95010</v>
      </c>
      <c r="E1242" t="s">
        <v>867</v>
      </c>
      <c r="F1242" t="str">
        <f t="shared" si="58"/>
        <v>Middle_aged</v>
      </c>
      <c r="G1242" t="str">
        <f t="shared" si="59"/>
        <v>High</v>
      </c>
      <c r="H1242" t="str">
        <f t="shared" si="60"/>
        <v>Type 4</v>
      </c>
    </row>
    <row r="1243" spans="1:8" x14ac:dyDescent="0.3">
      <c r="A1243">
        <v>1242</v>
      </c>
      <c r="B1243">
        <v>52</v>
      </c>
      <c r="C1243" t="s">
        <v>866</v>
      </c>
      <c r="D1243">
        <v>129294</v>
      </c>
      <c r="E1243" t="s">
        <v>865</v>
      </c>
      <c r="F1243" t="str">
        <f t="shared" si="58"/>
        <v>Middle_aged</v>
      </c>
      <c r="G1243" t="str">
        <f t="shared" si="59"/>
        <v>High</v>
      </c>
      <c r="H1243" t="str">
        <f t="shared" si="60"/>
        <v>Type 4</v>
      </c>
    </row>
    <row r="1244" spans="1:8" x14ac:dyDescent="0.3">
      <c r="A1244">
        <v>1243</v>
      </c>
      <c r="B1244">
        <v>66</v>
      </c>
      <c r="C1244" t="s">
        <v>866</v>
      </c>
      <c r="D1244">
        <v>29557</v>
      </c>
      <c r="E1244" t="s">
        <v>868</v>
      </c>
      <c r="F1244" t="str">
        <f t="shared" si="58"/>
        <v>senior</v>
      </c>
      <c r="G1244" t="str">
        <f t="shared" si="59"/>
        <v>Low</v>
      </c>
      <c r="H1244" t="str">
        <f t="shared" si="60"/>
        <v>Type 5</v>
      </c>
    </row>
    <row r="1245" spans="1:8" x14ac:dyDescent="0.3">
      <c r="A1245">
        <v>1244</v>
      </c>
      <c r="B1245">
        <v>57</v>
      </c>
      <c r="C1245" t="s">
        <v>866</v>
      </c>
      <c r="D1245">
        <v>90200</v>
      </c>
      <c r="E1245" t="s">
        <v>865</v>
      </c>
      <c r="F1245" t="str">
        <f t="shared" si="58"/>
        <v>Middle_aged</v>
      </c>
      <c r="G1245" t="str">
        <f t="shared" si="59"/>
        <v>High</v>
      </c>
      <c r="H1245" t="str">
        <f t="shared" si="60"/>
        <v>Type 4</v>
      </c>
    </row>
    <row r="1246" spans="1:8" x14ac:dyDescent="0.3">
      <c r="A1246">
        <v>1245</v>
      </c>
      <c r="B1246">
        <v>62</v>
      </c>
      <c r="C1246" t="s">
        <v>866</v>
      </c>
      <c r="D1246">
        <v>41999</v>
      </c>
      <c r="E1246" t="s">
        <v>867</v>
      </c>
      <c r="F1246" t="str">
        <f t="shared" si="58"/>
        <v>senior</v>
      </c>
      <c r="G1246" t="str">
        <f t="shared" si="59"/>
        <v>Low</v>
      </c>
      <c r="H1246" t="str">
        <f t="shared" si="60"/>
        <v>Type 5</v>
      </c>
    </row>
    <row r="1247" spans="1:8" x14ac:dyDescent="0.3">
      <c r="A1247">
        <v>1246</v>
      </c>
      <c r="B1247">
        <v>42</v>
      </c>
      <c r="C1247" t="s">
        <v>866</v>
      </c>
      <c r="D1247">
        <v>78565</v>
      </c>
      <c r="E1247" t="s">
        <v>868</v>
      </c>
      <c r="F1247" t="str">
        <f t="shared" si="58"/>
        <v>Middle_aged</v>
      </c>
      <c r="G1247" t="str">
        <f t="shared" si="59"/>
        <v>High</v>
      </c>
      <c r="H1247" t="str">
        <f t="shared" si="60"/>
        <v>Type 4</v>
      </c>
    </row>
    <row r="1248" spans="1:8" x14ac:dyDescent="0.3">
      <c r="A1248">
        <v>1247</v>
      </c>
      <c r="B1248">
        <v>55</v>
      </c>
      <c r="C1248" t="s">
        <v>866</v>
      </c>
      <c r="D1248">
        <v>32006</v>
      </c>
      <c r="E1248" t="s">
        <v>865</v>
      </c>
      <c r="F1248" t="str">
        <f t="shared" si="58"/>
        <v>Middle_aged</v>
      </c>
      <c r="G1248" t="str">
        <f t="shared" si="59"/>
        <v>Low</v>
      </c>
      <c r="H1248" t="str">
        <f t="shared" si="60"/>
        <v>Type 3</v>
      </c>
    </row>
    <row r="1249" spans="1:8" x14ac:dyDescent="0.3">
      <c r="A1249">
        <v>1248</v>
      </c>
      <c r="B1249">
        <v>69</v>
      </c>
      <c r="C1249" t="s">
        <v>866</v>
      </c>
      <c r="D1249">
        <v>60578</v>
      </c>
      <c r="E1249" t="s">
        <v>868</v>
      </c>
      <c r="F1249" t="str">
        <f t="shared" si="58"/>
        <v>senior</v>
      </c>
      <c r="G1249" t="str">
        <f t="shared" si="59"/>
        <v>Low</v>
      </c>
      <c r="H1249" t="str">
        <f t="shared" si="60"/>
        <v>Type 5</v>
      </c>
    </row>
    <row r="1250" spans="1:8" x14ac:dyDescent="0.3">
      <c r="A1250">
        <v>1249</v>
      </c>
      <c r="B1250">
        <v>67</v>
      </c>
      <c r="C1250" t="s">
        <v>866</v>
      </c>
      <c r="D1250">
        <v>83257</v>
      </c>
      <c r="E1250" t="s">
        <v>868</v>
      </c>
      <c r="F1250" t="str">
        <f t="shared" si="58"/>
        <v>senior</v>
      </c>
      <c r="G1250" t="str">
        <f t="shared" si="59"/>
        <v>High</v>
      </c>
      <c r="H1250" t="str">
        <f t="shared" si="60"/>
        <v>Type 6</v>
      </c>
    </row>
    <row r="1251" spans="1:8" x14ac:dyDescent="0.3">
      <c r="A1251">
        <v>1250</v>
      </c>
      <c r="B1251">
        <v>19</v>
      </c>
      <c r="C1251" t="s">
        <v>866</v>
      </c>
      <c r="D1251">
        <v>66472</v>
      </c>
      <c r="E1251" t="s">
        <v>867</v>
      </c>
      <c r="F1251" t="str">
        <f t="shared" si="58"/>
        <v>Adult</v>
      </c>
      <c r="G1251" t="str">
        <f t="shared" si="59"/>
        <v>High</v>
      </c>
      <c r="H1251" t="str">
        <f t="shared" si="60"/>
        <v>Type 2</v>
      </c>
    </row>
    <row r="1252" spans="1:8" x14ac:dyDescent="0.3">
      <c r="A1252">
        <v>1251</v>
      </c>
      <c r="B1252">
        <v>19</v>
      </c>
      <c r="C1252" t="s">
        <v>866</v>
      </c>
      <c r="D1252">
        <v>44317</v>
      </c>
      <c r="E1252" t="s">
        <v>867</v>
      </c>
      <c r="F1252" t="str">
        <f t="shared" si="58"/>
        <v>Adult</v>
      </c>
      <c r="G1252" t="str">
        <f t="shared" si="59"/>
        <v>Low</v>
      </c>
      <c r="H1252" t="str">
        <f t="shared" si="60"/>
        <v>Type 1</v>
      </c>
    </row>
    <row r="1253" spans="1:8" x14ac:dyDescent="0.3">
      <c r="A1253">
        <v>1252</v>
      </c>
      <c r="B1253">
        <v>22</v>
      </c>
      <c r="C1253" t="s">
        <v>866</v>
      </c>
      <c r="D1253">
        <v>135101</v>
      </c>
      <c r="E1253" t="s">
        <v>868</v>
      </c>
      <c r="F1253" t="str">
        <f t="shared" si="58"/>
        <v>Adult</v>
      </c>
      <c r="G1253" t="str">
        <f t="shared" si="59"/>
        <v>High</v>
      </c>
      <c r="H1253" t="str">
        <f t="shared" si="60"/>
        <v>Type 2</v>
      </c>
    </row>
    <row r="1254" spans="1:8" x14ac:dyDescent="0.3">
      <c r="A1254">
        <v>1253</v>
      </c>
      <c r="B1254">
        <v>62</v>
      </c>
      <c r="C1254" t="s">
        <v>866</v>
      </c>
      <c r="D1254">
        <v>49513</v>
      </c>
      <c r="E1254" t="s">
        <v>865</v>
      </c>
      <c r="F1254" t="str">
        <f t="shared" si="58"/>
        <v>senior</v>
      </c>
      <c r="G1254" t="str">
        <f t="shared" si="59"/>
        <v>Low</v>
      </c>
      <c r="H1254" t="str">
        <f t="shared" si="60"/>
        <v>Type 5</v>
      </c>
    </row>
    <row r="1255" spans="1:8" x14ac:dyDescent="0.3">
      <c r="A1255">
        <v>1254</v>
      </c>
      <c r="B1255">
        <v>56</v>
      </c>
      <c r="C1255" t="s">
        <v>866</v>
      </c>
      <c r="D1255">
        <v>47440</v>
      </c>
      <c r="E1255" t="s">
        <v>865</v>
      </c>
      <c r="F1255" t="str">
        <f t="shared" si="58"/>
        <v>Middle_aged</v>
      </c>
      <c r="G1255" t="str">
        <f t="shared" si="59"/>
        <v>Low</v>
      </c>
      <c r="H1255" t="str">
        <f t="shared" si="60"/>
        <v>Type 3</v>
      </c>
    </row>
    <row r="1256" spans="1:8" x14ac:dyDescent="0.3">
      <c r="A1256">
        <v>1255</v>
      </c>
      <c r="B1256">
        <v>30</v>
      </c>
      <c r="C1256" t="s">
        <v>866</v>
      </c>
      <c r="D1256">
        <v>96143</v>
      </c>
      <c r="E1256" t="s">
        <v>865</v>
      </c>
      <c r="F1256" t="str">
        <f t="shared" si="58"/>
        <v>Adult</v>
      </c>
      <c r="G1256" t="str">
        <f t="shared" si="59"/>
        <v>High</v>
      </c>
      <c r="H1256" t="str">
        <f t="shared" si="60"/>
        <v>Type 2</v>
      </c>
    </row>
    <row r="1257" spans="1:8" x14ac:dyDescent="0.3">
      <c r="A1257">
        <v>1256</v>
      </c>
      <c r="B1257">
        <v>56</v>
      </c>
      <c r="C1257" t="s">
        <v>866</v>
      </c>
      <c r="D1257">
        <v>20203</v>
      </c>
      <c r="E1257" t="s">
        <v>867</v>
      </c>
      <c r="F1257" t="str">
        <f t="shared" si="58"/>
        <v>Middle_aged</v>
      </c>
      <c r="G1257" t="str">
        <f t="shared" si="59"/>
        <v>Low</v>
      </c>
      <c r="H1257" t="str">
        <f t="shared" si="60"/>
        <v>Type 3</v>
      </c>
    </row>
    <row r="1258" spans="1:8" x14ac:dyDescent="0.3">
      <c r="A1258">
        <v>1257</v>
      </c>
      <c r="B1258">
        <v>35</v>
      </c>
      <c r="C1258" t="s">
        <v>866</v>
      </c>
      <c r="D1258">
        <v>139567</v>
      </c>
      <c r="E1258" t="s">
        <v>868</v>
      </c>
      <c r="F1258" t="str">
        <f t="shared" si="58"/>
        <v>Adult</v>
      </c>
      <c r="G1258" t="str">
        <f t="shared" si="59"/>
        <v>High</v>
      </c>
      <c r="H1258" t="str">
        <f t="shared" si="60"/>
        <v>Type 2</v>
      </c>
    </row>
    <row r="1259" spans="1:8" x14ac:dyDescent="0.3">
      <c r="A1259">
        <v>1258</v>
      </c>
      <c r="B1259">
        <v>67</v>
      </c>
      <c r="C1259" t="s">
        <v>866</v>
      </c>
      <c r="D1259">
        <v>52817</v>
      </c>
      <c r="E1259" t="s">
        <v>868</v>
      </c>
      <c r="F1259" t="str">
        <f t="shared" si="58"/>
        <v>senior</v>
      </c>
      <c r="G1259" t="str">
        <f t="shared" si="59"/>
        <v>Low</v>
      </c>
      <c r="H1259" t="str">
        <f t="shared" si="60"/>
        <v>Type 5</v>
      </c>
    </row>
    <row r="1260" spans="1:8" x14ac:dyDescent="0.3">
      <c r="A1260">
        <v>1259</v>
      </c>
      <c r="B1260">
        <v>38</v>
      </c>
      <c r="C1260" t="s">
        <v>866</v>
      </c>
      <c r="D1260">
        <v>71220</v>
      </c>
      <c r="E1260" t="s">
        <v>867</v>
      </c>
      <c r="F1260" t="str">
        <f t="shared" si="58"/>
        <v>Adult</v>
      </c>
      <c r="G1260" t="str">
        <f t="shared" si="59"/>
        <v>High</v>
      </c>
      <c r="H1260" t="str">
        <f t="shared" si="60"/>
        <v>Type 2</v>
      </c>
    </row>
    <row r="1261" spans="1:8" x14ac:dyDescent="0.3">
      <c r="A1261">
        <v>1260</v>
      </c>
      <c r="B1261">
        <v>23</v>
      </c>
      <c r="C1261" t="s">
        <v>866</v>
      </c>
      <c r="D1261">
        <v>20386</v>
      </c>
      <c r="E1261" t="s">
        <v>865</v>
      </c>
      <c r="F1261" t="str">
        <f t="shared" si="58"/>
        <v>Adult</v>
      </c>
      <c r="G1261" t="str">
        <f t="shared" si="59"/>
        <v>Low</v>
      </c>
      <c r="H1261" t="str">
        <f t="shared" si="60"/>
        <v>Type 1</v>
      </c>
    </row>
    <row r="1262" spans="1:8" x14ac:dyDescent="0.3">
      <c r="A1262">
        <v>1261</v>
      </c>
      <c r="B1262">
        <v>28</v>
      </c>
      <c r="C1262" t="s">
        <v>866</v>
      </c>
      <c r="D1262">
        <v>48025</v>
      </c>
      <c r="E1262" t="s">
        <v>867</v>
      </c>
      <c r="F1262" t="str">
        <f t="shared" si="58"/>
        <v>Adult</v>
      </c>
      <c r="G1262" t="str">
        <f t="shared" si="59"/>
        <v>Low</v>
      </c>
      <c r="H1262" t="str">
        <f t="shared" si="60"/>
        <v>Type 1</v>
      </c>
    </row>
    <row r="1263" spans="1:8" x14ac:dyDescent="0.3">
      <c r="A1263">
        <v>1262</v>
      </c>
      <c r="B1263">
        <v>35</v>
      </c>
      <c r="C1263" t="s">
        <v>866</v>
      </c>
      <c r="D1263">
        <v>32231</v>
      </c>
      <c r="E1263" t="s">
        <v>867</v>
      </c>
      <c r="F1263" t="str">
        <f t="shared" si="58"/>
        <v>Adult</v>
      </c>
      <c r="G1263" t="str">
        <f t="shared" si="59"/>
        <v>Low</v>
      </c>
      <c r="H1263" t="str">
        <f t="shared" si="60"/>
        <v>Type 1</v>
      </c>
    </row>
    <row r="1264" spans="1:8" x14ac:dyDescent="0.3">
      <c r="A1264">
        <v>1263</v>
      </c>
      <c r="B1264">
        <v>49</v>
      </c>
      <c r="C1264" t="s">
        <v>866</v>
      </c>
      <c r="D1264">
        <v>63517</v>
      </c>
      <c r="E1264" t="s">
        <v>868</v>
      </c>
      <c r="F1264" t="str">
        <f t="shared" si="58"/>
        <v>Middle_aged</v>
      </c>
      <c r="G1264" t="str">
        <f t="shared" si="59"/>
        <v>Low</v>
      </c>
      <c r="H1264" t="str">
        <f t="shared" si="60"/>
        <v>Type 3</v>
      </c>
    </row>
    <row r="1265" spans="1:8" x14ac:dyDescent="0.3">
      <c r="A1265">
        <v>1264</v>
      </c>
      <c r="B1265">
        <v>26</v>
      </c>
      <c r="C1265" t="s">
        <v>866</v>
      </c>
      <c r="D1265">
        <v>46940</v>
      </c>
      <c r="E1265" t="s">
        <v>867</v>
      </c>
      <c r="F1265" t="str">
        <f t="shared" si="58"/>
        <v>Adult</v>
      </c>
      <c r="G1265" t="str">
        <f t="shared" si="59"/>
        <v>Low</v>
      </c>
      <c r="H1265" t="str">
        <f t="shared" si="60"/>
        <v>Type 1</v>
      </c>
    </row>
    <row r="1266" spans="1:8" x14ac:dyDescent="0.3">
      <c r="A1266">
        <v>1265</v>
      </c>
      <c r="B1266">
        <v>45</v>
      </c>
      <c r="C1266" t="s">
        <v>866</v>
      </c>
      <c r="D1266">
        <v>84668</v>
      </c>
      <c r="E1266" t="s">
        <v>867</v>
      </c>
      <c r="F1266" t="str">
        <f t="shared" si="58"/>
        <v>Middle_aged</v>
      </c>
      <c r="G1266" t="str">
        <f t="shared" si="59"/>
        <v>High</v>
      </c>
      <c r="H1266" t="str">
        <f t="shared" si="60"/>
        <v>Type 4</v>
      </c>
    </row>
    <row r="1267" spans="1:8" x14ac:dyDescent="0.3">
      <c r="A1267">
        <v>1266</v>
      </c>
      <c r="B1267">
        <v>59</v>
      </c>
      <c r="C1267" t="s">
        <v>866</v>
      </c>
      <c r="D1267">
        <v>36500</v>
      </c>
      <c r="E1267" t="s">
        <v>865</v>
      </c>
      <c r="F1267" t="str">
        <f t="shared" si="58"/>
        <v>Middle_aged</v>
      </c>
      <c r="G1267" t="str">
        <f t="shared" si="59"/>
        <v>Low</v>
      </c>
      <c r="H1267" t="str">
        <f t="shared" si="60"/>
        <v>Type 3</v>
      </c>
    </row>
    <row r="1268" spans="1:8" x14ac:dyDescent="0.3">
      <c r="A1268">
        <v>1267</v>
      </c>
      <c r="B1268">
        <v>44</v>
      </c>
      <c r="C1268" t="s">
        <v>866</v>
      </c>
      <c r="D1268">
        <v>141186</v>
      </c>
      <c r="E1268" t="s">
        <v>868</v>
      </c>
      <c r="F1268" t="str">
        <f t="shared" si="58"/>
        <v>Middle_aged</v>
      </c>
      <c r="G1268" t="str">
        <f t="shared" si="59"/>
        <v>High</v>
      </c>
      <c r="H1268" t="str">
        <f t="shared" si="60"/>
        <v>Type 4</v>
      </c>
    </row>
    <row r="1269" spans="1:8" x14ac:dyDescent="0.3">
      <c r="A1269">
        <v>1268</v>
      </c>
      <c r="B1269">
        <v>53</v>
      </c>
      <c r="C1269" t="s">
        <v>866</v>
      </c>
      <c r="D1269">
        <v>82111</v>
      </c>
      <c r="E1269" t="s">
        <v>867</v>
      </c>
      <c r="F1269" t="str">
        <f t="shared" si="58"/>
        <v>Middle_aged</v>
      </c>
      <c r="G1269" t="str">
        <f t="shared" si="59"/>
        <v>High</v>
      </c>
      <c r="H1269" t="str">
        <f t="shared" si="60"/>
        <v>Type 4</v>
      </c>
    </row>
    <row r="1270" spans="1:8" x14ac:dyDescent="0.3">
      <c r="A1270">
        <v>1269</v>
      </c>
      <c r="B1270">
        <v>66</v>
      </c>
      <c r="C1270" t="s">
        <v>866</v>
      </c>
      <c r="D1270">
        <v>71778</v>
      </c>
      <c r="E1270" t="s">
        <v>865</v>
      </c>
      <c r="F1270" t="str">
        <f t="shared" si="58"/>
        <v>senior</v>
      </c>
      <c r="G1270" t="str">
        <f t="shared" si="59"/>
        <v>High</v>
      </c>
      <c r="H1270" t="str">
        <f t="shared" si="60"/>
        <v>Type 6</v>
      </c>
    </row>
    <row r="1271" spans="1:8" x14ac:dyDescent="0.3">
      <c r="A1271">
        <v>1270</v>
      </c>
      <c r="B1271">
        <v>32</v>
      </c>
      <c r="C1271" t="s">
        <v>866</v>
      </c>
      <c r="D1271">
        <v>34764</v>
      </c>
      <c r="E1271" t="s">
        <v>867</v>
      </c>
      <c r="F1271" t="str">
        <f t="shared" si="58"/>
        <v>Adult</v>
      </c>
      <c r="G1271" t="str">
        <f t="shared" si="59"/>
        <v>Low</v>
      </c>
      <c r="H1271" t="str">
        <f t="shared" si="60"/>
        <v>Type 1</v>
      </c>
    </row>
    <row r="1272" spans="1:8" x14ac:dyDescent="0.3">
      <c r="A1272">
        <v>1271</v>
      </c>
      <c r="B1272">
        <v>59</v>
      </c>
      <c r="C1272" t="s">
        <v>866</v>
      </c>
      <c r="D1272">
        <v>23515</v>
      </c>
      <c r="E1272" t="s">
        <v>867</v>
      </c>
      <c r="F1272" t="str">
        <f t="shared" si="58"/>
        <v>Middle_aged</v>
      </c>
      <c r="G1272" t="str">
        <f t="shared" si="59"/>
        <v>Low</v>
      </c>
      <c r="H1272" t="str">
        <f t="shared" si="60"/>
        <v>Type 3</v>
      </c>
    </row>
    <row r="1273" spans="1:8" x14ac:dyDescent="0.3">
      <c r="A1273">
        <v>1272</v>
      </c>
      <c r="B1273">
        <v>24</v>
      </c>
      <c r="C1273" t="s">
        <v>866</v>
      </c>
      <c r="D1273">
        <v>39161</v>
      </c>
      <c r="E1273" t="s">
        <v>865</v>
      </c>
      <c r="F1273" t="str">
        <f t="shared" si="58"/>
        <v>Adult</v>
      </c>
      <c r="G1273" t="str">
        <f t="shared" si="59"/>
        <v>Low</v>
      </c>
      <c r="H1273" t="str">
        <f t="shared" si="60"/>
        <v>Type 1</v>
      </c>
    </row>
    <row r="1274" spans="1:8" x14ac:dyDescent="0.3">
      <c r="A1274">
        <v>1273</v>
      </c>
      <c r="B1274">
        <v>69</v>
      </c>
      <c r="C1274" t="s">
        <v>866</v>
      </c>
      <c r="D1274">
        <v>118417</v>
      </c>
      <c r="E1274" t="s">
        <v>865</v>
      </c>
      <c r="F1274" t="str">
        <f t="shared" si="58"/>
        <v>senior</v>
      </c>
      <c r="G1274" t="str">
        <f t="shared" si="59"/>
        <v>High</v>
      </c>
      <c r="H1274" t="str">
        <f t="shared" si="60"/>
        <v>Type 6</v>
      </c>
    </row>
    <row r="1275" spans="1:8" x14ac:dyDescent="0.3">
      <c r="A1275">
        <v>1274</v>
      </c>
      <c r="B1275">
        <v>35</v>
      </c>
      <c r="C1275" t="s">
        <v>866</v>
      </c>
      <c r="D1275">
        <v>86462</v>
      </c>
      <c r="E1275" t="s">
        <v>867</v>
      </c>
      <c r="F1275" t="str">
        <f t="shared" si="58"/>
        <v>Adult</v>
      </c>
      <c r="G1275" t="str">
        <f t="shared" si="59"/>
        <v>High</v>
      </c>
      <c r="H1275" t="str">
        <f t="shared" si="60"/>
        <v>Type 2</v>
      </c>
    </row>
    <row r="1276" spans="1:8" x14ac:dyDescent="0.3">
      <c r="A1276">
        <v>1275</v>
      </c>
      <c r="B1276">
        <v>53</v>
      </c>
      <c r="C1276" t="s">
        <v>866</v>
      </c>
      <c r="D1276">
        <v>56271</v>
      </c>
      <c r="E1276" t="s">
        <v>865</v>
      </c>
      <c r="F1276" t="str">
        <f t="shared" si="58"/>
        <v>Middle_aged</v>
      </c>
      <c r="G1276" t="str">
        <f t="shared" si="59"/>
        <v>Low</v>
      </c>
      <c r="H1276" t="str">
        <f t="shared" si="60"/>
        <v>Type 3</v>
      </c>
    </row>
    <row r="1277" spans="1:8" x14ac:dyDescent="0.3">
      <c r="A1277">
        <v>1276</v>
      </c>
      <c r="B1277">
        <v>27</v>
      </c>
      <c r="C1277" t="s">
        <v>866</v>
      </c>
      <c r="D1277">
        <v>77154</v>
      </c>
      <c r="E1277" t="s">
        <v>868</v>
      </c>
      <c r="F1277" t="str">
        <f t="shared" si="58"/>
        <v>Adult</v>
      </c>
      <c r="G1277" t="str">
        <f t="shared" si="59"/>
        <v>High</v>
      </c>
      <c r="H1277" t="str">
        <f t="shared" si="60"/>
        <v>Type 2</v>
      </c>
    </row>
    <row r="1278" spans="1:8" x14ac:dyDescent="0.3">
      <c r="A1278">
        <v>1277</v>
      </c>
      <c r="B1278">
        <v>32</v>
      </c>
      <c r="C1278" t="s">
        <v>866</v>
      </c>
      <c r="D1278">
        <v>71145</v>
      </c>
      <c r="E1278" t="s">
        <v>865</v>
      </c>
      <c r="F1278" t="str">
        <f t="shared" si="58"/>
        <v>Adult</v>
      </c>
      <c r="G1278" t="str">
        <f t="shared" si="59"/>
        <v>High</v>
      </c>
      <c r="H1278" t="str">
        <f t="shared" si="60"/>
        <v>Type 2</v>
      </c>
    </row>
    <row r="1279" spans="1:8" x14ac:dyDescent="0.3">
      <c r="A1279">
        <v>1278</v>
      </c>
      <c r="B1279">
        <v>22</v>
      </c>
      <c r="C1279" t="s">
        <v>866</v>
      </c>
      <c r="D1279">
        <v>80911</v>
      </c>
      <c r="E1279" t="s">
        <v>867</v>
      </c>
      <c r="F1279" t="str">
        <f t="shared" si="58"/>
        <v>Adult</v>
      </c>
      <c r="G1279" t="str">
        <f t="shared" si="59"/>
        <v>High</v>
      </c>
      <c r="H1279" t="str">
        <f t="shared" si="60"/>
        <v>Type 2</v>
      </c>
    </row>
    <row r="1280" spans="1:8" x14ac:dyDescent="0.3">
      <c r="A1280">
        <v>1279</v>
      </c>
      <c r="B1280">
        <v>48</v>
      </c>
      <c r="C1280" t="s">
        <v>866</v>
      </c>
      <c r="D1280">
        <v>80115</v>
      </c>
      <c r="E1280" t="s">
        <v>867</v>
      </c>
      <c r="F1280" t="str">
        <f t="shared" si="58"/>
        <v>Middle_aged</v>
      </c>
      <c r="G1280" t="str">
        <f t="shared" si="59"/>
        <v>High</v>
      </c>
      <c r="H1280" t="str">
        <f t="shared" si="60"/>
        <v>Type 4</v>
      </c>
    </row>
    <row r="1281" spans="1:8" x14ac:dyDescent="0.3">
      <c r="A1281">
        <v>1280</v>
      </c>
      <c r="B1281">
        <v>50</v>
      </c>
      <c r="C1281" t="s">
        <v>866</v>
      </c>
      <c r="D1281">
        <v>119947</v>
      </c>
      <c r="E1281" t="s">
        <v>868</v>
      </c>
      <c r="F1281" t="str">
        <f t="shared" si="58"/>
        <v>Middle_aged</v>
      </c>
      <c r="G1281" t="str">
        <f t="shared" si="59"/>
        <v>High</v>
      </c>
      <c r="H1281" t="str">
        <f t="shared" si="60"/>
        <v>Type 4</v>
      </c>
    </row>
    <row r="1282" spans="1:8" x14ac:dyDescent="0.3">
      <c r="A1282">
        <v>1281</v>
      </c>
      <c r="B1282">
        <v>34</v>
      </c>
      <c r="C1282" t="s">
        <v>866</v>
      </c>
      <c r="D1282">
        <v>126413</v>
      </c>
      <c r="E1282" t="s">
        <v>868</v>
      </c>
      <c r="F1282" t="str">
        <f t="shared" si="58"/>
        <v>Adult</v>
      </c>
      <c r="G1282" t="str">
        <f t="shared" si="59"/>
        <v>High</v>
      </c>
      <c r="H1282" t="str">
        <f t="shared" si="60"/>
        <v>Type 2</v>
      </c>
    </row>
    <row r="1283" spans="1:8" x14ac:dyDescent="0.3">
      <c r="A1283">
        <v>1282</v>
      </c>
      <c r="B1283">
        <v>62</v>
      </c>
      <c r="C1283" t="s">
        <v>866</v>
      </c>
      <c r="D1283">
        <v>121441</v>
      </c>
      <c r="E1283" t="s">
        <v>867</v>
      </c>
      <c r="F1283" t="str">
        <f t="shared" ref="F1283:F1346" si="61">IF(B1283&gt;60,"senior",IF(B1283&gt;40, "Middle_aged","Adult"))</f>
        <v>senior</v>
      </c>
      <c r="G1283" t="str">
        <f t="shared" ref="G1283:G1346" si="62">IF(D1283&gt;0.8*$K$11,"High","Low")</f>
        <v>High</v>
      </c>
      <c r="H1283" t="str">
        <f t="shared" ref="H1283:H1346" si="63">IF(AND(F1283="Adult",G1283="High"),"Type 2",IF(AND(F1283="Adult",G1283="low"),"Type 1",IF(AND(F1283="Middle_aged",G1283="High"),"Type 4",IF(AND(F1283="Middle_aged",G1283="Low"), "Type 3",IF(AND(F1283="Senior",G1283="High"),"Type 6","Type 5")))))</f>
        <v>Type 6</v>
      </c>
    </row>
    <row r="1284" spans="1:8" x14ac:dyDescent="0.3">
      <c r="A1284">
        <v>1283</v>
      </c>
      <c r="B1284">
        <v>67</v>
      </c>
      <c r="C1284" t="s">
        <v>866</v>
      </c>
      <c r="D1284">
        <v>134245</v>
      </c>
      <c r="E1284" t="s">
        <v>868</v>
      </c>
      <c r="F1284" t="str">
        <f t="shared" si="61"/>
        <v>senior</v>
      </c>
      <c r="G1284" t="str">
        <f t="shared" si="62"/>
        <v>High</v>
      </c>
      <c r="H1284" t="str">
        <f t="shared" si="63"/>
        <v>Type 6</v>
      </c>
    </row>
    <row r="1285" spans="1:8" x14ac:dyDescent="0.3">
      <c r="A1285">
        <v>1284</v>
      </c>
      <c r="B1285">
        <v>37</v>
      </c>
      <c r="C1285" t="s">
        <v>866</v>
      </c>
      <c r="D1285">
        <v>85998</v>
      </c>
      <c r="E1285" t="s">
        <v>867</v>
      </c>
      <c r="F1285" t="str">
        <f t="shared" si="61"/>
        <v>Adult</v>
      </c>
      <c r="G1285" t="str">
        <f t="shared" si="62"/>
        <v>High</v>
      </c>
      <c r="H1285" t="str">
        <f t="shared" si="63"/>
        <v>Type 2</v>
      </c>
    </row>
    <row r="1286" spans="1:8" x14ac:dyDescent="0.3">
      <c r="A1286">
        <v>1285</v>
      </c>
      <c r="B1286">
        <v>60</v>
      </c>
      <c r="C1286" t="s">
        <v>866</v>
      </c>
      <c r="D1286">
        <v>112481</v>
      </c>
      <c r="E1286" t="s">
        <v>868</v>
      </c>
      <c r="F1286" t="str">
        <f t="shared" si="61"/>
        <v>Middle_aged</v>
      </c>
      <c r="G1286" t="str">
        <f t="shared" si="62"/>
        <v>High</v>
      </c>
      <c r="H1286" t="str">
        <f t="shared" si="63"/>
        <v>Type 4</v>
      </c>
    </row>
    <row r="1287" spans="1:8" x14ac:dyDescent="0.3">
      <c r="A1287">
        <v>1286</v>
      </c>
      <c r="B1287">
        <v>40</v>
      </c>
      <c r="C1287" t="s">
        <v>866</v>
      </c>
      <c r="D1287">
        <v>80650</v>
      </c>
      <c r="E1287" t="s">
        <v>867</v>
      </c>
      <c r="F1287" t="str">
        <f t="shared" si="61"/>
        <v>Adult</v>
      </c>
      <c r="G1287" t="str">
        <f t="shared" si="62"/>
        <v>High</v>
      </c>
      <c r="H1287" t="str">
        <f t="shared" si="63"/>
        <v>Type 2</v>
      </c>
    </row>
    <row r="1288" spans="1:8" x14ac:dyDescent="0.3">
      <c r="A1288">
        <v>1287</v>
      </c>
      <c r="B1288">
        <v>49</v>
      </c>
      <c r="C1288" t="s">
        <v>866</v>
      </c>
      <c r="D1288">
        <v>64721</v>
      </c>
      <c r="E1288" t="s">
        <v>867</v>
      </c>
      <c r="F1288" t="str">
        <f t="shared" si="61"/>
        <v>Middle_aged</v>
      </c>
      <c r="G1288" t="str">
        <f t="shared" si="62"/>
        <v>Low</v>
      </c>
      <c r="H1288" t="str">
        <f t="shared" si="63"/>
        <v>Type 3</v>
      </c>
    </row>
    <row r="1289" spans="1:8" x14ac:dyDescent="0.3">
      <c r="A1289">
        <v>1288</v>
      </c>
      <c r="B1289">
        <v>40</v>
      </c>
      <c r="C1289" t="s">
        <v>866</v>
      </c>
      <c r="D1289">
        <v>75555</v>
      </c>
      <c r="E1289" t="s">
        <v>865</v>
      </c>
      <c r="F1289" t="str">
        <f t="shared" si="61"/>
        <v>Adult</v>
      </c>
      <c r="G1289" t="str">
        <f t="shared" si="62"/>
        <v>High</v>
      </c>
      <c r="H1289" t="str">
        <f t="shared" si="63"/>
        <v>Type 2</v>
      </c>
    </row>
    <row r="1290" spans="1:8" x14ac:dyDescent="0.3">
      <c r="A1290">
        <v>1289</v>
      </c>
      <c r="B1290">
        <v>46</v>
      </c>
      <c r="C1290" t="s">
        <v>866</v>
      </c>
      <c r="D1290">
        <v>104627</v>
      </c>
      <c r="E1290" t="s">
        <v>868</v>
      </c>
      <c r="F1290" t="str">
        <f t="shared" si="61"/>
        <v>Middle_aged</v>
      </c>
      <c r="G1290" t="str">
        <f t="shared" si="62"/>
        <v>High</v>
      </c>
      <c r="H1290" t="str">
        <f t="shared" si="63"/>
        <v>Type 4</v>
      </c>
    </row>
    <row r="1291" spans="1:8" x14ac:dyDescent="0.3">
      <c r="A1291">
        <v>1290</v>
      </c>
      <c r="B1291">
        <v>23</v>
      </c>
      <c r="C1291" t="s">
        <v>866</v>
      </c>
      <c r="D1291">
        <v>89607</v>
      </c>
      <c r="E1291" t="s">
        <v>865</v>
      </c>
      <c r="F1291" t="str">
        <f t="shared" si="61"/>
        <v>Adult</v>
      </c>
      <c r="G1291" t="str">
        <f t="shared" si="62"/>
        <v>High</v>
      </c>
      <c r="H1291" t="str">
        <f t="shared" si="63"/>
        <v>Type 2</v>
      </c>
    </row>
    <row r="1292" spans="1:8" x14ac:dyDescent="0.3">
      <c r="A1292">
        <v>1291</v>
      </c>
      <c r="B1292">
        <v>63</v>
      </c>
      <c r="C1292" t="s">
        <v>866</v>
      </c>
      <c r="D1292">
        <v>80604</v>
      </c>
      <c r="E1292" t="s">
        <v>867</v>
      </c>
      <c r="F1292" t="str">
        <f t="shared" si="61"/>
        <v>senior</v>
      </c>
      <c r="G1292" t="str">
        <f t="shared" si="62"/>
        <v>High</v>
      </c>
      <c r="H1292" t="str">
        <f t="shared" si="63"/>
        <v>Type 6</v>
      </c>
    </row>
    <row r="1293" spans="1:8" x14ac:dyDescent="0.3">
      <c r="A1293">
        <v>1292</v>
      </c>
      <c r="B1293">
        <v>46</v>
      </c>
      <c r="C1293" t="s">
        <v>866</v>
      </c>
      <c r="D1293">
        <v>66912</v>
      </c>
      <c r="E1293" t="s">
        <v>865</v>
      </c>
      <c r="F1293" t="str">
        <f t="shared" si="61"/>
        <v>Middle_aged</v>
      </c>
      <c r="G1293" t="str">
        <f t="shared" si="62"/>
        <v>High</v>
      </c>
      <c r="H1293" t="str">
        <f t="shared" si="63"/>
        <v>Type 4</v>
      </c>
    </row>
    <row r="1294" spans="1:8" x14ac:dyDescent="0.3">
      <c r="A1294">
        <v>1293</v>
      </c>
      <c r="B1294">
        <v>58</v>
      </c>
      <c r="C1294" t="s">
        <v>866</v>
      </c>
      <c r="D1294">
        <v>29821</v>
      </c>
      <c r="E1294" t="s">
        <v>868</v>
      </c>
      <c r="F1294" t="str">
        <f t="shared" si="61"/>
        <v>Middle_aged</v>
      </c>
      <c r="G1294" t="str">
        <f t="shared" si="62"/>
        <v>Low</v>
      </c>
      <c r="H1294" t="str">
        <f t="shared" si="63"/>
        <v>Type 3</v>
      </c>
    </row>
    <row r="1295" spans="1:8" x14ac:dyDescent="0.3">
      <c r="A1295">
        <v>1294</v>
      </c>
      <c r="B1295">
        <v>29</v>
      </c>
      <c r="C1295" t="s">
        <v>866</v>
      </c>
      <c r="D1295">
        <v>62211</v>
      </c>
      <c r="E1295" t="s">
        <v>867</v>
      </c>
      <c r="F1295" t="str">
        <f t="shared" si="61"/>
        <v>Adult</v>
      </c>
      <c r="G1295" t="str">
        <f t="shared" si="62"/>
        <v>Low</v>
      </c>
      <c r="H1295" t="str">
        <f t="shared" si="63"/>
        <v>Type 1</v>
      </c>
    </row>
    <row r="1296" spans="1:8" x14ac:dyDescent="0.3">
      <c r="A1296">
        <v>1295</v>
      </c>
      <c r="B1296">
        <v>21</v>
      </c>
      <c r="C1296" t="s">
        <v>866</v>
      </c>
      <c r="D1296">
        <v>99143</v>
      </c>
      <c r="E1296" t="s">
        <v>868</v>
      </c>
      <c r="F1296" t="str">
        <f t="shared" si="61"/>
        <v>Adult</v>
      </c>
      <c r="G1296" t="str">
        <f t="shared" si="62"/>
        <v>High</v>
      </c>
      <c r="H1296" t="str">
        <f t="shared" si="63"/>
        <v>Type 2</v>
      </c>
    </row>
    <row r="1297" spans="1:8" x14ac:dyDescent="0.3">
      <c r="A1297">
        <v>1296</v>
      </c>
      <c r="B1297">
        <v>67</v>
      </c>
      <c r="C1297" t="s">
        <v>866</v>
      </c>
      <c r="D1297">
        <v>148516</v>
      </c>
      <c r="E1297" t="s">
        <v>867</v>
      </c>
      <c r="F1297" t="str">
        <f t="shared" si="61"/>
        <v>senior</v>
      </c>
      <c r="G1297" t="str">
        <f t="shared" si="62"/>
        <v>High</v>
      </c>
      <c r="H1297" t="str">
        <f t="shared" si="63"/>
        <v>Type 6</v>
      </c>
    </row>
    <row r="1298" spans="1:8" x14ac:dyDescent="0.3">
      <c r="A1298">
        <v>1297</v>
      </c>
      <c r="B1298">
        <v>39</v>
      </c>
      <c r="C1298" t="s">
        <v>866</v>
      </c>
      <c r="D1298">
        <v>136313</v>
      </c>
      <c r="E1298" t="s">
        <v>868</v>
      </c>
      <c r="F1298" t="str">
        <f t="shared" si="61"/>
        <v>Adult</v>
      </c>
      <c r="G1298" t="str">
        <f t="shared" si="62"/>
        <v>High</v>
      </c>
      <c r="H1298" t="str">
        <f t="shared" si="63"/>
        <v>Type 2</v>
      </c>
    </row>
    <row r="1299" spans="1:8" x14ac:dyDescent="0.3">
      <c r="A1299">
        <v>1298</v>
      </c>
      <c r="B1299">
        <v>41</v>
      </c>
      <c r="C1299" t="s">
        <v>866</v>
      </c>
      <c r="D1299">
        <v>43224</v>
      </c>
      <c r="E1299" t="s">
        <v>868</v>
      </c>
      <c r="F1299" t="str">
        <f t="shared" si="61"/>
        <v>Middle_aged</v>
      </c>
      <c r="G1299" t="str">
        <f t="shared" si="62"/>
        <v>Low</v>
      </c>
      <c r="H1299" t="str">
        <f t="shared" si="63"/>
        <v>Type 3</v>
      </c>
    </row>
    <row r="1300" spans="1:8" x14ac:dyDescent="0.3">
      <c r="A1300">
        <v>1299</v>
      </c>
      <c r="B1300">
        <v>48</v>
      </c>
      <c r="C1300" t="s">
        <v>866</v>
      </c>
      <c r="D1300">
        <v>127561</v>
      </c>
      <c r="E1300" t="s">
        <v>868</v>
      </c>
      <c r="F1300" t="str">
        <f t="shared" si="61"/>
        <v>Middle_aged</v>
      </c>
      <c r="G1300" t="str">
        <f t="shared" si="62"/>
        <v>High</v>
      </c>
      <c r="H1300" t="str">
        <f t="shared" si="63"/>
        <v>Type 4</v>
      </c>
    </row>
    <row r="1301" spans="1:8" x14ac:dyDescent="0.3">
      <c r="A1301">
        <v>1300</v>
      </c>
      <c r="B1301">
        <v>30</v>
      </c>
      <c r="C1301" t="s">
        <v>866</v>
      </c>
      <c r="D1301">
        <v>112806</v>
      </c>
      <c r="E1301" t="s">
        <v>867</v>
      </c>
      <c r="F1301" t="str">
        <f t="shared" si="61"/>
        <v>Adult</v>
      </c>
      <c r="G1301" t="str">
        <f t="shared" si="62"/>
        <v>High</v>
      </c>
      <c r="H1301" t="str">
        <f t="shared" si="63"/>
        <v>Type 2</v>
      </c>
    </row>
    <row r="1302" spans="1:8" x14ac:dyDescent="0.3">
      <c r="A1302">
        <v>1301</v>
      </c>
      <c r="B1302">
        <v>64</v>
      </c>
      <c r="C1302" t="s">
        <v>866</v>
      </c>
      <c r="D1302">
        <v>47258</v>
      </c>
      <c r="E1302" t="s">
        <v>867</v>
      </c>
      <c r="F1302" t="str">
        <f t="shared" si="61"/>
        <v>senior</v>
      </c>
      <c r="G1302" t="str">
        <f t="shared" si="62"/>
        <v>Low</v>
      </c>
      <c r="H1302" t="str">
        <f t="shared" si="63"/>
        <v>Type 5</v>
      </c>
    </row>
    <row r="1303" spans="1:8" x14ac:dyDescent="0.3">
      <c r="A1303">
        <v>1302</v>
      </c>
      <c r="B1303">
        <v>68</v>
      </c>
      <c r="C1303" t="s">
        <v>866</v>
      </c>
      <c r="D1303">
        <v>45696</v>
      </c>
      <c r="E1303" t="s">
        <v>865</v>
      </c>
      <c r="F1303" t="str">
        <f t="shared" si="61"/>
        <v>senior</v>
      </c>
      <c r="G1303" t="str">
        <f t="shared" si="62"/>
        <v>Low</v>
      </c>
      <c r="H1303" t="str">
        <f t="shared" si="63"/>
        <v>Type 5</v>
      </c>
    </row>
    <row r="1304" spans="1:8" x14ac:dyDescent="0.3">
      <c r="A1304">
        <v>1303</v>
      </c>
      <c r="B1304">
        <v>57</v>
      </c>
      <c r="C1304" t="s">
        <v>866</v>
      </c>
      <c r="D1304">
        <v>123108</v>
      </c>
      <c r="E1304" t="s">
        <v>865</v>
      </c>
      <c r="F1304" t="str">
        <f t="shared" si="61"/>
        <v>Middle_aged</v>
      </c>
      <c r="G1304" t="str">
        <f t="shared" si="62"/>
        <v>High</v>
      </c>
      <c r="H1304" t="str">
        <f t="shared" si="63"/>
        <v>Type 4</v>
      </c>
    </row>
    <row r="1305" spans="1:8" x14ac:dyDescent="0.3">
      <c r="A1305">
        <v>1304</v>
      </c>
      <c r="B1305">
        <v>61</v>
      </c>
      <c r="C1305" t="s">
        <v>866</v>
      </c>
      <c r="D1305">
        <v>51411</v>
      </c>
      <c r="E1305" t="s">
        <v>865</v>
      </c>
      <c r="F1305" t="str">
        <f t="shared" si="61"/>
        <v>senior</v>
      </c>
      <c r="G1305" t="str">
        <f t="shared" si="62"/>
        <v>Low</v>
      </c>
      <c r="H1305" t="str">
        <f t="shared" si="63"/>
        <v>Type 5</v>
      </c>
    </row>
    <row r="1306" spans="1:8" x14ac:dyDescent="0.3">
      <c r="A1306">
        <v>1305</v>
      </c>
      <c r="B1306">
        <v>66</v>
      </c>
      <c r="C1306" t="s">
        <v>866</v>
      </c>
      <c r="D1306">
        <v>20373</v>
      </c>
      <c r="E1306" t="s">
        <v>868</v>
      </c>
      <c r="F1306" t="str">
        <f t="shared" si="61"/>
        <v>senior</v>
      </c>
      <c r="G1306" t="str">
        <f t="shared" si="62"/>
        <v>Low</v>
      </c>
      <c r="H1306" t="str">
        <f t="shared" si="63"/>
        <v>Type 5</v>
      </c>
    </row>
    <row r="1307" spans="1:8" x14ac:dyDescent="0.3">
      <c r="A1307">
        <v>1306</v>
      </c>
      <c r="B1307">
        <v>63</v>
      </c>
      <c r="C1307" t="s">
        <v>866</v>
      </c>
      <c r="D1307">
        <v>127457</v>
      </c>
      <c r="E1307" t="s">
        <v>867</v>
      </c>
      <c r="F1307" t="str">
        <f t="shared" si="61"/>
        <v>senior</v>
      </c>
      <c r="G1307" t="str">
        <f t="shared" si="62"/>
        <v>High</v>
      </c>
      <c r="H1307" t="str">
        <f t="shared" si="63"/>
        <v>Type 6</v>
      </c>
    </row>
    <row r="1308" spans="1:8" x14ac:dyDescent="0.3">
      <c r="A1308">
        <v>1307</v>
      </c>
      <c r="B1308">
        <v>38</v>
      </c>
      <c r="C1308" t="s">
        <v>866</v>
      </c>
      <c r="D1308">
        <v>34150</v>
      </c>
      <c r="E1308" t="s">
        <v>867</v>
      </c>
      <c r="F1308" t="str">
        <f t="shared" si="61"/>
        <v>Adult</v>
      </c>
      <c r="G1308" t="str">
        <f t="shared" si="62"/>
        <v>Low</v>
      </c>
      <c r="H1308" t="str">
        <f t="shared" si="63"/>
        <v>Type 1</v>
      </c>
    </row>
    <row r="1309" spans="1:8" x14ac:dyDescent="0.3">
      <c r="A1309">
        <v>1308</v>
      </c>
      <c r="B1309">
        <v>67</v>
      </c>
      <c r="C1309" t="s">
        <v>866</v>
      </c>
      <c r="D1309">
        <v>135407</v>
      </c>
      <c r="E1309" t="s">
        <v>868</v>
      </c>
      <c r="F1309" t="str">
        <f t="shared" si="61"/>
        <v>senior</v>
      </c>
      <c r="G1309" t="str">
        <f t="shared" si="62"/>
        <v>High</v>
      </c>
      <c r="H1309" t="str">
        <f t="shared" si="63"/>
        <v>Type 6</v>
      </c>
    </row>
    <row r="1310" spans="1:8" x14ac:dyDescent="0.3">
      <c r="A1310">
        <v>1309</v>
      </c>
      <c r="B1310">
        <v>30</v>
      </c>
      <c r="C1310" t="s">
        <v>866</v>
      </c>
      <c r="D1310">
        <v>80549</v>
      </c>
      <c r="E1310" t="s">
        <v>867</v>
      </c>
      <c r="F1310" t="str">
        <f t="shared" si="61"/>
        <v>Adult</v>
      </c>
      <c r="G1310" t="str">
        <f t="shared" si="62"/>
        <v>High</v>
      </c>
      <c r="H1310" t="str">
        <f t="shared" si="63"/>
        <v>Type 2</v>
      </c>
    </row>
    <row r="1311" spans="1:8" x14ac:dyDescent="0.3">
      <c r="A1311">
        <v>1310</v>
      </c>
      <c r="B1311">
        <v>53</v>
      </c>
      <c r="C1311" t="s">
        <v>866</v>
      </c>
      <c r="D1311">
        <v>71674</v>
      </c>
      <c r="E1311" t="s">
        <v>867</v>
      </c>
      <c r="F1311" t="str">
        <f t="shared" si="61"/>
        <v>Middle_aged</v>
      </c>
      <c r="G1311" t="str">
        <f t="shared" si="62"/>
        <v>High</v>
      </c>
      <c r="H1311" t="str">
        <f t="shared" si="63"/>
        <v>Type 4</v>
      </c>
    </row>
    <row r="1312" spans="1:8" x14ac:dyDescent="0.3">
      <c r="A1312">
        <v>1311</v>
      </c>
      <c r="B1312">
        <v>62</v>
      </c>
      <c r="C1312" t="s">
        <v>866</v>
      </c>
      <c r="D1312">
        <v>139082</v>
      </c>
      <c r="E1312" t="s">
        <v>868</v>
      </c>
      <c r="F1312" t="str">
        <f t="shared" si="61"/>
        <v>senior</v>
      </c>
      <c r="G1312" t="str">
        <f t="shared" si="62"/>
        <v>High</v>
      </c>
      <c r="H1312" t="str">
        <f t="shared" si="63"/>
        <v>Type 6</v>
      </c>
    </row>
    <row r="1313" spans="1:8" x14ac:dyDescent="0.3">
      <c r="A1313">
        <v>1312</v>
      </c>
      <c r="B1313">
        <v>46</v>
      </c>
      <c r="C1313" t="s">
        <v>866</v>
      </c>
      <c r="D1313">
        <v>145662</v>
      </c>
      <c r="E1313" t="s">
        <v>867</v>
      </c>
      <c r="F1313" t="str">
        <f t="shared" si="61"/>
        <v>Middle_aged</v>
      </c>
      <c r="G1313" t="str">
        <f t="shared" si="62"/>
        <v>High</v>
      </c>
      <c r="H1313" t="str">
        <f t="shared" si="63"/>
        <v>Type 4</v>
      </c>
    </row>
    <row r="1314" spans="1:8" x14ac:dyDescent="0.3">
      <c r="A1314">
        <v>1313</v>
      </c>
      <c r="B1314">
        <v>68</v>
      </c>
      <c r="C1314" t="s">
        <v>866</v>
      </c>
      <c r="D1314">
        <v>41914</v>
      </c>
      <c r="E1314" t="s">
        <v>868</v>
      </c>
      <c r="F1314" t="str">
        <f t="shared" si="61"/>
        <v>senior</v>
      </c>
      <c r="G1314" t="str">
        <f t="shared" si="62"/>
        <v>Low</v>
      </c>
      <c r="H1314" t="str">
        <f t="shared" si="63"/>
        <v>Type 5</v>
      </c>
    </row>
    <row r="1315" spans="1:8" x14ac:dyDescent="0.3">
      <c r="A1315">
        <v>1314</v>
      </c>
      <c r="B1315">
        <v>53</v>
      </c>
      <c r="C1315" t="s">
        <v>866</v>
      </c>
      <c r="D1315">
        <v>42774</v>
      </c>
      <c r="E1315" t="s">
        <v>868</v>
      </c>
      <c r="F1315" t="str">
        <f t="shared" si="61"/>
        <v>Middle_aged</v>
      </c>
      <c r="G1315" t="str">
        <f t="shared" si="62"/>
        <v>Low</v>
      </c>
      <c r="H1315" t="str">
        <f t="shared" si="63"/>
        <v>Type 3</v>
      </c>
    </row>
    <row r="1316" spans="1:8" x14ac:dyDescent="0.3">
      <c r="A1316">
        <v>1315</v>
      </c>
      <c r="B1316">
        <v>18</v>
      </c>
      <c r="C1316" t="s">
        <v>866</v>
      </c>
      <c r="D1316">
        <v>34275</v>
      </c>
      <c r="E1316" t="s">
        <v>868</v>
      </c>
      <c r="F1316" t="str">
        <f t="shared" si="61"/>
        <v>Adult</v>
      </c>
      <c r="G1316" t="str">
        <f t="shared" si="62"/>
        <v>Low</v>
      </c>
      <c r="H1316" t="str">
        <f t="shared" si="63"/>
        <v>Type 1</v>
      </c>
    </row>
    <row r="1317" spans="1:8" x14ac:dyDescent="0.3">
      <c r="A1317">
        <v>1316</v>
      </c>
      <c r="B1317">
        <v>29</v>
      </c>
      <c r="C1317" t="s">
        <v>866</v>
      </c>
      <c r="D1317">
        <v>144251</v>
      </c>
      <c r="E1317" t="s">
        <v>865</v>
      </c>
      <c r="F1317" t="str">
        <f t="shared" si="61"/>
        <v>Adult</v>
      </c>
      <c r="G1317" t="str">
        <f t="shared" si="62"/>
        <v>High</v>
      </c>
      <c r="H1317" t="str">
        <f t="shared" si="63"/>
        <v>Type 2</v>
      </c>
    </row>
    <row r="1318" spans="1:8" x14ac:dyDescent="0.3">
      <c r="A1318">
        <v>1317</v>
      </c>
      <c r="B1318">
        <v>65</v>
      </c>
      <c r="C1318" t="s">
        <v>866</v>
      </c>
      <c r="D1318">
        <v>104663</v>
      </c>
      <c r="E1318" t="s">
        <v>868</v>
      </c>
      <c r="F1318" t="str">
        <f t="shared" si="61"/>
        <v>senior</v>
      </c>
      <c r="G1318" t="str">
        <f t="shared" si="62"/>
        <v>High</v>
      </c>
      <c r="H1318" t="str">
        <f t="shared" si="63"/>
        <v>Type 6</v>
      </c>
    </row>
    <row r="1319" spans="1:8" x14ac:dyDescent="0.3">
      <c r="A1319">
        <v>1318</v>
      </c>
      <c r="B1319">
        <v>58</v>
      </c>
      <c r="C1319" t="s">
        <v>866</v>
      </c>
      <c r="D1319">
        <v>33118</v>
      </c>
      <c r="E1319" t="s">
        <v>865</v>
      </c>
      <c r="F1319" t="str">
        <f t="shared" si="61"/>
        <v>Middle_aged</v>
      </c>
      <c r="G1319" t="str">
        <f t="shared" si="62"/>
        <v>Low</v>
      </c>
      <c r="H1319" t="str">
        <f t="shared" si="63"/>
        <v>Type 3</v>
      </c>
    </row>
    <row r="1320" spans="1:8" x14ac:dyDescent="0.3">
      <c r="A1320">
        <v>1319</v>
      </c>
      <c r="B1320">
        <v>44</v>
      </c>
      <c r="C1320" t="s">
        <v>866</v>
      </c>
      <c r="D1320">
        <v>113204</v>
      </c>
      <c r="E1320" t="s">
        <v>867</v>
      </c>
      <c r="F1320" t="str">
        <f t="shared" si="61"/>
        <v>Middle_aged</v>
      </c>
      <c r="G1320" t="str">
        <f t="shared" si="62"/>
        <v>High</v>
      </c>
      <c r="H1320" t="str">
        <f t="shared" si="63"/>
        <v>Type 4</v>
      </c>
    </row>
    <row r="1321" spans="1:8" x14ac:dyDescent="0.3">
      <c r="A1321">
        <v>1320</v>
      </c>
      <c r="B1321">
        <v>48</v>
      </c>
      <c r="C1321" t="s">
        <v>866</v>
      </c>
      <c r="D1321">
        <v>94427</v>
      </c>
      <c r="E1321" t="s">
        <v>868</v>
      </c>
      <c r="F1321" t="str">
        <f t="shared" si="61"/>
        <v>Middle_aged</v>
      </c>
      <c r="G1321" t="str">
        <f t="shared" si="62"/>
        <v>High</v>
      </c>
      <c r="H1321" t="str">
        <f t="shared" si="63"/>
        <v>Type 4</v>
      </c>
    </row>
    <row r="1322" spans="1:8" x14ac:dyDescent="0.3">
      <c r="A1322">
        <v>1321</v>
      </c>
      <c r="B1322">
        <v>59</v>
      </c>
      <c r="C1322" t="s">
        <v>866</v>
      </c>
      <c r="D1322">
        <v>143817</v>
      </c>
      <c r="E1322" t="s">
        <v>867</v>
      </c>
      <c r="F1322" t="str">
        <f t="shared" si="61"/>
        <v>Middle_aged</v>
      </c>
      <c r="G1322" t="str">
        <f t="shared" si="62"/>
        <v>High</v>
      </c>
      <c r="H1322" t="str">
        <f t="shared" si="63"/>
        <v>Type 4</v>
      </c>
    </row>
    <row r="1323" spans="1:8" x14ac:dyDescent="0.3">
      <c r="A1323">
        <v>1322</v>
      </c>
      <c r="B1323">
        <v>41</v>
      </c>
      <c r="C1323" t="s">
        <v>866</v>
      </c>
      <c r="D1323">
        <v>61254</v>
      </c>
      <c r="E1323" t="s">
        <v>867</v>
      </c>
      <c r="F1323" t="str">
        <f t="shared" si="61"/>
        <v>Middle_aged</v>
      </c>
      <c r="G1323" t="str">
        <f t="shared" si="62"/>
        <v>Low</v>
      </c>
      <c r="H1323" t="str">
        <f t="shared" si="63"/>
        <v>Type 3</v>
      </c>
    </row>
    <row r="1324" spans="1:8" x14ac:dyDescent="0.3">
      <c r="A1324">
        <v>1323</v>
      </c>
      <c r="B1324">
        <v>49</v>
      </c>
      <c r="C1324" t="s">
        <v>866</v>
      </c>
      <c r="D1324">
        <v>78162</v>
      </c>
      <c r="E1324" t="s">
        <v>865</v>
      </c>
      <c r="F1324" t="str">
        <f t="shared" si="61"/>
        <v>Middle_aged</v>
      </c>
      <c r="G1324" t="str">
        <f t="shared" si="62"/>
        <v>High</v>
      </c>
      <c r="H1324" t="str">
        <f t="shared" si="63"/>
        <v>Type 4</v>
      </c>
    </row>
    <row r="1325" spans="1:8" x14ac:dyDescent="0.3">
      <c r="A1325">
        <v>1324</v>
      </c>
      <c r="B1325">
        <v>40</v>
      </c>
      <c r="C1325" t="s">
        <v>866</v>
      </c>
      <c r="D1325">
        <v>62004</v>
      </c>
      <c r="E1325" t="s">
        <v>868</v>
      </c>
      <c r="F1325" t="str">
        <f t="shared" si="61"/>
        <v>Adult</v>
      </c>
      <c r="G1325" t="str">
        <f t="shared" si="62"/>
        <v>Low</v>
      </c>
      <c r="H1325" t="str">
        <f t="shared" si="63"/>
        <v>Type 1</v>
      </c>
    </row>
    <row r="1326" spans="1:8" x14ac:dyDescent="0.3">
      <c r="A1326">
        <v>1325</v>
      </c>
      <c r="B1326">
        <v>51</v>
      </c>
      <c r="C1326" t="s">
        <v>866</v>
      </c>
      <c r="D1326">
        <v>104097</v>
      </c>
      <c r="E1326" t="s">
        <v>867</v>
      </c>
      <c r="F1326" t="str">
        <f t="shared" si="61"/>
        <v>Middle_aged</v>
      </c>
      <c r="G1326" t="str">
        <f t="shared" si="62"/>
        <v>High</v>
      </c>
      <c r="H1326" t="str">
        <f t="shared" si="63"/>
        <v>Type 4</v>
      </c>
    </row>
    <row r="1327" spans="1:8" x14ac:dyDescent="0.3">
      <c r="A1327">
        <v>1326</v>
      </c>
      <c r="B1327">
        <v>38</v>
      </c>
      <c r="C1327" t="s">
        <v>866</v>
      </c>
      <c r="D1327">
        <v>36823</v>
      </c>
      <c r="E1327" t="s">
        <v>867</v>
      </c>
      <c r="F1327" t="str">
        <f t="shared" si="61"/>
        <v>Adult</v>
      </c>
      <c r="G1327" t="str">
        <f t="shared" si="62"/>
        <v>Low</v>
      </c>
      <c r="H1327" t="str">
        <f t="shared" si="63"/>
        <v>Type 1</v>
      </c>
    </row>
    <row r="1328" spans="1:8" x14ac:dyDescent="0.3">
      <c r="A1328">
        <v>1327</v>
      </c>
      <c r="B1328">
        <v>59</v>
      </c>
      <c r="C1328" t="s">
        <v>866</v>
      </c>
      <c r="D1328">
        <v>71625</v>
      </c>
      <c r="E1328" t="s">
        <v>865</v>
      </c>
      <c r="F1328" t="str">
        <f t="shared" si="61"/>
        <v>Middle_aged</v>
      </c>
      <c r="G1328" t="str">
        <f t="shared" si="62"/>
        <v>High</v>
      </c>
      <c r="H1328" t="str">
        <f t="shared" si="63"/>
        <v>Type 4</v>
      </c>
    </row>
    <row r="1329" spans="1:8" x14ac:dyDescent="0.3">
      <c r="A1329">
        <v>1328</v>
      </c>
      <c r="B1329">
        <v>24</v>
      </c>
      <c r="C1329" t="s">
        <v>866</v>
      </c>
      <c r="D1329">
        <v>116197</v>
      </c>
      <c r="E1329" t="s">
        <v>868</v>
      </c>
      <c r="F1329" t="str">
        <f t="shared" si="61"/>
        <v>Adult</v>
      </c>
      <c r="G1329" t="str">
        <f t="shared" si="62"/>
        <v>High</v>
      </c>
      <c r="H1329" t="str">
        <f t="shared" si="63"/>
        <v>Type 2</v>
      </c>
    </row>
    <row r="1330" spans="1:8" x14ac:dyDescent="0.3">
      <c r="A1330">
        <v>1329</v>
      </c>
      <c r="B1330">
        <v>36</v>
      </c>
      <c r="C1330" t="s">
        <v>866</v>
      </c>
      <c r="D1330">
        <v>126267</v>
      </c>
      <c r="E1330" t="s">
        <v>865</v>
      </c>
      <c r="F1330" t="str">
        <f t="shared" si="61"/>
        <v>Adult</v>
      </c>
      <c r="G1330" t="str">
        <f t="shared" si="62"/>
        <v>High</v>
      </c>
      <c r="H1330" t="str">
        <f t="shared" si="63"/>
        <v>Type 2</v>
      </c>
    </row>
    <row r="1331" spans="1:8" x14ac:dyDescent="0.3">
      <c r="A1331">
        <v>1330</v>
      </c>
      <c r="B1331">
        <v>41</v>
      </c>
      <c r="C1331" t="s">
        <v>866</v>
      </c>
      <c r="D1331">
        <v>32861</v>
      </c>
      <c r="E1331" t="s">
        <v>865</v>
      </c>
      <c r="F1331" t="str">
        <f t="shared" si="61"/>
        <v>Middle_aged</v>
      </c>
      <c r="G1331" t="str">
        <f t="shared" si="62"/>
        <v>Low</v>
      </c>
      <c r="H1331" t="str">
        <f t="shared" si="63"/>
        <v>Type 3</v>
      </c>
    </row>
    <row r="1332" spans="1:8" x14ac:dyDescent="0.3">
      <c r="A1332">
        <v>1331</v>
      </c>
      <c r="B1332">
        <v>48</v>
      </c>
      <c r="C1332" t="s">
        <v>866</v>
      </c>
      <c r="D1332">
        <v>136492</v>
      </c>
      <c r="E1332" t="s">
        <v>867</v>
      </c>
      <c r="F1332" t="str">
        <f t="shared" si="61"/>
        <v>Middle_aged</v>
      </c>
      <c r="G1332" t="str">
        <f t="shared" si="62"/>
        <v>High</v>
      </c>
      <c r="H1332" t="str">
        <f t="shared" si="63"/>
        <v>Type 4</v>
      </c>
    </row>
    <row r="1333" spans="1:8" x14ac:dyDescent="0.3">
      <c r="A1333">
        <v>1332</v>
      </c>
      <c r="B1333">
        <v>18</v>
      </c>
      <c r="C1333" t="s">
        <v>866</v>
      </c>
      <c r="D1333">
        <v>47094</v>
      </c>
      <c r="E1333" t="s">
        <v>865</v>
      </c>
      <c r="F1333" t="str">
        <f t="shared" si="61"/>
        <v>Adult</v>
      </c>
      <c r="G1333" t="str">
        <f t="shared" si="62"/>
        <v>Low</v>
      </c>
      <c r="H1333" t="str">
        <f t="shared" si="63"/>
        <v>Type 1</v>
      </c>
    </row>
    <row r="1334" spans="1:8" x14ac:dyDescent="0.3">
      <c r="A1334">
        <v>1333</v>
      </c>
      <c r="B1334">
        <v>57</v>
      </c>
      <c r="C1334" t="s">
        <v>866</v>
      </c>
      <c r="D1334">
        <v>88727</v>
      </c>
      <c r="E1334" t="s">
        <v>867</v>
      </c>
      <c r="F1334" t="str">
        <f t="shared" si="61"/>
        <v>Middle_aged</v>
      </c>
      <c r="G1334" t="str">
        <f t="shared" si="62"/>
        <v>High</v>
      </c>
      <c r="H1334" t="str">
        <f t="shared" si="63"/>
        <v>Type 4</v>
      </c>
    </row>
    <row r="1335" spans="1:8" x14ac:dyDescent="0.3">
      <c r="A1335">
        <v>1334</v>
      </c>
      <c r="B1335">
        <v>26</v>
      </c>
      <c r="C1335" t="s">
        <v>866</v>
      </c>
      <c r="D1335">
        <v>143317</v>
      </c>
      <c r="E1335" t="s">
        <v>868</v>
      </c>
      <c r="F1335" t="str">
        <f t="shared" si="61"/>
        <v>Adult</v>
      </c>
      <c r="G1335" t="str">
        <f t="shared" si="62"/>
        <v>High</v>
      </c>
      <c r="H1335" t="str">
        <f t="shared" si="63"/>
        <v>Type 2</v>
      </c>
    </row>
    <row r="1336" spans="1:8" x14ac:dyDescent="0.3">
      <c r="A1336">
        <v>1335</v>
      </c>
      <c r="B1336">
        <v>37</v>
      </c>
      <c r="C1336" t="s">
        <v>866</v>
      </c>
      <c r="D1336">
        <v>136930</v>
      </c>
      <c r="E1336" t="s">
        <v>868</v>
      </c>
      <c r="F1336" t="str">
        <f t="shared" si="61"/>
        <v>Adult</v>
      </c>
      <c r="G1336" t="str">
        <f t="shared" si="62"/>
        <v>High</v>
      </c>
      <c r="H1336" t="str">
        <f t="shared" si="63"/>
        <v>Type 2</v>
      </c>
    </row>
    <row r="1337" spans="1:8" x14ac:dyDescent="0.3">
      <c r="A1337">
        <v>1336</v>
      </c>
      <c r="B1337">
        <v>27</v>
      </c>
      <c r="C1337" t="s">
        <v>866</v>
      </c>
      <c r="D1337">
        <v>61548</v>
      </c>
      <c r="E1337" t="s">
        <v>868</v>
      </c>
      <c r="F1337" t="str">
        <f t="shared" si="61"/>
        <v>Adult</v>
      </c>
      <c r="G1337" t="str">
        <f t="shared" si="62"/>
        <v>Low</v>
      </c>
      <c r="H1337" t="str">
        <f t="shared" si="63"/>
        <v>Type 1</v>
      </c>
    </row>
    <row r="1338" spans="1:8" x14ac:dyDescent="0.3">
      <c r="A1338">
        <v>1337</v>
      </c>
      <c r="B1338">
        <v>66</v>
      </c>
      <c r="C1338" t="s">
        <v>866</v>
      </c>
      <c r="D1338">
        <v>59322</v>
      </c>
      <c r="E1338" t="s">
        <v>868</v>
      </c>
      <c r="F1338" t="str">
        <f t="shared" si="61"/>
        <v>senior</v>
      </c>
      <c r="G1338" t="str">
        <f t="shared" si="62"/>
        <v>Low</v>
      </c>
      <c r="H1338" t="str">
        <f t="shared" si="63"/>
        <v>Type 5</v>
      </c>
    </row>
    <row r="1339" spans="1:8" x14ac:dyDescent="0.3">
      <c r="A1339">
        <v>1338</v>
      </c>
      <c r="B1339">
        <v>23</v>
      </c>
      <c r="C1339" t="s">
        <v>866</v>
      </c>
      <c r="D1339">
        <v>145809</v>
      </c>
      <c r="E1339" t="s">
        <v>868</v>
      </c>
      <c r="F1339" t="str">
        <f t="shared" si="61"/>
        <v>Adult</v>
      </c>
      <c r="G1339" t="str">
        <f t="shared" si="62"/>
        <v>High</v>
      </c>
      <c r="H1339" t="str">
        <f t="shared" si="63"/>
        <v>Type 2</v>
      </c>
    </row>
    <row r="1340" spans="1:8" x14ac:dyDescent="0.3">
      <c r="A1340">
        <v>1339</v>
      </c>
      <c r="B1340">
        <v>61</v>
      </c>
      <c r="C1340" t="s">
        <v>866</v>
      </c>
      <c r="D1340">
        <v>101806</v>
      </c>
      <c r="E1340" t="s">
        <v>867</v>
      </c>
      <c r="F1340" t="str">
        <f t="shared" si="61"/>
        <v>senior</v>
      </c>
      <c r="G1340" t="str">
        <f t="shared" si="62"/>
        <v>High</v>
      </c>
      <c r="H1340" t="str">
        <f t="shared" si="63"/>
        <v>Type 6</v>
      </c>
    </row>
    <row r="1341" spans="1:8" x14ac:dyDescent="0.3">
      <c r="A1341">
        <v>1340</v>
      </c>
      <c r="B1341">
        <v>60</v>
      </c>
      <c r="C1341" t="s">
        <v>866</v>
      </c>
      <c r="D1341">
        <v>82321</v>
      </c>
      <c r="E1341" t="s">
        <v>867</v>
      </c>
      <c r="F1341" t="str">
        <f t="shared" si="61"/>
        <v>Middle_aged</v>
      </c>
      <c r="G1341" t="str">
        <f t="shared" si="62"/>
        <v>High</v>
      </c>
      <c r="H1341" t="str">
        <f t="shared" si="63"/>
        <v>Type 4</v>
      </c>
    </row>
    <row r="1342" spans="1:8" x14ac:dyDescent="0.3">
      <c r="A1342">
        <v>1341</v>
      </c>
      <c r="B1342">
        <v>22</v>
      </c>
      <c r="C1342" t="s">
        <v>866</v>
      </c>
      <c r="D1342">
        <v>141688</v>
      </c>
      <c r="E1342" t="s">
        <v>868</v>
      </c>
      <c r="F1342" t="str">
        <f t="shared" si="61"/>
        <v>Adult</v>
      </c>
      <c r="G1342" t="str">
        <f t="shared" si="62"/>
        <v>High</v>
      </c>
      <c r="H1342" t="str">
        <f t="shared" si="63"/>
        <v>Type 2</v>
      </c>
    </row>
    <row r="1343" spans="1:8" x14ac:dyDescent="0.3">
      <c r="A1343">
        <v>1342</v>
      </c>
      <c r="B1343">
        <v>69</v>
      </c>
      <c r="C1343" t="s">
        <v>866</v>
      </c>
      <c r="D1343">
        <v>65606</v>
      </c>
      <c r="E1343" t="s">
        <v>868</v>
      </c>
      <c r="F1343" t="str">
        <f t="shared" si="61"/>
        <v>senior</v>
      </c>
      <c r="G1343" t="str">
        <f t="shared" si="62"/>
        <v>High</v>
      </c>
      <c r="H1343" t="str">
        <f t="shared" si="63"/>
        <v>Type 6</v>
      </c>
    </row>
    <row r="1344" spans="1:8" x14ac:dyDescent="0.3">
      <c r="A1344">
        <v>1343</v>
      </c>
      <c r="B1344">
        <v>40</v>
      </c>
      <c r="C1344" t="s">
        <v>866</v>
      </c>
      <c r="D1344">
        <v>71242</v>
      </c>
      <c r="E1344" t="s">
        <v>868</v>
      </c>
      <c r="F1344" t="str">
        <f t="shared" si="61"/>
        <v>Adult</v>
      </c>
      <c r="G1344" t="str">
        <f t="shared" si="62"/>
        <v>High</v>
      </c>
      <c r="H1344" t="str">
        <f t="shared" si="63"/>
        <v>Type 2</v>
      </c>
    </row>
    <row r="1345" spans="1:8" x14ac:dyDescent="0.3">
      <c r="A1345">
        <v>1344</v>
      </c>
      <c r="B1345">
        <v>33</v>
      </c>
      <c r="C1345" t="s">
        <v>866</v>
      </c>
      <c r="D1345">
        <v>99541</v>
      </c>
      <c r="E1345" t="s">
        <v>867</v>
      </c>
      <c r="F1345" t="str">
        <f t="shared" si="61"/>
        <v>Adult</v>
      </c>
      <c r="G1345" t="str">
        <f t="shared" si="62"/>
        <v>High</v>
      </c>
      <c r="H1345" t="str">
        <f t="shared" si="63"/>
        <v>Type 2</v>
      </c>
    </row>
    <row r="1346" spans="1:8" x14ac:dyDescent="0.3">
      <c r="A1346">
        <v>1345</v>
      </c>
      <c r="B1346">
        <v>47</v>
      </c>
      <c r="C1346" t="s">
        <v>866</v>
      </c>
      <c r="D1346">
        <v>51252</v>
      </c>
      <c r="E1346" t="s">
        <v>867</v>
      </c>
      <c r="F1346" t="str">
        <f t="shared" si="61"/>
        <v>Middle_aged</v>
      </c>
      <c r="G1346" t="str">
        <f t="shared" si="62"/>
        <v>Low</v>
      </c>
      <c r="H1346" t="str">
        <f t="shared" si="63"/>
        <v>Type 3</v>
      </c>
    </row>
    <row r="1347" spans="1:8" x14ac:dyDescent="0.3">
      <c r="A1347">
        <v>1346</v>
      </c>
      <c r="B1347">
        <v>22</v>
      </c>
      <c r="C1347" t="s">
        <v>866</v>
      </c>
      <c r="D1347">
        <v>75387</v>
      </c>
      <c r="E1347" t="s">
        <v>867</v>
      </c>
      <c r="F1347" t="str">
        <f t="shared" ref="F1347:F1410" si="64">IF(B1347&gt;60,"senior",IF(B1347&gt;40, "Middle_aged","Adult"))</f>
        <v>Adult</v>
      </c>
      <c r="G1347" t="str">
        <f t="shared" ref="G1347:G1410" si="65">IF(D1347&gt;0.8*$K$11,"High","Low")</f>
        <v>High</v>
      </c>
      <c r="H1347" t="str">
        <f t="shared" ref="H1347:H1410" si="66">IF(AND(F1347="Adult",G1347="High"),"Type 2",IF(AND(F1347="Adult",G1347="low"),"Type 1",IF(AND(F1347="Middle_aged",G1347="High"),"Type 4",IF(AND(F1347="Middle_aged",G1347="Low"), "Type 3",IF(AND(F1347="Senior",G1347="High"),"Type 6","Type 5")))))</f>
        <v>Type 2</v>
      </c>
    </row>
    <row r="1348" spans="1:8" x14ac:dyDescent="0.3">
      <c r="A1348">
        <v>1347</v>
      </c>
      <c r="B1348">
        <v>36</v>
      </c>
      <c r="C1348" t="s">
        <v>866</v>
      </c>
      <c r="D1348">
        <v>120283</v>
      </c>
      <c r="E1348" t="s">
        <v>865</v>
      </c>
      <c r="F1348" t="str">
        <f t="shared" si="64"/>
        <v>Adult</v>
      </c>
      <c r="G1348" t="str">
        <f t="shared" si="65"/>
        <v>High</v>
      </c>
      <c r="H1348" t="str">
        <f t="shared" si="66"/>
        <v>Type 2</v>
      </c>
    </row>
    <row r="1349" spans="1:8" x14ac:dyDescent="0.3">
      <c r="A1349">
        <v>1348</v>
      </c>
      <c r="B1349">
        <v>60</v>
      </c>
      <c r="C1349" t="s">
        <v>866</v>
      </c>
      <c r="D1349">
        <v>98345</v>
      </c>
      <c r="E1349" t="s">
        <v>867</v>
      </c>
      <c r="F1349" t="str">
        <f t="shared" si="64"/>
        <v>Middle_aged</v>
      </c>
      <c r="G1349" t="str">
        <f t="shared" si="65"/>
        <v>High</v>
      </c>
      <c r="H1349" t="str">
        <f t="shared" si="66"/>
        <v>Type 4</v>
      </c>
    </row>
    <row r="1350" spans="1:8" x14ac:dyDescent="0.3">
      <c r="A1350">
        <v>1349</v>
      </c>
      <c r="B1350">
        <v>48</v>
      </c>
      <c r="C1350" t="s">
        <v>866</v>
      </c>
      <c r="D1350">
        <v>103901</v>
      </c>
      <c r="E1350" t="s">
        <v>865</v>
      </c>
      <c r="F1350" t="str">
        <f t="shared" si="64"/>
        <v>Middle_aged</v>
      </c>
      <c r="G1350" t="str">
        <f t="shared" si="65"/>
        <v>High</v>
      </c>
      <c r="H1350" t="str">
        <f t="shared" si="66"/>
        <v>Type 4</v>
      </c>
    </row>
    <row r="1351" spans="1:8" x14ac:dyDescent="0.3">
      <c r="A1351">
        <v>1350</v>
      </c>
      <c r="B1351">
        <v>27</v>
      </c>
      <c r="C1351" t="s">
        <v>866</v>
      </c>
      <c r="D1351">
        <v>21841</v>
      </c>
      <c r="E1351" t="s">
        <v>868</v>
      </c>
      <c r="F1351" t="str">
        <f t="shared" si="64"/>
        <v>Adult</v>
      </c>
      <c r="G1351" t="str">
        <f t="shared" si="65"/>
        <v>Low</v>
      </c>
      <c r="H1351" t="str">
        <f t="shared" si="66"/>
        <v>Type 1</v>
      </c>
    </row>
    <row r="1352" spans="1:8" x14ac:dyDescent="0.3">
      <c r="A1352">
        <v>1351</v>
      </c>
      <c r="B1352">
        <v>54</v>
      </c>
      <c r="C1352" t="s">
        <v>866</v>
      </c>
      <c r="D1352">
        <v>70682</v>
      </c>
      <c r="E1352" t="s">
        <v>867</v>
      </c>
      <c r="F1352" t="str">
        <f t="shared" si="64"/>
        <v>Middle_aged</v>
      </c>
      <c r="G1352" t="str">
        <f t="shared" si="65"/>
        <v>High</v>
      </c>
      <c r="H1352" t="str">
        <f t="shared" si="66"/>
        <v>Type 4</v>
      </c>
    </row>
    <row r="1353" spans="1:8" x14ac:dyDescent="0.3">
      <c r="A1353">
        <v>1352</v>
      </c>
      <c r="B1353">
        <v>55</v>
      </c>
      <c r="C1353" t="s">
        <v>866</v>
      </c>
      <c r="D1353">
        <v>135417</v>
      </c>
      <c r="E1353" t="s">
        <v>867</v>
      </c>
      <c r="F1353" t="str">
        <f t="shared" si="64"/>
        <v>Middle_aged</v>
      </c>
      <c r="G1353" t="str">
        <f t="shared" si="65"/>
        <v>High</v>
      </c>
      <c r="H1353" t="str">
        <f t="shared" si="66"/>
        <v>Type 4</v>
      </c>
    </row>
    <row r="1354" spans="1:8" x14ac:dyDescent="0.3">
      <c r="A1354">
        <v>1353</v>
      </c>
      <c r="B1354">
        <v>19</v>
      </c>
      <c r="C1354" t="s">
        <v>866</v>
      </c>
      <c r="D1354">
        <v>92152</v>
      </c>
      <c r="E1354" t="s">
        <v>868</v>
      </c>
      <c r="F1354" t="str">
        <f t="shared" si="64"/>
        <v>Adult</v>
      </c>
      <c r="G1354" t="str">
        <f t="shared" si="65"/>
        <v>High</v>
      </c>
      <c r="H1354" t="str">
        <f t="shared" si="66"/>
        <v>Type 2</v>
      </c>
    </row>
    <row r="1355" spans="1:8" x14ac:dyDescent="0.3">
      <c r="A1355">
        <v>1354</v>
      </c>
      <c r="B1355">
        <v>18</v>
      </c>
      <c r="C1355" t="s">
        <v>866</v>
      </c>
      <c r="D1355">
        <v>114057</v>
      </c>
      <c r="E1355" t="s">
        <v>867</v>
      </c>
      <c r="F1355" t="str">
        <f t="shared" si="64"/>
        <v>Adult</v>
      </c>
      <c r="G1355" t="str">
        <f t="shared" si="65"/>
        <v>High</v>
      </c>
      <c r="H1355" t="str">
        <f t="shared" si="66"/>
        <v>Type 2</v>
      </c>
    </row>
    <row r="1356" spans="1:8" x14ac:dyDescent="0.3">
      <c r="A1356">
        <v>1355</v>
      </c>
      <c r="B1356">
        <v>28</v>
      </c>
      <c r="C1356" t="s">
        <v>866</v>
      </c>
      <c r="D1356">
        <v>110244</v>
      </c>
      <c r="E1356" t="s">
        <v>867</v>
      </c>
      <c r="F1356" t="str">
        <f t="shared" si="64"/>
        <v>Adult</v>
      </c>
      <c r="G1356" t="str">
        <f t="shared" si="65"/>
        <v>High</v>
      </c>
      <c r="H1356" t="str">
        <f t="shared" si="66"/>
        <v>Type 2</v>
      </c>
    </row>
    <row r="1357" spans="1:8" x14ac:dyDescent="0.3">
      <c r="A1357">
        <v>1356</v>
      </c>
      <c r="B1357">
        <v>42</v>
      </c>
      <c r="C1357" t="s">
        <v>866</v>
      </c>
      <c r="D1357">
        <v>112997</v>
      </c>
      <c r="E1357" t="s">
        <v>865</v>
      </c>
      <c r="F1357" t="str">
        <f t="shared" si="64"/>
        <v>Middle_aged</v>
      </c>
      <c r="G1357" t="str">
        <f t="shared" si="65"/>
        <v>High</v>
      </c>
      <c r="H1357" t="str">
        <f t="shared" si="66"/>
        <v>Type 4</v>
      </c>
    </row>
    <row r="1358" spans="1:8" x14ac:dyDescent="0.3">
      <c r="A1358">
        <v>1357</v>
      </c>
      <c r="B1358">
        <v>38</v>
      </c>
      <c r="C1358" t="s">
        <v>866</v>
      </c>
      <c r="D1358">
        <v>148637</v>
      </c>
      <c r="E1358" t="s">
        <v>867</v>
      </c>
      <c r="F1358" t="str">
        <f t="shared" si="64"/>
        <v>Adult</v>
      </c>
      <c r="G1358" t="str">
        <f t="shared" si="65"/>
        <v>High</v>
      </c>
      <c r="H1358" t="str">
        <f t="shared" si="66"/>
        <v>Type 2</v>
      </c>
    </row>
    <row r="1359" spans="1:8" x14ac:dyDescent="0.3">
      <c r="A1359">
        <v>1358</v>
      </c>
      <c r="B1359">
        <v>23</v>
      </c>
      <c r="C1359" t="s">
        <v>866</v>
      </c>
      <c r="D1359">
        <v>124841</v>
      </c>
      <c r="E1359" t="s">
        <v>867</v>
      </c>
      <c r="F1359" t="str">
        <f t="shared" si="64"/>
        <v>Adult</v>
      </c>
      <c r="G1359" t="str">
        <f t="shared" si="65"/>
        <v>High</v>
      </c>
      <c r="H1359" t="str">
        <f t="shared" si="66"/>
        <v>Type 2</v>
      </c>
    </row>
    <row r="1360" spans="1:8" x14ac:dyDescent="0.3">
      <c r="A1360">
        <v>1359</v>
      </c>
      <c r="B1360">
        <v>20</v>
      </c>
      <c r="C1360" t="s">
        <v>866</v>
      </c>
      <c r="D1360">
        <v>34928</v>
      </c>
      <c r="E1360" t="s">
        <v>867</v>
      </c>
      <c r="F1360" t="str">
        <f t="shared" si="64"/>
        <v>Adult</v>
      </c>
      <c r="G1360" t="str">
        <f t="shared" si="65"/>
        <v>Low</v>
      </c>
      <c r="H1360" t="str">
        <f t="shared" si="66"/>
        <v>Type 1</v>
      </c>
    </row>
    <row r="1361" spans="1:8" x14ac:dyDescent="0.3">
      <c r="A1361">
        <v>1360</v>
      </c>
      <c r="B1361">
        <v>60</v>
      </c>
      <c r="C1361" t="s">
        <v>866</v>
      </c>
      <c r="D1361">
        <v>34497</v>
      </c>
      <c r="E1361" t="s">
        <v>867</v>
      </c>
      <c r="F1361" t="str">
        <f t="shared" si="64"/>
        <v>Middle_aged</v>
      </c>
      <c r="G1361" t="str">
        <f t="shared" si="65"/>
        <v>Low</v>
      </c>
      <c r="H1361" t="str">
        <f t="shared" si="66"/>
        <v>Type 3</v>
      </c>
    </row>
    <row r="1362" spans="1:8" x14ac:dyDescent="0.3">
      <c r="A1362">
        <v>1361</v>
      </c>
      <c r="B1362">
        <v>51</v>
      </c>
      <c r="C1362" t="s">
        <v>866</v>
      </c>
      <c r="D1362">
        <v>126865</v>
      </c>
      <c r="E1362" t="s">
        <v>867</v>
      </c>
      <c r="F1362" t="str">
        <f t="shared" si="64"/>
        <v>Middle_aged</v>
      </c>
      <c r="G1362" t="str">
        <f t="shared" si="65"/>
        <v>High</v>
      </c>
      <c r="H1362" t="str">
        <f t="shared" si="66"/>
        <v>Type 4</v>
      </c>
    </row>
    <row r="1363" spans="1:8" x14ac:dyDescent="0.3">
      <c r="A1363">
        <v>1362</v>
      </c>
      <c r="B1363">
        <v>68</v>
      </c>
      <c r="C1363" t="s">
        <v>866</v>
      </c>
      <c r="D1363">
        <v>39024</v>
      </c>
      <c r="E1363" t="s">
        <v>865</v>
      </c>
      <c r="F1363" t="str">
        <f t="shared" si="64"/>
        <v>senior</v>
      </c>
      <c r="G1363" t="str">
        <f t="shared" si="65"/>
        <v>Low</v>
      </c>
      <c r="H1363" t="str">
        <f t="shared" si="66"/>
        <v>Type 5</v>
      </c>
    </row>
    <row r="1364" spans="1:8" x14ac:dyDescent="0.3">
      <c r="A1364">
        <v>1363</v>
      </c>
      <c r="B1364">
        <v>44</v>
      </c>
      <c r="C1364" t="s">
        <v>866</v>
      </c>
      <c r="D1364">
        <v>114658</v>
      </c>
      <c r="E1364" t="s">
        <v>868</v>
      </c>
      <c r="F1364" t="str">
        <f t="shared" si="64"/>
        <v>Middle_aged</v>
      </c>
      <c r="G1364" t="str">
        <f t="shared" si="65"/>
        <v>High</v>
      </c>
      <c r="H1364" t="str">
        <f t="shared" si="66"/>
        <v>Type 4</v>
      </c>
    </row>
    <row r="1365" spans="1:8" x14ac:dyDescent="0.3">
      <c r="A1365">
        <v>1364</v>
      </c>
      <c r="B1365">
        <v>69</v>
      </c>
      <c r="C1365" t="s">
        <v>866</v>
      </c>
      <c r="D1365">
        <v>94478</v>
      </c>
      <c r="E1365" t="s">
        <v>865</v>
      </c>
      <c r="F1365" t="str">
        <f t="shared" si="64"/>
        <v>senior</v>
      </c>
      <c r="G1365" t="str">
        <f t="shared" si="65"/>
        <v>High</v>
      </c>
      <c r="H1365" t="str">
        <f t="shared" si="66"/>
        <v>Type 6</v>
      </c>
    </row>
    <row r="1366" spans="1:8" x14ac:dyDescent="0.3">
      <c r="A1366">
        <v>1365</v>
      </c>
      <c r="B1366">
        <v>49</v>
      </c>
      <c r="C1366" t="s">
        <v>866</v>
      </c>
      <c r="D1366">
        <v>121081</v>
      </c>
      <c r="E1366" t="s">
        <v>868</v>
      </c>
      <c r="F1366" t="str">
        <f t="shared" si="64"/>
        <v>Middle_aged</v>
      </c>
      <c r="G1366" t="str">
        <f t="shared" si="65"/>
        <v>High</v>
      </c>
      <c r="H1366" t="str">
        <f t="shared" si="66"/>
        <v>Type 4</v>
      </c>
    </row>
    <row r="1367" spans="1:8" x14ac:dyDescent="0.3">
      <c r="A1367">
        <v>1366</v>
      </c>
      <c r="B1367">
        <v>30</v>
      </c>
      <c r="C1367" t="s">
        <v>866</v>
      </c>
      <c r="D1367">
        <v>140267</v>
      </c>
      <c r="E1367" t="s">
        <v>867</v>
      </c>
      <c r="F1367" t="str">
        <f t="shared" si="64"/>
        <v>Adult</v>
      </c>
      <c r="G1367" t="str">
        <f t="shared" si="65"/>
        <v>High</v>
      </c>
      <c r="H1367" t="str">
        <f t="shared" si="66"/>
        <v>Type 2</v>
      </c>
    </row>
    <row r="1368" spans="1:8" x14ac:dyDescent="0.3">
      <c r="A1368">
        <v>1367</v>
      </c>
      <c r="B1368">
        <v>39</v>
      </c>
      <c r="C1368" t="s">
        <v>866</v>
      </c>
      <c r="D1368">
        <v>22489</v>
      </c>
      <c r="E1368" t="s">
        <v>865</v>
      </c>
      <c r="F1368" t="str">
        <f t="shared" si="64"/>
        <v>Adult</v>
      </c>
      <c r="G1368" t="str">
        <f t="shared" si="65"/>
        <v>Low</v>
      </c>
      <c r="H1368" t="str">
        <f t="shared" si="66"/>
        <v>Type 1</v>
      </c>
    </row>
    <row r="1369" spans="1:8" x14ac:dyDescent="0.3">
      <c r="A1369">
        <v>1368</v>
      </c>
      <c r="B1369">
        <v>46</v>
      </c>
      <c r="C1369" t="s">
        <v>866</v>
      </c>
      <c r="D1369">
        <v>87085</v>
      </c>
      <c r="E1369" t="s">
        <v>867</v>
      </c>
      <c r="F1369" t="str">
        <f t="shared" si="64"/>
        <v>Middle_aged</v>
      </c>
      <c r="G1369" t="str">
        <f t="shared" si="65"/>
        <v>High</v>
      </c>
      <c r="H1369" t="str">
        <f t="shared" si="66"/>
        <v>Type 4</v>
      </c>
    </row>
    <row r="1370" spans="1:8" x14ac:dyDescent="0.3">
      <c r="A1370">
        <v>1369</v>
      </c>
      <c r="B1370">
        <v>57</v>
      </c>
      <c r="C1370" t="s">
        <v>866</v>
      </c>
      <c r="D1370">
        <v>71456</v>
      </c>
      <c r="E1370" t="s">
        <v>867</v>
      </c>
      <c r="F1370" t="str">
        <f t="shared" si="64"/>
        <v>Middle_aged</v>
      </c>
      <c r="G1370" t="str">
        <f t="shared" si="65"/>
        <v>High</v>
      </c>
      <c r="H1370" t="str">
        <f t="shared" si="66"/>
        <v>Type 4</v>
      </c>
    </row>
    <row r="1371" spans="1:8" x14ac:dyDescent="0.3">
      <c r="A1371">
        <v>1370</v>
      </c>
      <c r="B1371">
        <v>66</v>
      </c>
      <c r="C1371" t="s">
        <v>866</v>
      </c>
      <c r="D1371">
        <v>84606</v>
      </c>
      <c r="E1371" t="s">
        <v>867</v>
      </c>
      <c r="F1371" t="str">
        <f t="shared" si="64"/>
        <v>senior</v>
      </c>
      <c r="G1371" t="str">
        <f t="shared" si="65"/>
        <v>High</v>
      </c>
      <c r="H1371" t="str">
        <f t="shared" si="66"/>
        <v>Type 6</v>
      </c>
    </row>
    <row r="1372" spans="1:8" x14ac:dyDescent="0.3">
      <c r="A1372">
        <v>1371</v>
      </c>
      <c r="B1372">
        <v>26</v>
      </c>
      <c r="C1372" t="s">
        <v>866</v>
      </c>
      <c r="D1372">
        <v>127656</v>
      </c>
      <c r="E1372" t="s">
        <v>868</v>
      </c>
      <c r="F1372" t="str">
        <f t="shared" si="64"/>
        <v>Adult</v>
      </c>
      <c r="G1372" t="str">
        <f t="shared" si="65"/>
        <v>High</v>
      </c>
      <c r="H1372" t="str">
        <f t="shared" si="66"/>
        <v>Type 2</v>
      </c>
    </row>
    <row r="1373" spans="1:8" x14ac:dyDescent="0.3">
      <c r="A1373">
        <v>1372</v>
      </c>
      <c r="B1373">
        <v>45</v>
      </c>
      <c r="C1373" t="s">
        <v>866</v>
      </c>
      <c r="D1373">
        <v>59873</v>
      </c>
      <c r="E1373" t="s">
        <v>865</v>
      </c>
      <c r="F1373" t="str">
        <f t="shared" si="64"/>
        <v>Middle_aged</v>
      </c>
      <c r="G1373" t="str">
        <f t="shared" si="65"/>
        <v>Low</v>
      </c>
      <c r="H1373" t="str">
        <f t="shared" si="66"/>
        <v>Type 3</v>
      </c>
    </row>
    <row r="1374" spans="1:8" x14ac:dyDescent="0.3">
      <c r="A1374">
        <v>1373</v>
      </c>
      <c r="B1374">
        <v>62</v>
      </c>
      <c r="C1374" t="s">
        <v>866</v>
      </c>
      <c r="D1374">
        <v>23430</v>
      </c>
      <c r="E1374" t="s">
        <v>868</v>
      </c>
      <c r="F1374" t="str">
        <f t="shared" si="64"/>
        <v>senior</v>
      </c>
      <c r="G1374" t="str">
        <f t="shared" si="65"/>
        <v>Low</v>
      </c>
      <c r="H1374" t="str">
        <f t="shared" si="66"/>
        <v>Type 5</v>
      </c>
    </row>
    <row r="1375" spans="1:8" x14ac:dyDescent="0.3">
      <c r="A1375">
        <v>1374</v>
      </c>
      <c r="B1375">
        <v>54</v>
      </c>
      <c r="C1375" t="s">
        <v>866</v>
      </c>
      <c r="D1375">
        <v>106241</v>
      </c>
      <c r="E1375" t="s">
        <v>865</v>
      </c>
      <c r="F1375" t="str">
        <f t="shared" si="64"/>
        <v>Middle_aged</v>
      </c>
      <c r="G1375" t="str">
        <f t="shared" si="65"/>
        <v>High</v>
      </c>
      <c r="H1375" t="str">
        <f t="shared" si="66"/>
        <v>Type 4</v>
      </c>
    </row>
    <row r="1376" spans="1:8" x14ac:dyDescent="0.3">
      <c r="A1376">
        <v>1375</v>
      </c>
      <c r="B1376">
        <v>53</v>
      </c>
      <c r="C1376" t="s">
        <v>866</v>
      </c>
      <c r="D1376">
        <v>145695</v>
      </c>
      <c r="E1376" t="s">
        <v>868</v>
      </c>
      <c r="F1376" t="str">
        <f t="shared" si="64"/>
        <v>Middle_aged</v>
      </c>
      <c r="G1376" t="str">
        <f t="shared" si="65"/>
        <v>High</v>
      </c>
      <c r="H1376" t="str">
        <f t="shared" si="66"/>
        <v>Type 4</v>
      </c>
    </row>
    <row r="1377" spans="1:8" x14ac:dyDescent="0.3">
      <c r="A1377">
        <v>1376</v>
      </c>
      <c r="B1377">
        <v>47</v>
      </c>
      <c r="C1377" t="s">
        <v>866</v>
      </c>
      <c r="D1377">
        <v>65497</v>
      </c>
      <c r="E1377" t="s">
        <v>868</v>
      </c>
      <c r="F1377" t="str">
        <f t="shared" si="64"/>
        <v>Middle_aged</v>
      </c>
      <c r="G1377" t="str">
        <f t="shared" si="65"/>
        <v>High</v>
      </c>
      <c r="H1377" t="str">
        <f t="shared" si="66"/>
        <v>Type 4</v>
      </c>
    </row>
    <row r="1378" spans="1:8" x14ac:dyDescent="0.3">
      <c r="A1378">
        <v>1377</v>
      </c>
      <c r="B1378">
        <v>45</v>
      </c>
      <c r="C1378" t="s">
        <v>866</v>
      </c>
      <c r="D1378">
        <v>53768</v>
      </c>
      <c r="E1378" t="s">
        <v>868</v>
      </c>
      <c r="F1378" t="str">
        <f t="shared" si="64"/>
        <v>Middle_aged</v>
      </c>
      <c r="G1378" t="str">
        <f t="shared" si="65"/>
        <v>Low</v>
      </c>
      <c r="H1378" t="str">
        <f t="shared" si="66"/>
        <v>Type 3</v>
      </c>
    </row>
    <row r="1379" spans="1:8" x14ac:dyDescent="0.3">
      <c r="A1379">
        <v>1378</v>
      </c>
      <c r="B1379">
        <v>28</v>
      </c>
      <c r="C1379" t="s">
        <v>866</v>
      </c>
      <c r="D1379">
        <v>69946</v>
      </c>
      <c r="E1379" t="s">
        <v>867</v>
      </c>
      <c r="F1379" t="str">
        <f t="shared" si="64"/>
        <v>Adult</v>
      </c>
      <c r="G1379" t="str">
        <f t="shared" si="65"/>
        <v>High</v>
      </c>
      <c r="H1379" t="str">
        <f t="shared" si="66"/>
        <v>Type 2</v>
      </c>
    </row>
    <row r="1380" spans="1:8" x14ac:dyDescent="0.3">
      <c r="A1380">
        <v>1379</v>
      </c>
      <c r="B1380">
        <v>56</v>
      </c>
      <c r="C1380" t="s">
        <v>866</v>
      </c>
      <c r="D1380">
        <v>79877</v>
      </c>
      <c r="E1380" t="s">
        <v>867</v>
      </c>
      <c r="F1380" t="str">
        <f t="shared" si="64"/>
        <v>Middle_aged</v>
      </c>
      <c r="G1380" t="str">
        <f t="shared" si="65"/>
        <v>High</v>
      </c>
      <c r="H1380" t="str">
        <f t="shared" si="66"/>
        <v>Type 4</v>
      </c>
    </row>
    <row r="1381" spans="1:8" x14ac:dyDescent="0.3">
      <c r="A1381">
        <v>1380</v>
      </c>
      <c r="B1381">
        <v>51</v>
      </c>
      <c r="C1381" t="s">
        <v>866</v>
      </c>
      <c r="D1381">
        <v>46330</v>
      </c>
      <c r="E1381" t="s">
        <v>868</v>
      </c>
      <c r="F1381" t="str">
        <f t="shared" si="64"/>
        <v>Middle_aged</v>
      </c>
      <c r="G1381" t="str">
        <f t="shared" si="65"/>
        <v>Low</v>
      </c>
      <c r="H1381" t="str">
        <f t="shared" si="66"/>
        <v>Type 3</v>
      </c>
    </row>
    <row r="1382" spans="1:8" x14ac:dyDescent="0.3">
      <c r="A1382">
        <v>1381</v>
      </c>
      <c r="B1382">
        <v>31</v>
      </c>
      <c r="C1382" t="s">
        <v>866</v>
      </c>
      <c r="D1382">
        <v>126812</v>
      </c>
      <c r="E1382" t="s">
        <v>867</v>
      </c>
      <c r="F1382" t="str">
        <f t="shared" si="64"/>
        <v>Adult</v>
      </c>
      <c r="G1382" t="str">
        <f t="shared" si="65"/>
        <v>High</v>
      </c>
      <c r="H1382" t="str">
        <f t="shared" si="66"/>
        <v>Type 2</v>
      </c>
    </row>
    <row r="1383" spans="1:8" x14ac:dyDescent="0.3">
      <c r="A1383">
        <v>1382</v>
      </c>
      <c r="B1383">
        <v>23</v>
      </c>
      <c r="C1383" t="s">
        <v>866</v>
      </c>
      <c r="D1383">
        <v>45091</v>
      </c>
      <c r="E1383" t="s">
        <v>865</v>
      </c>
      <c r="F1383" t="str">
        <f t="shared" si="64"/>
        <v>Adult</v>
      </c>
      <c r="G1383" t="str">
        <f t="shared" si="65"/>
        <v>Low</v>
      </c>
      <c r="H1383" t="str">
        <f t="shared" si="66"/>
        <v>Type 1</v>
      </c>
    </row>
    <row r="1384" spans="1:8" x14ac:dyDescent="0.3">
      <c r="A1384">
        <v>1383</v>
      </c>
      <c r="B1384">
        <v>53</v>
      </c>
      <c r="C1384" t="s">
        <v>866</v>
      </c>
      <c r="D1384">
        <v>94571</v>
      </c>
      <c r="E1384" t="s">
        <v>868</v>
      </c>
      <c r="F1384" t="str">
        <f t="shared" si="64"/>
        <v>Middle_aged</v>
      </c>
      <c r="G1384" t="str">
        <f t="shared" si="65"/>
        <v>High</v>
      </c>
      <c r="H1384" t="str">
        <f t="shared" si="66"/>
        <v>Type 4</v>
      </c>
    </row>
    <row r="1385" spans="1:8" x14ac:dyDescent="0.3">
      <c r="A1385">
        <v>1384</v>
      </c>
      <c r="B1385">
        <v>18</v>
      </c>
      <c r="C1385" t="s">
        <v>866</v>
      </c>
      <c r="D1385">
        <v>44862</v>
      </c>
      <c r="E1385" t="s">
        <v>865</v>
      </c>
      <c r="F1385" t="str">
        <f t="shared" si="64"/>
        <v>Adult</v>
      </c>
      <c r="G1385" t="str">
        <f t="shared" si="65"/>
        <v>Low</v>
      </c>
      <c r="H1385" t="str">
        <f t="shared" si="66"/>
        <v>Type 1</v>
      </c>
    </row>
    <row r="1386" spans="1:8" x14ac:dyDescent="0.3">
      <c r="A1386">
        <v>1385</v>
      </c>
      <c r="B1386">
        <v>53</v>
      </c>
      <c r="C1386" t="s">
        <v>866</v>
      </c>
      <c r="D1386">
        <v>29763</v>
      </c>
      <c r="E1386" t="s">
        <v>867</v>
      </c>
      <c r="F1386" t="str">
        <f t="shared" si="64"/>
        <v>Middle_aged</v>
      </c>
      <c r="G1386" t="str">
        <f t="shared" si="65"/>
        <v>Low</v>
      </c>
      <c r="H1386" t="str">
        <f t="shared" si="66"/>
        <v>Type 3</v>
      </c>
    </row>
    <row r="1387" spans="1:8" x14ac:dyDescent="0.3">
      <c r="A1387">
        <v>1386</v>
      </c>
      <c r="B1387">
        <v>45</v>
      </c>
      <c r="C1387" t="s">
        <v>866</v>
      </c>
      <c r="D1387">
        <v>79248</v>
      </c>
      <c r="E1387" t="s">
        <v>865</v>
      </c>
      <c r="F1387" t="str">
        <f t="shared" si="64"/>
        <v>Middle_aged</v>
      </c>
      <c r="G1387" t="str">
        <f t="shared" si="65"/>
        <v>High</v>
      </c>
      <c r="H1387" t="str">
        <f t="shared" si="66"/>
        <v>Type 4</v>
      </c>
    </row>
    <row r="1388" spans="1:8" x14ac:dyDescent="0.3">
      <c r="A1388">
        <v>1387</v>
      </c>
      <c r="B1388">
        <v>38</v>
      </c>
      <c r="C1388" t="s">
        <v>866</v>
      </c>
      <c r="D1388">
        <v>33550</v>
      </c>
      <c r="E1388" t="s">
        <v>868</v>
      </c>
      <c r="F1388" t="str">
        <f t="shared" si="64"/>
        <v>Adult</v>
      </c>
      <c r="G1388" t="str">
        <f t="shared" si="65"/>
        <v>Low</v>
      </c>
      <c r="H1388" t="str">
        <f t="shared" si="66"/>
        <v>Type 1</v>
      </c>
    </row>
    <row r="1389" spans="1:8" x14ac:dyDescent="0.3">
      <c r="A1389">
        <v>1388</v>
      </c>
      <c r="B1389">
        <v>44</v>
      </c>
      <c r="C1389" t="s">
        <v>866</v>
      </c>
      <c r="D1389">
        <v>124258</v>
      </c>
      <c r="E1389" t="s">
        <v>867</v>
      </c>
      <c r="F1389" t="str">
        <f t="shared" si="64"/>
        <v>Middle_aged</v>
      </c>
      <c r="G1389" t="str">
        <f t="shared" si="65"/>
        <v>High</v>
      </c>
      <c r="H1389" t="str">
        <f t="shared" si="66"/>
        <v>Type 4</v>
      </c>
    </row>
    <row r="1390" spans="1:8" x14ac:dyDescent="0.3">
      <c r="A1390">
        <v>1389</v>
      </c>
      <c r="B1390">
        <v>66</v>
      </c>
      <c r="C1390" t="s">
        <v>866</v>
      </c>
      <c r="D1390">
        <v>100653</v>
      </c>
      <c r="E1390" t="s">
        <v>868</v>
      </c>
      <c r="F1390" t="str">
        <f t="shared" si="64"/>
        <v>senior</v>
      </c>
      <c r="G1390" t="str">
        <f t="shared" si="65"/>
        <v>High</v>
      </c>
      <c r="H1390" t="str">
        <f t="shared" si="66"/>
        <v>Type 6</v>
      </c>
    </row>
    <row r="1391" spans="1:8" x14ac:dyDescent="0.3">
      <c r="A1391">
        <v>1390</v>
      </c>
      <c r="B1391">
        <v>43</v>
      </c>
      <c r="C1391" t="s">
        <v>866</v>
      </c>
      <c r="D1391">
        <v>102954</v>
      </c>
      <c r="E1391" t="s">
        <v>868</v>
      </c>
      <c r="F1391" t="str">
        <f t="shared" si="64"/>
        <v>Middle_aged</v>
      </c>
      <c r="G1391" t="str">
        <f t="shared" si="65"/>
        <v>High</v>
      </c>
      <c r="H1391" t="str">
        <f t="shared" si="66"/>
        <v>Type 4</v>
      </c>
    </row>
    <row r="1392" spans="1:8" x14ac:dyDescent="0.3">
      <c r="A1392">
        <v>1391</v>
      </c>
      <c r="B1392">
        <v>21</v>
      </c>
      <c r="C1392" t="s">
        <v>866</v>
      </c>
      <c r="D1392">
        <v>128427</v>
      </c>
      <c r="E1392" t="s">
        <v>867</v>
      </c>
      <c r="F1392" t="str">
        <f t="shared" si="64"/>
        <v>Adult</v>
      </c>
      <c r="G1392" t="str">
        <f t="shared" si="65"/>
        <v>High</v>
      </c>
      <c r="H1392" t="str">
        <f t="shared" si="66"/>
        <v>Type 2</v>
      </c>
    </row>
    <row r="1393" spans="1:8" x14ac:dyDescent="0.3">
      <c r="A1393">
        <v>1392</v>
      </c>
      <c r="B1393">
        <v>40</v>
      </c>
      <c r="C1393" t="s">
        <v>866</v>
      </c>
      <c r="D1393">
        <v>28976</v>
      </c>
      <c r="E1393" t="s">
        <v>867</v>
      </c>
      <c r="F1393" t="str">
        <f t="shared" si="64"/>
        <v>Adult</v>
      </c>
      <c r="G1393" t="str">
        <f t="shared" si="65"/>
        <v>Low</v>
      </c>
      <c r="H1393" t="str">
        <f t="shared" si="66"/>
        <v>Type 1</v>
      </c>
    </row>
    <row r="1394" spans="1:8" x14ac:dyDescent="0.3">
      <c r="A1394">
        <v>1393</v>
      </c>
      <c r="B1394">
        <v>27</v>
      </c>
      <c r="C1394" t="s">
        <v>866</v>
      </c>
      <c r="D1394">
        <v>46825</v>
      </c>
      <c r="E1394" t="s">
        <v>865</v>
      </c>
      <c r="F1394" t="str">
        <f t="shared" si="64"/>
        <v>Adult</v>
      </c>
      <c r="G1394" t="str">
        <f t="shared" si="65"/>
        <v>Low</v>
      </c>
      <c r="H1394" t="str">
        <f t="shared" si="66"/>
        <v>Type 1</v>
      </c>
    </row>
    <row r="1395" spans="1:8" x14ac:dyDescent="0.3">
      <c r="A1395">
        <v>1394</v>
      </c>
      <c r="B1395">
        <v>53</v>
      </c>
      <c r="C1395" t="s">
        <v>866</v>
      </c>
      <c r="D1395">
        <v>33220</v>
      </c>
      <c r="E1395" t="s">
        <v>865</v>
      </c>
      <c r="F1395" t="str">
        <f t="shared" si="64"/>
        <v>Middle_aged</v>
      </c>
      <c r="G1395" t="str">
        <f t="shared" si="65"/>
        <v>Low</v>
      </c>
      <c r="H1395" t="str">
        <f t="shared" si="66"/>
        <v>Type 3</v>
      </c>
    </row>
    <row r="1396" spans="1:8" x14ac:dyDescent="0.3">
      <c r="A1396">
        <v>1395</v>
      </c>
      <c r="B1396">
        <v>57</v>
      </c>
      <c r="C1396" t="s">
        <v>866</v>
      </c>
      <c r="D1396">
        <v>46208</v>
      </c>
      <c r="E1396" t="s">
        <v>867</v>
      </c>
      <c r="F1396" t="str">
        <f t="shared" si="64"/>
        <v>Middle_aged</v>
      </c>
      <c r="G1396" t="str">
        <f t="shared" si="65"/>
        <v>Low</v>
      </c>
      <c r="H1396" t="str">
        <f t="shared" si="66"/>
        <v>Type 3</v>
      </c>
    </row>
    <row r="1397" spans="1:8" x14ac:dyDescent="0.3">
      <c r="A1397">
        <v>1396</v>
      </c>
      <c r="B1397">
        <v>32</v>
      </c>
      <c r="C1397" t="s">
        <v>866</v>
      </c>
      <c r="D1397">
        <v>88966</v>
      </c>
      <c r="E1397" t="s">
        <v>867</v>
      </c>
      <c r="F1397" t="str">
        <f t="shared" si="64"/>
        <v>Adult</v>
      </c>
      <c r="G1397" t="str">
        <f t="shared" si="65"/>
        <v>High</v>
      </c>
      <c r="H1397" t="str">
        <f t="shared" si="66"/>
        <v>Type 2</v>
      </c>
    </row>
    <row r="1398" spans="1:8" x14ac:dyDescent="0.3">
      <c r="A1398">
        <v>1397</v>
      </c>
      <c r="B1398">
        <v>40</v>
      </c>
      <c r="C1398" t="s">
        <v>866</v>
      </c>
      <c r="D1398">
        <v>114314</v>
      </c>
      <c r="E1398" t="s">
        <v>865</v>
      </c>
      <c r="F1398" t="str">
        <f t="shared" si="64"/>
        <v>Adult</v>
      </c>
      <c r="G1398" t="str">
        <f t="shared" si="65"/>
        <v>High</v>
      </c>
      <c r="H1398" t="str">
        <f t="shared" si="66"/>
        <v>Type 2</v>
      </c>
    </row>
    <row r="1399" spans="1:8" x14ac:dyDescent="0.3">
      <c r="A1399">
        <v>1398</v>
      </c>
      <c r="B1399">
        <v>20</v>
      </c>
      <c r="C1399" t="s">
        <v>866</v>
      </c>
      <c r="D1399">
        <v>95318</v>
      </c>
      <c r="E1399" t="s">
        <v>867</v>
      </c>
      <c r="F1399" t="str">
        <f t="shared" si="64"/>
        <v>Adult</v>
      </c>
      <c r="G1399" t="str">
        <f t="shared" si="65"/>
        <v>High</v>
      </c>
      <c r="H1399" t="str">
        <f t="shared" si="66"/>
        <v>Type 2</v>
      </c>
    </row>
    <row r="1400" spans="1:8" x14ac:dyDescent="0.3">
      <c r="A1400">
        <v>1399</v>
      </c>
      <c r="B1400">
        <v>65</v>
      </c>
      <c r="C1400" t="s">
        <v>866</v>
      </c>
      <c r="D1400">
        <v>45579</v>
      </c>
      <c r="E1400" t="s">
        <v>868</v>
      </c>
      <c r="F1400" t="str">
        <f t="shared" si="64"/>
        <v>senior</v>
      </c>
      <c r="G1400" t="str">
        <f t="shared" si="65"/>
        <v>Low</v>
      </c>
      <c r="H1400" t="str">
        <f t="shared" si="66"/>
        <v>Type 5</v>
      </c>
    </row>
    <row r="1401" spans="1:8" x14ac:dyDescent="0.3">
      <c r="A1401">
        <v>1400</v>
      </c>
      <c r="B1401">
        <v>33</v>
      </c>
      <c r="C1401" t="s">
        <v>866</v>
      </c>
      <c r="D1401">
        <v>91269</v>
      </c>
      <c r="E1401" t="s">
        <v>865</v>
      </c>
      <c r="F1401" t="str">
        <f t="shared" si="64"/>
        <v>Adult</v>
      </c>
      <c r="G1401" t="str">
        <f t="shared" si="65"/>
        <v>High</v>
      </c>
      <c r="H1401" t="str">
        <f t="shared" si="66"/>
        <v>Type 2</v>
      </c>
    </row>
    <row r="1402" spans="1:8" x14ac:dyDescent="0.3">
      <c r="A1402">
        <v>1401</v>
      </c>
      <c r="B1402">
        <v>36</v>
      </c>
      <c r="C1402" t="s">
        <v>866</v>
      </c>
      <c r="D1402">
        <v>146718</v>
      </c>
      <c r="E1402" t="s">
        <v>865</v>
      </c>
      <c r="F1402" t="str">
        <f t="shared" si="64"/>
        <v>Adult</v>
      </c>
      <c r="G1402" t="str">
        <f t="shared" si="65"/>
        <v>High</v>
      </c>
      <c r="H1402" t="str">
        <f t="shared" si="66"/>
        <v>Type 2</v>
      </c>
    </row>
    <row r="1403" spans="1:8" x14ac:dyDescent="0.3">
      <c r="A1403">
        <v>1402</v>
      </c>
      <c r="B1403">
        <v>60</v>
      </c>
      <c r="C1403" t="s">
        <v>866</v>
      </c>
      <c r="D1403">
        <v>118754</v>
      </c>
      <c r="E1403" t="s">
        <v>865</v>
      </c>
      <c r="F1403" t="str">
        <f t="shared" si="64"/>
        <v>Middle_aged</v>
      </c>
      <c r="G1403" t="str">
        <f t="shared" si="65"/>
        <v>High</v>
      </c>
      <c r="H1403" t="str">
        <f t="shared" si="66"/>
        <v>Type 4</v>
      </c>
    </row>
    <row r="1404" spans="1:8" x14ac:dyDescent="0.3">
      <c r="A1404">
        <v>1403</v>
      </c>
      <c r="B1404">
        <v>42</v>
      </c>
      <c r="C1404" t="s">
        <v>866</v>
      </c>
      <c r="D1404">
        <v>123380</v>
      </c>
      <c r="E1404" t="s">
        <v>865</v>
      </c>
      <c r="F1404" t="str">
        <f t="shared" si="64"/>
        <v>Middle_aged</v>
      </c>
      <c r="G1404" t="str">
        <f t="shared" si="65"/>
        <v>High</v>
      </c>
      <c r="H1404" t="str">
        <f t="shared" si="66"/>
        <v>Type 4</v>
      </c>
    </row>
    <row r="1405" spans="1:8" x14ac:dyDescent="0.3">
      <c r="A1405">
        <v>1404</v>
      </c>
      <c r="B1405">
        <v>55</v>
      </c>
      <c r="C1405" t="s">
        <v>866</v>
      </c>
      <c r="D1405">
        <v>136542</v>
      </c>
      <c r="E1405" t="s">
        <v>868</v>
      </c>
      <c r="F1405" t="str">
        <f t="shared" si="64"/>
        <v>Middle_aged</v>
      </c>
      <c r="G1405" t="str">
        <f t="shared" si="65"/>
        <v>High</v>
      </c>
      <c r="H1405" t="str">
        <f t="shared" si="66"/>
        <v>Type 4</v>
      </c>
    </row>
    <row r="1406" spans="1:8" x14ac:dyDescent="0.3">
      <c r="A1406">
        <v>1405</v>
      </c>
      <c r="B1406">
        <v>26</v>
      </c>
      <c r="C1406" t="s">
        <v>866</v>
      </c>
      <c r="D1406">
        <v>50170</v>
      </c>
      <c r="E1406" t="s">
        <v>868</v>
      </c>
      <c r="F1406" t="str">
        <f t="shared" si="64"/>
        <v>Adult</v>
      </c>
      <c r="G1406" t="str">
        <f t="shared" si="65"/>
        <v>Low</v>
      </c>
      <c r="H1406" t="str">
        <f t="shared" si="66"/>
        <v>Type 1</v>
      </c>
    </row>
    <row r="1407" spans="1:8" x14ac:dyDescent="0.3">
      <c r="A1407">
        <v>1406</v>
      </c>
      <c r="B1407">
        <v>41</v>
      </c>
      <c r="C1407" t="s">
        <v>866</v>
      </c>
      <c r="D1407">
        <v>73697</v>
      </c>
      <c r="E1407" t="s">
        <v>868</v>
      </c>
      <c r="F1407" t="str">
        <f t="shared" si="64"/>
        <v>Middle_aged</v>
      </c>
      <c r="G1407" t="str">
        <f t="shared" si="65"/>
        <v>High</v>
      </c>
      <c r="H1407" t="str">
        <f t="shared" si="66"/>
        <v>Type 4</v>
      </c>
    </row>
    <row r="1408" spans="1:8" x14ac:dyDescent="0.3">
      <c r="A1408">
        <v>1407</v>
      </c>
      <c r="B1408">
        <v>29</v>
      </c>
      <c r="C1408" t="s">
        <v>866</v>
      </c>
      <c r="D1408">
        <v>72725</v>
      </c>
      <c r="E1408" t="s">
        <v>868</v>
      </c>
      <c r="F1408" t="str">
        <f t="shared" si="64"/>
        <v>Adult</v>
      </c>
      <c r="G1408" t="str">
        <f t="shared" si="65"/>
        <v>High</v>
      </c>
      <c r="H1408" t="str">
        <f t="shared" si="66"/>
        <v>Type 2</v>
      </c>
    </row>
    <row r="1409" spans="1:8" x14ac:dyDescent="0.3">
      <c r="A1409">
        <v>1408</v>
      </c>
      <c r="B1409">
        <v>59</v>
      </c>
      <c r="C1409" t="s">
        <v>866</v>
      </c>
      <c r="D1409">
        <v>59702</v>
      </c>
      <c r="E1409" t="s">
        <v>865</v>
      </c>
      <c r="F1409" t="str">
        <f t="shared" si="64"/>
        <v>Middle_aged</v>
      </c>
      <c r="G1409" t="str">
        <f t="shared" si="65"/>
        <v>Low</v>
      </c>
      <c r="H1409" t="str">
        <f t="shared" si="66"/>
        <v>Type 3</v>
      </c>
    </row>
    <row r="1410" spans="1:8" x14ac:dyDescent="0.3">
      <c r="A1410">
        <v>1409</v>
      </c>
      <c r="B1410">
        <v>19</v>
      </c>
      <c r="C1410" t="s">
        <v>866</v>
      </c>
      <c r="D1410">
        <v>36945</v>
      </c>
      <c r="E1410" t="s">
        <v>865</v>
      </c>
      <c r="F1410" t="str">
        <f t="shared" si="64"/>
        <v>Adult</v>
      </c>
      <c r="G1410" t="str">
        <f t="shared" si="65"/>
        <v>Low</v>
      </c>
      <c r="H1410" t="str">
        <f t="shared" si="66"/>
        <v>Type 1</v>
      </c>
    </row>
    <row r="1411" spans="1:8" x14ac:dyDescent="0.3">
      <c r="A1411">
        <v>1410</v>
      </c>
      <c r="B1411">
        <v>44</v>
      </c>
      <c r="C1411" t="s">
        <v>866</v>
      </c>
      <c r="D1411">
        <v>72133</v>
      </c>
      <c r="E1411" t="s">
        <v>867</v>
      </c>
      <c r="F1411" t="str">
        <f t="shared" ref="F1411:F1474" si="67">IF(B1411&gt;60,"senior",IF(B1411&gt;40, "Middle_aged","Adult"))</f>
        <v>Middle_aged</v>
      </c>
      <c r="G1411" t="str">
        <f t="shared" ref="G1411:G1474" si="68">IF(D1411&gt;0.8*$K$11,"High","Low")</f>
        <v>High</v>
      </c>
      <c r="H1411" t="str">
        <f t="shared" ref="H1411:H1474" si="69">IF(AND(F1411="Adult",G1411="High"),"Type 2",IF(AND(F1411="Adult",G1411="low"),"Type 1",IF(AND(F1411="Middle_aged",G1411="High"),"Type 4",IF(AND(F1411="Middle_aged",G1411="Low"), "Type 3",IF(AND(F1411="Senior",G1411="High"),"Type 6","Type 5")))))</f>
        <v>Type 4</v>
      </c>
    </row>
    <row r="1412" spans="1:8" x14ac:dyDescent="0.3">
      <c r="A1412">
        <v>1411</v>
      </c>
      <c r="B1412">
        <v>55</v>
      </c>
      <c r="C1412" t="s">
        <v>866</v>
      </c>
      <c r="D1412">
        <v>116349</v>
      </c>
      <c r="E1412" t="s">
        <v>868</v>
      </c>
      <c r="F1412" t="str">
        <f t="shared" si="67"/>
        <v>Middle_aged</v>
      </c>
      <c r="G1412" t="str">
        <f t="shared" si="68"/>
        <v>High</v>
      </c>
      <c r="H1412" t="str">
        <f t="shared" si="69"/>
        <v>Type 4</v>
      </c>
    </row>
    <row r="1413" spans="1:8" x14ac:dyDescent="0.3">
      <c r="A1413">
        <v>1412</v>
      </c>
      <c r="B1413">
        <v>65</v>
      </c>
      <c r="C1413" t="s">
        <v>866</v>
      </c>
      <c r="D1413">
        <v>102632</v>
      </c>
      <c r="E1413" t="s">
        <v>865</v>
      </c>
      <c r="F1413" t="str">
        <f t="shared" si="67"/>
        <v>senior</v>
      </c>
      <c r="G1413" t="str">
        <f t="shared" si="68"/>
        <v>High</v>
      </c>
      <c r="H1413" t="str">
        <f t="shared" si="69"/>
        <v>Type 6</v>
      </c>
    </row>
    <row r="1414" spans="1:8" x14ac:dyDescent="0.3">
      <c r="A1414">
        <v>1413</v>
      </c>
      <c r="B1414">
        <v>39</v>
      </c>
      <c r="C1414" t="s">
        <v>866</v>
      </c>
      <c r="D1414">
        <v>41778</v>
      </c>
      <c r="E1414" t="s">
        <v>867</v>
      </c>
      <c r="F1414" t="str">
        <f t="shared" si="67"/>
        <v>Adult</v>
      </c>
      <c r="G1414" t="str">
        <f t="shared" si="68"/>
        <v>Low</v>
      </c>
      <c r="H1414" t="str">
        <f t="shared" si="69"/>
        <v>Type 1</v>
      </c>
    </row>
    <row r="1415" spans="1:8" x14ac:dyDescent="0.3">
      <c r="A1415">
        <v>1414</v>
      </c>
      <c r="B1415">
        <v>68</v>
      </c>
      <c r="C1415" t="s">
        <v>866</v>
      </c>
      <c r="D1415">
        <v>42382</v>
      </c>
      <c r="E1415" t="s">
        <v>867</v>
      </c>
      <c r="F1415" t="str">
        <f t="shared" si="67"/>
        <v>senior</v>
      </c>
      <c r="G1415" t="str">
        <f t="shared" si="68"/>
        <v>Low</v>
      </c>
      <c r="H1415" t="str">
        <f t="shared" si="69"/>
        <v>Type 5</v>
      </c>
    </row>
    <row r="1416" spans="1:8" x14ac:dyDescent="0.3">
      <c r="A1416">
        <v>1415</v>
      </c>
      <c r="B1416">
        <v>53</v>
      </c>
      <c r="C1416" t="s">
        <v>866</v>
      </c>
      <c r="D1416">
        <v>77815</v>
      </c>
      <c r="E1416" t="s">
        <v>868</v>
      </c>
      <c r="F1416" t="str">
        <f t="shared" si="67"/>
        <v>Middle_aged</v>
      </c>
      <c r="G1416" t="str">
        <f t="shared" si="68"/>
        <v>High</v>
      </c>
      <c r="H1416" t="str">
        <f t="shared" si="69"/>
        <v>Type 4</v>
      </c>
    </row>
    <row r="1417" spans="1:8" x14ac:dyDescent="0.3">
      <c r="A1417">
        <v>1416</v>
      </c>
      <c r="B1417">
        <v>49</v>
      </c>
      <c r="C1417" t="s">
        <v>866</v>
      </c>
      <c r="D1417">
        <v>118683</v>
      </c>
      <c r="E1417" t="s">
        <v>867</v>
      </c>
      <c r="F1417" t="str">
        <f t="shared" si="67"/>
        <v>Middle_aged</v>
      </c>
      <c r="G1417" t="str">
        <f t="shared" si="68"/>
        <v>High</v>
      </c>
      <c r="H1417" t="str">
        <f t="shared" si="69"/>
        <v>Type 4</v>
      </c>
    </row>
    <row r="1418" spans="1:8" x14ac:dyDescent="0.3">
      <c r="A1418">
        <v>1417</v>
      </c>
      <c r="B1418">
        <v>40</v>
      </c>
      <c r="C1418" t="s">
        <v>866</v>
      </c>
      <c r="D1418">
        <v>51384</v>
      </c>
      <c r="E1418" t="s">
        <v>867</v>
      </c>
      <c r="F1418" t="str">
        <f t="shared" si="67"/>
        <v>Adult</v>
      </c>
      <c r="G1418" t="str">
        <f t="shared" si="68"/>
        <v>Low</v>
      </c>
      <c r="H1418" t="str">
        <f t="shared" si="69"/>
        <v>Type 1</v>
      </c>
    </row>
    <row r="1419" spans="1:8" x14ac:dyDescent="0.3">
      <c r="A1419">
        <v>1418</v>
      </c>
      <c r="B1419">
        <v>53</v>
      </c>
      <c r="C1419" t="s">
        <v>866</v>
      </c>
      <c r="D1419">
        <v>34082</v>
      </c>
      <c r="E1419" t="s">
        <v>868</v>
      </c>
      <c r="F1419" t="str">
        <f t="shared" si="67"/>
        <v>Middle_aged</v>
      </c>
      <c r="G1419" t="str">
        <f t="shared" si="68"/>
        <v>Low</v>
      </c>
      <c r="H1419" t="str">
        <f t="shared" si="69"/>
        <v>Type 3</v>
      </c>
    </row>
    <row r="1420" spans="1:8" x14ac:dyDescent="0.3">
      <c r="A1420">
        <v>1419</v>
      </c>
      <c r="B1420">
        <v>23</v>
      </c>
      <c r="C1420" t="s">
        <v>866</v>
      </c>
      <c r="D1420">
        <v>98941</v>
      </c>
      <c r="E1420" t="s">
        <v>867</v>
      </c>
      <c r="F1420" t="str">
        <f t="shared" si="67"/>
        <v>Adult</v>
      </c>
      <c r="G1420" t="str">
        <f t="shared" si="68"/>
        <v>High</v>
      </c>
      <c r="H1420" t="str">
        <f t="shared" si="69"/>
        <v>Type 2</v>
      </c>
    </row>
    <row r="1421" spans="1:8" x14ac:dyDescent="0.3">
      <c r="A1421">
        <v>1420</v>
      </c>
      <c r="B1421">
        <v>66</v>
      </c>
      <c r="C1421" t="s">
        <v>866</v>
      </c>
      <c r="D1421">
        <v>86936</v>
      </c>
      <c r="E1421" t="s">
        <v>867</v>
      </c>
      <c r="F1421" t="str">
        <f t="shared" si="67"/>
        <v>senior</v>
      </c>
      <c r="G1421" t="str">
        <f t="shared" si="68"/>
        <v>High</v>
      </c>
      <c r="H1421" t="str">
        <f t="shared" si="69"/>
        <v>Type 6</v>
      </c>
    </row>
    <row r="1422" spans="1:8" x14ac:dyDescent="0.3">
      <c r="A1422">
        <v>1421</v>
      </c>
      <c r="B1422">
        <v>18</v>
      </c>
      <c r="C1422" t="s">
        <v>866</v>
      </c>
      <c r="D1422">
        <v>98601</v>
      </c>
      <c r="E1422" t="s">
        <v>868</v>
      </c>
      <c r="F1422" t="str">
        <f t="shared" si="67"/>
        <v>Adult</v>
      </c>
      <c r="G1422" t="str">
        <f t="shared" si="68"/>
        <v>High</v>
      </c>
      <c r="H1422" t="str">
        <f t="shared" si="69"/>
        <v>Type 2</v>
      </c>
    </row>
    <row r="1423" spans="1:8" x14ac:dyDescent="0.3">
      <c r="A1423">
        <v>1422</v>
      </c>
      <c r="B1423">
        <v>40</v>
      </c>
      <c r="C1423" t="s">
        <v>866</v>
      </c>
      <c r="D1423">
        <v>80380</v>
      </c>
      <c r="E1423" t="s">
        <v>868</v>
      </c>
      <c r="F1423" t="str">
        <f t="shared" si="67"/>
        <v>Adult</v>
      </c>
      <c r="G1423" t="str">
        <f t="shared" si="68"/>
        <v>High</v>
      </c>
      <c r="H1423" t="str">
        <f t="shared" si="69"/>
        <v>Type 2</v>
      </c>
    </row>
    <row r="1424" spans="1:8" x14ac:dyDescent="0.3">
      <c r="A1424">
        <v>1423</v>
      </c>
      <c r="B1424">
        <v>57</v>
      </c>
      <c r="C1424" t="s">
        <v>866</v>
      </c>
      <c r="D1424">
        <v>138630</v>
      </c>
      <c r="E1424" t="s">
        <v>867</v>
      </c>
      <c r="F1424" t="str">
        <f t="shared" si="67"/>
        <v>Middle_aged</v>
      </c>
      <c r="G1424" t="str">
        <f t="shared" si="68"/>
        <v>High</v>
      </c>
      <c r="H1424" t="str">
        <f t="shared" si="69"/>
        <v>Type 4</v>
      </c>
    </row>
    <row r="1425" spans="1:8" x14ac:dyDescent="0.3">
      <c r="A1425">
        <v>1424</v>
      </c>
      <c r="B1425">
        <v>65</v>
      </c>
      <c r="C1425" t="s">
        <v>866</v>
      </c>
      <c r="D1425">
        <v>35932</v>
      </c>
      <c r="E1425" t="s">
        <v>865</v>
      </c>
      <c r="F1425" t="str">
        <f t="shared" si="67"/>
        <v>senior</v>
      </c>
      <c r="G1425" t="str">
        <f t="shared" si="68"/>
        <v>Low</v>
      </c>
      <c r="H1425" t="str">
        <f t="shared" si="69"/>
        <v>Type 5</v>
      </c>
    </row>
    <row r="1426" spans="1:8" x14ac:dyDescent="0.3">
      <c r="A1426">
        <v>1425</v>
      </c>
      <c r="B1426">
        <v>52</v>
      </c>
      <c r="C1426" t="s">
        <v>866</v>
      </c>
      <c r="D1426">
        <v>37337</v>
      </c>
      <c r="E1426" t="s">
        <v>865</v>
      </c>
      <c r="F1426" t="str">
        <f t="shared" si="67"/>
        <v>Middle_aged</v>
      </c>
      <c r="G1426" t="str">
        <f t="shared" si="68"/>
        <v>Low</v>
      </c>
      <c r="H1426" t="str">
        <f t="shared" si="69"/>
        <v>Type 3</v>
      </c>
    </row>
    <row r="1427" spans="1:8" x14ac:dyDescent="0.3">
      <c r="A1427">
        <v>1426</v>
      </c>
      <c r="B1427">
        <v>25</v>
      </c>
      <c r="C1427" t="s">
        <v>866</v>
      </c>
      <c r="D1427">
        <v>114948</v>
      </c>
      <c r="E1427" t="s">
        <v>865</v>
      </c>
      <c r="F1427" t="str">
        <f t="shared" si="67"/>
        <v>Adult</v>
      </c>
      <c r="G1427" t="str">
        <f t="shared" si="68"/>
        <v>High</v>
      </c>
      <c r="H1427" t="str">
        <f t="shared" si="69"/>
        <v>Type 2</v>
      </c>
    </row>
    <row r="1428" spans="1:8" x14ac:dyDescent="0.3">
      <c r="A1428">
        <v>1427</v>
      </c>
      <c r="B1428">
        <v>56</v>
      </c>
      <c r="C1428" t="s">
        <v>866</v>
      </c>
      <c r="D1428">
        <v>72392</v>
      </c>
      <c r="E1428" t="s">
        <v>865</v>
      </c>
      <c r="F1428" t="str">
        <f t="shared" si="67"/>
        <v>Middle_aged</v>
      </c>
      <c r="G1428" t="str">
        <f t="shared" si="68"/>
        <v>High</v>
      </c>
      <c r="H1428" t="str">
        <f t="shared" si="69"/>
        <v>Type 4</v>
      </c>
    </row>
    <row r="1429" spans="1:8" x14ac:dyDescent="0.3">
      <c r="A1429">
        <v>1428</v>
      </c>
      <c r="B1429">
        <v>28</v>
      </c>
      <c r="C1429" t="s">
        <v>866</v>
      </c>
      <c r="D1429">
        <v>58192</v>
      </c>
      <c r="E1429" t="s">
        <v>868</v>
      </c>
      <c r="F1429" t="str">
        <f t="shared" si="67"/>
        <v>Adult</v>
      </c>
      <c r="G1429" t="str">
        <f t="shared" si="68"/>
        <v>Low</v>
      </c>
      <c r="H1429" t="str">
        <f t="shared" si="69"/>
        <v>Type 1</v>
      </c>
    </row>
    <row r="1430" spans="1:8" x14ac:dyDescent="0.3">
      <c r="A1430">
        <v>1429</v>
      </c>
      <c r="B1430">
        <v>59</v>
      </c>
      <c r="C1430" t="s">
        <v>866</v>
      </c>
      <c r="D1430">
        <v>42819</v>
      </c>
      <c r="E1430" t="s">
        <v>868</v>
      </c>
      <c r="F1430" t="str">
        <f t="shared" si="67"/>
        <v>Middle_aged</v>
      </c>
      <c r="G1430" t="str">
        <f t="shared" si="68"/>
        <v>Low</v>
      </c>
      <c r="H1430" t="str">
        <f t="shared" si="69"/>
        <v>Type 3</v>
      </c>
    </row>
    <row r="1431" spans="1:8" x14ac:dyDescent="0.3">
      <c r="A1431">
        <v>1430</v>
      </c>
      <c r="B1431">
        <v>55</v>
      </c>
      <c r="C1431" t="s">
        <v>866</v>
      </c>
      <c r="D1431">
        <v>118046</v>
      </c>
      <c r="E1431" t="s">
        <v>865</v>
      </c>
      <c r="F1431" t="str">
        <f t="shared" si="67"/>
        <v>Middle_aged</v>
      </c>
      <c r="G1431" t="str">
        <f t="shared" si="68"/>
        <v>High</v>
      </c>
      <c r="H1431" t="str">
        <f t="shared" si="69"/>
        <v>Type 4</v>
      </c>
    </row>
    <row r="1432" spans="1:8" x14ac:dyDescent="0.3">
      <c r="A1432">
        <v>1431</v>
      </c>
      <c r="B1432">
        <v>36</v>
      </c>
      <c r="C1432" t="s">
        <v>866</v>
      </c>
      <c r="D1432">
        <v>108301</v>
      </c>
      <c r="E1432" t="s">
        <v>865</v>
      </c>
      <c r="F1432" t="str">
        <f t="shared" si="67"/>
        <v>Adult</v>
      </c>
      <c r="G1432" t="str">
        <f t="shared" si="68"/>
        <v>High</v>
      </c>
      <c r="H1432" t="str">
        <f t="shared" si="69"/>
        <v>Type 2</v>
      </c>
    </row>
    <row r="1433" spans="1:8" x14ac:dyDescent="0.3">
      <c r="A1433">
        <v>1432</v>
      </c>
      <c r="B1433">
        <v>24</v>
      </c>
      <c r="C1433" t="s">
        <v>866</v>
      </c>
      <c r="D1433">
        <v>36015</v>
      </c>
      <c r="E1433" t="s">
        <v>867</v>
      </c>
      <c r="F1433" t="str">
        <f t="shared" si="67"/>
        <v>Adult</v>
      </c>
      <c r="G1433" t="str">
        <f t="shared" si="68"/>
        <v>Low</v>
      </c>
      <c r="H1433" t="str">
        <f t="shared" si="69"/>
        <v>Type 1</v>
      </c>
    </row>
    <row r="1434" spans="1:8" x14ac:dyDescent="0.3">
      <c r="A1434">
        <v>1433</v>
      </c>
      <c r="B1434">
        <v>66</v>
      </c>
      <c r="C1434" t="s">
        <v>866</v>
      </c>
      <c r="D1434">
        <v>110102</v>
      </c>
      <c r="E1434" t="s">
        <v>865</v>
      </c>
      <c r="F1434" t="str">
        <f t="shared" si="67"/>
        <v>senior</v>
      </c>
      <c r="G1434" t="str">
        <f t="shared" si="68"/>
        <v>High</v>
      </c>
      <c r="H1434" t="str">
        <f t="shared" si="69"/>
        <v>Type 6</v>
      </c>
    </row>
    <row r="1435" spans="1:8" x14ac:dyDescent="0.3">
      <c r="A1435">
        <v>1434</v>
      </c>
      <c r="B1435">
        <v>26</v>
      </c>
      <c r="C1435" t="s">
        <v>866</v>
      </c>
      <c r="D1435">
        <v>92492</v>
      </c>
      <c r="E1435" t="s">
        <v>865</v>
      </c>
      <c r="F1435" t="str">
        <f t="shared" si="67"/>
        <v>Adult</v>
      </c>
      <c r="G1435" t="str">
        <f t="shared" si="68"/>
        <v>High</v>
      </c>
      <c r="H1435" t="str">
        <f t="shared" si="69"/>
        <v>Type 2</v>
      </c>
    </row>
    <row r="1436" spans="1:8" x14ac:dyDescent="0.3">
      <c r="A1436">
        <v>1435</v>
      </c>
      <c r="B1436">
        <v>22</v>
      </c>
      <c r="C1436" t="s">
        <v>866</v>
      </c>
      <c r="D1436">
        <v>58686</v>
      </c>
      <c r="E1436" t="s">
        <v>865</v>
      </c>
      <c r="F1436" t="str">
        <f t="shared" si="67"/>
        <v>Adult</v>
      </c>
      <c r="G1436" t="str">
        <f t="shared" si="68"/>
        <v>Low</v>
      </c>
      <c r="H1436" t="str">
        <f t="shared" si="69"/>
        <v>Type 1</v>
      </c>
    </row>
    <row r="1437" spans="1:8" x14ac:dyDescent="0.3">
      <c r="A1437">
        <v>1436</v>
      </c>
      <c r="B1437">
        <v>36</v>
      </c>
      <c r="C1437" t="s">
        <v>866</v>
      </c>
      <c r="D1437">
        <v>92002</v>
      </c>
      <c r="E1437" t="s">
        <v>865</v>
      </c>
      <c r="F1437" t="str">
        <f t="shared" si="67"/>
        <v>Adult</v>
      </c>
      <c r="G1437" t="str">
        <f t="shared" si="68"/>
        <v>High</v>
      </c>
      <c r="H1437" t="str">
        <f t="shared" si="69"/>
        <v>Type 2</v>
      </c>
    </row>
    <row r="1438" spans="1:8" x14ac:dyDescent="0.3">
      <c r="A1438">
        <v>1437</v>
      </c>
      <c r="B1438">
        <v>25</v>
      </c>
      <c r="C1438" t="s">
        <v>866</v>
      </c>
      <c r="D1438">
        <v>106410</v>
      </c>
      <c r="E1438" t="s">
        <v>867</v>
      </c>
      <c r="F1438" t="str">
        <f t="shared" si="67"/>
        <v>Adult</v>
      </c>
      <c r="G1438" t="str">
        <f t="shared" si="68"/>
        <v>High</v>
      </c>
      <c r="H1438" t="str">
        <f t="shared" si="69"/>
        <v>Type 2</v>
      </c>
    </row>
    <row r="1439" spans="1:8" x14ac:dyDescent="0.3">
      <c r="A1439">
        <v>1438</v>
      </c>
      <c r="B1439">
        <v>26</v>
      </c>
      <c r="C1439" t="s">
        <v>866</v>
      </c>
      <c r="D1439">
        <v>79874</v>
      </c>
      <c r="E1439" t="s">
        <v>865</v>
      </c>
      <c r="F1439" t="str">
        <f t="shared" si="67"/>
        <v>Adult</v>
      </c>
      <c r="G1439" t="str">
        <f t="shared" si="68"/>
        <v>High</v>
      </c>
      <c r="H1439" t="str">
        <f t="shared" si="69"/>
        <v>Type 2</v>
      </c>
    </row>
    <row r="1440" spans="1:8" x14ac:dyDescent="0.3">
      <c r="A1440">
        <v>1439</v>
      </c>
      <c r="B1440">
        <v>36</v>
      </c>
      <c r="C1440" t="s">
        <v>866</v>
      </c>
      <c r="D1440">
        <v>128733</v>
      </c>
      <c r="E1440" t="s">
        <v>867</v>
      </c>
      <c r="F1440" t="str">
        <f t="shared" si="67"/>
        <v>Adult</v>
      </c>
      <c r="G1440" t="str">
        <f t="shared" si="68"/>
        <v>High</v>
      </c>
      <c r="H1440" t="str">
        <f t="shared" si="69"/>
        <v>Type 2</v>
      </c>
    </row>
    <row r="1441" spans="1:8" x14ac:dyDescent="0.3">
      <c r="A1441">
        <v>1440</v>
      </c>
      <c r="B1441">
        <v>32</v>
      </c>
      <c r="C1441" t="s">
        <v>866</v>
      </c>
      <c r="D1441">
        <v>25588</v>
      </c>
      <c r="E1441" t="s">
        <v>867</v>
      </c>
      <c r="F1441" t="str">
        <f t="shared" si="67"/>
        <v>Adult</v>
      </c>
      <c r="G1441" t="str">
        <f t="shared" si="68"/>
        <v>Low</v>
      </c>
      <c r="H1441" t="str">
        <f t="shared" si="69"/>
        <v>Type 1</v>
      </c>
    </row>
    <row r="1442" spans="1:8" x14ac:dyDescent="0.3">
      <c r="A1442">
        <v>1441</v>
      </c>
      <c r="B1442">
        <v>26</v>
      </c>
      <c r="C1442" t="s">
        <v>866</v>
      </c>
      <c r="D1442">
        <v>126299</v>
      </c>
      <c r="E1442" t="s">
        <v>868</v>
      </c>
      <c r="F1442" t="str">
        <f t="shared" si="67"/>
        <v>Adult</v>
      </c>
      <c r="G1442" t="str">
        <f t="shared" si="68"/>
        <v>High</v>
      </c>
      <c r="H1442" t="str">
        <f t="shared" si="69"/>
        <v>Type 2</v>
      </c>
    </row>
    <row r="1443" spans="1:8" x14ac:dyDescent="0.3">
      <c r="A1443">
        <v>1442</v>
      </c>
      <c r="B1443">
        <v>61</v>
      </c>
      <c r="C1443" t="s">
        <v>866</v>
      </c>
      <c r="D1443">
        <v>32932</v>
      </c>
      <c r="E1443" t="s">
        <v>867</v>
      </c>
      <c r="F1443" t="str">
        <f t="shared" si="67"/>
        <v>senior</v>
      </c>
      <c r="G1443" t="str">
        <f t="shared" si="68"/>
        <v>Low</v>
      </c>
      <c r="H1443" t="str">
        <f t="shared" si="69"/>
        <v>Type 5</v>
      </c>
    </row>
    <row r="1444" spans="1:8" x14ac:dyDescent="0.3">
      <c r="A1444">
        <v>1443</v>
      </c>
      <c r="B1444">
        <v>36</v>
      </c>
      <c r="C1444" t="s">
        <v>866</v>
      </c>
      <c r="D1444">
        <v>36084</v>
      </c>
      <c r="E1444" t="s">
        <v>865</v>
      </c>
      <c r="F1444" t="str">
        <f t="shared" si="67"/>
        <v>Adult</v>
      </c>
      <c r="G1444" t="str">
        <f t="shared" si="68"/>
        <v>Low</v>
      </c>
      <c r="H1444" t="str">
        <f t="shared" si="69"/>
        <v>Type 1</v>
      </c>
    </row>
    <row r="1445" spans="1:8" x14ac:dyDescent="0.3">
      <c r="A1445">
        <v>1444</v>
      </c>
      <c r="B1445">
        <v>42</v>
      </c>
      <c r="C1445" t="s">
        <v>866</v>
      </c>
      <c r="D1445">
        <v>133898</v>
      </c>
      <c r="E1445" t="s">
        <v>867</v>
      </c>
      <c r="F1445" t="str">
        <f t="shared" si="67"/>
        <v>Middle_aged</v>
      </c>
      <c r="G1445" t="str">
        <f t="shared" si="68"/>
        <v>High</v>
      </c>
      <c r="H1445" t="str">
        <f t="shared" si="69"/>
        <v>Type 4</v>
      </c>
    </row>
    <row r="1446" spans="1:8" x14ac:dyDescent="0.3">
      <c r="A1446">
        <v>1445</v>
      </c>
      <c r="B1446">
        <v>59</v>
      </c>
      <c r="C1446" t="s">
        <v>866</v>
      </c>
      <c r="D1446">
        <v>105540</v>
      </c>
      <c r="E1446" t="s">
        <v>867</v>
      </c>
      <c r="F1446" t="str">
        <f t="shared" si="67"/>
        <v>Middle_aged</v>
      </c>
      <c r="G1446" t="str">
        <f t="shared" si="68"/>
        <v>High</v>
      </c>
      <c r="H1446" t="str">
        <f t="shared" si="69"/>
        <v>Type 4</v>
      </c>
    </row>
    <row r="1447" spans="1:8" x14ac:dyDescent="0.3">
      <c r="A1447">
        <v>1446</v>
      </c>
      <c r="B1447">
        <v>24</v>
      </c>
      <c r="C1447" t="s">
        <v>866</v>
      </c>
      <c r="D1447">
        <v>93209</v>
      </c>
      <c r="E1447" t="s">
        <v>867</v>
      </c>
      <c r="F1447" t="str">
        <f t="shared" si="67"/>
        <v>Adult</v>
      </c>
      <c r="G1447" t="str">
        <f t="shared" si="68"/>
        <v>High</v>
      </c>
      <c r="H1447" t="str">
        <f t="shared" si="69"/>
        <v>Type 2</v>
      </c>
    </row>
    <row r="1448" spans="1:8" x14ac:dyDescent="0.3">
      <c r="A1448">
        <v>1447</v>
      </c>
      <c r="B1448">
        <v>67</v>
      </c>
      <c r="C1448" t="s">
        <v>866</v>
      </c>
      <c r="D1448">
        <v>106413</v>
      </c>
      <c r="E1448" t="s">
        <v>868</v>
      </c>
      <c r="F1448" t="str">
        <f t="shared" si="67"/>
        <v>senior</v>
      </c>
      <c r="G1448" t="str">
        <f t="shared" si="68"/>
        <v>High</v>
      </c>
      <c r="H1448" t="str">
        <f t="shared" si="69"/>
        <v>Type 6</v>
      </c>
    </row>
    <row r="1449" spans="1:8" x14ac:dyDescent="0.3">
      <c r="A1449">
        <v>1448</v>
      </c>
      <c r="B1449">
        <v>54</v>
      </c>
      <c r="C1449" t="s">
        <v>866</v>
      </c>
      <c r="D1449">
        <v>20146</v>
      </c>
      <c r="E1449" t="s">
        <v>865</v>
      </c>
      <c r="F1449" t="str">
        <f t="shared" si="67"/>
        <v>Middle_aged</v>
      </c>
      <c r="G1449" t="str">
        <f t="shared" si="68"/>
        <v>Low</v>
      </c>
      <c r="H1449" t="str">
        <f t="shared" si="69"/>
        <v>Type 3</v>
      </c>
    </row>
    <row r="1450" spans="1:8" x14ac:dyDescent="0.3">
      <c r="A1450">
        <v>1449</v>
      </c>
      <c r="B1450">
        <v>50</v>
      </c>
      <c r="C1450" t="s">
        <v>866</v>
      </c>
      <c r="D1450">
        <v>96195</v>
      </c>
      <c r="E1450" t="s">
        <v>865</v>
      </c>
      <c r="F1450" t="str">
        <f t="shared" si="67"/>
        <v>Middle_aged</v>
      </c>
      <c r="G1450" t="str">
        <f t="shared" si="68"/>
        <v>High</v>
      </c>
      <c r="H1450" t="str">
        <f t="shared" si="69"/>
        <v>Type 4</v>
      </c>
    </row>
    <row r="1451" spans="1:8" x14ac:dyDescent="0.3">
      <c r="A1451">
        <v>1450</v>
      </c>
      <c r="B1451">
        <v>35</v>
      </c>
      <c r="C1451" t="s">
        <v>866</v>
      </c>
      <c r="D1451">
        <v>98694</v>
      </c>
      <c r="E1451" t="s">
        <v>868</v>
      </c>
      <c r="F1451" t="str">
        <f t="shared" si="67"/>
        <v>Adult</v>
      </c>
      <c r="G1451" t="str">
        <f t="shared" si="68"/>
        <v>High</v>
      </c>
      <c r="H1451" t="str">
        <f t="shared" si="69"/>
        <v>Type 2</v>
      </c>
    </row>
    <row r="1452" spans="1:8" x14ac:dyDescent="0.3">
      <c r="A1452">
        <v>1451</v>
      </c>
      <c r="B1452">
        <v>30</v>
      </c>
      <c r="C1452" t="s">
        <v>866</v>
      </c>
      <c r="D1452">
        <v>71039</v>
      </c>
      <c r="E1452" t="s">
        <v>865</v>
      </c>
      <c r="F1452" t="str">
        <f t="shared" si="67"/>
        <v>Adult</v>
      </c>
      <c r="G1452" t="str">
        <f t="shared" si="68"/>
        <v>High</v>
      </c>
      <c r="H1452" t="str">
        <f t="shared" si="69"/>
        <v>Type 2</v>
      </c>
    </row>
    <row r="1453" spans="1:8" x14ac:dyDescent="0.3">
      <c r="A1453">
        <v>1452</v>
      </c>
      <c r="B1453">
        <v>53</v>
      </c>
      <c r="C1453" t="s">
        <v>866</v>
      </c>
      <c r="D1453">
        <v>130623</v>
      </c>
      <c r="E1453" t="s">
        <v>865</v>
      </c>
      <c r="F1453" t="str">
        <f t="shared" si="67"/>
        <v>Middle_aged</v>
      </c>
      <c r="G1453" t="str">
        <f t="shared" si="68"/>
        <v>High</v>
      </c>
      <c r="H1453" t="str">
        <f t="shared" si="69"/>
        <v>Type 4</v>
      </c>
    </row>
    <row r="1454" spans="1:8" x14ac:dyDescent="0.3">
      <c r="A1454">
        <v>1453</v>
      </c>
      <c r="B1454">
        <v>19</v>
      </c>
      <c r="C1454" t="s">
        <v>866</v>
      </c>
      <c r="D1454">
        <v>124046</v>
      </c>
      <c r="E1454" t="s">
        <v>867</v>
      </c>
      <c r="F1454" t="str">
        <f t="shared" si="67"/>
        <v>Adult</v>
      </c>
      <c r="G1454" t="str">
        <f t="shared" si="68"/>
        <v>High</v>
      </c>
      <c r="H1454" t="str">
        <f t="shared" si="69"/>
        <v>Type 2</v>
      </c>
    </row>
    <row r="1455" spans="1:8" x14ac:dyDescent="0.3">
      <c r="A1455">
        <v>1454</v>
      </c>
      <c r="B1455">
        <v>31</v>
      </c>
      <c r="C1455" t="s">
        <v>866</v>
      </c>
      <c r="D1455">
        <v>29564</v>
      </c>
      <c r="E1455" t="s">
        <v>865</v>
      </c>
      <c r="F1455" t="str">
        <f t="shared" si="67"/>
        <v>Adult</v>
      </c>
      <c r="G1455" t="str">
        <f t="shared" si="68"/>
        <v>Low</v>
      </c>
      <c r="H1455" t="str">
        <f t="shared" si="69"/>
        <v>Type 1</v>
      </c>
    </row>
    <row r="1456" spans="1:8" x14ac:dyDescent="0.3">
      <c r="A1456">
        <v>1455</v>
      </c>
      <c r="B1456">
        <v>53</v>
      </c>
      <c r="C1456" t="s">
        <v>866</v>
      </c>
      <c r="D1456">
        <v>124327</v>
      </c>
      <c r="E1456" t="s">
        <v>867</v>
      </c>
      <c r="F1456" t="str">
        <f t="shared" si="67"/>
        <v>Middle_aged</v>
      </c>
      <c r="G1456" t="str">
        <f t="shared" si="68"/>
        <v>High</v>
      </c>
      <c r="H1456" t="str">
        <f t="shared" si="69"/>
        <v>Type 4</v>
      </c>
    </row>
    <row r="1457" spans="1:8" x14ac:dyDescent="0.3">
      <c r="A1457">
        <v>1456</v>
      </c>
      <c r="B1457">
        <v>40</v>
      </c>
      <c r="C1457" t="s">
        <v>866</v>
      </c>
      <c r="D1457">
        <v>64744</v>
      </c>
      <c r="E1457" t="s">
        <v>865</v>
      </c>
      <c r="F1457" t="str">
        <f t="shared" si="67"/>
        <v>Adult</v>
      </c>
      <c r="G1457" t="str">
        <f t="shared" si="68"/>
        <v>Low</v>
      </c>
      <c r="H1457" t="str">
        <f t="shared" si="69"/>
        <v>Type 1</v>
      </c>
    </row>
    <row r="1458" spans="1:8" x14ac:dyDescent="0.3">
      <c r="A1458">
        <v>1457</v>
      </c>
      <c r="B1458">
        <v>24</v>
      </c>
      <c r="C1458" t="s">
        <v>866</v>
      </c>
      <c r="D1458">
        <v>134884</v>
      </c>
      <c r="E1458" t="s">
        <v>867</v>
      </c>
      <c r="F1458" t="str">
        <f t="shared" si="67"/>
        <v>Adult</v>
      </c>
      <c r="G1458" t="str">
        <f t="shared" si="68"/>
        <v>High</v>
      </c>
      <c r="H1458" t="str">
        <f t="shared" si="69"/>
        <v>Type 2</v>
      </c>
    </row>
    <row r="1459" spans="1:8" x14ac:dyDescent="0.3">
      <c r="A1459">
        <v>1458</v>
      </c>
      <c r="B1459">
        <v>38</v>
      </c>
      <c r="C1459" t="s">
        <v>866</v>
      </c>
      <c r="D1459">
        <v>40697</v>
      </c>
      <c r="E1459" t="s">
        <v>865</v>
      </c>
      <c r="F1459" t="str">
        <f t="shared" si="67"/>
        <v>Adult</v>
      </c>
      <c r="G1459" t="str">
        <f t="shared" si="68"/>
        <v>Low</v>
      </c>
      <c r="H1459" t="str">
        <f t="shared" si="69"/>
        <v>Type 1</v>
      </c>
    </row>
    <row r="1460" spans="1:8" x14ac:dyDescent="0.3">
      <c r="A1460">
        <v>1459</v>
      </c>
      <c r="B1460">
        <v>61</v>
      </c>
      <c r="C1460" t="s">
        <v>866</v>
      </c>
      <c r="D1460">
        <v>22363</v>
      </c>
      <c r="E1460" t="s">
        <v>867</v>
      </c>
      <c r="F1460" t="str">
        <f t="shared" si="67"/>
        <v>senior</v>
      </c>
      <c r="G1460" t="str">
        <f t="shared" si="68"/>
        <v>Low</v>
      </c>
      <c r="H1460" t="str">
        <f t="shared" si="69"/>
        <v>Type 5</v>
      </c>
    </row>
    <row r="1461" spans="1:8" x14ac:dyDescent="0.3">
      <c r="A1461">
        <v>1460</v>
      </c>
      <c r="B1461">
        <v>54</v>
      </c>
      <c r="C1461" t="s">
        <v>866</v>
      </c>
      <c r="D1461">
        <v>79165</v>
      </c>
      <c r="E1461" t="s">
        <v>865</v>
      </c>
      <c r="F1461" t="str">
        <f t="shared" si="67"/>
        <v>Middle_aged</v>
      </c>
      <c r="G1461" t="str">
        <f t="shared" si="68"/>
        <v>High</v>
      </c>
      <c r="H1461" t="str">
        <f t="shared" si="69"/>
        <v>Type 4</v>
      </c>
    </row>
    <row r="1462" spans="1:8" x14ac:dyDescent="0.3">
      <c r="A1462">
        <v>1461</v>
      </c>
      <c r="B1462">
        <v>58</v>
      </c>
      <c r="C1462" t="s">
        <v>866</v>
      </c>
      <c r="D1462">
        <v>101542</v>
      </c>
      <c r="E1462" t="s">
        <v>868</v>
      </c>
      <c r="F1462" t="str">
        <f t="shared" si="67"/>
        <v>Middle_aged</v>
      </c>
      <c r="G1462" t="str">
        <f t="shared" si="68"/>
        <v>High</v>
      </c>
      <c r="H1462" t="str">
        <f t="shared" si="69"/>
        <v>Type 4</v>
      </c>
    </row>
    <row r="1463" spans="1:8" x14ac:dyDescent="0.3">
      <c r="A1463">
        <v>1462</v>
      </c>
      <c r="B1463">
        <v>21</v>
      </c>
      <c r="C1463" t="s">
        <v>866</v>
      </c>
      <c r="D1463">
        <v>105567</v>
      </c>
      <c r="E1463" t="s">
        <v>867</v>
      </c>
      <c r="F1463" t="str">
        <f t="shared" si="67"/>
        <v>Adult</v>
      </c>
      <c r="G1463" t="str">
        <f t="shared" si="68"/>
        <v>High</v>
      </c>
      <c r="H1463" t="str">
        <f t="shared" si="69"/>
        <v>Type 2</v>
      </c>
    </row>
    <row r="1464" spans="1:8" x14ac:dyDescent="0.3">
      <c r="A1464">
        <v>1463</v>
      </c>
      <c r="B1464">
        <v>55</v>
      </c>
      <c r="C1464" t="s">
        <v>866</v>
      </c>
      <c r="D1464">
        <v>66624</v>
      </c>
      <c r="E1464" t="s">
        <v>868</v>
      </c>
      <c r="F1464" t="str">
        <f t="shared" si="67"/>
        <v>Middle_aged</v>
      </c>
      <c r="G1464" t="str">
        <f t="shared" si="68"/>
        <v>High</v>
      </c>
      <c r="H1464" t="str">
        <f t="shared" si="69"/>
        <v>Type 4</v>
      </c>
    </row>
    <row r="1465" spans="1:8" x14ac:dyDescent="0.3">
      <c r="A1465">
        <v>1464</v>
      </c>
      <c r="B1465">
        <v>41</v>
      </c>
      <c r="C1465" t="s">
        <v>866</v>
      </c>
      <c r="D1465">
        <v>59218</v>
      </c>
      <c r="E1465" t="s">
        <v>868</v>
      </c>
      <c r="F1465" t="str">
        <f t="shared" si="67"/>
        <v>Middle_aged</v>
      </c>
      <c r="G1465" t="str">
        <f t="shared" si="68"/>
        <v>Low</v>
      </c>
      <c r="H1465" t="str">
        <f t="shared" si="69"/>
        <v>Type 3</v>
      </c>
    </row>
    <row r="1466" spans="1:8" x14ac:dyDescent="0.3">
      <c r="A1466">
        <v>1465</v>
      </c>
      <c r="B1466">
        <v>42</v>
      </c>
      <c r="C1466" t="s">
        <v>866</v>
      </c>
      <c r="D1466">
        <v>45029</v>
      </c>
      <c r="E1466" t="s">
        <v>865</v>
      </c>
      <c r="F1466" t="str">
        <f t="shared" si="67"/>
        <v>Middle_aged</v>
      </c>
      <c r="G1466" t="str">
        <f t="shared" si="68"/>
        <v>Low</v>
      </c>
      <c r="H1466" t="str">
        <f t="shared" si="69"/>
        <v>Type 3</v>
      </c>
    </row>
    <row r="1467" spans="1:8" x14ac:dyDescent="0.3">
      <c r="A1467">
        <v>1466</v>
      </c>
      <c r="B1467">
        <v>31</v>
      </c>
      <c r="C1467" t="s">
        <v>866</v>
      </c>
      <c r="D1467">
        <v>110313</v>
      </c>
      <c r="E1467" t="s">
        <v>865</v>
      </c>
      <c r="F1467" t="str">
        <f t="shared" si="67"/>
        <v>Adult</v>
      </c>
      <c r="G1467" t="str">
        <f t="shared" si="68"/>
        <v>High</v>
      </c>
      <c r="H1467" t="str">
        <f t="shared" si="69"/>
        <v>Type 2</v>
      </c>
    </row>
    <row r="1468" spans="1:8" x14ac:dyDescent="0.3">
      <c r="A1468">
        <v>1467</v>
      </c>
      <c r="B1468">
        <v>51</v>
      </c>
      <c r="C1468" t="s">
        <v>866</v>
      </c>
      <c r="D1468">
        <v>116645</v>
      </c>
      <c r="E1468" t="s">
        <v>865</v>
      </c>
      <c r="F1468" t="str">
        <f t="shared" si="67"/>
        <v>Middle_aged</v>
      </c>
      <c r="G1468" t="str">
        <f t="shared" si="68"/>
        <v>High</v>
      </c>
      <c r="H1468" t="str">
        <f t="shared" si="69"/>
        <v>Type 4</v>
      </c>
    </row>
    <row r="1469" spans="1:8" x14ac:dyDescent="0.3">
      <c r="A1469">
        <v>1468</v>
      </c>
      <c r="B1469">
        <v>53</v>
      </c>
      <c r="C1469" t="s">
        <v>866</v>
      </c>
      <c r="D1469">
        <v>41192</v>
      </c>
      <c r="E1469" t="s">
        <v>867</v>
      </c>
      <c r="F1469" t="str">
        <f t="shared" si="67"/>
        <v>Middle_aged</v>
      </c>
      <c r="G1469" t="str">
        <f t="shared" si="68"/>
        <v>Low</v>
      </c>
      <c r="H1469" t="str">
        <f t="shared" si="69"/>
        <v>Type 3</v>
      </c>
    </row>
    <row r="1470" spans="1:8" x14ac:dyDescent="0.3">
      <c r="A1470">
        <v>1469</v>
      </c>
      <c r="B1470">
        <v>48</v>
      </c>
      <c r="C1470" t="s">
        <v>866</v>
      </c>
      <c r="D1470">
        <v>113977</v>
      </c>
      <c r="E1470" t="s">
        <v>868</v>
      </c>
      <c r="F1470" t="str">
        <f t="shared" si="67"/>
        <v>Middle_aged</v>
      </c>
      <c r="G1470" t="str">
        <f t="shared" si="68"/>
        <v>High</v>
      </c>
      <c r="H1470" t="str">
        <f t="shared" si="69"/>
        <v>Type 4</v>
      </c>
    </row>
    <row r="1471" spans="1:8" x14ac:dyDescent="0.3">
      <c r="A1471">
        <v>1470</v>
      </c>
      <c r="B1471">
        <v>30</v>
      </c>
      <c r="C1471" t="s">
        <v>866</v>
      </c>
      <c r="D1471">
        <v>122520</v>
      </c>
      <c r="E1471" t="s">
        <v>867</v>
      </c>
      <c r="F1471" t="str">
        <f t="shared" si="67"/>
        <v>Adult</v>
      </c>
      <c r="G1471" t="str">
        <f t="shared" si="68"/>
        <v>High</v>
      </c>
      <c r="H1471" t="str">
        <f t="shared" si="69"/>
        <v>Type 2</v>
      </c>
    </row>
    <row r="1472" spans="1:8" x14ac:dyDescent="0.3">
      <c r="A1472">
        <v>1471</v>
      </c>
      <c r="B1472">
        <v>23</v>
      </c>
      <c r="C1472" t="s">
        <v>866</v>
      </c>
      <c r="D1472">
        <v>112682</v>
      </c>
      <c r="E1472" t="s">
        <v>868</v>
      </c>
      <c r="F1472" t="str">
        <f t="shared" si="67"/>
        <v>Adult</v>
      </c>
      <c r="G1472" t="str">
        <f t="shared" si="68"/>
        <v>High</v>
      </c>
      <c r="H1472" t="str">
        <f t="shared" si="69"/>
        <v>Type 2</v>
      </c>
    </row>
    <row r="1473" spans="1:8" x14ac:dyDescent="0.3">
      <c r="A1473">
        <v>1472</v>
      </c>
      <c r="B1473">
        <v>37</v>
      </c>
      <c r="C1473" t="s">
        <v>866</v>
      </c>
      <c r="D1473">
        <v>26209</v>
      </c>
      <c r="E1473" t="s">
        <v>867</v>
      </c>
      <c r="F1473" t="str">
        <f t="shared" si="67"/>
        <v>Adult</v>
      </c>
      <c r="G1473" t="str">
        <f t="shared" si="68"/>
        <v>Low</v>
      </c>
      <c r="H1473" t="str">
        <f t="shared" si="69"/>
        <v>Type 1</v>
      </c>
    </row>
    <row r="1474" spans="1:8" x14ac:dyDescent="0.3">
      <c r="A1474">
        <v>1473</v>
      </c>
      <c r="B1474">
        <v>36</v>
      </c>
      <c r="C1474" t="s">
        <v>866</v>
      </c>
      <c r="D1474">
        <v>101312</v>
      </c>
      <c r="E1474" t="s">
        <v>867</v>
      </c>
      <c r="F1474" t="str">
        <f t="shared" si="67"/>
        <v>Adult</v>
      </c>
      <c r="G1474" t="str">
        <f t="shared" si="68"/>
        <v>High</v>
      </c>
      <c r="H1474" t="str">
        <f t="shared" si="69"/>
        <v>Type 2</v>
      </c>
    </row>
    <row r="1475" spans="1:8" x14ac:dyDescent="0.3">
      <c r="A1475">
        <v>1474</v>
      </c>
      <c r="B1475">
        <v>66</v>
      </c>
      <c r="C1475" t="s">
        <v>866</v>
      </c>
      <c r="D1475">
        <v>109989</v>
      </c>
      <c r="E1475" t="s">
        <v>865</v>
      </c>
      <c r="F1475" t="str">
        <f t="shared" ref="F1475:F1501" si="70">IF(B1475&gt;60,"senior",IF(B1475&gt;40, "Middle_aged","Adult"))</f>
        <v>senior</v>
      </c>
      <c r="G1475" t="str">
        <f t="shared" ref="G1475:G1501" si="71">IF(D1475&gt;0.8*$K$11,"High","Low")</f>
        <v>High</v>
      </c>
      <c r="H1475" t="str">
        <f t="shared" ref="H1475:H1501" si="72">IF(AND(F1475="Adult",G1475="High"),"Type 2",IF(AND(F1475="Adult",G1475="low"),"Type 1",IF(AND(F1475="Middle_aged",G1475="High"),"Type 4",IF(AND(F1475="Middle_aged",G1475="Low"), "Type 3",IF(AND(F1475="Senior",G1475="High"),"Type 6","Type 5")))))</f>
        <v>Type 6</v>
      </c>
    </row>
    <row r="1476" spans="1:8" x14ac:dyDescent="0.3">
      <c r="A1476">
        <v>1475</v>
      </c>
      <c r="B1476">
        <v>24</v>
      </c>
      <c r="C1476" t="s">
        <v>866</v>
      </c>
      <c r="D1476">
        <v>73977</v>
      </c>
      <c r="E1476" t="s">
        <v>868</v>
      </c>
      <c r="F1476" t="str">
        <f t="shared" si="70"/>
        <v>Adult</v>
      </c>
      <c r="G1476" t="str">
        <f t="shared" si="71"/>
        <v>High</v>
      </c>
      <c r="H1476" t="str">
        <f t="shared" si="72"/>
        <v>Type 2</v>
      </c>
    </row>
    <row r="1477" spans="1:8" x14ac:dyDescent="0.3">
      <c r="A1477">
        <v>1476</v>
      </c>
      <c r="B1477">
        <v>57</v>
      </c>
      <c r="C1477" t="s">
        <v>866</v>
      </c>
      <c r="D1477">
        <v>70787</v>
      </c>
      <c r="E1477" t="s">
        <v>868</v>
      </c>
      <c r="F1477" t="str">
        <f t="shared" si="70"/>
        <v>Middle_aged</v>
      </c>
      <c r="G1477" t="str">
        <f t="shared" si="71"/>
        <v>High</v>
      </c>
      <c r="H1477" t="str">
        <f t="shared" si="72"/>
        <v>Type 4</v>
      </c>
    </row>
    <row r="1478" spans="1:8" x14ac:dyDescent="0.3">
      <c r="A1478">
        <v>1477</v>
      </c>
      <c r="B1478">
        <v>37</v>
      </c>
      <c r="C1478" t="s">
        <v>866</v>
      </c>
      <c r="D1478">
        <v>122448</v>
      </c>
      <c r="E1478" t="s">
        <v>868</v>
      </c>
      <c r="F1478" t="str">
        <f t="shared" si="70"/>
        <v>Adult</v>
      </c>
      <c r="G1478" t="str">
        <f t="shared" si="71"/>
        <v>High</v>
      </c>
      <c r="H1478" t="str">
        <f t="shared" si="72"/>
        <v>Type 2</v>
      </c>
    </row>
    <row r="1479" spans="1:8" x14ac:dyDescent="0.3">
      <c r="A1479">
        <v>1478</v>
      </c>
      <c r="B1479">
        <v>23</v>
      </c>
      <c r="C1479" t="s">
        <v>866</v>
      </c>
      <c r="D1479">
        <v>21524</v>
      </c>
      <c r="E1479" t="s">
        <v>865</v>
      </c>
      <c r="F1479" t="str">
        <f t="shared" si="70"/>
        <v>Adult</v>
      </c>
      <c r="G1479" t="str">
        <f t="shared" si="71"/>
        <v>Low</v>
      </c>
      <c r="H1479" t="str">
        <f t="shared" si="72"/>
        <v>Type 1</v>
      </c>
    </row>
    <row r="1480" spans="1:8" x14ac:dyDescent="0.3">
      <c r="A1480">
        <v>1479</v>
      </c>
      <c r="B1480">
        <v>68</v>
      </c>
      <c r="C1480" t="s">
        <v>866</v>
      </c>
      <c r="D1480">
        <v>48959</v>
      </c>
      <c r="E1480" t="s">
        <v>867</v>
      </c>
      <c r="F1480" t="str">
        <f t="shared" si="70"/>
        <v>senior</v>
      </c>
      <c r="G1480" t="str">
        <f t="shared" si="71"/>
        <v>Low</v>
      </c>
      <c r="H1480" t="str">
        <f t="shared" si="72"/>
        <v>Type 5</v>
      </c>
    </row>
    <row r="1481" spans="1:8" x14ac:dyDescent="0.3">
      <c r="A1481">
        <v>1480</v>
      </c>
      <c r="B1481">
        <v>43</v>
      </c>
      <c r="C1481" t="s">
        <v>866</v>
      </c>
      <c r="D1481">
        <v>139980</v>
      </c>
      <c r="E1481" t="s">
        <v>868</v>
      </c>
      <c r="F1481" t="str">
        <f t="shared" si="70"/>
        <v>Middle_aged</v>
      </c>
      <c r="G1481" t="str">
        <f t="shared" si="71"/>
        <v>High</v>
      </c>
      <c r="H1481" t="str">
        <f t="shared" si="72"/>
        <v>Type 4</v>
      </c>
    </row>
    <row r="1482" spans="1:8" x14ac:dyDescent="0.3">
      <c r="A1482">
        <v>1481</v>
      </c>
      <c r="B1482">
        <v>59</v>
      </c>
      <c r="C1482" t="s">
        <v>866</v>
      </c>
      <c r="D1482">
        <v>38663</v>
      </c>
      <c r="E1482" t="s">
        <v>865</v>
      </c>
      <c r="F1482" t="str">
        <f t="shared" si="70"/>
        <v>Middle_aged</v>
      </c>
      <c r="G1482" t="str">
        <f t="shared" si="71"/>
        <v>Low</v>
      </c>
      <c r="H1482" t="str">
        <f t="shared" si="72"/>
        <v>Type 3</v>
      </c>
    </row>
    <row r="1483" spans="1:8" x14ac:dyDescent="0.3">
      <c r="A1483">
        <v>1482</v>
      </c>
      <c r="B1483">
        <v>26</v>
      </c>
      <c r="C1483" t="s">
        <v>866</v>
      </c>
      <c r="D1483">
        <v>22330</v>
      </c>
      <c r="E1483" t="s">
        <v>868</v>
      </c>
      <c r="F1483" t="str">
        <f t="shared" si="70"/>
        <v>Adult</v>
      </c>
      <c r="G1483" t="str">
        <f t="shared" si="71"/>
        <v>Low</v>
      </c>
      <c r="H1483" t="str">
        <f t="shared" si="72"/>
        <v>Type 1</v>
      </c>
    </row>
    <row r="1484" spans="1:8" x14ac:dyDescent="0.3">
      <c r="A1484">
        <v>1483</v>
      </c>
      <c r="B1484">
        <v>62</v>
      </c>
      <c r="C1484" t="s">
        <v>866</v>
      </c>
      <c r="D1484">
        <v>130818</v>
      </c>
      <c r="E1484" t="s">
        <v>867</v>
      </c>
      <c r="F1484" t="str">
        <f t="shared" si="70"/>
        <v>senior</v>
      </c>
      <c r="G1484" t="str">
        <f t="shared" si="71"/>
        <v>High</v>
      </c>
      <c r="H1484" t="str">
        <f t="shared" si="72"/>
        <v>Type 6</v>
      </c>
    </row>
    <row r="1485" spans="1:8" x14ac:dyDescent="0.3">
      <c r="A1485">
        <v>1484</v>
      </c>
      <c r="B1485">
        <v>26</v>
      </c>
      <c r="C1485" t="s">
        <v>866</v>
      </c>
      <c r="D1485">
        <v>144657</v>
      </c>
      <c r="E1485" t="s">
        <v>867</v>
      </c>
      <c r="F1485" t="str">
        <f t="shared" si="70"/>
        <v>Adult</v>
      </c>
      <c r="G1485" t="str">
        <f t="shared" si="71"/>
        <v>High</v>
      </c>
      <c r="H1485" t="str">
        <f t="shared" si="72"/>
        <v>Type 2</v>
      </c>
    </row>
    <row r="1486" spans="1:8" x14ac:dyDescent="0.3">
      <c r="A1486">
        <v>1485</v>
      </c>
      <c r="B1486">
        <v>53</v>
      </c>
      <c r="C1486" t="s">
        <v>866</v>
      </c>
      <c r="D1486">
        <v>78983</v>
      </c>
      <c r="E1486" t="s">
        <v>865</v>
      </c>
      <c r="F1486" t="str">
        <f t="shared" si="70"/>
        <v>Middle_aged</v>
      </c>
      <c r="G1486" t="str">
        <f t="shared" si="71"/>
        <v>High</v>
      </c>
      <c r="H1486" t="str">
        <f t="shared" si="72"/>
        <v>Type 4</v>
      </c>
    </row>
    <row r="1487" spans="1:8" x14ac:dyDescent="0.3">
      <c r="A1487">
        <v>1486</v>
      </c>
      <c r="B1487">
        <v>42</v>
      </c>
      <c r="C1487" t="s">
        <v>866</v>
      </c>
      <c r="D1487">
        <v>36065</v>
      </c>
      <c r="E1487" t="s">
        <v>868</v>
      </c>
      <c r="F1487" t="str">
        <f t="shared" si="70"/>
        <v>Middle_aged</v>
      </c>
      <c r="G1487" t="str">
        <f t="shared" si="71"/>
        <v>Low</v>
      </c>
      <c r="H1487" t="str">
        <f t="shared" si="72"/>
        <v>Type 3</v>
      </c>
    </row>
    <row r="1488" spans="1:8" x14ac:dyDescent="0.3">
      <c r="A1488">
        <v>1487</v>
      </c>
      <c r="B1488">
        <v>49</v>
      </c>
      <c r="C1488" t="s">
        <v>866</v>
      </c>
      <c r="D1488">
        <v>41043</v>
      </c>
      <c r="E1488" t="s">
        <v>868</v>
      </c>
      <c r="F1488" t="str">
        <f t="shared" si="70"/>
        <v>Middle_aged</v>
      </c>
      <c r="G1488" t="str">
        <f t="shared" si="71"/>
        <v>Low</v>
      </c>
      <c r="H1488" t="str">
        <f t="shared" si="72"/>
        <v>Type 3</v>
      </c>
    </row>
    <row r="1489" spans="1:8" x14ac:dyDescent="0.3">
      <c r="A1489">
        <v>1488</v>
      </c>
      <c r="B1489">
        <v>51</v>
      </c>
      <c r="C1489" t="s">
        <v>866</v>
      </c>
      <c r="D1489">
        <v>136243</v>
      </c>
      <c r="E1489" t="s">
        <v>865</v>
      </c>
      <c r="F1489" t="str">
        <f t="shared" si="70"/>
        <v>Middle_aged</v>
      </c>
      <c r="G1489" t="str">
        <f t="shared" si="71"/>
        <v>High</v>
      </c>
      <c r="H1489" t="str">
        <f t="shared" si="72"/>
        <v>Type 4</v>
      </c>
    </row>
    <row r="1490" spans="1:8" x14ac:dyDescent="0.3">
      <c r="A1490">
        <v>1489</v>
      </c>
      <c r="B1490">
        <v>35</v>
      </c>
      <c r="C1490" t="s">
        <v>866</v>
      </c>
      <c r="D1490">
        <v>40274</v>
      </c>
      <c r="E1490" t="s">
        <v>867</v>
      </c>
      <c r="F1490" t="str">
        <f t="shared" si="70"/>
        <v>Adult</v>
      </c>
      <c r="G1490" t="str">
        <f t="shared" si="71"/>
        <v>Low</v>
      </c>
      <c r="H1490" t="str">
        <f t="shared" si="72"/>
        <v>Type 1</v>
      </c>
    </row>
    <row r="1491" spans="1:8" x14ac:dyDescent="0.3">
      <c r="A1491">
        <v>1490</v>
      </c>
      <c r="B1491">
        <v>57</v>
      </c>
      <c r="C1491" t="s">
        <v>866</v>
      </c>
      <c r="D1491">
        <v>125867</v>
      </c>
      <c r="E1491" t="s">
        <v>865</v>
      </c>
      <c r="F1491" t="str">
        <f t="shared" si="70"/>
        <v>Middle_aged</v>
      </c>
      <c r="G1491" t="str">
        <f t="shared" si="71"/>
        <v>High</v>
      </c>
      <c r="H1491" t="str">
        <f t="shared" si="72"/>
        <v>Type 4</v>
      </c>
    </row>
    <row r="1492" spans="1:8" x14ac:dyDescent="0.3">
      <c r="A1492">
        <v>1491</v>
      </c>
      <c r="B1492">
        <v>34</v>
      </c>
      <c r="C1492" t="s">
        <v>866</v>
      </c>
      <c r="D1492">
        <v>43515</v>
      </c>
      <c r="E1492" t="s">
        <v>867</v>
      </c>
      <c r="F1492" t="str">
        <f t="shared" si="70"/>
        <v>Adult</v>
      </c>
      <c r="G1492" t="str">
        <f t="shared" si="71"/>
        <v>Low</v>
      </c>
      <c r="H1492" t="str">
        <f t="shared" si="72"/>
        <v>Type 1</v>
      </c>
    </row>
    <row r="1493" spans="1:8" x14ac:dyDescent="0.3">
      <c r="A1493">
        <v>1492</v>
      </c>
      <c r="B1493">
        <v>21</v>
      </c>
      <c r="C1493" t="s">
        <v>866</v>
      </c>
      <c r="D1493">
        <v>97917</v>
      </c>
      <c r="E1493" t="s">
        <v>867</v>
      </c>
      <c r="F1493" t="str">
        <f t="shared" si="70"/>
        <v>Adult</v>
      </c>
      <c r="G1493" t="str">
        <f t="shared" si="71"/>
        <v>High</v>
      </c>
      <c r="H1493" t="str">
        <f t="shared" si="72"/>
        <v>Type 2</v>
      </c>
    </row>
    <row r="1494" spans="1:8" x14ac:dyDescent="0.3">
      <c r="A1494">
        <v>1493</v>
      </c>
      <c r="B1494">
        <v>32</v>
      </c>
      <c r="C1494" t="s">
        <v>866</v>
      </c>
      <c r="D1494">
        <v>47608</v>
      </c>
      <c r="E1494" t="s">
        <v>868</v>
      </c>
      <c r="F1494" t="str">
        <f t="shared" si="70"/>
        <v>Adult</v>
      </c>
      <c r="G1494" t="str">
        <f t="shared" si="71"/>
        <v>Low</v>
      </c>
      <c r="H1494" t="str">
        <f t="shared" si="72"/>
        <v>Type 1</v>
      </c>
    </row>
    <row r="1495" spans="1:8" x14ac:dyDescent="0.3">
      <c r="A1495">
        <v>1494</v>
      </c>
      <c r="B1495">
        <v>19</v>
      </c>
      <c r="C1495" t="s">
        <v>866</v>
      </c>
      <c r="D1495">
        <v>53648</v>
      </c>
      <c r="E1495" t="s">
        <v>868</v>
      </c>
      <c r="F1495" t="str">
        <f t="shared" si="70"/>
        <v>Adult</v>
      </c>
      <c r="G1495" t="str">
        <f t="shared" si="71"/>
        <v>Low</v>
      </c>
      <c r="H1495" t="str">
        <f t="shared" si="72"/>
        <v>Type 1</v>
      </c>
    </row>
    <row r="1496" spans="1:8" x14ac:dyDescent="0.3">
      <c r="A1496">
        <v>1495</v>
      </c>
      <c r="B1496">
        <v>59</v>
      </c>
      <c r="C1496" t="s">
        <v>866</v>
      </c>
      <c r="D1496">
        <v>78693</v>
      </c>
      <c r="E1496" t="s">
        <v>867</v>
      </c>
      <c r="F1496" t="str">
        <f t="shared" si="70"/>
        <v>Middle_aged</v>
      </c>
      <c r="G1496" t="str">
        <f t="shared" si="71"/>
        <v>High</v>
      </c>
      <c r="H1496" t="str">
        <f t="shared" si="72"/>
        <v>Type 4</v>
      </c>
    </row>
    <row r="1497" spans="1:8" x14ac:dyDescent="0.3">
      <c r="A1497">
        <v>1496</v>
      </c>
      <c r="B1497">
        <v>55</v>
      </c>
      <c r="C1497" t="s">
        <v>866</v>
      </c>
      <c r="D1497">
        <v>45965</v>
      </c>
      <c r="E1497" t="s">
        <v>868</v>
      </c>
      <c r="F1497" t="str">
        <f t="shared" si="70"/>
        <v>Middle_aged</v>
      </c>
      <c r="G1497" t="str">
        <f t="shared" si="71"/>
        <v>Low</v>
      </c>
      <c r="H1497" t="str">
        <f t="shared" si="72"/>
        <v>Type 3</v>
      </c>
    </row>
    <row r="1498" spans="1:8" x14ac:dyDescent="0.3">
      <c r="A1498">
        <v>1497</v>
      </c>
      <c r="B1498">
        <v>23</v>
      </c>
      <c r="C1498" t="s">
        <v>866</v>
      </c>
      <c r="D1498">
        <v>82942</v>
      </c>
      <c r="E1498" t="s">
        <v>868</v>
      </c>
      <c r="F1498" t="str">
        <f t="shared" si="70"/>
        <v>Adult</v>
      </c>
      <c r="G1498" t="str">
        <f t="shared" si="71"/>
        <v>High</v>
      </c>
      <c r="H1498" t="str">
        <f t="shared" si="72"/>
        <v>Type 2</v>
      </c>
    </row>
    <row r="1499" spans="1:8" x14ac:dyDescent="0.3">
      <c r="A1499">
        <v>1498</v>
      </c>
      <c r="B1499">
        <v>62</v>
      </c>
      <c r="C1499" t="s">
        <v>866</v>
      </c>
      <c r="D1499">
        <v>138624</v>
      </c>
      <c r="E1499" t="s">
        <v>865</v>
      </c>
      <c r="F1499" t="str">
        <f t="shared" si="70"/>
        <v>senior</v>
      </c>
      <c r="G1499" t="str">
        <f t="shared" si="71"/>
        <v>High</v>
      </c>
      <c r="H1499" t="str">
        <f t="shared" si="72"/>
        <v>Type 6</v>
      </c>
    </row>
    <row r="1500" spans="1:8" x14ac:dyDescent="0.3">
      <c r="A1500">
        <v>1499</v>
      </c>
      <c r="B1500">
        <v>51</v>
      </c>
      <c r="C1500" t="s">
        <v>866</v>
      </c>
      <c r="D1500">
        <v>119347</v>
      </c>
      <c r="E1500" t="s">
        <v>865</v>
      </c>
      <c r="F1500" t="str">
        <f t="shared" si="70"/>
        <v>Middle_aged</v>
      </c>
      <c r="G1500" t="str">
        <f t="shared" si="71"/>
        <v>High</v>
      </c>
      <c r="H1500" t="str">
        <f t="shared" si="72"/>
        <v>Type 4</v>
      </c>
    </row>
    <row r="1501" spans="1:8" x14ac:dyDescent="0.3">
      <c r="A1501">
        <v>1500</v>
      </c>
      <c r="B1501">
        <v>48</v>
      </c>
      <c r="C1501" t="s">
        <v>866</v>
      </c>
      <c r="D1501">
        <v>122793</v>
      </c>
      <c r="E1501" t="s">
        <v>865</v>
      </c>
      <c r="F1501" t="str">
        <f t="shared" si="70"/>
        <v>Middle_aged</v>
      </c>
      <c r="G1501" t="str">
        <f t="shared" si="71"/>
        <v>High</v>
      </c>
      <c r="H1501" t="str">
        <f t="shared" si="72"/>
        <v>Type 4</v>
      </c>
    </row>
  </sheetData>
  <mergeCells count="3">
    <mergeCell ref="J2:K2"/>
    <mergeCell ref="J7:M7"/>
    <mergeCell ref="J13:K1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4AEDC-E793-44E1-BBB3-965ADF7A24FE}">
  <dimension ref="A1:K1502"/>
  <sheetViews>
    <sheetView workbookViewId="0">
      <selection activeCell="E10" sqref="A2:J1502"/>
    </sheetView>
  </sheetViews>
  <sheetFormatPr defaultColWidth="14" defaultRowHeight="14.4" x14ac:dyDescent="0.3"/>
  <cols>
    <col min="1" max="1" width="14.44140625" customWidth="1"/>
    <col min="2" max="2" width="15.88671875" customWidth="1"/>
    <col min="4" max="4" width="21" customWidth="1"/>
    <col min="9" max="9" width="10.33203125" customWidth="1"/>
    <col min="10" max="10" width="19.44140625" customWidth="1"/>
  </cols>
  <sheetData>
    <row r="1" spans="1:11" x14ac:dyDescent="0.3">
      <c r="A1" t="s">
        <v>0</v>
      </c>
      <c r="B1" t="s">
        <v>1</v>
      </c>
      <c r="C1" t="s">
        <v>2</v>
      </c>
      <c r="D1" t="s">
        <v>3</v>
      </c>
      <c r="E1" t="s">
        <v>4</v>
      </c>
      <c r="F1" t="s">
        <v>869</v>
      </c>
      <c r="G1" t="s">
        <v>871</v>
      </c>
      <c r="H1" t="s">
        <v>870</v>
      </c>
      <c r="I1" t="s">
        <v>921</v>
      </c>
      <c r="J1" t="s">
        <v>920</v>
      </c>
    </row>
    <row r="2" spans="1:11" x14ac:dyDescent="0.3">
      <c r="A2">
        <v>494</v>
      </c>
      <c r="B2">
        <v>1</v>
      </c>
      <c r="C2">
        <v>59</v>
      </c>
      <c r="D2">
        <v>9</v>
      </c>
      <c r="E2" s="1">
        <v>46054</v>
      </c>
      <c r="F2" t="str">
        <f t="shared" ref="F2:F65" si="0">TEXT(E2,"mm/dd/yyyy")</f>
        <v>02/01/2026</v>
      </c>
      <c r="G2" s="3">
        <f>DATEVALUE(F2)</f>
        <v>46054</v>
      </c>
      <c r="H2" s="2" t="str">
        <f>TEXT(E2,"hh:mm")</f>
        <v>00:00</v>
      </c>
      <c r="I2" t="str">
        <f>TEXT(Sales[[#This Row],[Date actual]],"m")</f>
        <v>2</v>
      </c>
      <c r="J2" t="str">
        <f>IF(Sales[[#This Row],[Month]]=1, "Jan", IF(Sales[[#This Row],[Month]]="2", "Feb","Mar"))</f>
        <v>Feb</v>
      </c>
      <c r="K2" s="3">
        <f ca="1">TODAY()</f>
        <v>45579</v>
      </c>
    </row>
    <row r="3" spans="1:11" x14ac:dyDescent="0.3">
      <c r="A3">
        <v>1179</v>
      </c>
      <c r="B3">
        <v>2</v>
      </c>
      <c r="C3">
        <v>44</v>
      </c>
      <c r="D3">
        <v>8</v>
      </c>
      <c r="E3" s="1">
        <v>46054.041666666664</v>
      </c>
      <c r="F3" t="str">
        <f t="shared" si="0"/>
        <v>02/01/2026</v>
      </c>
      <c r="G3" s="3">
        <f t="shared" ref="G3:G66" si="1">DATEVALUE(F3)</f>
        <v>46054</v>
      </c>
      <c r="H3" s="2" t="str">
        <f t="shared" ref="H3:H66" si="2">TEXT(E3,"hh:mm")</f>
        <v>01:00</v>
      </c>
      <c r="I3" t="str">
        <f>TEXT(Sales[[#This Row],[Date actual]],"m")</f>
        <v>2</v>
      </c>
      <c r="J3" t="str">
        <f>IF(Sales[[#This Row],[Month]]=1, "Jan", IF(Sales[[#This Row],[Month]]="2", "Feb","Mar"))</f>
        <v>Feb</v>
      </c>
    </row>
    <row r="4" spans="1:11" x14ac:dyDescent="0.3">
      <c r="A4">
        <v>923</v>
      </c>
      <c r="B4">
        <v>3</v>
      </c>
      <c r="C4">
        <v>44</v>
      </c>
      <c r="D4">
        <v>2</v>
      </c>
      <c r="E4" s="1">
        <v>46054.083333333336</v>
      </c>
      <c r="F4" t="str">
        <f>TEXT(E4,"mm/dd/yyyy")</f>
        <v>02/01/2026</v>
      </c>
      <c r="G4" s="3">
        <f t="shared" si="1"/>
        <v>46054</v>
      </c>
      <c r="H4" s="2" t="str">
        <f t="shared" si="2"/>
        <v>02:00</v>
      </c>
      <c r="I4" t="str">
        <f>TEXT(Sales[[#This Row],[Date actual]],"m")</f>
        <v>2</v>
      </c>
      <c r="J4" t="str">
        <f>IF(Sales[[#This Row],[Month]]=1, "Jan", IF(Sales[[#This Row],[Month]]="2", "Feb","Mar"))</f>
        <v>Feb</v>
      </c>
    </row>
    <row r="5" spans="1:11" x14ac:dyDescent="0.3">
      <c r="A5">
        <v>190</v>
      </c>
      <c r="B5">
        <v>4</v>
      </c>
      <c r="C5">
        <v>22</v>
      </c>
      <c r="D5">
        <v>7</v>
      </c>
      <c r="E5" s="1">
        <v>46054.125</v>
      </c>
      <c r="F5" t="str">
        <f t="shared" si="0"/>
        <v>02/01/2026</v>
      </c>
      <c r="G5" s="3">
        <f t="shared" si="1"/>
        <v>46054</v>
      </c>
      <c r="H5" s="2" t="str">
        <f t="shared" si="2"/>
        <v>03:00</v>
      </c>
      <c r="I5" t="str">
        <f>TEXT(Sales[[#This Row],[Date actual]],"m")</f>
        <v>2</v>
      </c>
      <c r="J5" t="str">
        <f>IF(Sales[[#This Row],[Month]]=1, "Jan", IF(Sales[[#This Row],[Month]]="2", "Feb","Mar"))</f>
        <v>Feb</v>
      </c>
    </row>
    <row r="6" spans="1:11" x14ac:dyDescent="0.3">
      <c r="A6">
        <v>1269</v>
      </c>
      <c r="B6">
        <v>5</v>
      </c>
      <c r="C6">
        <v>1</v>
      </c>
      <c r="D6">
        <v>9</v>
      </c>
      <c r="E6" s="1">
        <v>46054.166666666664</v>
      </c>
      <c r="F6" t="str">
        <f t="shared" si="0"/>
        <v>02/01/2026</v>
      </c>
      <c r="G6" s="3">
        <f t="shared" si="1"/>
        <v>46054</v>
      </c>
      <c r="H6" s="2" t="str">
        <f t="shared" si="2"/>
        <v>04:00</v>
      </c>
      <c r="I6" t="str">
        <f>TEXT(Sales[[#This Row],[Date actual]],"m")</f>
        <v>2</v>
      </c>
      <c r="J6" t="str">
        <f>IF(Sales[[#This Row],[Month]]=1, "Jan", IF(Sales[[#This Row],[Month]]="2", "Feb","Mar"))</f>
        <v>Feb</v>
      </c>
    </row>
    <row r="7" spans="1:11" x14ac:dyDescent="0.3">
      <c r="A7">
        <v>245</v>
      </c>
      <c r="B7">
        <v>6</v>
      </c>
      <c r="C7">
        <v>74</v>
      </c>
      <c r="D7">
        <v>1</v>
      </c>
      <c r="E7" s="1">
        <v>46054.208333333336</v>
      </c>
      <c r="F7" t="str">
        <f t="shared" si="0"/>
        <v>02/01/2026</v>
      </c>
      <c r="G7" s="3">
        <f t="shared" si="1"/>
        <v>46054</v>
      </c>
      <c r="H7" s="2" t="str">
        <f t="shared" si="2"/>
        <v>05:00</v>
      </c>
      <c r="I7" t="str">
        <f>TEXT(Sales[[#This Row],[Date actual]],"m")</f>
        <v>2</v>
      </c>
      <c r="J7" t="str">
        <f>IF(Sales[[#This Row],[Month]]=1, "Jan", IF(Sales[[#This Row],[Month]]="2", "Feb","Mar"))</f>
        <v>Feb</v>
      </c>
    </row>
    <row r="8" spans="1:11" x14ac:dyDescent="0.3">
      <c r="A8">
        <v>516</v>
      </c>
      <c r="B8">
        <v>7</v>
      </c>
      <c r="C8">
        <v>12</v>
      </c>
      <c r="D8">
        <v>3</v>
      </c>
      <c r="E8" s="1">
        <v>46054.25</v>
      </c>
      <c r="F8" t="str">
        <f t="shared" si="0"/>
        <v>02/01/2026</v>
      </c>
      <c r="G8" s="3">
        <f t="shared" si="1"/>
        <v>46054</v>
      </c>
      <c r="H8" s="2" t="str">
        <f t="shared" si="2"/>
        <v>06:00</v>
      </c>
      <c r="I8" t="str">
        <f>TEXT(Sales[[#This Row],[Date actual]],"m")</f>
        <v>2</v>
      </c>
      <c r="J8" t="str">
        <f>IF(Sales[[#This Row],[Month]]=1, "Jan", IF(Sales[[#This Row],[Month]]="2", "Feb","Mar"))</f>
        <v>Feb</v>
      </c>
    </row>
    <row r="9" spans="1:11" x14ac:dyDescent="0.3">
      <c r="A9">
        <v>1016</v>
      </c>
      <c r="B9">
        <v>8</v>
      </c>
      <c r="C9">
        <v>50</v>
      </c>
      <c r="D9">
        <v>6</v>
      </c>
      <c r="E9" s="1">
        <v>46054.291666666664</v>
      </c>
      <c r="F9" t="str">
        <f t="shared" si="0"/>
        <v>02/01/2026</v>
      </c>
      <c r="G9" s="3">
        <f t="shared" si="1"/>
        <v>46054</v>
      </c>
      <c r="H9" s="2" t="str">
        <f t="shared" si="2"/>
        <v>07:00</v>
      </c>
      <c r="I9" t="str">
        <f>TEXT(Sales[[#This Row],[Date actual]],"m")</f>
        <v>2</v>
      </c>
      <c r="J9" t="str">
        <f>IF(Sales[[#This Row],[Month]]=1, "Jan", IF(Sales[[#This Row],[Month]]="2", "Feb","Mar"))</f>
        <v>Feb</v>
      </c>
    </row>
    <row r="10" spans="1:11" x14ac:dyDescent="0.3">
      <c r="A10">
        <v>846</v>
      </c>
      <c r="B10">
        <v>9</v>
      </c>
      <c r="C10">
        <v>46</v>
      </c>
      <c r="D10">
        <v>2</v>
      </c>
      <c r="E10" s="1">
        <v>46054.333333333336</v>
      </c>
      <c r="F10" t="str">
        <f t="shared" si="0"/>
        <v>02/01/2026</v>
      </c>
      <c r="G10" s="3">
        <f t="shared" si="1"/>
        <v>46054</v>
      </c>
      <c r="H10" s="2" t="str">
        <f t="shared" si="2"/>
        <v>08:00</v>
      </c>
      <c r="I10" t="str">
        <f>TEXT(Sales[[#This Row],[Date actual]],"m")</f>
        <v>2</v>
      </c>
      <c r="J10" t="str">
        <f>IF(Sales[[#This Row],[Month]]=1, "Jan", IF(Sales[[#This Row],[Month]]="2", "Feb","Mar"))</f>
        <v>Feb</v>
      </c>
    </row>
    <row r="11" spans="1:11" x14ac:dyDescent="0.3">
      <c r="A11">
        <v>1227</v>
      </c>
      <c r="B11">
        <v>10</v>
      </c>
      <c r="C11">
        <v>69</v>
      </c>
      <c r="D11">
        <v>5</v>
      </c>
      <c r="E11" s="1">
        <v>46054.375</v>
      </c>
      <c r="F11" t="str">
        <f t="shared" si="0"/>
        <v>02/01/2026</v>
      </c>
      <c r="G11" s="3">
        <f t="shared" si="1"/>
        <v>46054</v>
      </c>
      <c r="H11" s="2" t="str">
        <f t="shared" si="2"/>
        <v>09:00</v>
      </c>
      <c r="I11" t="str">
        <f>TEXT(Sales[[#This Row],[Date actual]],"m")</f>
        <v>2</v>
      </c>
      <c r="J11" t="str">
        <f>IF(Sales[[#This Row],[Month]]=1, "Jan", IF(Sales[[#This Row],[Month]]="2", "Feb","Mar"))</f>
        <v>Feb</v>
      </c>
    </row>
    <row r="12" spans="1:11" x14ac:dyDescent="0.3">
      <c r="A12">
        <v>642</v>
      </c>
      <c r="B12">
        <v>11</v>
      </c>
      <c r="C12">
        <v>87</v>
      </c>
      <c r="D12">
        <v>6</v>
      </c>
      <c r="E12" s="1">
        <v>46054.416666666664</v>
      </c>
      <c r="F12" t="str">
        <f t="shared" si="0"/>
        <v>02/01/2026</v>
      </c>
      <c r="G12" s="3">
        <f t="shared" si="1"/>
        <v>46054</v>
      </c>
      <c r="H12" s="2" t="str">
        <f t="shared" si="2"/>
        <v>10:00</v>
      </c>
      <c r="I12" t="str">
        <f>TEXT(Sales[[#This Row],[Date actual]],"m")</f>
        <v>2</v>
      </c>
      <c r="J12" t="str">
        <f>IF(Sales[[#This Row],[Month]]=1, "Jan", IF(Sales[[#This Row],[Month]]="2", "Feb","Mar"))</f>
        <v>Feb</v>
      </c>
    </row>
    <row r="13" spans="1:11" x14ac:dyDescent="0.3">
      <c r="A13">
        <v>159</v>
      </c>
      <c r="B13">
        <v>12</v>
      </c>
      <c r="C13">
        <v>25</v>
      </c>
      <c r="D13">
        <v>8</v>
      </c>
      <c r="E13" s="1">
        <v>46054.458333333336</v>
      </c>
      <c r="F13" t="str">
        <f t="shared" si="0"/>
        <v>02/01/2026</v>
      </c>
      <c r="G13" s="3">
        <f t="shared" si="1"/>
        <v>46054</v>
      </c>
      <c r="H13" s="2" t="str">
        <f t="shared" si="2"/>
        <v>11:00</v>
      </c>
      <c r="I13" t="str">
        <f>TEXT(Sales[[#This Row],[Date actual]],"m")</f>
        <v>2</v>
      </c>
      <c r="J13" t="str">
        <f>IF(Sales[[#This Row],[Month]]=1, "Jan", IF(Sales[[#This Row],[Month]]="2", "Feb","Mar"))</f>
        <v>Feb</v>
      </c>
    </row>
    <row r="14" spans="1:11" x14ac:dyDescent="0.3">
      <c r="A14">
        <v>1025</v>
      </c>
      <c r="B14">
        <v>13</v>
      </c>
      <c r="C14">
        <v>22</v>
      </c>
      <c r="D14">
        <v>2</v>
      </c>
      <c r="E14" s="1">
        <v>46054.5</v>
      </c>
      <c r="F14" t="str">
        <f t="shared" si="0"/>
        <v>02/01/2026</v>
      </c>
      <c r="G14" s="3">
        <f t="shared" si="1"/>
        <v>46054</v>
      </c>
      <c r="H14" s="2" t="str">
        <f t="shared" si="2"/>
        <v>12:00</v>
      </c>
      <c r="I14" t="str">
        <f>TEXT(Sales[[#This Row],[Date actual]],"m")</f>
        <v>2</v>
      </c>
      <c r="J14" t="str">
        <f>IF(Sales[[#This Row],[Month]]=1, "Jan", IF(Sales[[#This Row],[Month]]="2", "Feb","Mar"))</f>
        <v>Feb</v>
      </c>
    </row>
    <row r="15" spans="1:11" x14ac:dyDescent="0.3">
      <c r="A15">
        <v>559</v>
      </c>
      <c r="B15">
        <v>14</v>
      </c>
      <c r="C15">
        <v>62</v>
      </c>
      <c r="D15">
        <v>3</v>
      </c>
      <c r="E15" s="1">
        <v>46054.541666666664</v>
      </c>
      <c r="F15" t="str">
        <f t="shared" si="0"/>
        <v>02/01/2026</v>
      </c>
      <c r="G15" s="3">
        <f t="shared" si="1"/>
        <v>46054</v>
      </c>
      <c r="H15" s="2" t="str">
        <f t="shared" si="2"/>
        <v>13:00</v>
      </c>
      <c r="I15" t="str">
        <f>TEXT(Sales[[#This Row],[Date actual]],"m")</f>
        <v>2</v>
      </c>
      <c r="J15" t="str">
        <f>IF(Sales[[#This Row],[Month]]=1, "Jan", IF(Sales[[#This Row],[Month]]="2", "Feb","Mar"))</f>
        <v>Feb</v>
      </c>
    </row>
    <row r="16" spans="1:11" x14ac:dyDescent="0.3">
      <c r="A16">
        <v>314</v>
      </c>
      <c r="B16">
        <v>15</v>
      </c>
      <c r="C16">
        <v>16</v>
      </c>
      <c r="D16">
        <v>6</v>
      </c>
      <c r="E16" s="1">
        <v>46054.583333333336</v>
      </c>
      <c r="F16" t="str">
        <f t="shared" si="0"/>
        <v>02/01/2026</v>
      </c>
      <c r="G16" s="3">
        <f t="shared" si="1"/>
        <v>46054</v>
      </c>
      <c r="H16" s="2" t="str">
        <f t="shared" si="2"/>
        <v>14:00</v>
      </c>
      <c r="I16" t="str">
        <f>TEXT(Sales[[#This Row],[Date actual]],"m")</f>
        <v>2</v>
      </c>
      <c r="J16" t="str">
        <f>IF(Sales[[#This Row],[Month]]=1, "Jan", IF(Sales[[#This Row],[Month]]="2", "Feb","Mar"))</f>
        <v>Feb</v>
      </c>
    </row>
    <row r="17" spans="1:10" x14ac:dyDescent="0.3">
      <c r="A17">
        <v>710</v>
      </c>
      <c r="B17">
        <v>16</v>
      </c>
      <c r="C17">
        <v>83</v>
      </c>
      <c r="D17">
        <v>9</v>
      </c>
      <c r="E17" s="1">
        <v>46054.625</v>
      </c>
      <c r="F17" t="str">
        <f t="shared" si="0"/>
        <v>02/01/2026</v>
      </c>
      <c r="G17" s="3">
        <f t="shared" si="1"/>
        <v>46054</v>
      </c>
      <c r="H17" s="2" t="str">
        <f t="shared" si="2"/>
        <v>15:00</v>
      </c>
      <c r="I17" t="str">
        <f>TEXT(Sales[[#This Row],[Date actual]],"m")</f>
        <v>2</v>
      </c>
      <c r="J17" t="str">
        <f>IF(Sales[[#This Row],[Month]]=1, "Jan", IF(Sales[[#This Row],[Month]]="2", "Feb","Mar"))</f>
        <v>Feb</v>
      </c>
    </row>
    <row r="18" spans="1:10" x14ac:dyDescent="0.3">
      <c r="A18">
        <v>1260</v>
      </c>
      <c r="B18">
        <v>17</v>
      </c>
      <c r="C18">
        <v>38</v>
      </c>
      <c r="D18">
        <v>8</v>
      </c>
      <c r="E18" s="1">
        <v>46054.666666666664</v>
      </c>
      <c r="F18" t="str">
        <f t="shared" si="0"/>
        <v>02/01/2026</v>
      </c>
      <c r="G18" s="3">
        <f t="shared" si="1"/>
        <v>46054</v>
      </c>
      <c r="H18" s="2" t="str">
        <f t="shared" si="2"/>
        <v>16:00</v>
      </c>
      <c r="I18" t="str">
        <f>TEXT(Sales[[#This Row],[Date actual]],"m")</f>
        <v>2</v>
      </c>
      <c r="J18" t="str">
        <f>IF(Sales[[#This Row],[Month]]=1, "Jan", IF(Sales[[#This Row],[Month]]="2", "Feb","Mar"))</f>
        <v>Feb</v>
      </c>
    </row>
    <row r="19" spans="1:10" x14ac:dyDescent="0.3">
      <c r="A19">
        <v>957</v>
      </c>
      <c r="B19">
        <v>18</v>
      </c>
      <c r="C19">
        <v>77</v>
      </c>
      <c r="D19">
        <v>2</v>
      </c>
      <c r="E19" s="1">
        <v>46054.708333333336</v>
      </c>
      <c r="F19" t="str">
        <f t="shared" si="0"/>
        <v>02/01/2026</v>
      </c>
      <c r="G19" s="3">
        <f t="shared" si="1"/>
        <v>46054</v>
      </c>
      <c r="H19" s="2" t="str">
        <f t="shared" si="2"/>
        <v>17:00</v>
      </c>
      <c r="I19" t="str">
        <f>TEXT(Sales[[#This Row],[Date actual]],"m")</f>
        <v>2</v>
      </c>
      <c r="J19" t="str">
        <f>IF(Sales[[#This Row],[Month]]=1, "Jan", IF(Sales[[#This Row],[Month]]="2", "Feb","Mar"))</f>
        <v>Feb</v>
      </c>
    </row>
    <row r="20" spans="1:10" x14ac:dyDescent="0.3">
      <c r="A20">
        <v>1392</v>
      </c>
      <c r="B20">
        <v>19</v>
      </c>
      <c r="C20">
        <v>5</v>
      </c>
      <c r="D20">
        <v>6</v>
      </c>
      <c r="E20" s="1">
        <v>46054.75</v>
      </c>
      <c r="F20" t="str">
        <f t="shared" si="0"/>
        <v>02/01/2026</v>
      </c>
      <c r="G20" s="3">
        <f t="shared" si="1"/>
        <v>46054</v>
      </c>
      <c r="H20" s="2" t="str">
        <f t="shared" si="2"/>
        <v>18:00</v>
      </c>
      <c r="I20" t="str">
        <f>TEXT(Sales[[#This Row],[Date actual]],"m")</f>
        <v>2</v>
      </c>
      <c r="J20" t="str">
        <f>IF(Sales[[#This Row],[Month]]=1, "Jan", IF(Sales[[#This Row],[Month]]="2", "Feb","Mar"))</f>
        <v>Feb</v>
      </c>
    </row>
    <row r="21" spans="1:10" x14ac:dyDescent="0.3">
      <c r="A21">
        <v>1413</v>
      </c>
      <c r="B21">
        <v>20</v>
      </c>
      <c r="C21">
        <v>84</v>
      </c>
      <c r="D21">
        <v>3</v>
      </c>
      <c r="E21" s="1">
        <v>46054.791666666664</v>
      </c>
      <c r="F21" t="str">
        <f t="shared" si="0"/>
        <v>02/01/2026</v>
      </c>
      <c r="G21" s="3">
        <f t="shared" si="1"/>
        <v>46054</v>
      </c>
      <c r="H21" s="2" t="str">
        <f t="shared" si="2"/>
        <v>19:00</v>
      </c>
      <c r="I21" t="str">
        <f>TEXT(Sales[[#This Row],[Date actual]],"m")</f>
        <v>2</v>
      </c>
      <c r="J21" t="str">
        <f>IF(Sales[[#This Row],[Month]]=1, "Jan", IF(Sales[[#This Row],[Month]]="2", "Feb","Mar"))</f>
        <v>Feb</v>
      </c>
    </row>
    <row r="22" spans="1:10" x14ac:dyDescent="0.3">
      <c r="A22">
        <v>1319</v>
      </c>
      <c r="B22">
        <v>21</v>
      </c>
      <c r="C22">
        <v>78</v>
      </c>
      <c r="D22">
        <v>1</v>
      </c>
      <c r="E22" s="1">
        <v>46054.833333333336</v>
      </c>
      <c r="F22" t="str">
        <f t="shared" si="0"/>
        <v>02/01/2026</v>
      </c>
      <c r="G22" s="3">
        <f t="shared" si="1"/>
        <v>46054</v>
      </c>
      <c r="H22" s="2" t="str">
        <f t="shared" si="2"/>
        <v>20:00</v>
      </c>
      <c r="I22" t="str">
        <f>TEXT(Sales[[#This Row],[Date actual]],"m")</f>
        <v>2</v>
      </c>
      <c r="J22" t="str">
        <f>IF(Sales[[#This Row],[Month]]=1, "Jan", IF(Sales[[#This Row],[Month]]="2", "Feb","Mar"))</f>
        <v>Feb</v>
      </c>
    </row>
    <row r="23" spans="1:10" x14ac:dyDescent="0.3">
      <c r="A23">
        <v>1500</v>
      </c>
      <c r="B23">
        <v>1501</v>
      </c>
      <c r="C23">
        <v>100</v>
      </c>
      <c r="D23">
        <v>1</v>
      </c>
      <c r="E23" s="1">
        <v>46082.833333333336</v>
      </c>
      <c r="F23" t="str">
        <f t="shared" si="0"/>
        <v>03/01/2026</v>
      </c>
      <c r="G23" s="3">
        <f t="shared" si="1"/>
        <v>46082</v>
      </c>
      <c r="H23" s="2" t="str">
        <f t="shared" si="2"/>
        <v>20:00</v>
      </c>
      <c r="I23" t="str">
        <f>TEXT(Sales[[#This Row],[Date actual]],"m")</f>
        <v>3</v>
      </c>
      <c r="J23" t="str">
        <f>IF(Sales[[#This Row],[Month]]=1, "Jan", IF(Sales[[#This Row],[Month]]="2", "Feb","Mar"))</f>
        <v>Mar</v>
      </c>
    </row>
    <row r="24" spans="1:10" x14ac:dyDescent="0.3">
      <c r="A24">
        <v>1453</v>
      </c>
      <c r="B24">
        <v>22</v>
      </c>
      <c r="C24">
        <v>81</v>
      </c>
      <c r="D24">
        <v>7</v>
      </c>
      <c r="E24" s="1">
        <v>46054.875</v>
      </c>
      <c r="F24" t="str">
        <f t="shared" si="0"/>
        <v>02/01/2026</v>
      </c>
      <c r="G24" s="3">
        <f t="shared" si="1"/>
        <v>46054</v>
      </c>
      <c r="H24" s="2" t="str">
        <f t="shared" si="2"/>
        <v>21:00</v>
      </c>
      <c r="I24" t="str">
        <f>TEXT(Sales[[#This Row],[Date actual]],"m")</f>
        <v>2</v>
      </c>
      <c r="J24" t="str">
        <f>IF(Sales[[#This Row],[Month]]=1, "Jan", IF(Sales[[#This Row],[Month]]="2", "Feb","Mar"))</f>
        <v>Feb</v>
      </c>
    </row>
    <row r="25" spans="1:10" x14ac:dyDescent="0.3">
      <c r="A25">
        <v>109</v>
      </c>
      <c r="B25">
        <v>23</v>
      </c>
      <c r="C25">
        <v>12</v>
      </c>
      <c r="D25">
        <v>2</v>
      </c>
      <c r="E25" s="1">
        <v>46054.916666666664</v>
      </c>
      <c r="F25" t="str">
        <f t="shared" si="0"/>
        <v>02/01/2026</v>
      </c>
      <c r="G25" s="3">
        <f t="shared" si="1"/>
        <v>46054</v>
      </c>
      <c r="H25" s="2" t="str">
        <f t="shared" si="2"/>
        <v>22:00</v>
      </c>
      <c r="I25" t="str">
        <f>TEXT(Sales[[#This Row],[Date actual]],"m")</f>
        <v>2</v>
      </c>
      <c r="J25" t="str">
        <f>IF(Sales[[#This Row],[Month]]=1, "Jan", IF(Sales[[#This Row],[Month]]="2", "Feb","Mar"))</f>
        <v>Feb</v>
      </c>
    </row>
    <row r="26" spans="1:10" x14ac:dyDescent="0.3">
      <c r="A26">
        <v>589</v>
      </c>
      <c r="B26">
        <v>24</v>
      </c>
      <c r="C26">
        <v>42</v>
      </c>
      <c r="D26">
        <v>5</v>
      </c>
      <c r="E26" s="1">
        <v>46054.958333333336</v>
      </c>
      <c r="F26" t="str">
        <f t="shared" si="0"/>
        <v>02/01/2026</v>
      </c>
      <c r="G26" s="3">
        <f t="shared" si="1"/>
        <v>46054</v>
      </c>
      <c r="H26" s="2" t="str">
        <f t="shared" si="2"/>
        <v>23:00</v>
      </c>
      <c r="I26" t="str">
        <f>TEXT(Sales[[#This Row],[Date actual]],"m")</f>
        <v>2</v>
      </c>
      <c r="J26" t="str">
        <f>IF(Sales[[#This Row],[Month]]=1, "Jan", IF(Sales[[#This Row],[Month]]="2", "Feb","Mar"))</f>
        <v>Feb</v>
      </c>
    </row>
    <row r="27" spans="1:10" x14ac:dyDescent="0.3">
      <c r="A27">
        <v>286</v>
      </c>
      <c r="B27">
        <v>25</v>
      </c>
      <c r="C27">
        <v>50</v>
      </c>
      <c r="D27">
        <v>8</v>
      </c>
      <c r="E27" s="1">
        <v>46082</v>
      </c>
      <c r="F27" t="str">
        <f t="shared" si="0"/>
        <v>03/01/2026</v>
      </c>
      <c r="G27" s="3">
        <f t="shared" si="1"/>
        <v>46082</v>
      </c>
      <c r="H27" s="2" t="str">
        <f t="shared" si="2"/>
        <v>00:00</v>
      </c>
      <c r="I27" t="str">
        <f>TEXT(Sales[[#This Row],[Date actual]],"m")</f>
        <v>3</v>
      </c>
      <c r="J27" t="str">
        <f>IF(Sales[[#This Row],[Month]]=1, "Jan", IF(Sales[[#This Row],[Month]]="2", "Feb","Mar"))</f>
        <v>Mar</v>
      </c>
    </row>
    <row r="28" spans="1:10" x14ac:dyDescent="0.3">
      <c r="A28">
        <v>89</v>
      </c>
      <c r="B28">
        <v>26</v>
      </c>
      <c r="C28">
        <v>71</v>
      </c>
      <c r="D28">
        <v>1</v>
      </c>
      <c r="E28" s="1">
        <v>46082.041666666664</v>
      </c>
      <c r="F28" t="str">
        <f t="shared" si="0"/>
        <v>03/01/2026</v>
      </c>
      <c r="G28" s="3">
        <f t="shared" si="1"/>
        <v>46082</v>
      </c>
      <c r="H28" s="2" t="str">
        <f t="shared" si="2"/>
        <v>01:00</v>
      </c>
      <c r="I28" t="str">
        <f>TEXT(Sales[[#This Row],[Date actual]],"m")</f>
        <v>3</v>
      </c>
      <c r="J28" t="str">
        <f>IF(Sales[[#This Row],[Month]]=1, "Jan", IF(Sales[[#This Row],[Month]]="2", "Feb","Mar"))</f>
        <v>Mar</v>
      </c>
    </row>
    <row r="29" spans="1:10" x14ac:dyDescent="0.3">
      <c r="A29">
        <v>954</v>
      </c>
      <c r="B29">
        <v>27</v>
      </c>
      <c r="C29">
        <v>27</v>
      </c>
      <c r="D29">
        <v>1</v>
      </c>
      <c r="E29" s="1">
        <v>46082.083333333336</v>
      </c>
      <c r="F29" t="str">
        <f t="shared" si="0"/>
        <v>03/01/2026</v>
      </c>
      <c r="G29" s="3">
        <f t="shared" si="1"/>
        <v>46082</v>
      </c>
      <c r="H29" s="2" t="str">
        <f t="shared" si="2"/>
        <v>02:00</v>
      </c>
      <c r="I29" t="str">
        <f>TEXT(Sales[[#This Row],[Date actual]],"m")</f>
        <v>3</v>
      </c>
      <c r="J29" t="str">
        <f>IF(Sales[[#This Row],[Month]]=1, "Jan", IF(Sales[[#This Row],[Month]]="2", "Feb","Mar"))</f>
        <v>Mar</v>
      </c>
    </row>
    <row r="30" spans="1:10" x14ac:dyDescent="0.3">
      <c r="A30">
        <v>876</v>
      </c>
      <c r="B30">
        <v>28</v>
      </c>
      <c r="C30">
        <v>85</v>
      </c>
      <c r="D30">
        <v>6</v>
      </c>
      <c r="E30" s="1">
        <v>46082.125</v>
      </c>
      <c r="F30" t="str">
        <f t="shared" si="0"/>
        <v>03/01/2026</v>
      </c>
      <c r="G30" s="3">
        <f t="shared" si="1"/>
        <v>46082</v>
      </c>
      <c r="H30" s="2" t="str">
        <f t="shared" si="2"/>
        <v>03:00</v>
      </c>
      <c r="I30" t="str">
        <f>TEXT(Sales[[#This Row],[Date actual]],"m")</f>
        <v>3</v>
      </c>
      <c r="J30" t="str">
        <f>IF(Sales[[#This Row],[Month]]=1, "Jan", IF(Sales[[#This Row],[Month]]="2", "Feb","Mar"))</f>
        <v>Mar</v>
      </c>
    </row>
    <row r="31" spans="1:10" x14ac:dyDescent="0.3">
      <c r="A31">
        <v>221</v>
      </c>
      <c r="B31">
        <v>29</v>
      </c>
      <c r="C31">
        <v>18</v>
      </c>
      <c r="D31">
        <v>3</v>
      </c>
      <c r="E31" s="1">
        <v>46082.166666666664</v>
      </c>
      <c r="F31" t="str">
        <f t="shared" si="0"/>
        <v>03/01/2026</v>
      </c>
      <c r="G31" s="3">
        <f t="shared" si="1"/>
        <v>46082</v>
      </c>
      <c r="H31" s="2" t="str">
        <f t="shared" si="2"/>
        <v>04:00</v>
      </c>
      <c r="I31" t="str">
        <f>TEXT(Sales[[#This Row],[Date actual]],"m")</f>
        <v>3</v>
      </c>
      <c r="J31" t="str">
        <f>IF(Sales[[#This Row],[Month]]=1, "Jan", IF(Sales[[#This Row],[Month]]="2", "Feb","Mar"))</f>
        <v>Mar</v>
      </c>
    </row>
    <row r="32" spans="1:10" x14ac:dyDescent="0.3">
      <c r="A32">
        <v>224</v>
      </c>
      <c r="B32">
        <v>30</v>
      </c>
      <c r="C32">
        <v>47</v>
      </c>
      <c r="D32">
        <v>3</v>
      </c>
      <c r="E32" s="1">
        <v>46082.208333333336</v>
      </c>
      <c r="F32" t="str">
        <f t="shared" si="0"/>
        <v>03/01/2026</v>
      </c>
      <c r="G32" s="3">
        <f t="shared" si="1"/>
        <v>46082</v>
      </c>
      <c r="H32" s="2" t="str">
        <f t="shared" si="2"/>
        <v>05:00</v>
      </c>
      <c r="I32" t="str">
        <f>TEXT(Sales[[#This Row],[Date actual]],"m")</f>
        <v>3</v>
      </c>
      <c r="J32" t="str">
        <f>IF(Sales[[#This Row],[Month]]=1, "Jan", IF(Sales[[#This Row],[Month]]="2", "Feb","Mar"))</f>
        <v>Mar</v>
      </c>
    </row>
    <row r="33" spans="1:10" x14ac:dyDescent="0.3">
      <c r="A33">
        <v>946</v>
      </c>
      <c r="B33">
        <v>31</v>
      </c>
      <c r="C33">
        <v>34</v>
      </c>
      <c r="D33">
        <v>3</v>
      </c>
      <c r="E33" s="1">
        <v>46082.25</v>
      </c>
      <c r="F33" t="str">
        <f t="shared" si="0"/>
        <v>03/01/2026</v>
      </c>
      <c r="G33" s="3">
        <f t="shared" si="1"/>
        <v>46082</v>
      </c>
      <c r="H33" s="2" t="str">
        <f t="shared" si="2"/>
        <v>06:00</v>
      </c>
      <c r="I33" t="str">
        <f>TEXT(Sales[[#This Row],[Date actual]],"m")</f>
        <v>3</v>
      </c>
      <c r="J33" t="str">
        <f>IF(Sales[[#This Row],[Month]]=1, "Jan", IF(Sales[[#This Row],[Month]]="2", "Feb","Mar"))</f>
        <v>Mar</v>
      </c>
    </row>
    <row r="34" spans="1:10" x14ac:dyDescent="0.3">
      <c r="A34">
        <v>379</v>
      </c>
      <c r="B34">
        <v>32</v>
      </c>
      <c r="C34">
        <v>35</v>
      </c>
      <c r="D34">
        <v>4</v>
      </c>
      <c r="E34" s="1">
        <v>46082.291666666664</v>
      </c>
      <c r="F34" t="str">
        <f t="shared" si="0"/>
        <v>03/01/2026</v>
      </c>
      <c r="G34" s="3">
        <f t="shared" si="1"/>
        <v>46082</v>
      </c>
      <c r="H34" s="2" t="str">
        <f t="shared" si="2"/>
        <v>07:00</v>
      </c>
      <c r="I34" t="str">
        <f>TEXT(Sales[[#This Row],[Date actual]],"m")</f>
        <v>3</v>
      </c>
      <c r="J34" t="str">
        <f>IF(Sales[[#This Row],[Month]]=1, "Jan", IF(Sales[[#This Row],[Month]]="2", "Feb","Mar"))</f>
        <v>Mar</v>
      </c>
    </row>
    <row r="35" spans="1:10" x14ac:dyDescent="0.3">
      <c r="A35">
        <v>382</v>
      </c>
      <c r="B35">
        <v>33</v>
      </c>
      <c r="C35">
        <v>16</v>
      </c>
      <c r="D35">
        <v>3</v>
      </c>
      <c r="E35" s="1">
        <v>46082.333333333336</v>
      </c>
      <c r="F35" t="str">
        <f t="shared" si="0"/>
        <v>03/01/2026</v>
      </c>
      <c r="G35" s="3">
        <f t="shared" si="1"/>
        <v>46082</v>
      </c>
      <c r="H35" s="2" t="str">
        <f t="shared" si="2"/>
        <v>08:00</v>
      </c>
      <c r="I35" t="str">
        <f>TEXT(Sales[[#This Row],[Date actual]],"m")</f>
        <v>3</v>
      </c>
      <c r="J35" t="str">
        <f>IF(Sales[[#This Row],[Month]]=1, "Jan", IF(Sales[[#This Row],[Month]]="2", "Feb","Mar"))</f>
        <v>Mar</v>
      </c>
    </row>
    <row r="36" spans="1:10" x14ac:dyDescent="0.3">
      <c r="A36">
        <v>1377</v>
      </c>
      <c r="B36">
        <v>34</v>
      </c>
      <c r="C36">
        <v>61</v>
      </c>
      <c r="D36">
        <v>1</v>
      </c>
      <c r="E36" s="1">
        <v>46082.375</v>
      </c>
      <c r="F36" t="str">
        <f t="shared" si="0"/>
        <v>03/01/2026</v>
      </c>
      <c r="G36" s="3">
        <f t="shared" si="1"/>
        <v>46082</v>
      </c>
      <c r="H36" s="2" t="str">
        <f t="shared" si="2"/>
        <v>09:00</v>
      </c>
      <c r="I36" t="str">
        <f>TEXT(Sales[[#This Row],[Date actual]],"m")</f>
        <v>3</v>
      </c>
      <c r="J36" t="str">
        <f>IF(Sales[[#This Row],[Month]]=1, "Jan", IF(Sales[[#This Row],[Month]]="2", "Feb","Mar"))</f>
        <v>Mar</v>
      </c>
    </row>
    <row r="37" spans="1:10" x14ac:dyDescent="0.3">
      <c r="A37">
        <v>707</v>
      </c>
      <c r="B37">
        <v>35</v>
      </c>
      <c r="C37">
        <v>83</v>
      </c>
      <c r="D37">
        <v>8</v>
      </c>
      <c r="E37" s="1">
        <v>46082.416666666664</v>
      </c>
      <c r="F37" t="str">
        <f t="shared" si="0"/>
        <v>03/01/2026</v>
      </c>
      <c r="G37" s="3">
        <f t="shared" si="1"/>
        <v>46082</v>
      </c>
      <c r="H37" s="2" t="str">
        <f t="shared" si="2"/>
        <v>10:00</v>
      </c>
      <c r="I37" t="str">
        <f>TEXT(Sales[[#This Row],[Date actual]],"m")</f>
        <v>3</v>
      </c>
      <c r="J37" t="str">
        <f>IF(Sales[[#This Row],[Month]]=1, "Jan", IF(Sales[[#This Row],[Month]]="2", "Feb","Mar"))</f>
        <v>Mar</v>
      </c>
    </row>
    <row r="38" spans="1:10" x14ac:dyDescent="0.3">
      <c r="A38">
        <v>1396</v>
      </c>
      <c r="B38">
        <v>36</v>
      </c>
      <c r="C38">
        <v>54</v>
      </c>
      <c r="D38">
        <v>1</v>
      </c>
      <c r="E38" s="1">
        <v>46082.458333333336</v>
      </c>
      <c r="F38" t="str">
        <f t="shared" si="0"/>
        <v>03/01/2026</v>
      </c>
      <c r="G38" s="3">
        <f t="shared" si="1"/>
        <v>46082</v>
      </c>
      <c r="H38" s="2" t="str">
        <f t="shared" si="2"/>
        <v>11:00</v>
      </c>
      <c r="I38" t="str">
        <f>TEXT(Sales[[#This Row],[Date actual]],"m")</f>
        <v>3</v>
      </c>
      <c r="J38" t="str">
        <f>IF(Sales[[#This Row],[Month]]=1, "Jan", IF(Sales[[#This Row],[Month]]="2", "Feb","Mar"))</f>
        <v>Mar</v>
      </c>
    </row>
    <row r="39" spans="1:10" x14ac:dyDescent="0.3">
      <c r="A39">
        <v>915</v>
      </c>
      <c r="B39">
        <v>37</v>
      </c>
      <c r="C39">
        <v>1</v>
      </c>
      <c r="D39">
        <v>4</v>
      </c>
      <c r="E39" s="1">
        <v>46082.5</v>
      </c>
      <c r="F39" t="str">
        <f t="shared" si="0"/>
        <v>03/01/2026</v>
      </c>
      <c r="G39" s="3">
        <f t="shared" si="1"/>
        <v>46082</v>
      </c>
      <c r="H39" s="2" t="str">
        <f t="shared" si="2"/>
        <v>12:00</v>
      </c>
      <c r="I39" t="str">
        <f>TEXT(Sales[[#This Row],[Date actual]],"m")</f>
        <v>3</v>
      </c>
      <c r="J39" t="str">
        <f>IF(Sales[[#This Row],[Month]]=1, "Jan", IF(Sales[[#This Row],[Month]]="2", "Feb","Mar"))</f>
        <v>Mar</v>
      </c>
    </row>
    <row r="40" spans="1:10" x14ac:dyDescent="0.3">
      <c r="A40">
        <v>121</v>
      </c>
      <c r="B40">
        <v>38</v>
      </c>
      <c r="C40">
        <v>66</v>
      </c>
      <c r="D40">
        <v>7</v>
      </c>
      <c r="E40" s="1">
        <v>46082.541666666664</v>
      </c>
      <c r="F40" t="str">
        <f t="shared" si="0"/>
        <v>03/01/2026</v>
      </c>
      <c r="G40" s="3">
        <f t="shared" si="1"/>
        <v>46082</v>
      </c>
      <c r="H40" s="2" t="str">
        <f t="shared" si="2"/>
        <v>13:00</v>
      </c>
      <c r="I40" t="str">
        <f>TEXT(Sales[[#This Row],[Date actual]],"m")</f>
        <v>3</v>
      </c>
      <c r="J40" t="str">
        <f>IF(Sales[[#This Row],[Month]]=1, "Jan", IF(Sales[[#This Row],[Month]]="2", "Feb","Mar"))</f>
        <v>Mar</v>
      </c>
    </row>
    <row r="41" spans="1:10" x14ac:dyDescent="0.3">
      <c r="A41">
        <v>1405</v>
      </c>
      <c r="B41">
        <v>39</v>
      </c>
      <c r="C41">
        <v>69</v>
      </c>
      <c r="D41">
        <v>4</v>
      </c>
      <c r="E41" s="1">
        <v>46082.583333333336</v>
      </c>
      <c r="F41" t="str">
        <f t="shared" si="0"/>
        <v>03/01/2026</v>
      </c>
      <c r="G41" s="3">
        <f t="shared" si="1"/>
        <v>46082</v>
      </c>
      <c r="H41" s="2" t="str">
        <f t="shared" si="2"/>
        <v>14:00</v>
      </c>
      <c r="I41" t="str">
        <f>TEXT(Sales[[#This Row],[Date actual]],"m")</f>
        <v>3</v>
      </c>
      <c r="J41" t="str">
        <f>IF(Sales[[#This Row],[Month]]=1, "Jan", IF(Sales[[#This Row],[Month]]="2", "Feb","Mar"))</f>
        <v>Mar</v>
      </c>
    </row>
    <row r="42" spans="1:10" x14ac:dyDescent="0.3">
      <c r="A42">
        <v>1116</v>
      </c>
      <c r="B42">
        <v>40</v>
      </c>
      <c r="C42">
        <v>78</v>
      </c>
      <c r="D42">
        <v>8</v>
      </c>
      <c r="E42" s="1">
        <v>46082.625</v>
      </c>
      <c r="F42" t="str">
        <f t="shared" si="0"/>
        <v>03/01/2026</v>
      </c>
      <c r="G42" s="3">
        <f t="shared" si="1"/>
        <v>46082</v>
      </c>
      <c r="H42" s="2" t="str">
        <f t="shared" si="2"/>
        <v>15:00</v>
      </c>
      <c r="I42" t="str">
        <f>TEXT(Sales[[#This Row],[Date actual]],"m")</f>
        <v>3</v>
      </c>
      <c r="J42" t="str">
        <f>IF(Sales[[#This Row],[Month]]=1, "Jan", IF(Sales[[#This Row],[Month]]="2", "Feb","Mar"))</f>
        <v>Mar</v>
      </c>
    </row>
    <row r="43" spans="1:10" x14ac:dyDescent="0.3">
      <c r="A43">
        <v>840</v>
      </c>
      <c r="B43">
        <v>41</v>
      </c>
      <c r="C43">
        <v>12</v>
      </c>
      <c r="D43">
        <v>7</v>
      </c>
      <c r="E43" s="1">
        <v>46082.666666666664</v>
      </c>
      <c r="F43" t="str">
        <f t="shared" si="0"/>
        <v>03/01/2026</v>
      </c>
      <c r="G43" s="3">
        <f t="shared" si="1"/>
        <v>46082</v>
      </c>
      <c r="H43" s="2" t="str">
        <f t="shared" si="2"/>
        <v>16:00</v>
      </c>
      <c r="I43" t="str">
        <f>TEXT(Sales[[#This Row],[Date actual]],"m")</f>
        <v>3</v>
      </c>
      <c r="J43" t="str">
        <f>IF(Sales[[#This Row],[Month]]=1, "Jan", IF(Sales[[#This Row],[Month]]="2", "Feb","Mar"))</f>
        <v>Mar</v>
      </c>
    </row>
    <row r="44" spans="1:10" x14ac:dyDescent="0.3">
      <c r="A44">
        <v>1202</v>
      </c>
      <c r="B44">
        <v>42</v>
      </c>
      <c r="C44">
        <v>18</v>
      </c>
      <c r="D44">
        <v>8</v>
      </c>
      <c r="E44" s="1">
        <v>46082.708333333336</v>
      </c>
      <c r="F44" t="str">
        <f t="shared" si="0"/>
        <v>03/01/2026</v>
      </c>
      <c r="G44" s="3">
        <f t="shared" si="1"/>
        <v>46082</v>
      </c>
      <c r="H44" s="2" t="str">
        <f t="shared" si="2"/>
        <v>17:00</v>
      </c>
      <c r="I44" t="str">
        <f>TEXT(Sales[[#This Row],[Date actual]],"m")</f>
        <v>3</v>
      </c>
      <c r="J44" t="str">
        <f>IF(Sales[[#This Row],[Month]]=1, "Jan", IF(Sales[[#This Row],[Month]]="2", "Feb","Mar"))</f>
        <v>Mar</v>
      </c>
    </row>
    <row r="45" spans="1:10" x14ac:dyDescent="0.3">
      <c r="A45">
        <v>1078</v>
      </c>
      <c r="B45">
        <v>43</v>
      </c>
      <c r="C45">
        <v>12</v>
      </c>
      <c r="D45">
        <v>2</v>
      </c>
      <c r="E45" s="1">
        <v>46082.75</v>
      </c>
      <c r="F45" t="str">
        <f t="shared" si="0"/>
        <v>03/01/2026</v>
      </c>
      <c r="G45" s="3">
        <f t="shared" si="1"/>
        <v>46082</v>
      </c>
      <c r="H45" s="2" t="str">
        <f t="shared" si="2"/>
        <v>18:00</v>
      </c>
      <c r="I45" t="str">
        <f>TEXT(Sales[[#This Row],[Date actual]],"m")</f>
        <v>3</v>
      </c>
      <c r="J45" t="str">
        <f>IF(Sales[[#This Row],[Month]]=1, "Jan", IF(Sales[[#This Row],[Month]]="2", "Feb","Mar"))</f>
        <v>Mar</v>
      </c>
    </row>
    <row r="46" spans="1:10" x14ac:dyDescent="0.3">
      <c r="A46">
        <v>149</v>
      </c>
      <c r="B46">
        <v>44</v>
      </c>
      <c r="C46">
        <v>55</v>
      </c>
      <c r="D46">
        <v>4</v>
      </c>
      <c r="E46" s="1">
        <v>46082.791666666664</v>
      </c>
      <c r="F46" t="str">
        <f t="shared" si="0"/>
        <v>03/01/2026</v>
      </c>
      <c r="G46" s="3">
        <f t="shared" si="1"/>
        <v>46082</v>
      </c>
      <c r="H46" s="2" t="str">
        <f t="shared" si="2"/>
        <v>19:00</v>
      </c>
      <c r="I46" t="str">
        <f>TEXT(Sales[[#This Row],[Date actual]],"m")</f>
        <v>3</v>
      </c>
      <c r="J46" t="str">
        <f>IF(Sales[[#This Row],[Month]]=1, "Jan", IF(Sales[[#This Row],[Month]]="2", "Feb","Mar"))</f>
        <v>Mar</v>
      </c>
    </row>
    <row r="47" spans="1:10" x14ac:dyDescent="0.3">
      <c r="A47">
        <v>457</v>
      </c>
      <c r="B47">
        <v>45</v>
      </c>
      <c r="C47">
        <v>4</v>
      </c>
      <c r="D47">
        <v>1</v>
      </c>
      <c r="E47" s="1">
        <v>46082.833333333336</v>
      </c>
      <c r="F47" t="str">
        <f t="shared" si="0"/>
        <v>03/01/2026</v>
      </c>
      <c r="G47" s="3">
        <f t="shared" si="1"/>
        <v>46082</v>
      </c>
      <c r="H47" s="2" t="str">
        <f t="shared" si="2"/>
        <v>20:00</v>
      </c>
      <c r="I47" t="str">
        <f>TEXT(Sales[[#This Row],[Date actual]],"m")</f>
        <v>3</v>
      </c>
      <c r="J47" t="str">
        <f>IF(Sales[[#This Row],[Month]]=1, "Jan", IF(Sales[[#This Row],[Month]]="2", "Feb","Mar"))</f>
        <v>Mar</v>
      </c>
    </row>
    <row r="48" spans="1:10" x14ac:dyDescent="0.3">
      <c r="A48">
        <v>1228</v>
      </c>
      <c r="B48">
        <v>46</v>
      </c>
      <c r="C48">
        <v>3</v>
      </c>
      <c r="D48">
        <v>1</v>
      </c>
      <c r="E48" s="1">
        <v>46082.875</v>
      </c>
      <c r="F48" t="str">
        <f t="shared" si="0"/>
        <v>03/01/2026</v>
      </c>
      <c r="G48" s="3">
        <f t="shared" si="1"/>
        <v>46082</v>
      </c>
      <c r="H48" s="2" t="str">
        <f t="shared" si="2"/>
        <v>21:00</v>
      </c>
      <c r="I48" t="str">
        <f>TEXT(Sales[[#This Row],[Date actual]],"m")</f>
        <v>3</v>
      </c>
      <c r="J48" t="str">
        <f>IF(Sales[[#This Row],[Month]]=1, "Jan", IF(Sales[[#This Row],[Month]]="2", "Feb","Mar"))</f>
        <v>Mar</v>
      </c>
    </row>
    <row r="49" spans="1:10" x14ac:dyDescent="0.3">
      <c r="A49">
        <v>1458</v>
      </c>
      <c r="B49">
        <v>47</v>
      </c>
      <c r="C49">
        <v>42</v>
      </c>
      <c r="D49">
        <v>3</v>
      </c>
      <c r="E49" s="1">
        <v>46082.916666666664</v>
      </c>
      <c r="F49" t="str">
        <f t="shared" si="0"/>
        <v>03/01/2026</v>
      </c>
      <c r="G49" s="3">
        <f t="shared" si="1"/>
        <v>46082</v>
      </c>
      <c r="H49" s="2" t="str">
        <f t="shared" si="2"/>
        <v>22:00</v>
      </c>
      <c r="I49" t="str">
        <f>TEXT(Sales[[#This Row],[Date actual]],"m")</f>
        <v>3</v>
      </c>
      <c r="J49" t="str">
        <f>IF(Sales[[#This Row],[Month]]=1, "Jan", IF(Sales[[#This Row],[Month]]="2", "Feb","Mar"))</f>
        <v>Mar</v>
      </c>
    </row>
    <row r="50" spans="1:10" x14ac:dyDescent="0.3">
      <c r="A50">
        <v>261</v>
      </c>
      <c r="B50">
        <v>48</v>
      </c>
      <c r="C50">
        <v>50</v>
      </c>
      <c r="D50">
        <v>5</v>
      </c>
      <c r="E50" s="1">
        <v>46082.958333333336</v>
      </c>
      <c r="F50" t="str">
        <f t="shared" si="0"/>
        <v>03/01/2026</v>
      </c>
      <c r="G50" s="3">
        <f t="shared" si="1"/>
        <v>46082</v>
      </c>
      <c r="H50" s="2" t="str">
        <f t="shared" si="2"/>
        <v>23:00</v>
      </c>
      <c r="I50" t="str">
        <f>TEXT(Sales[[#This Row],[Date actual]],"m")</f>
        <v>3</v>
      </c>
      <c r="J50" t="str">
        <f>IF(Sales[[#This Row],[Month]]=1, "Jan", IF(Sales[[#This Row],[Month]]="2", "Feb","Mar"))</f>
        <v>Mar</v>
      </c>
    </row>
    <row r="51" spans="1:10" x14ac:dyDescent="0.3">
      <c r="A51">
        <v>1405</v>
      </c>
      <c r="B51">
        <v>49</v>
      </c>
      <c r="C51">
        <v>21</v>
      </c>
      <c r="D51">
        <v>6</v>
      </c>
      <c r="E51" s="1">
        <v>46113</v>
      </c>
      <c r="F51" t="str">
        <f t="shared" si="0"/>
        <v>04/01/2026</v>
      </c>
      <c r="G51" s="3">
        <f t="shared" si="1"/>
        <v>46113</v>
      </c>
      <c r="H51" s="2" t="str">
        <f t="shared" si="2"/>
        <v>00:00</v>
      </c>
      <c r="I51" t="str">
        <f>TEXT(Sales[[#This Row],[Date actual]],"m")</f>
        <v>4</v>
      </c>
      <c r="J51" t="str">
        <f>IF(Sales[[#This Row],[Month]]=1, "Jan", IF(Sales[[#This Row],[Month]]="2", "Feb","Mar"))</f>
        <v>Mar</v>
      </c>
    </row>
    <row r="52" spans="1:10" x14ac:dyDescent="0.3">
      <c r="A52">
        <v>1085</v>
      </c>
      <c r="B52">
        <v>50</v>
      </c>
      <c r="C52">
        <v>42</v>
      </c>
      <c r="D52">
        <v>8</v>
      </c>
      <c r="E52" s="1">
        <v>46113.041666666664</v>
      </c>
      <c r="F52" t="str">
        <f t="shared" si="0"/>
        <v>04/01/2026</v>
      </c>
      <c r="G52" s="3">
        <f t="shared" si="1"/>
        <v>46113</v>
      </c>
      <c r="H52" s="2" t="str">
        <f t="shared" si="2"/>
        <v>01:00</v>
      </c>
      <c r="I52" t="str">
        <f>TEXT(Sales[[#This Row],[Date actual]],"m")</f>
        <v>4</v>
      </c>
      <c r="J52" t="str">
        <f>IF(Sales[[#This Row],[Month]]=1, "Jan", IF(Sales[[#This Row],[Month]]="2", "Feb","Mar"))</f>
        <v>Mar</v>
      </c>
    </row>
    <row r="53" spans="1:10" x14ac:dyDescent="0.3">
      <c r="A53">
        <v>194</v>
      </c>
      <c r="B53">
        <v>51</v>
      </c>
      <c r="C53">
        <v>89</v>
      </c>
      <c r="D53">
        <v>5</v>
      </c>
      <c r="E53" s="1">
        <v>46113.083333333336</v>
      </c>
      <c r="F53" t="str">
        <f t="shared" si="0"/>
        <v>04/01/2026</v>
      </c>
      <c r="G53" s="3">
        <f t="shared" si="1"/>
        <v>46113</v>
      </c>
      <c r="H53" s="2" t="str">
        <f t="shared" si="2"/>
        <v>02:00</v>
      </c>
      <c r="I53" t="str">
        <f>TEXT(Sales[[#This Row],[Date actual]],"m")</f>
        <v>4</v>
      </c>
      <c r="J53" t="str">
        <f>IF(Sales[[#This Row],[Month]]=1, "Jan", IF(Sales[[#This Row],[Month]]="2", "Feb","Mar"))</f>
        <v>Mar</v>
      </c>
    </row>
    <row r="54" spans="1:10" x14ac:dyDescent="0.3">
      <c r="A54">
        <v>861</v>
      </c>
      <c r="B54">
        <v>52</v>
      </c>
      <c r="C54">
        <v>31</v>
      </c>
      <c r="D54">
        <v>1</v>
      </c>
      <c r="E54" s="1">
        <v>46113.125</v>
      </c>
      <c r="F54" t="str">
        <f t="shared" si="0"/>
        <v>04/01/2026</v>
      </c>
      <c r="G54" s="3">
        <f t="shared" si="1"/>
        <v>46113</v>
      </c>
      <c r="H54" s="2" t="str">
        <f t="shared" si="2"/>
        <v>03:00</v>
      </c>
      <c r="I54" t="str">
        <f>TEXT(Sales[[#This Row],[Date actual]],"m")</f>
        <v>4</v>
      </c>
      <c r="J54" t="str">
        <f>IF(Sales[[#This Row],[Month]]=1, "Jan", IF(Sales[[#This Row],[Month]]="2", "Feb","Mar"))</f>
        <v>Mar</v>
      </c>
    </row>
    <row r="55" spans="1:10" x14ac:dyDescent="0.3">
      <c r="A55">
        <v>1096</v>
      </c>
      <c r="B55">
        <v>53</v>
      </c>
      <c r="C55">
        <v>13</v>
      </c>
      <c r="D55">
        <v>6</v>
      </c>
      <c r="E55" s="1">
        <v>46113.166666666664</v>
      </c>
      <c r="F55" t="str">
        <f t="shared" si="0"/>
        <v>04/01/2026</v>
      </c>
      <c r="G55" s="3">
        <f t="shared" si="1"/>
        <v>46113</v>
      </c>
      <c r="H55" s="2" t="str">
        <f t="shared" si="2"/>
        <v>04:00</v>
      </c>
      <c r="I55" t="str">
        <f>TEXT(Sales[[#This Row],[Date actual]],"m")</f>
        <v>4</v>
      </c>
      <c r="J55" t="str">
        <f>IF(Sales[[#This Row],[Month]]=1, "Jan", IF(Sales[[#This Row],[Month]]="2", "Feb","Mar"))</f>
        <v>Mar</v>
      </c>
    </row>
    <row r="56" spans="1:10" x14ac:dyDescent="0.3">
      <c r="A56">
        <v>142</v>
      </c>
      <c r="B56">
        <v>54</v>
      </c>
      <c r="C56">
        <v>67</v>
      </c>
      <c r="D56">
        <v>8</v>
      </c>
      <c r="E56" s="1">
        <v>46113.208333333336</v>
      </c>
      <c r="F56" t="str">
        <f t="shared" si="0"/>
        <v>04/01/2026</v>
      </c>
      <c r="G56" s="3">
        <f t="shared" si="1"/>
        <v>46113</v>
      </c>
      <c r="H56" s="2" t="str">
        <f t="shared" si="2"/>
        <v>05:00</v>
      </c>
      <c r="I56" t="str">
        <f>TEXT(Sales[[#This Row],[Date actual]],"m")</f>
        <v>4</v>
      </c>
      <c r="J56" t="str">
        <f>IF(Sales[[#This Row],[Month]]=1, "Jan", IF(Sales[[#This Row],[Month]]="2", "Feb","Mar"))</f>
        <v>Mar</v>
      </c>
    </row>
    <row r="57" spans="1:10" x14ac:dyDescent="0.3">
      <c r="A57">
        <v>773</v>
      </c>
      <c r="B57">
        <v>55</v>
      </c>
      <c r="C57">
        <v>83</v>
      </c>
      <c r="D57">
        <v>2</v>
      </c>
      <c r="E57" s="1">
        <v>46113.25</v>
      </c>
      <c r="F57" t="str">
        <f t="shared" si="0"/>
        <v>04/01/2026</v>
      </c>
      <c r="G57" s="3">
        <f t="shared" si="1"/>
        <v>46113</v>
      </c>
      <c r="H57" s="2" t="str">
        <f t="shared" si="2"/>
        <v>06:00</v>
      </c>
      <c r="I57" t="str">
        <f>TEXT(Sales[[#This Row],[Date actual]],"m")</f>
        <v>4</v>
      </c>
      <c r="J57" t="str">
        <f>IF(Sales[[#This Row],[Month]]=1, "Jan", IF(Sales[[#This Row],[Month]]="2", "Feb","Mar"))</f>
        <v>Mar</v>
      </c>
    </row>
    <row r="58" spans="1:10" x14ac:dyDescent="0.3">
      <c r="A58">
        <v>746</v>
      </c>
      <c r="B58">
        <v>56</v>
      </c>
      <c r="C58">
        <v>95</v>
      </c>
      <c r="D58">
        <v>6</v>
      </c>
      <c r="E58" s="1">
        <v>46113.291666666664</v>
      </c>
      <c r="F58" t="str">
        <f t="shared" si="0"/>
        <v>04/01/2026</v>
      </c>
      <c r="G58" s="3">
        <f t="shared" si="1"/>
        <v>46113</v>
      </c>
      <c r="H58" s="2" t="str">
        <f t="shared" si="2"/>
        <v>07:00</v>
      </c>
      <c r="I58" t="str">
        <f>TEXT(Sales[[#This Row],[Date actual]],"m")</f>
        <v>4</v>
      </c>
      <c r="J58" t="str">
        <f>IF(Sales[[#This Row],[Month]]=1, "Jan", IF(Sales[[#This Row],[Month]]="2", "Feb","Mar"))</f>
        <v>Mar</v>
      </c>
    </row>
    <row r="59" spans="1:10" x14ac:dyDescent="0.3">
      <c r="A59">
        <v>1090</v>
      </c>
      <c r="B59">
        <v>57</v>
      </c>
      <c r="C59">
        <v>57</v>
      </c>
      <c r="D59">
        <v>5</v>
      </c>
      <c r="E59" s="1">
        <v>46113.333333333336</v>
      </c>
      <c r="F59" t="str">
        <f t="shared" si="0"/>
        <v>04/01/2026</v>
      </c>
      <c r="G59" s="3">
        <f t="shared" si="1"/>
        <v>46113</v>
      </c>
      <c r="H59" s="2" t="str">
        <f t="shared" si="2"/>
        <v>08:00</v>
      </c>
      <c r="I59" t="str">
        <f>TEXT(Sales[[#This Row],[Date actual]],"m")</f>
        <v>4</v>
      </c>
      <c r="J59" t="str">
        <f>IF(Sales[[#This Row],[Month]]=1, "Jan", IF(Sales[[#This Row],[Month]]="2", "Feb","Mar"))</f>
        <v>Mar</v>
      </c>
    </row>
    <row r="60" spans="1:10" x14ac:dyDescent="0.3">
      <c r="A60">
        <v>649</v>
      </c>
      <c r="B60">
        <v>58</v>
      </c>
      <c r="C60">
        <v>20</v>
      </c>
      <c r="D60">
        <v>6</v>
      </c>
      <c r="E60" s="1">
        <v>46113.375</v>
      </c>
      <c r="F60" t="str">
        <f t="shared" si="0"/>
        <v>04/01/2026</v>
      </c>
      <c r="G60" s="3">
        <f t="shared" si="1"/>
        <v>46113</v>
      </c>
      <c r="H60" s="2" t="str">
        <f t="shared" si="2"/>
        <v>09:00</v>
      </c>
      <c r="I60" t="str">
        <f>TEXT(Sales[[#This Row],[Date actual]],"m")</f>
        <v>4</v>
      </c>
      <c r="J60" t="str">
        <f>IF(Sales[[#This Row],[Month]]=1, "Jan", IF(Sales[[#This Row],[Month]]="2", "Feb","Mar"))</f>
        <v>Mar</v>
      </c>
    </row>
    <row r="61" spans="1:10" x14ac:dyDescent="0.3">
      <c r="A61">
        <v>1157</v>
      </c>
      <c r="B61">
        <v>59</v>
      </c>
      <c r="C61">
        <v>77</v>
      </c>
      <c r="D61">
        <v>2</v>
      </c>
      <c r="E61" s="1">
        <v>46113.416666666664</v>
      </c>
      <c r="F61" t="str">
        <f t="shared" si="0"/>
        <v>04/01/2026</v>
      </c>
      <c r="G61" s="3">
        <f t="shared" si="1"/>
        <v>46113</v>
      </c>
      <c r="H61" s="2" t="str">
        <f t="shared" si="2"/>
        <v>10:00</v>
      </c>
      <c r="I61" t="str">
        <f>TEXT(Sales[[#This Row],[Date actual]],"m")</f>
        <v>4</v>
      </c>
      <c r="J61" t="str">
        <f>IF(Sales[[#This Row],[Month]]=1, "Jan", IF(Sales[[#This Row],[Month]]="2", "Feb","Mar"))</f>
        <v>Mar</v>
      </c>
    </row>
    <row r="62" spans="1:10" x14ac:dyDescent="0.3">
      <c r="A62">
        <v>84</v>
      </c>
      <c r="B62">
        <v>60</v>
      </c>
      <c r="C62">
        <v>31</v>
      </c>
      <c r="D62">
        <v>4</v>
      </c>
      <c r="E62" s="1">
        <v>46113.458333333336</v>
      </c>
      <c r="F62" t="str">
        <f t="shared" si="0"/>
        <v>04/01/2026</v>
      </c>
      <c r="G62" s="3">
        <f t="shared" si="1"/>
        <v>46113</v>
      </c>
      <c r="H62" s="2" t="str">
        <f t="shared" si="2"/>
        <v>11:00</v>
      </c>
      <c r="I62" t="str">
        <f>TEXT(Sales[[#This Row],[Date actual]],"m")</f>
        <v>4</v>
      </c>
      <c r="J62" t="str">
        <f>IF(Sales[[#This Row],[Month]]=1, "Jan", IF(Sales[[#This Row],[Month]]="2", "Feb","Mar"))</f>
        <v>Mar</v>
      </c>
    </row>
    <row r="63" spans="1:10" x14ac:dyDescent="0.3">
      <c r="A63">
        <v>213</v>
      </c>
      <c r="B63">
        <v>61</v>
      </c>
      <c r="C63">
        <v>85</v>
      </c>
      <c r="D63">
        <v>7</v>
      </c>
      <c r="E63" s="1">
        <v>46113.5</v>
      </c>
      <c r="F63" t="str">
        <f t="shared" si="0"/>
        <v>04/01/2026</v>
      </c>
      <c r="G63" s="3">
        <f t="shared" si="1"/>
        <v>46113</v>
      </c>
      <c r="H63" s="2" t="str">
        <f t="shared" si="2"/>
        <v>12:00</v>
      </c>
      <c r="I63" t="str">
        <f>TEXT(Sales[[#This Row],[Date actual]],"m")</f>
        <v>4</v>
      </c>
      <c r="J63" t="str">
        <f>IF(Sales[[#This Row],[Month]]=1, "Jan", IF(Sales[[#This Row],[Month]]="2", "Feb","Mar"))</f>
        <v>Mar</v>
      </c>
    </row>
    <row r="64" spans="1:10" x14ac:dyDescent="0.3">
      <c r="A64">
        <v>1183</v>
      </c>
      <c r="B64">
        <v>62</v>
      </c>
      <c r="C64">
        <v>51</v>
      </c>
      <c r="D64">
        <v>6</v>
      </c>
      <c r="E64" s="1">
        <v>46113.541666666664</v>
      </c>
      <c r="F64" t="str">
        <f t="shared" si="0"/>
        <v>04/01/2026</v>
      </c>
      <c r="G64" s="3">
        <f t="shared" si="1"/>
        <v>46113</v>
      </c>
      <c r="H64" s="2" t="str">
        <f t="shared" si="2"/>
        <v>13:00</v>
      </c>
      <c r="I64" t="str">
        <f>TEXT(Sales[[#This Row],[Date actual]],"m")</f>
        <v>4</v>
      </c>
      <c r="J64" t="str">
        <f>IF(Sales[[#This Row],[Month]]=1, "Jan", IF(Sales[[#This Row],[Month]]="2", "Feb","Mar"))</f>
        <v>Mar</v>
      </c>
    </row>
    <row r="65" spans="1:10" x14ac:dyDescent="0.3">
      <c r="A65">
        <v>122</v>
      </c>
      <c r="B65">
        <v>63</v>
      </c>
      <c r="C65">
        <v>48</v>
      </c>
      <c r="D65">
        <v>7</v>
      </c>
      <c r="E65" s="1">
        <v>46113.583333333336</v>
      </c>
      <c r="F65" t="str">
        <f t="shared" si="0"/>
        <v>04/01/2026</v>
      </c>
      <c r="G65" s="3">
        <f t="shared" si="1"/>
        <v>46113</v>
      </c>
      <c r="H65" s="2" t="str">
        <f t="shared" si="2"/>
        <v>14:00</v>
      </c>
      <c r="I65" t="str">
        <f>TEXT(Sales[[#This Row],[Date actual]],"m")</f>
        <v>4</v>
      </c>
      <c r="J65" t="str">
        <f>IF(Sales[[#This Row],[Month]]=1, "Jan", IF(Sales[[#This Row],[Month]]="2", "Feb","Mar"))</f>
        <v>Mar</v>
      </c>
    </row>
    <row r="66" spans="1:10" x14ac:dyDescent="0.3">
      <c r="A66">
        <v>562</v>
      </c>
      <c r="B66">
        <v>64</v>
      </c>
      <c r="C66">
        <v>63</v>
      </c>
      <c r="D66">
        <v>4</v>
      </c>
      <c r="E66" s="1">
        <v>46113.625</v>
      </c>
      <c r="F66" t="str">
        <f t="shared" ref="F66:F129" si="3">TEXT(E66,"mm/dd/yyyy")</f>
        <v>04/01/2026</v>
      </c>
      <c r="G66" s="3">
        <f t="shared" si="1"/>
        <v>46113</v>
      </c>
      <c r="H66" s="2" t="str">
        <f t="shared" si="2"/>
        <v>15:00</v>
      </c>
      <c r="I66" t="str">
        <f>TEXT(Sales[[#This Row],[Date actual]],"m")</f>
        <v>4</v>
      </c>
      <c r="J66" t="str">
        <f>IF(Sales[[#This Row],[Month]]=1, "Jan", IF(Sales[[#This Row],[Month]]="2", "Feb","Mar"))</f>
        <v>Mar</v>
      </c>
    </row>
    <row r="67" spans="1:10" x14ac:dyDescent="0.3">
      <c r="A67">
        <v>486</v>
      </c>
      <c r="B67">
        <v>65</v>
      </c>
      <c r="C67">
        <v>59</v>
      </c>
      <c r="D67">
        <v>5</v>
      </c>
      <c r="E67" s="1">
        <v>46113.666666666664</v>
      </c>
      <c r="F67" t="str">
        <f t="shared" si="3"/>
        <v>04/01/2026</v>
      </c>
      <c r="G67" s="3">
        <f t="shared" ref="G67:G130" si="4">DATEVALUE(F67)</f>
        <v>46113</v>
      </c>
      <c r="H67" s="2" t="str">
        <f t="shared" ref="H67:H130" si="5">TEXT(E67,"hh:mm")</f>
        <v>16:00</v>
      </c>
      <c r="I67" t="str">
        <f>TEXT(Sales[[#This Row],[Date actual]],"m")</f>
        <v>4</v>
      </c>
      <c r="J67" t="str">
        <f>IF(Sales[[#This Row],[Month]]=1, "Jan", IF(Sales[[#This Row],[Month]]="2", "Feb","Mar"))</f>
        <v>Mar</v>
      </c>
    </row>
    <row r="68" spans="1:10" x14ac:dyDescent="0.3">
      <c r="A68">
        <v>911</v>
      </c>
      <c r="B68">
        <v>66</v>
      </c>
      <c r="C68">
        <v>13</v>
      </c>
      <c r="D68">
        <v>3</v>
      </c>
      <c r="E68" s="1">
        <v>46113.708333333336</v>
      </c>
      <c r="F68" t="str">
        <f t="shared" si="3"/>
        <v>04/01/2026</v>
      </c>
      <c r="G68" s="3">
        <f t="shared" si="4"/>
        <v>46113</v>
      </c>
      <c r="H68" s="2" t="str">
        <f t="shared" si="5"/>
        <v>17:00</v>
      </c>
      <c r="I68" t="str">
        <f>TEXT(Sales[[#This Row],[Date actual]],"m")</f>
        <v>4</v>
      </c>
      <c r="J68" t="str">
        <f>IF(Sales[[#This Row],[Month]]=1, "Jan", IF(Sales[[#This Row],[Month]]="2", "Feb","Mar"))</f>
        <v>Mar</v>
      </c>
    </row>
    <row r="69" spans="1:10" x14ac:dyDescent="0.3">
      <c r="A69">
        <v>1289</v>
      </c>
      <c r="B69">
        <v>67</v>
      </c>
      <c r="C69">
        <v>16</v>
      </c>
      <c r="D69">
        <v>1</v>
      </c>
      <c r="E69" s="1">
        <v>46113.75</v>
      </c>
      <c r="F69" t="str">
        <f t="shared" si="3"/>
        <v>04/01/2026</v>
      </c>
      <c r="G69" s="3">
        <f t="shared" si="4"/>
        <v>46113</v>
      </c>
      <c r="H69" s="2" t="str">
        <f t="shared" si="5"/>
        <v>18:00</v>
      </c>
      <c r="I69" t="str">
        <f>TEXT(Sales[[#This Row],[Date actual]],"m")</f>
        <v>4</v>
      </c>
      <c r="J69" t="str">
        <f>IF(Sales[[#This Row],[Month]]=1, "Jan", IF(Sales[[#This Row],[Month]]="2", "Feb","Mar"))</f>
        <v>Mar</v>
      </c>
    </row>
    <row r="70" spans="1:10" x14ac:dyDescent="0.3">
      <c r="A70">
        <v>1240</v>
      </c>
      <c r="B70">
        <v>68</v>
      </c>
      <c r="C70">
        <v>29</v>
      </c>
      <c r="D70">
        <v>5</v>
      </c>
      <c r="E70" s="1">
        <v>46113.791666666664</v>
      </c>
      <c r="F70" t="str">
        <f t="shared" si="3"/>
        <v>04/01/2026</v>
      </c>
      <c r="G70" s="3">
        <f t="shared" si="4"/>
        <v>46113</v>
      </c>
      <c r="H70" s="2" t="str">
        <f t="shared" si="5"/>
        <v>19:00</v>
      </c>
      <c r="I70" t="str">
        <f>TEXT(Sales[[#This Row],[Date actual]],"m")</f>
        <v>4</v>
      </c>
      <c r="J70" t="str">
        <f>IF(Sales[[#This Row],[Month]]=1, "Jan", IF(Sales[[#This Row],[Month]]="2", "Feb","Mar"))</f>
        <v>Mar</v>
      </c>
    </row>
    <row r="71" spans="1:10" x14ac:dyDescent="0.3">
      <c r="A71">
        <v>893</v>
      </c>
      <c r="B71">
        <v>69</v>
      </c>
      <c r="C71">
        <v>32</v>
      </c>
      <c r="D71">
        <v>4</v>
      </c>
      <c r="E71" s="1">
        <v>46113.833333333336</v>
      </c>
      <c r="F71" t="str">
        <f t="shared" si="3"/>
        <v>04/01/2026</v>
      </c>
      <c r="G71" s="3">
        <f t="shared" si="4"/>
        <v>46113</v>
      </c>
      <c r="H71" s="2" t="str">
        <f t="shared" si="5"/>
        <v>20:00</v>
      </c>
      <c r="I71" t="str">
        <f>TEXT(Sales[[#This Row],[Date actual]],"m")</f>
        <v>4</v>
      </c>
      <c r="J71" t="str">
        <f>IF(Sales[[#This Row],[Month]]=1, "Jan", IF(Sales[[#This Row],[Month]]="2", "Feb","Mar"))</f>
        <v>Mar</v>
      </c>
    </row>
    <row r="72" spans="1:10" x14ac:dyDescent="0.3">
      <c r="A72">
        <v>59</v>
      </c>
      <c r="B72">
        <v>70</v>
      </c>
      <c r="C72">
        <v>9</v>
      </c>
      <c r="D72">
        <v>5</v>
      </c>
      <c r="E72" s="1">
        <v>46113.875</v>
      </c>
      <c r="F72" t="str">
        <f t="shared" si="3"/>
        <v>04/01/2026</v>
      </c>
      <c r="G72" s="3">
        <f t="shared" si="4"/>
        <v>46113</v>
      </c>
      <c r="H72" s="2" t="str">
        <f t="shared" si="5"/>
        <v>21:00</v>
      </c>
      <c r="I72" t="str">
        <f>TEXT(Sales[[#This Row],[Date actual]],"m")</f>
        <v>4</v>
      </c>
      <c r="J72" t="str">
        <f>IF(Sales[[#This Row],[Month]]=1, "Jan", IF(Sales[[#This Row],[Month]]="2", "Feb","Mar"))</f>
        <v>Mar</v>
      </c>
    </row>
    <row r="73" spans="1:10" x14ac:dyDescent="0.3">
      <c r="A73">
        <v>1129</v>
      </c>
      <c r="B73">
        <v>71</v>
      </c>
      <c r="C73">
        <v>74</v>
      </c>
      <c r="D73">
        <v>8</v>
      </c>
      <c r="E73" s="1">
        <v>46113.916666666664</v>
      </c>
      <c r="F73" t="str">
        <f t="shared" si="3"/>
        <v>04/01/2026</v>
      </c>
      <c r="G73" s="3">
        <f t="shared" si="4"/>
        <v>46113</v>
      </c>
      <c r="H73" s="2" t="str">
        <f t="shared" si="5"/>
        <v>22:00</v>
      </c>
      <c r="I73" t="str">
        <f>TEXT(Sales[[#This Row],[Date actual]],"m")</f>
        <v>4</v>
      </c>
      <c r="J73" t="str">
        <f>IF(Sales[[#This Row],[Month]]=1, "Jan", IF(Sales[[#This Row],[Month]]="2", "Feb","Mar"))</f>
        <v>Mar</v>
      </c>
    </row>
    <row r="74" spans="1:10" x14ac:dyDescent="0.3">
      <c r="A74">
        <v>1060</v>
      </c>
      <c r="B74">
        <v>72</v>
      </c>
      <c r="C74">
        <v>74</v>
      </c>
      <c r="D74">
        <v>9</v>
      </c>
      <c r="E74" s="1">
        <v>46113.958333333336</v>
      </c>
      <c r="F74" t="str">
        <f t="shared" si="3"/>
        <v>04/01/2026</v>
      </c>
      <c r="G74" s="3">
        <f t="shared" si="4"/>
        <v>46113</v>
      </c>
      <c r="H74" s="2" t="str">
        <f t="shared" si="5"/>
        <v>23:00</v>
      </c>
      <c r="I74" t="str">
        <f>TEXT(Sales[[#This Row],[Date actual]],"m")</f>
        <v>4</v>
      </c>
      <c r="J74" t="str">
        <f>IF(Sales[[#This Row],[Month]]=1, "Jan", IF(Sales[[#This Row],[Month]]="2", "Feb","Mar"))</f>
        <v>Mar</v>
      </c>
    </row>
    <row r="75" spans="1:10" x14ac:dyDescent="0.3">
      <c r="A75">
        <v>737</v>
      </c>
      <c r="B75">
        <v>73</v>
      </c>
      <c r="C75">
        <v>5</v>
      </c>
      <c r="D75">
        <v>6</v>
      </c>
      <c r="E75" s="1">
        <v>46143</v>
      </c>
      <c r="F75" t="str">
        <f t="shared" si="3"/>
        <v>05/01/2026</v>
      </c>
      <c r="G75" s="3">
        <f t="shared" si="4"/>
        <v>46143</v>
      </c>
      <c r="H75" s="2" t="str">
        <f t="shared" si="5"/>
        <v>00:00</v>
      </c>
      <c r="I75" t="str">
        <f>TEXT(Sales[[#This Row],[Date actual]],"m")</f>
        <v>5</v>
      </c>
      <c r="J75" t="str">
        <f>IF(Sales[[#This Row],[Month]]=1, "Jan", IF(Sales[[#This Row],[Month]]="2", "Feb","Mar"))</f>
        <v>Mar</v>
      </c>
    </row>
    <row r="76" spans="1:10" x14ac:dyDescent="0.3">
      <c r="A76">
        <v>1163</v>
      </c>
      <c r="B76">
        <v>74</v>
      </c>
      <c r="C76">
        <v>81</v>
      </c>
      <c r="D76">
        <v>6</v>
      </c>
      <c r="E76" s="1">
        <v>46143.041666666664</v>
      </c>
      <c r="F76" t="str">
        <f t="shared" si="3"/>
        <v>05/01/2026</v>
      </c>
      <c r="G76" s="3">
        <f t="shared" si="4"/>
        <v>46143</v>
      </c>
      <c r="H76" s="2" t="str">
        <f t="shared" si="5"/>
        <v>01:00</v>
      </c>
      <c r="I76" t="str">
        <f>TEXT(Sales[[#This Row],[Date actual]],"m")</f>
        <v>5</v>
      </c>
      <c r="J76" t="str">
        <f>IF(Sales[[#This Row],[Month]]=1, "Jan", IF(Sales[[#This Row],[Month]]="2", "Feb","Mar"))</f>
        <v>Mar</v>
      </c>
    </row>
    <row r="77" spans="1:10" x14ac:dyDescent="0.3">
      <c r="A77">
        <v>597</v>
      </c>
      <c r="B77">
        <v>75</v>
      </c>
      <c r="C77">
        <v>60</v>
      </c>
      <c r="D77">
        <v>1</v>
      </c>
      <c r="E77" s="1">
        <v>46143.083333333336</v>
      </c>
      <c r="F77" t="str">
        <f t="shared" si="3"/>
        <v>05/01/2026</v>
      </c>
      <c r="G77" s="3">
        <f t="shared" si="4"/>
        <v>46143</v>
      </c>
      <c r="H77" s="2" t="str">
        <f t="shared" si="5"/>
        <v>02:00</v>
      </c>
      <c r="I77" t="str">
        <f>TEXT(Sales[[#This Row],[Date actual]],"m")</f>
        <v>5</v>
      </c>
      <c r="J77" t="str">
        <f>IF(Sales[[#This Row],[Month]]=1, "Jan", IF(Sales[[#This Row],[Month]]="2", "Feb","Mar"))</f>
        <v>Mar</v>
      </c>
    </row>
    <row r="78" spans="1:10" x14ac:dyDescent="0.3">
      <c r="A78">
        <v>88</v>
      </c>
      <c r="B78">
        <v>76</v>
      </c>
      <c r="C78">
        <v>54</v>
      </c>
      <c r="D78">
        <v>5</v>
      </c>
      <c r="E78" s="1">
        <v>46143.125</v>
      </c>
      <c r="F78" t="str">
        <f t="shared" si="3"/>
        <v>05/01/2026</v>
      </c>
      <c r="G78" s="3">
        <f t="shared" si="4"/>
        <v>46143</v>
      </c>
      <c r="H78" s="2" t="str">
        <f t="shared" si="5"/>
        <v>03:00</v>
      </c>
      <c r="I78" t="str">
        <f>TEXT(Sales[[#This Row],[Date actual]],"m")</f>
        <v>5</v>
      </c>
      <c r="J78" t="str">
        <f>IF(Sales[[#This Row],[Month]]=1, "Jan", IF(Sales[[#This Row],[Month]]="2", "Feb","Mar"))</f>
        <v>Mar</v>
      </c>
    </row>
    <row r="79" spans="1:10" x14ac:dyDescent="0.3">
      <c r="A79">
        <v>746</v>
      </c>
      <c r="B79">
        <v>77</v>
      </c>
      <c r="C79">
        <v>6</v>
      </c>
      <c r="D79">
        <v>8</v>
      </c>
      <c r="E79" s="1">
        <v>46143.166666666664</v>
      </c>
      <c r="F79" t="str">
        <f t="shared" si="3"/>
        <v>05/01/2026</v>
      </c>
      <c r="G79" s="3">
        <f t="shared" si="4"/>
        <v>46143</v>
      </c>
      <c r="H79" s="2" t="str">
        <f t="shared" si="5"/>
        <v>04:00</v>
      </c>
      <c r="I79" t="str">
        <f>TEXT(Sales[[#This Row],[Date actual]],"m")</f>
        <v>5</v>
      </c>
      <c r="J79" t="str">
        <f>IF(Sales[[#This Row],[Month]]=1, "Jan", IF(Sales[[#This Row],[Month]]="2", "Feb","Mar"))</f>
        <v>Mar</v>
      </c>
    </row>
    <row r="80" spans="1:10" x14ac:dyDescent="0.3">
      <c r="A80">
        <v>954</v>
      </c>
      <c r="B80">
        <v>78</v>
      </c>
      <c r="C80">
        <v>40</v>
      </c>
      <c r="D80">
        <v>3</v>
      </c>
      <c r="E80" s="1">
        <v>46143.208333333336</v>
      </c>
      <c r="F80" t="str">
        <f t="shared" si="3"/>
        <v>05/01/2026</v>
      </c>
      <c r="G80" s="3">
        <f t="shared" si="4"/>
        <v>46143</v>
      </c>
      <c r="H80" s="2" t="str">
        <f t="shared" si="5"/>
        <v>05:00</v>
      </c>
      <c r="I80" t="str">
        <f>TEXT(Sales[[#This Row],[Date actual]],"m")</f>
        <v>5</v>
      </c>
      <c r="J80" t="str">
        <f>IF(Sales[[#This Row],[Month]]=1, "Jan", IF(Sales[[#This Row],[Month]]="2", "Feb","Mar"))</f>
        <v>Mar</v>
      </c>
    </row>
    <row r="81" spans="1:10" x14ac:dyDescent="0.3">
      <c r="A81">
        <v>1054</v>
      </c>
      <c r="B81">
        <v>79</v>
      </c>
      <c r="C81">
        <v>36</v>
      </c>
      <c r="D81">
        <v>4</v>
      </c>
      <c r="E81" s="1">
        <v>46143.25</v>
      </c>
      <c r="F81" t="str">
        <f t="shared" si="3"/>
        <v>05/01/2026</v>
      </c>
      <c r="G81" s="3">
        <f t="shared" si="4"/>
        <v>46143</v>
      </c>
      <c r="H81" s="2" t="str">
        <f t="shared" si="5"/>
        <v>06:00</v>
      </c>
      <c r="I81" t="str">
        <f>TEXT(Sales[[#This Row],[Date actual]],"m")</f>
        <v>5</v>
      </c>
      <c r="J81" t="str">
        <f>IF(Sales[[#This Row],[Month]]=1, "Jan", IF(Sales[[#This Row],[Month]]="2", "Feb","Mar"))</f>
        <v>Mar</v>
      </c>
    </row>
    <row r="82" spans="1:10" x14ac:dyDescent="0.3">
      <c r="A82">
        <v>1213</v>
      </c>
      <c r="B82">
        <v>80</v>
      </c>
      <c r="C82">
        <v>29</v>
      </c>
      <c r="D82">
        <v>2</v>
      </c>
      <c r="E82" s="1">
        <v>46143.291666666664</v>
      </c>
      <c r="F82" t="str">
        <f t="shared" si="3"/>
        <v>05/01/2026</v>
      </c>
      <c r="G82" s="3">
        <f t="shared" si="4"/>
        <v>46143</v>
      </c>
      <c r="H82" s="2" t="str">
        <f t="shared" si="5"/>
        <v>07:00</v>
      </c>
      <c r="I82" t="str">
        <f>TEXT(Sales[[#This Row],[Date actual]],"m")</f>
        <v>5</v>
      </c>
      <c r="J82" t="str">
        <f>IF(Sales[[#This Row],[Month]]=1, "Jan", IF(Sales[[#This Row],[Month]]="2", "Feb","Mar"))</f>
        <v>Mar</v>
      </c>
    </row>
    <row r="83" spans="1:10" x14ac:dyDescent="0.3">
      <c r="A83">
        <v>195</v>
      </c>
      <c r="B83">
        <v>81</v>
      </c>
      <c r="C83">
        <v>65</v>
      </c>
      <c r="D83">
        <v>5</v>
      </c>
      <c r="E83" s="1">
        <v>46143.333333333336</v>
      </c>
      <c r="F83" t="str">
        <f t="shared" si="3"/>
        <v>05/01/2026</v>
      </c>
      <c r="G83" s="3">
        <f t="shared" si="4"/>
        <v>46143</v>
      </c>
      <c r="H83" s="2" t="str">
        <f t="shared" si="5"/>
        <v>08:00</v>
      </c>
      <c r="I83" t="str">
        <f>TEXT(Sales[[#This Row],[Date actual]],"m")</f>
        <v>5</v>
      </c>
      <c r="J83" t="str">
        <f>IF(Sales[[#This Row],[Month]]=1, "Jan", IF(Sales[[#This Row],[Month]]="2", "Feb","Mar"))</f>
        <v>Mar</v>
      </c>
    </row>
    <row r="84" spans="1:10" x14ac:dyDescent="0.3">
      <c r="A84">
        <v>985</v>
      </c>
      <c r="B84">
        <v>82</v>
      </c>
      <c r="C84">
        <v>31</v>
      </c>
      <c r="D84">
        <v>7</v>
      </c>
      <c r="E84" s="1">
        <v>46143.375</v>
      </c>
      <c r="F84" t="str">
        <f t="shared" si="3"/>
        <v>05/01/2026</v>
      </c>
      <c r="G84" s="3">
        <f t="shared" si="4"/>
        <v>46143</v>
      </c>
      <c r="H84" s="2" t="str">
        <f t="shared" si="5"/>
        <v>09:00</v>
      </c>
      <c r="I84" t="str">
        <f>TEXT(Sales[[#This Row],[Date actual]],"m")</f>
        <v>5</v>
      </c>
      <c r="J84" t="str">
        <f>IF(Sales[[#This Row],[Month]]=1, "Jan", IF(Sales[[#This Row],[Month]]="2", "Feb","Mar"))</f>
        <v>Mar</v>
      </c>
    </row>
    <row r="85" spans="1:10" x14ac:dyDescent="0.3">
      <c r="A85">
        <v>419</v>
      </c>
      <c r="B85">
        <v>83</v>
      </c>
      <c r="C85">
        <v>39</v>
      </c>
      <c r="D85">
        <v>9</v>
      </c>
      <c r="E85" s="1">
        <v>46143.416666666664</v>
      </c>
      <c r="F85" t="str">
        <f t="shared" si="3"/>
        <v>05/01/2026</v>
      </c>
      <c r="G85" s="3">
        <f t="shared" si="4"/>
        <v>46143</v>
      </c>
      <c r="H85" s="2" t="str">
        <f t="shared" si="5"/>
        <v>10:00</v>
      </c>
      <c r="I85" t="str">
        <f>TEXT(Sales[[#This Row],[Date actual]],"m")</f>
        <v>5</v>
      </c>
      <c r="J85" t="str">
        <f>IF(Sales[[#This Row],[Month]]=1, "Jan", IF(Sales[[#This Row],[Month]]="2", "Feb","Mar"))</f>
        <v>Mar</v>
      </c>
    </row>
    <row r="86" spans="1:10" x14ac:dyDescent="0.3">
      <c r="A86">
        <v>415</v>
      </c>
      <c r="B86">
        <v>84</v>
      </c>
      <c r="C86">
        <v>57</v>
      </c>
      <c r="D86">
        <v>7</v>
      </c>
      <c r="E86" s="1">
        <v>46143.458333333336</v>
      </c>
      <c r="F86" t="str">
        <f t="shared" si="3"/>
        <v>05/01/2026</v>
      </c>
      <c r="G86" s="3">
        <f t="shared" si="4"/>
        <v>46143</v>
      </c>
      <c r="H86" s="2" t="str">
        <f t="shared" si="5"/>
        <v>11:00</v>
      </c>
      <c r="I86" t="str">
        <f>TEXT(Sales[[#This Row],[Date actual]],"m")</f>
        <v>5</v>
      </c>
      <c r="J86" t="str">
        <f>IF(Sales[[#This Row],[Month]]=1, "Jan", IF(Sales[[#This Row],[Month]]="2", "Feb","Mar"))</f>
        <v>Mar</v>
      </c>
    </row>
    <row r="87" spans="1:10" x14ac:dyDescent="0.3">
      <c r="A87">
        <v>1284</v>
      </c>
      <c r="B87">
        <v>85</v>
      </c>
      <c r="C87">
        <v>59</v>
      </c>
      <c r="D87">
        <v>3</v>
      </c>
      <c r="E87" s="1">
        <v>46143.5</v>
      </c>
      <c r="F87" t="str">
        <f t="shared" si="3"/>
        <v>05/01/2026</v>
      </c>
      <c r="G87" s="3">
        <f t="shared" si="4"/>
        <v>46143</v>
      </c>
      <c r="H87" s="2" t="str">
        <f t="shared" si="5"/>
        <v>12:00</v>
      </c>
      <c r="I87" t="str">
        <f>TEXT(Sales[[#This Row],[Date actual]],"m")</f>
        <v>5</v>
      </c>
      <c r="J87" t="str">
        <f>IF(Sales[[#This Row],[Month]]=1, "Jan", IF(Sales[[#This Row],[Month]]="2", "Feb","Mar"))</f>
        <v>Mar</v>
      </c>
    </row>
    <row r="88" spans="1:10" x14ac:dyDescent="0.3">
      <c r="A88">
        <v>346</v>
      </c>
      <c r="B88">
        <v>86</v>
      </c>
      <c r="C88">
        <v>56</v>
      </c>
      <c r="D88">
        <v>6</v>
      </c>
      <c r="E88" s="1">
        <v>46143.541666666664</v>
      </c>
      <c r="F88" t="str">
        <f t="shared" si="3"/>
        <v>05/01/2026</v>
      </c>
      <c r="G88" s="3">
        <f t="shared" si="4"/>
        <v>46143</v>
      </c>
      <c r="H88" s="2" t="str">
        <f t="shared" si="5"/>
        <v>13:00</v>
      </c>
      <c r="I88" t="str">
        <f>TEXT(Sales[[#This Row],[Date actual]],"m")</f>
        <v>5</v>
      </c>
      <c r="J88" t="str">
        <f>IF(Sales[[#This Row],[Month]]=1, "Jan", IF(Sales[[#This Row],[Month]]="2", "Feb","Mar"))</f>
        <v>Mar</v>
      </c>
    </row>
    <row r="89" spans="1:10" x14ac:dyDescent="0.3">
      <c r="A89">
        <v>49</v>
      </c>
      <c r="B89">
        <v>87</v>
      </c>
      <c r="C89">
        <v>69</v>
      </c>
      <c r="D89">
        <v>7</v>
      </c>
      <c r="E89" s="1">
        <v>46143.583333333336</v>
      </c>
      <c r="F89" t="str">
        <f t="shared" si="3"/>
        <v>05/01/2026</v>
      </c>
      <c r="G89" s="3">
        <f t="shared" si="4"/>
        <v>46143</v>
      </c>
      <c r="H89" s="2" t="str">
        <f t="shared" si="5"/>
        <v>14:00</v>
      </c>
      <c r="I89" t="str">
        <f>TEXT(Sales[[#This Row],[Date actual]],"m")</f>
        <v>5</v>
      </c>
      <c r="J89" t="str">
        <f>IF(Sales[[#This Row],[Month]]=1, "Jan", IF(Sales[[#This Row],[Month]]="2", "Feb","Mar"))</f>
        <v>Mar</v>
      </c>
    </row>
    <row r="90" spans="1:10" x14ac:dyDescent="0.3">
      <c r="A90">
        <v>439</v>
      </c>
      <c r="B90">
        <v>88</v>
      </c>
      <c r="C90">
        <v>30</v>
      </c>
      <c r="D90">
        <v>1</v>
      </c>
      <c r="E90" s="1">
        <v>46143.625</v>
      </c>
      <c r="F90" t="str">
        <f t="shared" si="3"/>
        <v>05/01/2026</v>
      </c>
      <c r="G90" s="3">
        <f t="shared" si="4"/>
        <v>46143</v>
      </c>
      <c r="H90" s="2" t="str">
        <f t="shared" si="5"/>
        <v>15:00</v>
      </c>
      <c r="I90" t="str">
        <f>TEXT(Sales[[#This Row],[Date actual]],"m")</f>
        <v>5</v>
      </c>
      <c r="J90" t="str">
        <f>IF(Sales[[#This Row],[Month]]=1, "Jan", IF(Sales[[#This Row],[Month]]="2", "Feb","Mar"))</f>
        <v>Mar</v>
      </c>
    </row>
    <row r="91" spans="1:10" x14ac:dyDescent="0.3">
      <c r="A91">
        <v>1343</v>
      </c>
      <c r="B91">
        <v>89</v>
      </c>
      <c r="C91">
        <v>17</v>
      </c>
      <c r="D91">
        <v>2</v>
      </c>
      <c r="E91" s="1">
        <v>46143.666666666664</v>
      </c>
      <c r="F91" t="str">
        <f t="shared" si="3"/>
        <v>05/01/2026</v>
      </c>
      <c r="G91" s="3">
        <f t="shared" si="4"/>
        <v>46143</v>
      </c>
      <c r="H91" s="2" t="str">
        <f t="shared" si="5"/>
        <v>16:00</v>
      </c>
      <c r="I91" t="str">
        <f>TEXT(Sales[[#This Row],[Date actual]],"m")</f>
        <v>5</v>
      </c>
      <c r="J91" t="str">
        <f>IF(Sales[[#This Row],[Month]]=1, "Jan", IF(Sales[[#This Row],[Month]]="2", "Feb","Mar"))</f>
        <v>Mar</v>
      </c>
    </row>
    <row r="92" spans="1:10" x14ac:dyDescent="0.3">
      <c r="A92">
        <v>485</v>
      </c>
      <c r="B92">
        <v>90</v>
      </c>
      <c r="C92">
        <v>68</v>
      </c>
      <c r="D92">
        <v>2</v>
      </c>
      <c r="E92" s="1">
        <v>46143.708333333336</v>
      </c>
      <c r="F92" t="str">
        <f t="shared" si="3"/>
        <v>05/01/2026</v>
      </c>
      <c r="G92" s="3">
        <f t="shared" si="4"/>
        <v>46143</v>
      </c>
      <c r="H92" s="2" t="str">
        <f t="shared" si="5"/>
        <v>17:00</v>
      </c>
      <c r="I92" t="str">
        <f>TEXT(Sales[[#This Row],[Date actual]],"m")</f>
        <v>5</v>
      </c>
      <c r="J92" t="str">
        <f>IF(Sales[[#This Row],[Month]]=1, "Jan", IF(Sales[[#This Row],[Month]]="2", "Feb","Mar"))</f>
        <v>Mar</v>
      </c>
    </row>
    <row r="93" spans="1:10" x14ac:dyDescent="0.3">
      <c r="A93">
        <v>748</v>
      </c>
      <c r="B93">
        <v>91</v>
      </c>
      <c r="C93">
        <v>78</v>
      </c>
      <c r="D93">
        <v>9</v>
      </c>
      <c r="E93" s="1">
        <v>46143.75</v>
      </c>
      <c r="F93" t="str">
        <f t="shared" si="3"/>
        <v>05/01/2026</v>
      </c>
      <c r="G93" s="3">
        <f t="shared" si="4"/>
        <v>46143</v>
      </c>
      <c r="H93" s="2" t="str">
        <f t="shared" si="5"/>
        <v>18:00</v>
      </c>
      <c r="I93" t="str">
        <f>TEXT(Sales[[#This Row],[Date actual]],"m")</f>
        <v>5</v>
      </c>
      <c r="J93" t="str">
        <f>IF(Sales[[#This Row],[Month]]=1, "Jan", IF(Sales[[#This Row],[Month]]="2", "Feb","Mar"))</f>
        <v>Mar</v>
      </c>
    </row>
    <row r="94" spans="1:10" x14ac:dyDescent="0.3">
      <c r="A94">
        <v>1182</v>
      </c>
      <c r="B94">
        <v>92</v>
      </c>
      <c r="C94">
        <v>64</v>
      </c>
      <c r="D94">
        <v>1</v>
      </c>
      <c r="E94" s="1">
        <v>46143.791666666664</v>
      </c>
      <c r="F94" t="str">
        <f t="shared" si="3"/>
        <v>05/01/2026</v>
      </c>
      <c r="G94" s="3">
        <f t="shared" si="4"/>
        <v>46143</v>
      </c>
      <c r="H94" s="2" t="str">
        <f t="shared" si="5"/>
        <v>19:00</v>
      </c>
      <c r="I94" t="str">
        <f>TEXT(Sales[[#This Row],[Date actual]],"m")</f>
        <v>5</v>
      </c>
      <c r="J94" t="str">
        <f>IF(Sales[[#This Row],[Month]]=1, "Jan", IF(Sales[[#This Row],[Month]]="2", "Feb","Mar"))</f>
        <v>Mar</v>
      </c>
    </row>
    <row r="95" spans="1:10" x14ac:dyDescent="0.3">
      <c r="A95">
        <v>401</v>
      </c>
      <c r="B95">
        <v>93</v>
      </c>
      <c r="C95">
        <v>63</v>
      </c>
      <c r="D95">
        <v>2</v>
      </c>
      <c r="E95" s="1">
        <v>46143.833333333336</v>
      </c>
      <c r="F95" t="str">
        <f t="shared" si="3"/>
        <v>05/01/2026</v>
      </c>
      <c r="G95" s="3">
        <f t="shared" si="4"/>
        <v>46143</v>
      </c>
      <c r="H95" s="2" t="str">
        <f t="shared" si="5"/>
        <v>20:00</v>
      </c>
      <c r="I95" t="str">
        <f>TEXT(Sales[[#This Row],[Date actual]],"m")</f>
        <v>5</v>
      </c>
      <c r="J95" t="str">
        <f>IF(Sales[[#This Row],[Month]]=1, "Jan", IF(Sales[[#This Row],[Month]]="2", "Feb","Mar"))</f>
        <v>Mar</v>
      </c>
    </row>
    <row r="96" spans="1:10" x14ac:dyDescent="0.3">
      <c r="A96">
        <v>953</v>
      </c>
      <c r="B96">
        <v>94</v>
      </c>
      <c r="C96">
        <v>30</v>
      </c>
      <c r="D96">
        <v>6</v>
      </c>
      <c r="E96" s="1">
        <v>46143.875</v>
      </c>
      <c r="F96" t="str">
        <f t="shared" si="3"/>
        <v>05/01/2026</v>
      </c>
      <c r="G96" s="3">
        <f t="shared" si="4"/>
        <v>46143</v>
      </c>
      <c r="H96" s="2" t="str">
        <f t="shared" si="5"/>
        <v>21:00</v>
      </c>
      <c r="I96" t="str">
        <f>TEXT(Sales[[#This Row],[Date actual]],"m")</f>
        <v>5</v>
      </c>
      <c r="J96" t="str">
        <f>IF(Sales[[#This Row],[Month]]=1, "Jan", IF(Sales[[#This Row],[Month]]="2", "Feb","Mar"))</f>
        <v>Mar</v>
      </c>
    </row>
    <row r="97" spans="1:10" x14ac:dyDescent="0.3">
      <c r="A97">
        <v>246</v>
      </c>
      <c r="B97">
        <v>95</v>
      </c>
      <c r="C97">
        <v>80</v>
      </c>
      <c r="D97">
        <v>2</v>
      </c>
      <c r="E97" s="1">
        <v>46143.916666666664</v>
      </c>
      <c r="F97" t="str">
        <f t="shared" si="3"/>
        <v>05/01/2026</v>
      </c>
      <c r="G97" s="3">
        <f t="shared" si="4"/>
        <v>46143</v>
      </c>
      <c r="H97" s="2" t="str">
        <f t="shared" si="5"/>
        <v>22:00</v>
      </c>
      <c r="I97" t="str">
        <f>TEXT(Sales[[#This Row],[Date actual]],"m")</f>
        <v>5</v>
      </c>
      <c r="J97" t="str">
        <f>IF(Sales[[#This Row],[Month]]=1, "Jan", IF(Sales[[#This Row],[Month]]="2", "Feb","Mar"))</f>
        <v>Mar</v>
      </c>
    </row>
    <row r="98" spans="1:10" x14ac:dyDescent="0.3">
      <c r="A98">
        <v>974</v>
      </c>
      <c r="B98">
        <v>96</v>
      </c>
      <c r="C98">
        <v>1</v>
      </c>
      <c r="D98">
        <v>3</v>
      </c>
      <c r="E98" s="1">
        <v>46143.958333333336</v>
      </c>
      <c r="F98" t="str">
        <f t="shared" si="3"/>
        <v>05/01/2026</v>
      </c>
      <c r="G98" s="3">
        <f t="shared" si="4"/>
        <v>46143</v>
      </c>
      <c r="H98" s="2" t="str">
        <f t="shared" si="5"/>
        <v>23:00</v>
      </c>
      <c r="I98" t="str">
        <f>TEXT(Sales[[#This Row],[Date actual]],"m")</f>
        <v>5</v>
      </c>
      <c r="J98" t="str">
        <f>IF(Sales[[#This Row],[Month]]=1, "Jan", IF(Sales[[#This Row],[Month]]="2", "Feb","Mar"))</f>
        <v>Mar</v>
      </c>
    </row>
    <row r="99" spans="1:10" x14ac:dyDescent="0.3">
      <c r="A99">
        <v>561</v>
      </c>
      <c r="B99">
        <v>97</v>
      </c>
      <c r="C99">
        <v>36</v>
      </c>
      <c r="D99">
        <v>3</v>
      </c>
      <c r="E99" s="1">
        <v>46174</v>
      </c>
      <c r="F99" t="str">
        <f t="shared" si="3"/>
        <v>06/01/2026</v>
      </c>
      <c r="G99" s="3">
        <f t="shared" si="4"/>
        <v>46174</v>
      </c>
      <c r="H99" s="2" t="str">
        <f t="shared" si="5"/>
        <v>00:00</v>
      </c>
      <c r="I99" t="str">
        <f>TEXT(Sales[[#This Row],[Date actual]],"m")</f>
        <v>6</v>
      </c>
      <c r="J99" t="str">
        <f>IF(Sales[[#This Row],[Month]]=1, "Jan", IF(Sales[[#This Row],[Month]]="2", "Feb","Mar"))</f>
        <v>Mar</v>
      </c>
    </row>
    <row r="100" spans="1:10" x14ac:dyDescent="0.3">
      <c r="A100">
        <v>1016</v>
      </c>
      <c r="B100">
        <v>98</v>
      </c>
      <c r="C100">
        <v>23</v>
      </c>
      <c r="D100">
        <v>8</v>
      </c>
      <c r="E100" s="1">
        <v>46174.041666666664</v>
      </c>
      <c r="F100" t="str">
        <f t="shared" si="3"/>
        <v>06/01/2026</v>
      </c>
      <c r="G100" s="3">
        <f t="shared" si="4"/>
        <v>46174</v>
      </c>
      <c r="H100" s="2" t="str">
        <f t="shared" si="5"/>
        <v>01:00</v>
      </c>
      <c r="I100" t="str">
        <f>TEXT(Sales[[#This Row],[Date actual]],"m")</f>
        <v>6</v>
      </c>
      <c r="J100" t="str">
        <f>IF(Sales[[#This Row],[Month]]=1, "Jan", IF(Sales[[#This Row],[Month]]="2", "Feb","Mar"))</f>
        <v>Mar</v>
      </c>
    </row>
    <row r="101" spans="1:10" x14ac:dyDescent="0.3">
      <c r="A101">
        <v>422</v>
      </c>
      <c r="B101">
        <v>99</v>
      </c>
      <c r="C101">
        <v>36</v>
      </c>
      <c r="D101">
        <v>9</v>
      </c>
      <c r="E101" s="1">
        <v>46174.083333333336</v>
      </c>
      <c r="F101" t="str">
        <f t="shared" si="3"/>
        <v>06/01/2026</v>
      </c>
      <c r="G101" s="3">
        <f t="shared" si="4"/>
        <v>46174</v>
      </c>
      <c r="H101" s="2" t="str">
        <f t="shared" si="5"/>
        <v>02:00</v>
      </c>
      <c r="I101" t="str">
        <f>TEXT(Sales[[#This Row],[Date actual]],"m")</f>
        <v>6</v>
      </c>
      <c r="J101" t="str">
        <f>IF(Sales[[#This Row],[Month]]=1, "Jan", IF(Sales[[#This Row],[Month]]="2", "Feb","Mar"))</f>
        <v>Mar</v>
      </c>
    </row>
    <row r="102" spans="1:10" x14ac:dyDescent="0.3">
      <c r="A102">
        <v>1424</v>
      </c>
      <c r="B102">
        <v>100</v>
      </c>
      <c r="C102">
        <v>23</v>
      </c>
      <c r="D102">
        <v>6</v>
      </c>
      <c r="E102" s="1">
        <v>46174.125</v>
      </c>
      <c r="F102" t="str">
        <f t="shared" si="3"/>
        <v>06/01/2026</v>
      </c>
      <c r="G102" s="3">
        <f t="shared" si="4"/>
        <v>46174</v>
      </c>
      <c r="H102" s="2" t="str">
        <f t="shared" si="5"/>
        <v>03:00</v>
      </c>
      <c r="I102" t="str">
        <f>TEXT(Sales[[#This Row],[Date actual]],"m")</f>
        <v>6</v>
      </c>
      <c r="J102" t="str">
        <f>IF(Sales[[#This Row],[Month]]=1, "Jan", IF(Sales[[#This Row],[Month]]="2", "Feb","Mar"))</f>
        <v>Mar</v>
      </c>
    </row>
    <row r="103" spans="1:10" x14ac:dyDescent="0.3">
      <c r="A103">
        <v>1224</v>
      </c>
      <c r="B103">
        <v>101</v>
      </c>
      <c r="C103">
        <v>27</v>
      </c>
      <c r="D103">
        <v>2</v>
      </c>
      <c r="E103" s="1">
        <v>46174.166666666664</v>
      </c>
      <c r="F103" t="str">
        <f t="shared" si="3"/>
        <v>06/01/2026</v>
      </c>
      <c r="G103" s="3">
        <f t="shared" si="4"/>
        <v>46174</v>
      </c>
      <c r="H103" s="2" t="str">
        <f t="shared" si="5"/>
        <v>04:00</v>
      </c>
      <c r="I103" t="str">
        <f>TEXT(Sales[[#This Row],[Date actual]],"m")</f>
        <v>6</v>
      </c>
      <c r="J103" t="str">
        <f>IF(Sales[[#This Row],[Month]]=1, "Jan", IF(Sales[[#This Row],[Month]]="2", "Feb","Mar"))</f>
        <v>Mar</v>
      </c>
    </row>
    <row r="104" spans="1:10" x14ac:dyDescent="0.3">
      <c r="A104">
        <v>604</v>
      </c>
      <c r="B104">
        <v>102</v>
      </c>
      <c r="C104">
        <v>26</v>
      </c>
      <c r="D104">
        <v>3</v>
      </c>
      <c r="E104" s="1">
        <v>46174.208333333336</v>
      </c>
      <c r="F104" t="str">
        <f t="shared" si="3"/>
        <v>06/01/2026</v>
      </c>
      <c r="G104" s="3">
        <f t="shared" si="4"/>
        <v>46174</v>
      </c>
      <c r="H104" s="2" t="str">
        <f t="shared" si="5"/>
        <v>05:00</v>
      </c>
      <c r="I104" t="str">
        <f>TEXT(Sales[[#This Row],[Date actual]],"m")</f>
        <v>6</v>
      </c>
      <c r="J104" t="str">
        <f>IF(Sales[[#This Row],[Month]]=1, "Jan", IF(Sales[[#This Row],[Month]]="2", "Feb","Mar"))</f>
        <v>Mar</v>
      </c>
    </row>
    <row r="105" spans="1:10" x14ac:dyDescent="0.3">
      <c r="A105">
        <v>929</v>
      </c>
      <c r="B105">
        <v>103</v>
      </c>
      <c r="C105">
        <v>52</v>
      </c>
      <c r="D105">
        <v>6</v>
      </c>
      <c r="E105" s="1">
        <v>46174.25</v>
      </c>
      <c r="F105" t="str">
        <f t="shared" si="3"/>
        <v>06/01/2026</v>
      </c>
      <c r="G105" s="3">
        <f t="shared" si="4"/>
        <v>46174</v>
      </c>
      <c r="H105" s="2" t="str">
        <f t="shared" si="5"/>
        <v>06:00</v>
      </c>
      <c r="I105" t="str">
        <f>TEXT(Sales[[#This Row],[Date actual]],"m")</f>
        <v>6</v>
      </c>
      <c r="J105" t="str">
        <f>IF(Sales[[#This Row],[Month]]=1, "Jan", IF(Sales[[#This Row],[Month]]="2", "Feb","Mar"))</f>
        <v>Mar</v>
      </c>
    </row>
    <row r="106" spans="1:10" x14ac:dyDescent="0.3">
      <c r="A106">
        <v>1117</v>
      </c>
      <c r="B106">
        <v>104</v>
      </c>
      <c r="C106">
        <v>98</v>
      </c>
      <c r="D106">
        <v>2</v>
      </c>
      <c r="E106" s="1">
        <v>46174.291666666664</v>
      </c>
      <c r="F106" t="str">
        <f t="shared" si="3"/>
        <v>06/01/2026</v>
      </c>
      <c r="G106" s="3">
        <f t="shared" si="4"/>
        <v>46174</v>
      </c>
      <c r="H106" s="2" t="str">
        <f t="shared" si="5"/>
        <v>07:00</v>
      </c>
      <c r="I106" t="str">
        <f>TEXT(Sales[[#This Row],[Date actual]],"m")</f>
        <v>6</v>
      </c>
      <c r="J106" t="str">
        <f>IF(Sales[[#This Row],[Month]]=1, "Jan", IF(Sales[[#This Row],[Month]]="2", "Feb","Mar"))</f>
        <v>Mar</v>
      </c>
    </row>
    <row r="107" spans="1:10" x14ac:dyDescent="0.3">
      <c r="A107">
        <v>156</v>
      </c>
      <c r="B107">
        <v>105</v>
      </c>
      <c r="C107">
        <v>70</v>
      </c>
      <c r="D107">
        <v>2</v>
      </c>
      <c r="E107" s="1">
        <v>46174.333333333336</v>
      </c>
      <c r="F107" t="str">
        <f t="shared" si="3"/>
        <v>06/01/2026</v>
      </c>
      <c r="G107" s="3">
        <f t="shared" si="4"/>
        <v>46174</v>
      </c>
      <c r="H107" s="2" t="str">
        <f t="shared" si="5"/>
        <v>08:00</v>
      </c>
      <c r="I107" t="str">
        <f>TEXT(Sales[[#This Row],[Date actual]],"m")</f>
        <v>6</v>
      </c>
      <c r="J107" t="str">
        <f>IF(Sales[[#This Row],[Month]]=1, "Jan", IF(Sales[[#This Row],[Month]]="2", "Feb","Mar"))</f>
        <v>Mar</v>
      </c>
    </row>
    <row r="108" spans="1:10" x14ac:dyDescent="0.3">
      <c r="A108">
        <v>444</v>
      </c>
      <c r="B108">
        <v>106</v>
      </c>
      <c r="C108">
        <v>23</v>
      </c>
      <c r="D108">
        <v>5</v>
      </c>
      <c r="E108" s="1">
        <v>46174.375</v>
      </c>
      <c r="F108" t="str">
        <f t="shared" si="3"/>
        <v>06/01/2026</v>
      </c>
      <c r="G108" s="3">
        <f t="shared" si="4"/>
        <v>46174</v>
      </c>
      <c r="H108" s="2" t="str">
        <f t="shared" si="5"/>
        <v>09:00</v>
      </c>
      <c r="I108" t="str">
        <f>TEXT(Sales[[#This Row],[Date actual]],"m")</f>
        <v>6</v>
      </c>
      <c r="J108" t="str">
        <f>IF(Sales[[#This Row],[Month]]=1, "Jan", IF(Sales[[#This Row],[Month]]="2", "Feb","Mar"))</f>
        <v>Mar</v>
      </c>
    </row>
    <row r="109" spans="1:10" x14ac:dyDescent="0.3">
      <c r="A109">
        <v>1193</v>
      </c>
      <c r="B109">
        <v>107</v>
      </c>
      <c r="C109">
        <v>35</v>
      </c>
      <c r="D109">
        <v>8</v>
      </c>
      <c r="E109" s="1">
        <v>46174.416666666664</v>
      </c>
      <c r="F109" t="str">
        <f t="shared" si="3"/>
        <v>06/01/2026</v>
      </c>
      <c r="G109" s="3">
        <f t="shared" si="4"/>
        <v>46174</v>
      </c>
      <c r="H109" s="2" t="str">
        <f t="shared" si="5"/>
        <v>10:00</v>
      </c>
      <c r="I109" t="str">
        <f>TEXT(Sales[[#This Row],[Date actual]],"m")</f>
        <v>6</v>
      </c>
      <c r="J109" t="str">
        <f>IF(Sales[[#This Row],[Month]]=1, "Jan", IF(Sales[[#This Row],[Month]]="2", "Feb","Mar"))</f>
        <v>Mar</v>
      </c>
    </row>
    <row r="110" spans="1:10" x14ac:dyDescent="0.3">
      <c r="A110">
        <v>607</v>
      </c>
      <c r="B110">
        <v>108</v>
      </c>
      <c r="C110">
        <v>80</v>
      </c>
      <c r="D110">
        <v>4</v>
      </c>
      <c r="E110" s="1">
        <v>46174.458333333336</v>
      </c>
      <c r="F110" t="str">
        <f t="shared" si="3"/>
        <v>06/01/2026</v>
      </c>
      <c r="G110" s="3">
        <f t="shared" si="4"/>
        <v>46174</v>
      </c>
      <c r="H110" s="2" t="str">
        <f t="shared" si="5"/>
        <v>11:00</v>
      </c>
      <c r="I110" t="str">
        <f>TEXT(Sales[[#This Row],[Date actual]],"m")</f>
        <v>6</v>
      </c>
      <c r="J110" t="str">
        <f>IF(Sales[[#This Row],[Month]]=1, "Jan", IF(Sales[[#This Row],[Month]]="2", "Feb","Mar"))</f>
        <v>Mar</v>
      </c>
    </row>
    <row r="111" spans="1:10" x14ac:dyDescent="0.3">
      <c r="A111">
        <v>627</v>
      </c>
      <c r="B111">
        <v>109</v>
      </c>
      <c r="C111">
        <v>28</v>
      </c>
      <c r="D111">
        <v>7</v>
      </c>
      <c r="E111" s="1">
        <v>46174.5</v>
      </c>
      <c r="F111" t="str">
        <f t="shared" si="3"/>
        <v>06/01/2026</v>
      </c>
      <c r="G111" s="3">
        <f t="shared" si="4"/>
        <v>46174</v>
      </c>
      <c r="H111" s="2" t="str">
        <f t="shared" si="5"/>
        <v>12:00</v>
      </c>
      <c r="I111" t="str">
        <f>TEXT(Sales[[#This Row],[Date actual]],"m")</f>
        <v>6</v>
      </c>
      <c r="J111" t="str">
        <f>IF(Sales[[#This Row],[Month]]=1, "Jan", IF(Sales[[#This Row],[Month]]="2", "Feb","Mar"))</f>
        <v>Mar</v>
      </c>
    </row>
    <row r="112" spans="1:10" x14ac:dyDescent="0.3">
      <c r="A112">
        <v>561</v>
      </c>
      <c r="B112">
        <v>110</v>
      </c>
      <c r="C112">
        <v>91</v>
      </c>
      <c r="D112">
        <v>7</v>
      </c>
      <c r="E112" s="1">
        <v>46174.541666666664</v>
      </c>
      <c r="F112" t="str">
        <f t="shared" si="3"/>
        <v>06/01/2026</v>
      </c>
      <c r="G112" s="3">
        <f t="shared" si="4"/>
        <v>46174</v>
      </c>
      <c r="H112" s="2" t="str">
        <f t="shared" si="5"/>
        <v>13:00</v>
      </c>
      <c r="I112" t="str">
        <f>TEXT(Sales[[#This Row],[Date actual]],"m")</f>
        <v>6</v>
      </c>
      <c r="J112" t="str">
        <f>IF(Sales[[#This Row],[Month]]=1, "Jan", IF(Sales[[#This Row],[Month]]="2", "Feb","Mar"))</f>
        <v>Mar</v>
      </c>
    </row>
    <row r="113" spans="1:10" x14ac:dyDescent="0.3">
      <c r="A113">
        <v>181</v>
      </c>
      <c r="B113">
        <v>111</v>
      </c>
      <c r="C113">
        <v>89</v>
      </c>
      <c r="D113">
        <v>5</v>
      </c>
      <c r="E113" s="1">
        <v>46174.583333333336</v>
      </c>
      <c r="F113" t="str">
        <f t="shared" si="3"/>
        <v>06/01/2026</v>
      </c>
      <c r="G113" s="3">
        <f t="shared" si="4"/>
        <v>46174</v>
      </c>
      <c r="H113" s="2" t="str">
        <f t="shared" si="5"/>
        <v>14:00</v>
      </c>
      <c r="I113" t="str">
        <f>TEXT(Sales[[#This Row],[Date actual]],"m")</f>
        <v>6</v>
      </c>
      <c r="J113" t="str">
        <f>IF(Sales[[#This Row],[Month]]=1, "Jan", IF(Sales[[#This Row],[Month]]="2", "Feb","Mar"))</f>
        <v>Mar</v>
      </c>
    </row>
    <row r="114" spans="1:10" x14ac:dyDescent="0.3">
      <c r="A114">
        <v>474</v>
      </c>
      <c r="B114">
        <v>112</v>
      </c>
      <c r="C114">
        <v>4</v>
      </c>
      <c r="D114">
        <v>4</v>
      </c>
      <c r="E114" s="1">
        <v>46174.625</v>
      </c>
      <c r="F114" t="str">
        <f t="shared" si="3"/>
        <v>06/01/2026</v>
      </c>
      <c r="G114" s="3">
        <f t="shared" si="4"/>
        <v>46174</v>
      </c>
      <c r="H114" s="2" t="str">
        <f t="shared" si="5"/>
        <v>15:00</v>
      </c>
      <c r="I114" t="str">
        <f>TEXT(Sales[[#This Row],[Date actual]],"m")</f>
        <v>6</v>
      </c>
      <c r="J114" t="str">
        <f>IF(Sales[[#This Row],[Month]]=1, "Jan", IF(Sales[[#This Row],[Month]]="2", "Feb","Mar"))</f>
        <v>Mar</v>
      </c>
    </row>
    <row r="115" spans="1:10" x14ac:dyDescent="0.3">
      <c r="A115">
        <v>1309</v>
      </c>
      <c r="B115">
        <v>113</v>
      </c>
      <c r="C115">
        <v>79</v>
      </c>
      <c r="D115">
        <v>9</v>
      </c>
      <c r="E115" s="1">
        <v>46174.666666666664</v>
      </c>
      <c r="F115" t="str">
        <f t="shared" si="3"/>
        <v>06/01/2026</v>
      </c>
      <c r="G115" s="3">
        <f t="shared" si="4"/>
        <v>46174</v>
      </c>
      <c r="H115" s="2" t="str">
        <f t="shared" si="5"/>
        <v>16:00</v>
      </c>
      <c r="I115" t="str">
        <f>TEXT(Sales[[#This Row],[Date actual]],"m")</f>
        <v>6</v>
      </c>
      <c r="J115" t="str">
        <f>IF(Sales[[#This Row],[Month]]=1, "Jan", IF(Sales[[#This Row],[Month]]="2", "Feb","Mar"))</f>
        <v>Mar</v>
      </c>
    </row>
    <row r="116" spans="1:10" x14ac:dyDescent="0.3">
      <c r="A116">
        <v>681</v>
      </c>
      <c r="B116">
        <v>114</v>
      </c>
      <c r="C116">
        <v>37</v>
      </c>
      <c r="D116">
        <v>2</v>
      </c>
      <c r="E116" s="1">
        <v>46174.708333333336</v>
      </c>
      <c r="F116" t="str">
        <f t="shared" si="3"/>
        <v>06/01/2026</v>
      </c>
      <c r="G116" s="3">
        <f t="shared" si="4"/>
        <v>46174</v>
      </c>
      <c r="H116" s="2" t="str">
        <f t="shared" si="5"/>
        <v>17:00</v>
      </c>
      <c r="I116" t="str">
        <f>TEXT(Sales[[#This Row],[Date actual]],"m")</f>
        <v>6</v>
      </c>
      <c r="J116" t="str">
        <f>IF(Sales[[#This Row],[Month]]=1, "Jan", IF(Sales[[#This Row],[Month]]="2", "Feb","Mar"))</f>
        <v>Mar</v>
      </c>
    </row>
    <row r="117" spans="1:10" x14ac:dyDescent="0.3">
      <c r="A117">
        <v>991</v>
      </c>
      <c r="B117">
        <v>115</v>
      </c>
      <c r="C117">
        <v>96</v>
      </c>
      <c r="D117">
        <v>4</v>
      </c>
      <c r="E117" s="1">
        <v>46174.75</v>
      </c>
      <c r="F117" t="str">
        <f t="shared" si="3"/>
        <v>06/01/2026</v>
      </c>
      <c r="G117" s="3">
        <f t="shared" si="4"/>
        <v>46174</v>
      </c>
      <c r="H117" s="2" t="str">
        <f t="shared" si="5"/>
        <v>18:00</v>
      </c>
      <c r="I117" t="str">
        <f>TEXT(Sales[[#This Row],[Date actual]],"m")</f>
        <v>6</v>
      </c>
      <c r="J117" t="str">
        <f>IF(Sales[[#This Row],[Month]]=1, "Jan", IF(Sales[[#This Row],[Month]]="2", "Feb","Mar"))</f>
        <v>Mar</v>
      </c>
    </row>
    <row r="118" spans="1:10" x14ac:dyDescent="0.3">
      <c r="A118">
        <v>1188</v>
      </c>
      <c r="B118">
        <v>116</v>
      </c>
      <c r="C118">
        <v>21</v>
      </c>
      <c r="D118">
        <v>2</v>
      </c>
      <c r="E118" s="1">
        <v>46174.791666666664</v>
      </c>
      <c r="F118" t="str">
        <f t="shared" si="3"/>
        <v>06/01/2026</v>
      </c>
      <c r="G118" s="3">
        <f t="shared" si="4"/>
        <v>46174</v>
      </c>
      <c r="H118" s="2" t="str">
        <f t="shared" si="5"/>
        <v>19:00</v>
      </c>
      <c r="I118" t="str">
        <f>TEXT(Sales[[#This Row],[Date actual]],"m")</f>
        <v>6</v>
      </c>
      <c r="J118" t="str">
        <f>IF(Sales[[#This Row],[Month]]=1, "Jan", IF(Sales[[#This Row],[Month]]="2", "Feb","Mar"))</f>
        <v>Mar</v>
      </c>
    </row>
    <row r="119" spans="1:10" x14ac:dyDescent="0.3">
      <c r="A119">
        <v>1435</v>
      </c>
      <c r="B119">
        <v>117</v>
      </c>
      <c r="C119">
        <v>26</v>
      </c>
      <c r="D119">
        <v>1</v>
      </c>
      <c r="E119" s="1">
        <v>46174.833333333336</v>
      </c>
      <c r="F119" t="str">
        <f t="shared" si="3"/>
        <v>06/01/2026</v>
      </c>
      <c r="G119" s="3">
        <f t="shared" si="4"/>
        <v>46174</v>
      </c>
      <c r="H119" s="2" t="str">
        <f t="shared" si="5"/>
        <v>20:00</v>
      </c>
      <c r="I119" t="str">
        <f>TEXT(Sales[[#This Row],[Date actual]],"m")</f>
        <v>6</v>
      </c>
      <c r="J119" t="str">
        <f>IF(Sales[[#This Row],[Month]]=1, "Jan", IF(Sales[[#This Row],[Month]]="2", "Feb","Mar"))</f>
        <v>Mar</v>
      </c>
    </row>
    <row r="120" spans="1:10" x14ac:dyDescent="0.3">
      <c r="A120">
        <v>819</v>
      </c>
      <c r="B120">
        <v>118</v>
      </c>
      <c r="C120">
        <v>66</v>
      </c>
      <c r="D120">
        <v>1</v>
      </c>
      <c r="E120" s="1">
        <v>46174.875</v>
      </c>
      <c r="F120" t="str">
        <f t="shared" si="3"/>
        <v>06/01/2026</v>
      </c>
      <c r="G120" s="3">
        <f t="shared" si="4"/>
        <v>46174</v>
      </c>
      <c r="H120" s="2" t="str">
        <f t="shared" si="5"/>
        <v>21:00</v>
      </c>
      <c r="I120" t="str">
        <f>TEXT(Sales[[#This Row],[Date actual]],"m")</f>
        <v>6</v>
      </c>
      <c r="J120" t="str">
        <f>IF(Sales[[#This Row],[Month]]=1, "Jan", IF(Sales[[#This Row],[Month]]="2", "Feb","Mar"))</f>
        <v>Mar</v>
      </c>
    </row>
    <row r="121" spans="1:10" x14ac:dyDescent="0.3">
      <c r="A121">
        <v>352</v>
      </c>
      <c r="B121">
        <v>119</v>
      </c>
      <c r="C121">
        <v>91</v>
      </c>
      <c r="D121">
        <v>7</v>
      </c>
      <c r="E121" s="1">
        <v>46174.916666666664</v>
      </c>
      <c r="F121" t="str">
        <f t="shared" si="3"/>
        <v>06/01/2026</v>
      </c>
      <c r="G121" s="3">
        <f t="shared" si="4"/>
        <v>46174</v>
      </c>
      <c r="H121" s="2" t="str">
        <f t="shared" si="5"/>
        <v>22:00</v>
      </c>
      <c r="I121" t="str">
        <f>TEXT(Sales[[#This Row],[Date actual]],"m")</f>
        <v>6</v>
      </c>
      <c r="J121" t="str">
        <f>IF(Sales[[#This Row],[Month]]=1, "Jan", IF(Sales[[#This Row],[Month]]="2", "Feb","Mar"))</f>
        <v>Mar</v>
      </c>
    </row>
    <row r="122" spans="1:10" x14ac:dyDescent="0.3">
      <c r="A122">
        <v>765</v>
      </c>
      <c r="B122">
        <v>120</v>
      </c>
      <c r="C122">
        <v>50</v>
      </c>
      <c r="D122">
        <v>9</v>
      </c>
      <c r="E122" s="1">
        <v>46174.958333333336</v>
      </c>
      <c r="F122" t="str">
        <f t="shared" si="3"/>
        <v>06/01/2026</v>
      </c>
      <c r="G122" s="3">
        <f t="shared" si="4"/>
        <v>46174</v>
      </c>
      <c r="H122" s="2" t="str">
        <f t="shared" si="5"/>
        <v>23:00</v>
      </c>
      <c r="I122" t="str">
        <f>TEXT(Sales[[#This Row],[Date actual]],"m")</f>
        <v>6</v>
      </c>
      <c r="J122" t="str">
        <f>IF(Sales[[#This Row],[Month]]=1, "Jan", IF(Sales[[#This Row],[Month]]="2", "Feb","Mar"))</f>
        <v>Mar</v>
      </c>
    </row>
    <row r="123" spans="1:10" x14ac:dyDescent="0.3">
      <c r="A123">
        <v>621</v>
      </c>
      <c r="B123">
        <v>121</v>
      </c>
      <c r="C123">
        <v>41</v>
      </c>
      <c r="D123">
        <v>3</v>
      </c>
      <c r="E123" s="1">
        <v>46204</v>
      </c>
      <c r="F123" t="str">
        <f t="shared" si="3"/>
        <v>07/01/2026</v>
      </c>
      <c r="G123" s="3">
        <f t="shared" si="4"/>
        <v>46204</v>
      </c>
      <c r="H123" s="2" t="str">
        <f t="shared" si="5"/>
        <v>00:00</v>
      </c>
      <c r="I123" t="str">
        <f>TEXT(Sales[[#This Row],[Date actual]],"m")</f>
        <v>7</v>
      </c>
      <c r="J123" t="str">
        <f>IF(Sales[[#This Row],[Month]]=1, "Jan", IF(Sales[[#This Row],[Month]]="2", "Feb","Mar"))</f>
        <v>Mar</v>
      </c>
    </row>
    <row r="124" spans="1:10" x14ac:dyDescent="0.3">
      <c r="A124">
        <v>313</v>
      </c>
      <c r="B124">
        <v>122</v>
      </c>
      <c r="C124">
        <v>18</v>
      </c>
      <c r="D124">
        <v>5</v>
      </c>
      <c r="E124" s="1">
        <v>46204.041666666664</v>
      </c>
      <c r="F124" t="str">
        <f t="shared" si="3"/>
        <v>07/01/2026</v>
      </c>
      <c r="G124" s="3">
        <f t="shared" si="4"/>
        <v>46204</v>
      </c>
      <c r="H124" s="2" t="str">
        <f t="shared" si="5"/>
        <v>01:00</v>
      </c>
      <c r="I124" t="str">
        <f>TEXT(Sales[[#This Row],[Date actual]],"m")</f>
        <v>7</v>
      </c>
      <c r="J124" t="str">
        <f>IF(Sales[[#This Row],[Month]]=1, "Jan", IF(Sales[[#This Row],[Month]]="2", "Feb","Mar"))</f>
        <v>Mar</v>
      </c>
    </row>
    <row r="125" spans="1:10" x14ac:dyDescent="0.3">
      <c r="A125">
        <v>257</v>
      </c>
      <c r="B125">
        <v>123</v>
      </c>
      <c r="C125">
        <v>19</v>
      </c>
      <c r="D125">
        <v>7</v>
      </c>
      <c r="E125" s="1">
        <v>46204.083333333336</v>
      </c>
      <c r="F125" t="str">
        <f t="shared" si="3"/>
        <v>07/01/2026</v>
      </c>
      <c r="G125" s="3">
        <f t="shared" si="4"/>
        <v>46204</v>
      </c>
      <c r="H125" s="2" t="str">
        <f t="shared" si="5"/>
        <v>02:00</v>
      </c>
      <c r="I125" t="str">
        <f>TEXT(Sales[[#This Row],[Date actual]],"m")</f>
        <v>7</v>
      </c>
      <c r="J125" t="str">
        <f>IF(Sales[[#This Row],[Month]]=1, "Jan", IF(Sales[[#This Row],[Month]]="2", "Feb","Mar"))</f>
        <v>Mar</v>
      </c>
    </row>
    <row r="126" spans="1:10" x14ac:dyDescent="0.3">
      <c r="A126">
        <v>138</v>
      </c>
      <c r="B126">
        <v>124</v>
      </c>
      <c r="C126">
        <v>82</v>
      </c>
      <c r="D126">
        <v>9</v>
      </c>
      <c r="E126" s="1">
        <v>46204.125</v>
      </c>
      <c r="F126" t="str">
        <f t="shared" si="3"/>
        <v>07/01/2026</v>
      </c>
      <c r="G126" s="3">
        <f t="shared" si="4"/>
        <v>46204</v>
      </c>
      <c r="H126" s="2" t="str">
        <f t="shared" si="5"/>
        <v>03:00</v>
      </c>
      <c r="I126" t="str">
        <f>TEXT(Sales[[#This Row],[Date actual]],"m")</f>
        <v>7</v>
      </c>
      <c r="J126" t="str">
        <f>IF(Sales[[#This Row],[Month]]=1, "Jan", IF(Sales[[#This Row],[Month]]="2", "Feb","Mar"))</f>
        <v>Mar</v>
      </c>
    </row>
    <row r="127" spans="1:10" x14ac:dyDescent="0.3">
      <c r="A127">
        <v>1463</v>
      </c>
      <c r="B127">
        <v>125</v>
      </c>
      <c r="C127">
        <v>26</v>
      </c>
      <c r="D127">
        <v>7</v>
      </c>
      <c r="E127" s="1">
        <v>46204.166666666664</v>
      </c>
      <c r="F127" t="str">
        <f t="shared" si="3"/>
        <v>07/01/2026</v>
      </c>
      <c r="G127" s="3">
        <f t="shared" si="4"/>
        <v>46204</v>
      </c>
      <c r="H127" s="2" t="str">
        <f t="shared" si="5"/>
        <v>04:00</v>
      </c>
      <c r="I127" t="str">
        <f>TEXT(Sales[[#This Row],[Date actual]],"m")</f>
        <v>7</v>
      </c>
      <c r="J127" t="str">
        <f>IF(Sales[[#This Row],[Month]]=1, "Jan", IF(Sales[[#This Row],[Month]]="2", "Feb","Mar"))</f>
        <v>Mar</v>
      </c>
    </row>
    <row r="128" spans="1:10" x14ac:dyDescent="0.3">
      <c r="A128">
        <v>767</v>
      </c>
      <c r="B128">
        <v>126</v>
      </c>
      <c r="C128">
        <v>45</v>
      </c>
      <c r="D128">
        <v>1</v>
      </c>
      <c r="E128" s="1">
        <v>46204.208333333336</v>
      </c>
      <c r="F128" t="str">
        <f t="shared" si="3"/>
        <v>07/01/2026</v>
      </c>
      <c r="G128" s="3">
        <f t="shared" si="4"/>
        <v>46204</v>
      </c>
      <c r="H128" s="2" t="str">
        <f t="shared" si="5"/>
        <v>05:00</v>
      </c>
      <c r="I128" t="str">
        <f>TEXT(Sales[[#This Row],[Date actual]],"m")</f>
        <v>7</v>
      </c>
      <c r="J128" t="str">
        <f>IF(Sales[[#This Row],[Month]]=1, "Jan", IF(Sales[[#This Row],[Month]]="2", "Feb","Mar"))</f>
        <v>Mar</v>
      </c>
    </row>
    <row r="129" spans="1:10" x14ac:dyDescent="0.3">
      <c r="A129">
        <v>1439</v>
      </c>
      <c r="B129">
        <v>127</v>
      </c>
      <c r="C129">
        <v>12</v>
      </c>
      <c r="D129">
        <v>3</v>
      </c>
      <c r="E129" s="1">
        <v>46204.25</v>
      </c>
      <c r="F129" t="str">
        <f t="shared" si="3"/>
        <v>07/01/2026</v>
      </c>
      <c r="G129" s="3">
        <f t="shared" si="4"/>
        <v>46204</v>
      </c>
      <c r="H129" s="2" t="str">
        <f t="shared" si="5"/>
        <v>06:00</v>
      </c>
      <c r="I129" t="str">
        <f>TEXT(Sales[[#This Row],[Date actual]],"m")</f>
        <v>7</v>
      </c>
      <c r="J129" t="str">
        <f>IF(Sales[[#This Row],[Month]]=1, "Jan", IF(Sales[[#This Row],[Month]]="2", "Feb","Mar"))</f>
        <v>Mar</v>
      </c>
    </row>
    <row r="130" spans="1:10" x14ac:dyDescent="0.3">
      <c r="A130">
        <v>1453</v>
      </c>
      <c r="B130">
        <v>128</v>
      </c>
      <c r="C130">
        <v>36</v>
      </c>
      <c r="D130">
        <v>6</v>
      </c>
      <c r="E130" s="1">
        <v>46204.291666666664</v>
      </c>
      <c r="F130" t="str">
        <f t="shared" ref="F130:F193" si="6">TEXT(E130,"mm/dd/yyyy")</f>
        <v>07/01/2026</v>
      </c>
      <c r="G130" s="3">
        <f t="shared" si="4"/>
        <v>46204</v>
      </c>
      <c r="H130" s="2" t="str">
        <f t="shared" si="5"/>
        <v>07:00</v>
      </c>
      <c r="I130" t="str">
        <f>TEXT(Sales[[#This Row],[Date actual]],"m")</f>
        <v>7</v>
      </c>
      <c r="J130" t="str">
        <f>IF(Sales[[#This Row],[Month]]=1, "Jan", IF(Sales[[#This Row],[Month]]="2", "Feb","Mar"))</f>
        <v>Mar</v>
      </c>
    </row>
    <row r="131" spans="1:10" x14ac:dyDescent="0.3">
      <c r="A131">
        <v>31</v>
      </c>
      <c r="B131">
        <v>129</v>
      </c>
      <c r="C131">
        <v>45</v>
      </c>
      <c r="D131">
        <v>4</v>
      </c>
      <c r="E131" s="1">
        <v>46204.333333333336</v>
      </c>
      <c r="F131" t="str">
        <f t="shared" si="6"/>
        <v>07/01/2026</v>
      </c>
      <c r="G131" s="3">
        <f t="shared" ref="G131:G194" si="7">DATEVALUE(F131)</f>
        <v>46204</v>
      </c>
      <c r="H131" s="2" t="str">
        <f t="shared" ref="H131:H194" si="8">TEXT(E131,"hh:mm")</f>
        <v>08:00</v>
      </c>
      <c r="I131" t="str">
        <f>TEXT(Sales[[#This Row],[Date actual]],"m")</f>
        <v>7</v>
      </c>
      <c r="J131" t="str">
        <f>IF(Sales[[#This Row],[Month]]=1, "Jan", IF(Sales[[#This Row],[Month]]="2", "Feb","Mar"))</f>
        <v>Mar</v>
      </c>
    </row>
    <row r="132" spans="1:10" x14ac:dyDescent="0.3">
      <c r="A132">
        <v>626</v>
      </c>
      <c r="B132">
        <v>130</v>
      </c>
      <c r="C132">
        <v>70</v>
      </c>
      <c r="D132">
        <v>6</v>
      </c>
      <c r="E132" s="1">
        <v>46204.375</v>
      </c>
      <c r="F132" t="str">
        <f t="shared" si="6"/>
        <v>07/01/2026</v>
      </c>
      <c r="G132" s="3">
        <f t="shared" si="7"/>
        <v>46204</v>
      </c>
      <c r="H132" s="2" t="str">
        <f t="shared" si="8"/>
        <v>09:00</v>
      </c>
      <c r="I132" t="str">
        <f>TEXT(Sales[[#This Row],[Date actual]],"m")</f>
        <v>7</v>
      </c>
      <c r="J132" t="str">
        <f>IF(Sales[[#This Row],[Month]]=1, "Jan", IF(Sales[[#This Row],[Month]]="2", "Feb","Mar"))</f>
        <v>Mar</v>
      </c>
    </row>
    <row r="133" spans="1:10" x14ac:dyDescent="0.3">
      <c r="A133">
        <v>1397</v>
      </c>
      <c r="B133">
        <v>131</v>
      </c>
      <c r="C133">
        <v>88</v>
      </c>
      <c r="D133">
        <v>8</v>
      </c>
      <c r="E133" s="1">
        <v>46204.416666666664</v>
      </c>
      <c r="F133" t="str">
        <f t="shared" si="6"/>
        <v>07/01/2026</v>
      </c>
      <c r="G133" s="3">
        <f t="shared" si="7"/>
        <v>46204</v>
      </c>
      <c r="H133" s="2" t="str">
        <f t="shared" si="8"/>
        <v>10:00</v>
      </c>
      <c r="I133" t="str">
        <f>TEXT(Sales[[#This Row],[Date actual]],"m")</f>
        <v>7</v>
      </c>
      <c r="J133" t="str">
        <f>IF(Sales[[#This Row],[Month]]=1, "Jan", IF(Sales[[#This Row],[Month]]="2", "Feb","Mar"))</f>
        <v>Mar</v>
      </c>
    </row>
    <row r="134" spans="1:10" x14ac:dyDescent="0.3">
      <c r="A134">
        <v>123</v>
      </c>
      <c r="B134">
        <v>132</v>
      </c>
      <c r="C134">
        <v>45</v>
      </c>
      <c r="D134">
        <v>6</v>
      </c>
      <c r="E134" s="1">
        <v>46204.458333333336</v>
      </c>
      <c r="F134" t="str">
        <f t="shared" si="6"/>
        <v>07/01/2026</v>
      </c>
      <c r="G134" s="3">
        <f t="shared" si="7"/>
        <v>46204</v>
      </c>
      <c r="H134" s="2" t="str">
        <f t="shared" si="8"/>
        <v>11:00</v>
      </c>
      <c r="I134" t="str">
        <f>TEXT(Sales[[#This Row],[Date actual]],"m")</f>
        <v>7</v>
      </c>
      <c r="J134" t="str">
        <f>IF(Sales[[#This Row],[Month]]=1, "Jan", IF(Sales[[#This Row],[Month]]="2", "Feb","Mar"))</f>
        <v>Mar</v>
      </c>
    </row>
    <row r="135" spans="1:10" x14ac:dyDescent="0.3">
      <c r="A135">
        <v>298</v>
      </c>
      <c r="B135">
        <v>133</v>
      </c>
      <c r="C135">
        <v>40</v>
      </c>
      <c r="D135">
        <v>1</v>
      </c>
      <c r="E135" s="1">
        <v>46204.5</v>
      </c>
      <c r="F135" t="str">
        <f t="shared" si="6"/>
        <v>07/01/2026</v>
      </c>
      <c r="G135" s="3">
        <f t="shared" si="7"/>
        <v>46204</v>
      </c>
      <c r="H135" s="2" t="str">
        <f t="shared" si="8"/>
        <v>12:00</v>
      </c>
      <c r="I135" t="str">
        <f>TEXT(Sales[[#This Row],[Date actual]],"m")</f>
        <v>7</v>
      </c>
      <c r="J135" t="str">
        <f>IF(Sales[[#This Row],[Month]]=1, "Jan", IF(Sales[[#This Row],[Month]]="2", "Feb","Mar"))</f>
        <v>Mar</v>
      </c>
    </row>
    <row r="136" spans="1:10" x14ac:dyDescent="0.3">
      <c r="A136">
        <v>448</v>
      </c>
      <c r="B136">
        <v>134</v>
      </c>
      <c r="C136">
        <v>72</v>
      </c>
      <c r="D136">
        <v>7</v>
      </c>
      <c r="E136" s="1">
        <v>46204.541666666664</v>
      </c>
      <c r="F136" t="str">
        <f t="shared" si="6"/>
        <v>07/01/2026</v>
      </c>
      <c r="G136" s="3">
        <f t="shared" si="7"/>
        <v>46204</v>
      </c>
      <c r="H136" s="2" t="str">
        <f t="shared" si="8"/>
        <v>13:00</v>
      </c>
      <c r="I136" t="str">
        <f>TEXT(Sales[[#This Row],[Date actual]],"m")</f>
        <v>7</v>
      </c>
      <c r="J136" t="str">
        <f>IF(Sales[[#This Row],[Month]]=1, "Jan", IF(Sales[[#This Row],[Month]]="2", "Feb","Mar"))</f>
        <v>Mar</v>
      </c>
    </row>
    <row r="137" spans="1:10" x14ac:dyDescent="0.3">
      <c r="A137">
        <v>930</v>
      </c>
      <c r="B137">
        <v>135</v>
      </c>
      <c r="C137">
        <v>10</v>
      </c>
      <c r="D137">
        <v>8</v>
      </c>
      <c r="E137" s="1">
        <v>46204.583333333336</v>
      </c>
      <c r="F137" t="str">
        <f t="shared" si="6"/>
        <v>07/01/2026</v>
      </c>
      <c r="G137" s="3">
        <f t="shared" si="7"/>
        <v>46204</v>
      </c>
      <c r="H137" s="2" t="str">
        <f t="shared" si="8"/>
        <v>14:00</v>
      </c>
      <c r="I137" t="str">
        <f>TEXT(Sales[[#This Row],[Date actual]],"m")</f>
        <v>7</v>
      </c>
      <c r="J137" t="str">
        <f>IF(Sales[[#This Row],[Month]]=1, "Jan", IF(Sales[[#This Row],[Month]]="2", "Feb","Mar"))</f>
        <v>Mar</v>
      </c>
    </row>
    <row r="138" spans="1:10" x14ac:dyDescent="0.3">
      <c r="A138">
        <v>1303</v>
      </c>
      <c r="B138">
        <v>136</v>
      </c>
      <c r="C138">
        <v>36</v>
      </c>
      <c r="D138">
        <v>6</v>
      </c>
      <c r="E138" s="1">
        <v>46204.625</v>
      </c>
      <c r="F138" t="str">
        <f t="shared" si="6"/>
        <v>07/01/2026</v>
      </c>
      <c r="G138" s="3">
        <f t="shared" si="7"/>
        <v>46204</v>
      </c>
      <c r="H138" s="2" t="str">
        <f t="shared" si="8"/>
        <v>15:00</v>
      </c>
      <c r="I138" t="str">
        <f>TEXT(Sales[[#This Row],[Date actual]],"m")</f>
        <v>7</v>
      </c>
      <c r="J138" t="str">
        <f>IF(Sales[[#This Row],[Month]]=1, "Jan", IF(Sales[[#This Row],[Month]]="2", "Feb","Mar"))</f>
        <v>Mar</v>
      </c>
    </row>
    <row r="139" spans="1:10" x14ac:dyDescent="0.3">
      <c r="A139">
        <v>1221</v>
      </c>
      <c r="B139">
        <v>137</v>
      </c>
      <c r="C139">
        <v>32</v>
      </c>
      <c r="D139">
        <v>9</v>
      </c>
      <c r="E139" s="1">
        <v>46204.666666666664</v>
      </c>
      <c r="F139" t="str">
        <f t="shared" si="6"/>
        <v>07/01/2026</v>
      </c>
      <c r="G139" s="3">
        <f t="shared" si="7"/>
        <v>46204</v>
      </c>
      <c r="H139" s="2" t="str">
        <f t="shared" si="8"/>
        <v>16:00</v>
      </c>
      <c r="I139" t="str">
        <f>TEXT(Sales[[#This Row],[Date actual]],"m")</f>
        <v>7</v>
      </c>
      <c r="J139" t="str">
        <f>IF(Sales[[#This Row],[Month]]=1, "Jan", IF(Sales[[#This Row],[Month]]="2", "Feb","Mar"))</f>
        <v>Mar</v>
      </c>
    </row>
    <row r="140" spans="1:10" x14ac:dyDescent="0.3">
      <c r="A140">
        <v>455</v>
      </c>
      <c r="B140">
        <v>138</v>
      </c>
      <c r="C140">
        <v>82</v>
      </c>
      <c r="D140">
        <v>1</v>
      </c>
      <c r="E140" s="1">
        <v>46204.708333333336</v>
      </c>
      <c r="F140" t="str">
        <f t="shared" si="6"/>
        <v>07/01/2026</v>
      </c>
      <c r="G140" s="3">
        <f t="shared" si="7"/>
        <v>46204</v>
      </c>
      <c r="H140" s="2" t="str">
        <f t="shared" si="8"/>
        <v>17:00</v>
      </c>
      <c r="I140" t="str">
        <f>TEXT(Sales[[#This Row],[Date actual]],"m")</f>
        <v>7</v>
      </c>
      <c r="J140" t="str">
        <f>IF(Sales[[#This Row],[Month]]=1, "Jan", IF(Sales[[#This Row],[Month]]="2", "Feb","Mar"))</f>
        <v>Mar</v>
      </c>
    </row>
    <row r="141" spans="1:10" x14ac:dyDescent="0.3">
      <c r="A141">
        <v>487</v>
      </c>
      <c r="B141">
        <v>139</v>
      </c>
      <c r="C141">
        <v>72</v>
      </c>
      <c r="D141">
        <v>4</v>
      </c>
      <c r="E141" s="1">
        <v>46204.75</v>
      </c>
      <c r="F141" t="str">
        <f t="shared" si="6"/>
        <v>07/01/2026</v>
      </c>
      <c r="G141" s="3">
        <f t="shared" si="7"/>
        <v>46204</v>
      </c>
      <c r="H141" s="2" t="str">
        <f t="shared" si="8"/>
        <v>18:00</v>
      </c>
      <c r="I141" t="str">
        <f>TEXT(Sales[[#This Row],[Date actual]],"m")</f>
        <v>7</v>
      </c>
      <c r="J141" t="str">
        <f>IF(Sales[[#This Row],[Month]]=1, "Jan", IF(Sales[[#This Row],[Month]]="2", "Feb","Mar"))</f>
        <v>Mar</v>
      </c>
    </row>
    <row r="142" spans="1:10" x14ac:dyDescent="0.3">
      <c r="A142">
        <v>320</v>
      </c>
      <c r="B142">
        <v>140</v>
      </c>
      <c r="C142">
        <v>84</v>
      </c>
      <c r="D142">
        <v>4</v>
      </c>
      <c r="E142" s="1">
        <v>46204.791666666664</v>
      </c>
      <c r="F142" t="str">
        <f t="shared" si="6"/>
        <v>07/01/2026</v>
      </c>
      <c r="G142" s="3">
        <f t="shared" si="7"/>
        <v>46204</v>
      </c>
      <c r="H142" s="2" t="str">
        <f t="shared" si="8"/>
        <v>19:00</v>
      </c>
      <c r="I142" t="str">
        <f>TEXT(Sales[[#This Row],[Date actual]],"m")</f>
        <v>7</v>
      </c>
      <c r="J142" t="str">
        <f>IF(Sales[[#This Row],[Month]]=1, "Jan", IF(Sales[[#This Row],[Month]]="2", "Feb","Mar"))</f>
        <v>Mar</v>
      </c>
    </row>
    <row r="143" spans="1:10" x14ac:dyDescent="0.3">
      <c r="A143">
        <v>77</v>
      </c>
      <c r="B143">
        <v>141</v>
      </c>
      <c r="C143">
        <v>24</v>
      </c>
      <c r="D143">
        <v>8</v>
      </c>
      <c r="E143" s="1">
        <v>46204.833333333336</v>
      </c>
      <c r="F143" t="str">
        <f t="shared" si="6"/>
        <v>07/01/2026</v>
      </c>
      <c r="G143" s="3">
        <f t="shared" si="7"/>
        <v>46204</v>
      </c>
      <c r="H143" s="2" t="str">
        <f t="shared" si="8"/>
        <v>20:00</v>
      </c>
      <c r="I143" t="str">
        <f>TEXT(Sales[[#This Row],[Date actual]],"m")</f>
        <v>7</v>
      </c>
      <c r="J143" t="str">
        <f>IF(Sales[[#This Row],[Month]]=1, "Jan", IF(Sales[[#This Row],[Month]]="2", "Feb","Mar"))</f>
        <v>Mar</v>
      </c>
    </row>
    <row r="144" spans="1:10" x14ac:dyDescent="0.3">
      <c r="A144">
        <v>73</v>
      </c>
      <c r="B144">
        <v>142</v>
      </c>
      <c r="C144">
        <v>77</v>
      </c>
      <c r="D144">
        <v>1</v>
      </c>
      <c r="E144" s="1">
        <v>46204.875</v>
      </c>
      <c r="F144" t="str">
        <f t="shared" si="6"/>
        <v>07/01/2026</v>
      </c>
      <c r="G144" s="3">
        <f t="shared" si="7"/>
        <v>46204</v>
      </c>
      <c r="H144" s="2" t="str">
        <f t="shared" si="8"/>
        <v>21:00</v>
      </c>
      <c r="I144" t="str">
        <f>TEXT(Sales[[#This Row],[Date actual]],"m")</f>
        <v>7</v>
      </c>
      <c r="J144" t="str">
        <f>IF(Sales[[#This Row],[Month]]=1, "Jan", IF(Sales[[#This Row],[Month]]="2", "Feb","Mar"))</f>
        <v>Mar</v>
      </c>
    </row>
    <row r="145" spans="1:10" x14ac:dyDescent="0.3">
      <c r="A145">
        <v>599</v>
      </c>
      <c r="B145">
        <v>143</v>
      </c>
      <c r="C145">
        <v>7</v>
      </c>
      <c r="D145">
        <v>3</v>
      </c>
      <c r="E145" s="1">
        <v>46204.916666666664</v>
      </c>
      <c r="F145" t="str">
        <f t="shared" si="6"/>
        <v>07/01/2026</v>
      </c>
      <c r="G145" s="3">
        <f t="shared" si="7"/>
        <v>46204</v>
      </c>
      <c r="H145" s="2" t="str">
        <f t="shared" si="8"/>
        <v>22:00</v>
      </c>
      <c r="I145" t="str">
        <f>TEXT(Sales[[#This Row],[Date actual]],"m")</f>
        <v>7</v>
      </c>
      <c r="J145" t="str">
        <f>IF(Sales[[#This Row],[Month]]=1, "Jan", IF(Sales[[#This Row],[Month]]="2", "Feb","Mar"))</f>
        <v>Mar</v>
      </c>
    </row>
    <row r="146" spans="1:10" x14ac:dyDescent="0.3">
      <c r="A146">
        <v>342</v>
      </c>
      <c r="B146">
        <v>144</v>
      </c>
      <c r="C146">
        <v>4</v>
      </c>
      <c r="D146">
        <v>2</v>
      </c>
      <c r="E146" s="1">
        <v>46204.958333333336</v>
      </c>
      <c r="F146" t="str">
        <f t="shared" si="6"/>
        <v>07/01/2026</v>
      </c>
      <c r="G146" s="3">
        <f t="shared" si="7"/>
        <v>46204</v>
      </c>
      <c r="H146" s="2" t="str">
        <f t="shared" si="8"/>
        <v>23:00</v>
      </c>
      <c r="I146" t="str">
        <f>TEXT(Sales[[#This Row],[Date actual]],"m")</f>
        <v>7</v>
      </c>
      <c r="J146" t="str">
        <f>IF(Sales[[#This Row],[Month]]=1, "Jan", IF(Sales[[#This Row],[Month]]="2", "Feb","Mar"))</f>
        <v>Mar</v>
      </c>
    </row>
    <row r="147" spans="1:10" x14ac:dyDescent="0.3">
      <c r="A147">
        <v>544</v>
      </c>
      <c r="B147">
        <v>145</v>
      </c>
      <c r="C147">
        <v>39</v>
      </c>
      <c r="D147">
        <v>1</v>
      </c>
      <c r="E147" s="1">
        <v>46235</v>
      </c>
      <c r="F147" t="str">
        <f t="shared" si="6"/>
        <v>08/01/2026</v>
      </c>
      <c r="G147" s="3">
        <f t="shared" si="7"/>
        <v>46235</v>
      </c>
      <c r="H147" s="2" t="str">
        <f t="shared" si="8"/>
        <v>00:00</v>
      </c>
      <c r="I147" t="str">
        <f>TEXT(Sales[[#This Row],[Date actual]],"m")</f>
        <v>8</v>
      </c>
      <c r="J147" t="str">
        <f>IF(Sales[[#This Row],[Month]]=1, "Jan", IF(Sales[[#This Row],[Month]]="2", "Feb","Mar"))</f>
        <v>Mar</v>
      </c>
    </row>
    <row r="148" spans="1:10" x14ac:dyDescent="0.3">
      <c r="A148">
        <v>1460</v>
      </c>
      <c r="B148">
        <v>146</v>
      </c>
      <c r="C148">
        <v>14</v>
      </c>
      <c r="D148">
        <v>1</v>
      </c>
      <c r="E148" s="1">
        <v>46235.041666666664</v>
      </c>
      <c r="F148" t="str">
        <f t="shared" si="6"/>
        <v>08/01/2026</v>
      </c>
      <c r="G148" s="3">
        <f t="shared" si="7"/>
        <v>46235</v>
      </c>
      <c r="H148" s="2" t="str">
        <f t="shared" si="8"/>
        <v>01:00</v>
      </c>
      <c r="I148" t="str">
        <f>TEXT(Sales[[#This Row],[Date actual]],"m")</f>
        <v>8</v>
      </c>
      <c r="J148" t="str">
        <f>IF(Sales[[#This Row],[Month]]=1, "Jan", IF(Sales[[#This Row],[Month]]="2", "Feb","Mar"))</f>
        <v>Mar</v>
      </c>
    </row>
    <row r="149" spans="1:10" x14ac:dyDescent="0.3">
      <c r="A149">
        <v>356</v>
      </c>
      <c r="B149">
        <v>147</v>
      </c>
      <c r="C149">
        <v>20</v>
      </c>
      <c r="D149">
        <v>3</v>
      </c>
      <c r="E149" s="1">
        <v>46235.083333333336</v>
      </c>
      <c r="F149" t="str">
        <f t="shared" si="6"/>
        <v>08/01/2026</v>
      </c>
      <c r="G149" s="3">
        <f t="shared" si="7"/>
        <v>46235</v>
      </c>
      <c r="H149" s="2" t="str">
        <f t="shared" si="8"/>
        <v>02:00</v>
      </c>
      <c r="I149" t="str">
        <f>TEXT(Sales[[#This Row],[Date actual]],"m")</f>
        <v>8</v>
      </c>
      <c r="J149" t="str">
        <f>IF(Sales[[#This Row],[Month]]=1, "Jan", IF(Sales[[#This Row],[Month]]="2", "Feb","Mar"))</f>
        <v>Mar</v>
      </c>
    </row>
    <row r="150" spans="1:10" x14ac:dyDescent="0.3">
      <c r="A150">
        <v>1231</v>
      </c>
      <c r="B150">
        <v>148</v>
      </c>
      <c r="C150">
        <v>28</v>
      </c>
      <c r="D150">
        <v>7</v>
      </c>
      <c r="E150" s="1">
        <v>46235.125</v>
      </c>
      <c r="F150" t="str">
        <f t="shared" si="6"/>
        <v>08/01/2026</v>
      </c>
      <c r="G150" s="3">
        <f t="shared" si="7"/>
        <v>46235</v>
      </c>
      <c r="H150" s="2" t="str">
        <f t="shared" si="8"/>
        <v>03:00</v>
      </c>
      <c r="I150" t="str">
        <f>TEXT(Sales[[#This Row],[Date actual]],"m")</f>
        <v>8</v>
      </c>
      <c r="J150" t="str">
        <f>IF(Sales[[#This Row],[Month]]=1, "Jan", IF(Sales[[#This Row],[Month]]="2", "Feb","Mar"))</f>
        <v>Mar</v>
      </c>
    </row>
    <row r="151" spans="1:10" x14ac:dyDescent="0.3">
      <c r="A151">
        <v>1422</v>
      </c>
      <c r="B151">
        <v>149</v>
      </c>
      <c r="C151">
        <v>63</v>
      </c>
      <c r="D151">
        <v>1</v>
      </c>
      <c r="E151" s="1">
        <v>46235.166666666664</v>
      </c>
      <c r="F151" t="str">
        <f t="shared" si="6"/>
        <v>08/01/2026</v>
      </c>
      <c r="G151" s="3">
        <f t="shared" si="7"/>
        <v>46235</v>
      </c>
      <c r="H151" s="2" t="str">
        <f t="shared" si="8"/>
        <v>04:00</v>
      </c>
      <c r="I151" t="str">
        <f>TEXT(Sales[[#This Row],[Date actual]],"m")</f>
        <v>8</v>
      </c>
      <c r="J151" t="str">
        <f>IF(Sales[[#This Row],[Month]]=1, "Jan", IF(Sales[[#This Row],[Month]]="2", "Feb","Mar"))</f>
        <v>Mar</v>
      </c>
    </row>
    <row r="152" spans="1:10" x14ac:dyDescent="0.3">
      <c r="A152">
        <v>479</v>
      </c>
      <c r="B152">
        <v>150</v>
      </c>
      <c r="C152">
        <v>15</v>
      </c>
      <c r="D152">
        <v>8</v>
      </c>
      <c r="E152" s="1">
        <v>46235.208333333336</v>
      </c>
      <c r="F152" t="str">
        <f t="shared" si="6"/>
        <v>08/01/2026</v>
      </c>
      <c r="G152" s="3">
        <f t="shared" si="7"/>
        <v>46235</v>
      </c>
      <c r="H152" s="2" t="str">
        <f t="shared" si="8"/>
        <v>05:00</v>
      </c>
      <c r="I152" t="str">
        <f>TEXT(Sales[[#This Row],[Date actual]],"m")</f>
        <v>8</v>
      </c>
      <c r="J152" t="str">
        <f>IF(Sales[[#This Row],[Month]]=1, "Jan", IF(Sales[[#This Row],[Month]]="2", "Feb","Mar"))</f>
        <v>Mar</v>
      </c>
    </row>
    <row r="153" spans="1:10" x14ac:dyDescent="0.3">
      <c r="A153">
        <v>680</v>
      </c>
      <c r="B153">
        <v>151</v>
      </c>
      <c r="C153">
        <v>95</v>
      </c>
      <c r="D153">
        <v>1</v>
      </c>
      <c r="E153" s="1">
        <v>46235.25</v>
      </c>
      <c r="F153" t="str">
        <f t="shared" si="6"/>
        <v>08/01/2026</v>
      </c>
      <c r="G153" s="3">
        <f t="shared" si="7"/>
        <v>46235</v>
      </c>
      <c r="H153" s="2" t="str">
        <f t="shared" si="8"/>
        <v>06:00</v>
      </c>
      <c r="I153" t="str">
        <f>TEXT(Sales[[#This Row],[Date actual]],"m")</f>
        <v>8</v>
      </c>
      <c r="J153" t="str">
        <f>IF(Sales[[#This Row],[Month]]=1, "Jan", IF(Sales[[#This Row],[Month]]="2", "Feb","Mar"))</f>
        <v>Mar</v>
      </c>
    </row>
    <row r="154" spans="1:10" x14ac:dyDescent="0.3">
      <c r="A154">
        <v>1375</v>
      </c>
      <c r="B154">
        <v>152</v>
      </c>
      <c r="C154">
        <v>17</v>
      </c>
      <c r="D154">
        <v>9</v>
      </c>
      <c r="E154" s="1">
        <v>46235.291666666664</v>
      </c>
      <c r="F154" t="str">
        <f t="shared" si="6"/>
        <v>08/01/2026</v>
      </c>
      <c r="G154" s="3">
        <f t="shared" si="7"/>
        <v>46235</v>
      </c>
      <c r="H154" s="2" t="str">
        <f t="shared" si="8"/>
        <v>07:00</v>
      </c>
      <c r="I154" t="str">
        <f>TEXT(Sales[[#This Row],[Date actual]],"m")</f>
        <v>8</v>
      </c>
      <c r="J154" t="str">
        <f>IF(Sales[[#This Row],[Month]]=1, "Jan", IF(Sales[[#This Row],[Month]]="2", "Feb","Mar"))</f>
        <v>Mar</v>
      </c>
    </row>
    <row r="155" spans="1:10" x14ac:dyDescent="0.3">
      <c r="A155">
        <v>185</v>
      </c>
      <c r="B155">
        <v>153</v>
      </c>
      <c r="C155">
        <v>99</v>
      </c>
      <c r="D155">
        <v>9</v>
      </c>
      <c r="E155" s="1">
        <v>46235.333333333336</v>
      </c>
      <c r="F155" t="str">
        <f t="shared" si="6"/>
        <v>08/01/2026</v>
      </c>
      <c r="G155" s="3">
        <f t="shared" si="7"/>
        <v>46235</v>
      </c>
      <c r="H155" s="2" t="str">
        <f t="shared" si="8"/>
        <v>08:00</v>
      </c>
      <c r="I155" t="str">
        <f>TEXT(Sales[[#This Row],[Date actual]],"m")</f>
        <v>8</v>
      </c>
      <c r="J155" t="str">
        <f>IF(Sales[[#This Row],[Month]]=1, "Jan", IF(Sales[[#This Row],[Month]]="2", "Feb","Mar"))</f>
        <v>Mar</v>
      </c>
    </row>
    <row r="156" spans="1:10" x14ac:dyDescent="0.3">
      <c r="A156">
        <v>933</v>
      </c>
      <c r="B156">
        <v>154</v>
      </c>
      <c r="C156">
        <v>31</v>
      </c>
      <c r="D156">
        <v>9</v>
      </c>
      <c r="E156" s="1">
        <v>46235.375</v>
      </c>
      <c r="F156" t="str">
        <f t="shared" si="6"/>
        <v>08/01/2026</v>
      </c>
      <c r="G156" s="3">
        <f t="shared" si="7"/>
        <v>46235</v>
      </c>
      <c r="H156" s="2" t="str">
        <f t="shared" si="8"/>
        <v>09:00</v>
      </c>
      <c r="I156" t="str">
        <f>TEXT(Sales[[#This Row],[Date actual]],"m")</f>
        <v>8</v>
      </c>
      <c r="J156" t="str">
        <f>IF(Sales[[#This Row],[Month]]=1, "Jan", IF(Sales[[#This Row],[Month]]="2", "Feb","Mar"))</f>
        <v>Mar</v>
      </c>
    </row>
    <row r="157" spans="1:10" x14ac:dyDescent="0.3">
      <c r="A157">
        <v>127</v>
      </c>
      <c r="B157">
        <v>155</v>
      </c>
      <c r="C157">
        <v>83</v>
      </c>
      <c r="D157">
        <v>7</v>
      </c>
      <c r="E157" s="1">
        <v>46235.416666666664</v>
      </c>
      <c r="F157" t="str">
        <f t="shared" si="6"/>
        <v>08/01/2026</v>
      </c>
      <c r="G157" s="3">
        <f t="shared" si="7"/>
        <v>46235</v>
      </c>
      <c r="H157" s="2" t="str">
        <f t="shared" si="8"/>
        <v>10:00</v>
      </c>
      <c r="I157" t="str">
        <f>TEXT(Sales[[#This Row],[Date actual]],"m")</f>
        <v>8</v>
      </c>
      <c r="J157" t="str">
        <f>IF(Sales[[#This Row],[Month]]=1, "Jan", IF(Sales[[#This Row],[Month]]="2", "Feb","Mar"))</f>
        <v>Mar</v>
      </c>
    </row>
    <row r="158" spans="1:10" x14ac:dyDescent="0.3">
      <c r="A158">
        <v>942</v>
      </c>
      <c r="B158">
        <v>156</v>
      </c>
      <c r="C158">
        <v>95</v>
      </c>
      <c r="D158">
        <v>9</v>
      </c>
      <c r="E158" s="1">
        <v>46235.458333333336</v>
      </c>
      <c r="F158" t="str">
        <f t="shared" si="6"/>
        <v>08/01/2026</v>
      </c>
      <c r="G158" s="3">
        <f t="shared" si="7"/>
        <v>46235</v>
      </c>
      <c r="H158" s="2" t="str">
        <f t="shared" si="8"/>
        <v>11:00</v>
      </c>
      <c r="I158" t="str">
        <f>TEXT(Sales[[#This Row],[Date actual]],"m")</f>
        <v>8</v>
      </c>
      <c r="J158" t="str">
        <f>IF(Sales[[#This Row],[Month]]=1, "Jan", IF(Sales[[#This Row],[Month]]="2", "Feb","Mar"))</f>
        <v>Mar</v>
      </c>
    </row>
    <row r="159" spans="1:10" x14ac:dyDescent="0.3">
      <c r="A159">
        <v>1337</v>
      </c>
      <c r="B159">
        <v>157</v>
      </c>
      <c r="C159">
        <v>6</v>
      </c>
      <c r="D159">
        <v>7</v>
      </c>
      <c r="E159" s="1">
        <v>46235.5</v>
      </c>
      <c r="F159" t="str">
        <f t="shared" si="6"/>
        <v>08/01/2026</v>
      </c>
      <c r="G159" s="3">
        <f t="shared" si="7"/>
        <v>46235</v>
      </c>
      <c r="H159" s="2" t="str">
        <f t="shared" si="8"/>
        <v>12:00</v>
      </c>
      <c r="I159" t="str">
        <f>TEXT(Sales[[#This Row],[Date actual]],"m")</f>
        <v>8</v>
      </c>
      <c r="J159" t="str">
        <f>IF(Sales[[#This Row],[Month]]=1, "Jan", IF(Sales[[#This Row],[Month]]="2", "Feb","Mar"))</f>
        <v>Mar</v>
      </c>
    </row>
    <row r="160" spans="1:10" x14ac:dyDescent="0.3">
      <c r="A160">
        <v>543</v>
      </c>
      <c r="B160">
        <v>158</v>
      </c>
      <c r="C160">
        <v>2</v>
      </c>
      <c r="D160">
        <v>7</v>
      </c>
      <c r="E160" s="1">
        <v>46235.541666666664</v>
      </c>
      <c r="F160" t="str">
        <f t="shared" si="6"/>
        <v>08/01/2026</v>
      </c>
      <c r="G160" s="3">
        <f t="shared" si="7"/>
        <v>46235</v>
      </c>
      <c r="H160" s="2" t="str">
        <f t="shared" si="8"/>
        <v>13:00</v>
      </c>
      <c r="I160" t="str">
        <f>TEXT(Sales[[#This Row],[Date actual]],"m")</f>
        <v>8</v>
      </c>
      <c r="J160" t="str">
        <f>IF(Sales[[#This Row],[Month]]=1, "Jan", IF(Sales[[#This Row],[Month]]="2", "Feb","Mar"))</f>
        <v>Mar</v>
      </c>
    </row>
    <row r="161" spans="1:10" x14ac:dyDescent="0.3">
      <c r="A161">
        <v>1257</v>
      </c>
      <c r="B161">
        <v>159</v>
      </c>
      <c r="C161">
        <v>59</v>
      </c>
      <c r="D161">
        <v>5</v>
      </c>
      <c r="E161" s="1">
        <v>46235.583333333336</v>
      </c>
      <c r="F161" t="str">
        <f t="shared" si="6"/>
        <v>08/01/2026</v>
      </c>
      <c r="G161" s="3">
        <f t="shared" si="7"/>
        <v>46235</v>
      </c>
      <c r="H161" s="2" t="str">
        <f t="shared" si="8"/>
        <v>14:00</v>
      </c>
      <c r="I161" t="str">
        <f>TEXT(Sales[[#This Row],[Date actual]],"m")</f>
        <v>8</v>
      </c>
      <c r="J161" t="str">
        <f>IF(Sales[[#This Row],[Month]]=1, "Jan", IF(Sales[[#This Row],[Month]]="2", "Feb","Mar"))</f>
        <v>Mar</v>
      </c>
    </row>
    <row r="162" spans="1:10" x14ac:dyDescent="0.3">
      <c r="A162">
        <v>445</v>
      </c>
      <c r="B162">
        <v>160</v>
      </c>
      <c r="C162">
        <v>90</v>
      </c>
      <c r="D162">
        <v>3</v>
      </c>
      <c r="E162" s="1">
        <v>46235.625</v>
      </c>
      <c r="F162" t="str">
        <f t="shared" si="6"/>
        <v>08/01/2026</v>
      </c>
      <c r="G162" s="3">
        <f t="shared" si="7"/>
        <v>46235</v>
      </c>
      <c r="H162" s="2" t="str">
        <f t="shared" si="8"/>
        <v>15:00</v>
      </c>
      <c r="I162" t="str">
        <f>TEXT(Sales[[#This Row],[Date actual]],"m")</f>
        <v>8</v>
      </c>
      <c r="J162" t="str">
        <f>IF(Sales[[#This Row],[Month]]=1, "Jan", IF(Sales[[#This Row],[Month]]="2", "Feb","Mar"))</f>
        <v>Mar</v>
      </c>
    </row>
    <row r="163" spans="1:10" x14ac:dyDescent="0.3">
      <c r="A163">
        <v>548</v>
      </c>
      <c r="B163">
        <v>161</v>
      </c>
      <c r="C163">
        <v>61</v>
      </c>
      <c r="D163">
        <v>6</v>
      </c>
      <c r="E163" s="1">
        <v>46235.666666666664</v>
      </c>
      <c r="F163" t="str">
        <f t="shared" si="6"/>
        <v>08/01/2026</v>
      </c>
      <c r="G163" s="3">
        <f t="shared" si="7"/>
        <v>46235</v>
      </c>
      <c r="H163" s="2" t="str">
        <f t="shared" si="8"/>
        <v>16:00</v>
      </c>
      <c r="I163" t="str">
        <f>TEXT(Sales[[#This Row],[Date actual]],"m")</f>
        <v>8</v>
      </c>
      <c r="J163" t="str">
        <f>IF(Sales[[#This Row],[Month]]=1, "Jan", IF(Sales[[#This Row],[Month]]="2", "Feb","Mar"))</f>
        <v>Mar</v>
      </c>
    </row>
    <row r="164" spans="1:10" x14ac:dyDescent="0.3">
      <c r="A164">
        <v>995</v>
      </c>
      <c r="B164">
        <v>162</v>
      </c>
      <c r="C164">
        <v>71</v>
      </c>
      <c r="D164">
        <v>3</v>
      </c>
      <c r="E164" s="1">
        <v>46235.708333333336</v>
      </c>
      <c r="F164" t="str">
        <f t="shared" si="6"/>
        <v>08/01/2026</v>
      </c>
      <c r="G164" s="3">
        <f t="shared" si="7"/>
        <v>46235</v>
      </c>
      <c r="H164" s="2" t="str">
        <f t="shared" si="8"/>
        <v>17:00</v>
      </c>
      <c r="I164" t="str">
        <f>TEXT(Sales[[#This Row],[Date actual]],"m")</f>
        <v>8</v>
      </c>
      <c r="J164" t="str">
        <f>IF(Sales[[#This Row],[Month]]=1, "Jan", IF(Sales[[#This Row],[Month]]="2", "Feb","Mar"))</f>
        <v>Mar</v>
      </c>
    </row>
    <row r="165" spans="1:10" x14ac:dyDescent="0.3">
      <c r="A165">
        <v>1088</v>
      </c>
      <c r="B165">
        <v>163</v>
      </c>
      <c r="C165">
        <v>40</v>
      </c>
      <c r="D165">
        <v>4</v>
      </c>
      <c r="E165" s="1">
        <v>46235.75</v>
      </c>
      <c r="F165" t="str">
        <f t="shared" si="6"/>
        <v>08/01/2026</v>
      </c>
      <c r="G165" s="3">
        <f t="shared" si="7"/>
        <v>46235</v>
      </c>
      <c r="H165" s="2" t="str">
        <f t="shared" si="8"/>
        <v>18:00</v>
      </c>
      <c r="I165" t="str">
        <f>TEXT(Sales[[#This Row],[Date actual]],"m")</f>
        <v>8</v>
      </c>
      <c r="J165" t="str">
        <f>IF(Sales[[#This Row],[Month]]=1, "Jan", IF(Sales[[#This Row],[Month]]="2", "Feb","Mar"))</f>
        <v>Mar</v>
      </c>
    </row>
    <row r="166" spans="1:10" x14ac:dyDescent="0.3">
      <c r="A166">
        <v>1058</v>
      </c>
      <c r="B166">
        <v>164</v>
      </c>
      <c r="C166">
        <v>12</v>
      </c>
      <c r="D166">
        <v>2</v>
      </c>
      <c r="E166" s="1">
        <v>46235.791666666664</v>
      </c>
      <c r="F166" t="str">
        <f t="shared" si="6"/>
        <v>08/01/2026</v>
      </c>
      <c r="G166" s="3">
        <f t="shared" si="7"/>
        <v>46235</v>
      </c>
      <c r="H166" s="2" t="str">
        <f t="shared" si="8"/>
        <v>19:00</v>
      </c>
      <c r="I166" t="str">
        <f>TEXT(Sales[[#This Row],[Date actual]],"m")</f>
        <v>8</v>
      </c>
      <c r="J166" t="str">
        <f>IF(Sales[[#This Row],[Month]]=1, "Jan", IF(Sales[[#This Row],[Month]]="2", "Feb","Mar"))</f>
        <v>Mar</v>
      </c>
    </row>
    <row r="167" spans="1:10" x14ac:dyDescent="0.3">
      <c r="A167">
        <v>662</v>
      </c>
      <c r="B167">
        <v>165</v>
      </c>
      <c r="C167">
        <v>97</v>
      </c>
      <c r="D167">
        <v>1</v>
      </c>
      <c r="E167" s="1">
        <v>46235.833333333336</v>
      </c>
      <c r="F167" t="str">
        <f t="shared" si="6"/>
        <v>08/01/2026</v>
      </c>
      <c r="G167" s="3">
        <f t="shared" si="7"/>
        <v>46235</v>
      </c>
      <c r="H167" s="2" t="str">
        <f t="shared" si="8"/>
        <v>20:00</v>
      </c>
      <c r="I167" t="str">
        <f>TEXT(Sales[[#This Row],[Date actual]],"m")</f>
        <v>8</v>
      </c>
      <c r="J167" t="str">
        <f>IF(Sales[[#This Row],[Month]]=1, "Jan", IF(Sales[[#This Row],[Month]]="2", "Feb","Mar"))</f>
        <v>Mar</v>
      </c>
    </row>
    <row r="168" spans="1:10" x14ac:dyDescent="0.3">
      <c r="A168">
        <v>1052</v>
      </c>
      <c r="B168">
        <v>166</v>
      </c>
      <c r="C168">
        <v>4</v>
      </c>
      <c r="D168">
        <v>1</v>
      </c>
      <c r="E168" s="1">
        <v>46235.875</v>
      </c>
      <c r="F168" t="str">
        <f t="shared" si="6"/>
        <v>08/01/2026</v>
      </c>
      <c r="G168" s="3">
        <f t="shared" si="7"/>
        <v>46235</v>
      </c>
      <c r="H168" s="2" t="str">
        <f t="shared" si="8"/>
        <v>21:00</v>
      </c>
      <c r="I168" t="str">
        <f>TEXT(Sales[[#This Row],[Date actual]],"m")</f>
        <v>8</v>
      </c>
      <c r="J168" t="str">
        <f>IF(Sales[[#This Row],[Month]]=1, "Jan", IF(Sales[[#This Row],[Month]]="2", "Feb","Mar"))</f>
        <v>Mar</v>
      </c>
    </row>
    <row r="169" spans="1:10" x14ac:dyDescent="0.3">
      <c r="A169">
        <v>1301</v>
      </c>
      <c r="B169">
        <v>167</v>
      </c>
      <c r="C169">
        <v>40</v>
      </c>
      <c r="D169">
        <v>7</v>
      </c>
      <c r="E169" s="1">
        <v>46235.916666666664</v>
      </c>
      <c r="F169" t="str">
        <f t="shared" si="6"/>
        <v>08/01/2026</v>
      </c>
      <c r="G169" s="3">
        <f t="shared" si="7"/>
        <v>46235</v>
      </c>
      <c r="H169" s="2" t="str">
        <f t="shared" si="8"/>
        <v>22:00</v>
      </c>
      <c r="I169" t="str">
        <f>TEXT(Sales[[#This Row],[Date actual]],"m")</f>
        <v>8</v>
      </c>
      <c r="J169" t="str">
        <f>IF(Sales[[#This Row],[Month]]=1, "Jan", IF(Sales[[#This Row],[Month]]="2", "Feb","Mar"))</f>
        <v>Mar</v>
      </c>
    </row>
    <row r="170" spans="1:10" x14ac:dyDescent="0.3">
      <c r="A170">
        <v>910</v>
      </c>
      <c r="B170">
        <v>168</v>
      </c>
      <c r="C170">
        <v>52</v>
      </c>
      <c r="D170">
        <v>6</v>
      </c>
      <c r="E170" s="1">
        <v>46235.958333333336</v>
      </c>
      <c r="F170" t="str">
        <f t="shared" si="6"/>
        <v>08/01/2026</v>
      </c>
      <c r="G170" s="3">
        <f t="shared" si="7"/>
        <v>46235</v>
      </c>
      <c r="H170" s="2" t="str">
        <f t="shared" si="8"/>
        <v>23:00</v>
      </c>
      <c r="I170" t="str">
        <f>TEXT(Sales[[#This Row],[Date actual]],"m")</f>
        <v>8</v>
      </c>
      <c r="J170" t="str">
        <f>IF(Sales[[#This Row],[Month]]=1, "Jan", IF(Sales[[#This Row],[Month]]="2", "Feb","Mar"))</f>
        <v>Mar</v>
      </c>
    </row>
    <row r="171" spans="1:10" x14ac:dyDescent="0.3">
      <c r="A171">
        <v>1202</v>
      </c>
      <c r="B171">
        <v>169</v>
      </c>
      <c r="C171">
        <v>44</v>
      </c>
      <c r="D171">
        <v>3</v>
      </c>
      <c r="E171" s="1">
        <v>46266</v>
      </c>
      <c r="F171" t="str">
        <f t="shared" si="6"/>
        <v>09/01/2026</v>
      </c>
      <c r="G171" s="3">
        <f t="shared" si="7"/>
        <v>46266</v>
      </c>
      <c r="H171" s="2" t="str">
        <f t="shared" si="8"/>
        <v>00:00</v>
      </c>
      <c r="I171" t="str">
        <f>TEXT(Sales[[#This Row],[Date actual]],"m")</f>
        <v>9</v>
      </c>
      <c r="J171" t="str">
        <f>IF(Sales[[#This Row],[Month]]=1, "Jan", IF(Sales[[#This Row],[Month]]="2", "Feb","Mar"))</f>
        <v>Mar</v>
      </c>
    </row>
    <row r="172" spans="1:10" x14ac:dyDescent="0.3">
      <c r="A172">
        <v>598</v>
      </c>
      <c r="B172">
        <v>170</v>
      </c>
      <c r="C172">
        <v>89</v>
      </c>
      <c r="D172">
        <v>7</v>
      </c>
      <c r="E172" s="1">
        <v>46266.041666666664</v>
      </c>
      <c r="F172" t="str">
        <f t="shared" si="6"/>
        <v>09/01/2026</v>
      </c>
      <c r="G172" s="3">
        <f t="shared" si="7"/>
        <v>46266</v>
      </c>
      <c r="H172" s="2" t="str">
        <f t="shared" si="8"/>
        <v>01:00</v>
      </c>
      <c r="I172" t="str">
        <f>TEXT(Sales[[#This Row],[Date actual]],"m")</f>
        <v>9</v>
      </c>
      <c r="J172" t="str">
        <f>IF(Sales[[#This Row],[Month]]=1, "Jan", IF(Sales[[#This Row],[Month]]="2", "Feb","Mar"))</f>
        <v>Mar</v>
      </c>
    </row>
    <row r="173" spans="1:10" x14ac:dyDescent="0.3">
      <c r="A173">
        <v>1401</v>
      </c>
      <c r="B173">
        <v>171</v>
      </c>
      <c r="C173">
        <v>36</v>
      </c>
      <c r="D173">
        <v>5</v>
      </c>
      <c r="E173" s="1">
        <v>46266.083333333336</v>
      </c>
      <c r="F173" t="str">
        <f t="shared" si="6"/>
        <v>09/01/2026</v>
      </c>
      <c r="G173" s="3">
        <f t="shared" si="7"/>
        <v>46266</v>
      </c>
      <c r="H173" s="2" t="str">
        <f t="shared" si="8"/>
        <v>02:00</v>
      </c>
      <c r="I173" t="str">
        <f>TEXT(Sales[[#This Row],[Date actual]],"m")</f>
        <v>9</v>
      </c>
      <c r="J173" t="str">
        <f>IF(Sales[[#This Row],[Month]]=1, "Jan", IF(Sales[[#This Row],[Month]]="2", "Feb","Mar"))</f>
        <v>Mar</v>
      </c>
    </row>
    <row r="174" spans="1:10" x14ac:dyDescent="0.3">
      <c r="A174">
        <v>582</v>
      </c>
      <c r="B174">
        <v>172</v>
      </c>
      <c r="C174">
        <v>50</v>
      </c>
      <c r="D174">
        <v>5</v>
      </c>
      <c r="E174" s="1">
        <v>46266.125</v>
      </c>
      <c r="F174" t="str">
        <f t="shared" si="6"/>
        <v>09/01/2026</v>
      </c>
      <c r="G174" s="3">
        <f t="shared" si="7"/>
        <v>46266</v>
      </c>
      <c r="H174" s="2" t="str">
        <f t="shared" si="8"/>
        <v>03:00</v>
      </c>
      <c r="I174" t="str">
        <f>TEXT(Sales[[#This Row],[Date actual]],"m")</f>
        <v>9</v>
      </c>
      <c r="J174" t="str">
        <f>IF(Sales[[#This Row],[Month]]=1, "Jan", IF(Sales[[#This Row],[Month]]="2", "Feb","Mar"))</f>
        <v>Mar</v>
      </c>
    </row>
    <row r="175" spans="1:10" x14ac:dyDescent="0.3">
      <c r="A175">
        <v>1204</v>
      </c>
      <c r="B175">
        <v>173</v>
      </c>
      <c r="C175">
        <v>27</v>
      </c>
      <c r="D175">
        <v>8</v>
      </c>
      <c r="E175" s="1">
        <v>46266.166666666664</v>
      </c>
      <c r="F175" t="str">
        <f t="shared" si="6"/>
        <v>09/01/2026</v>
      </c>
      <c r="G175" s="3">
        <f t="shared" si="7"/>
        <v>46266</v>
      </c>
      <c r="H175" s="2" t="str">
        <f t="shared" si="8"/>
        <v>04:00</v>
      </c>
      <c r="I175" t="str">
        <f>TEXT(Sales[[#This Row],[Date actual]],"m")</f>
        <v>9</v>
      </c>
      <c r="J175" t="str">
        <f>IF(Sales[[#This Row],[Month]]=1, "Jan", IF(Sales[[#This Row],[Month]]="2", "Feb","Mar"))</f>
        <v>Mar</v>
      </c>
    </row>
    <row r="176" spans="1:10" x14ac:dyDescent="0.3">
      <c r="A176">
        <v>1358</v>
      </c>
      <c r="B176">
        <v>174</v>
      </c>
      <c r="C176">
        <v>45</v>
      </c>
      <c r="D176">
        <v>2</v>
      </c>
      <c r="E176" s="1">
        <v>46266.208333333336</v>
      </c>
      <c r="F176" t="str">
        <f t="shared" si="6"/>
        <v>09/01/2026</v>
      </c>
      <c r="G176" s="3">
        <f t="shared" si="7"/>
        <v>46266</v>
      </c>
      <c r="H176" s="2" t="str">
        <f t="shared" si="8"/>
        <v>05:00</v>
      </c>
      <c r="I176" t="str">
        <f>TEXT(Sales[[#This Row],[Date actual]],"m")</f>
        <v>9</v>
      </c>
      <c r="J176" t="str">
        <f>IF(Sales[[#This Row],[Month]]=1, "Jan", IF(Sales[[#This Row],[Month]]="2", "Feb","Mar"))</f>
        <v>Mar</v>
      </c>
    </row>
    <row r="177" spans="1:10" x14ac:dyDescent="0.3">
      <c r="A177">
        <v>133</v>
      </c>
      <c r="B177">
        <v>175</v>
      </c>
      <c r="C177">
        <v>77</v>
      </c>
      <c r="D177">
        <v>7</v>
      </c>
      <c r="E177" s="1">
        <v>46266.25</v>
      </c>
      <c r="F177" t="str">
        <f t="shared" si="6"/>
        <v>09/01/2026</v>
      </c>
      <c r="G177" s="3">
        <f t="shared" si="7"/>
        <v>46266</v>
      </c>
      <c r="H177" s="2" t="str">
        <f t="shared" si="8"/>
        <v>06:00</v>
      </c>
      <c r="I177" t="str">
        <f>TEXT(Sales[[#This Row],[Date actual]],"m")</f>
        <v>9</v>
      </c>
      <c r="J177" t="str">
        <f>IF(Sales[[#This Row],[Month]]=1, "Jan", IF(Sales[[#This Row],[Month]]="2", "Feb","Mar"))</f>
        <v>Mar</v>
      </c>
    </row>
    <row r="178" spans="1:10" x14ac:dyDescent="0.3">
      <c r="A178">
        <v>400</v>
      </c>
      <c r="B178">
        <v>176</v>
      </c>
      <c r="C178">
        <v>47</v>
      </c>
      <c r="D178">
        <v>6</v>
      </c>
      <c r="E178" s="1">
        <v>46266.291666666664</v>
      </c>
      <c r="F178" t="str">
        <f t="shared" si="6"/>
        <v>09/01/2026</v>
      </c>
      <c r="G178" s="3">
        <f t="shared" si="7"/>
        <v>46266</v>
      </c>
      <c r="H178" s="2" t="str">
        <f t="shared" si="8"/>
        <v>07:00</v>
      </c>
      <c r="I178" t="str">
        <f>TEXT(Sales[[#This Row],[Date actual]],"m")</f>
        <v>9</v>
      </c>
      <c r="J178" t="str">
        <f>IF(Sales[[#This Row],[Month]]=1, "Jan", IF(Sales[[#This Row],[Month]]="2", "Feb","Mar"))</f>
        <v>Mar</v>
      </c>
    </row>
    <row r="179" spans="1:10" x14ac:dyDescent="0.3">
      <c r="A179">
        <v>247</v>
      </c>
      <c r="B179">
        <v>177</v>
      </c>
      <c r="C179">
        <v>23</v>
      </c>
      <c r="D179">
        <v>2</v>
      </c>
      <c r="E179" s="1">
        <v>46266.333333333336</v>
      </c>
      <c r="F179" t="str">
        <f t="shared" si="6"/>
        <v>09/01/2026</v>
      </c>
      <c r="G179" s="3">
        <f t="shared" si="7"/>
        <v>46266</v>
      </c>
      <c r="H179" s="2" t="str">
        <f t="shared" si="8"/>
        <v>08:00</v>
      </c>
      <c r="I179" t="str">
        <f>TEXT(Sales[[#This Row],[Date actual]],"m")</f>
        <v>9</v>
      </c>
      <c r="J179" t="str">
        <f>IF(Sales[[#This Row],[Month]]=1, "Jan", IF(Sales[[#This Row],[Month]]="2", "Feb","Mar"))</f>
        <v>Mar</v>
      </c>
    </row>
    <row r="180" spans="1:10" x14ac:dyDescent="0.3">
      <c r="A180">
        <v>422</v>
      </c>
      <c r="B180">
        <v>178</v>
      </c>
      <c r="C180">
        <v>98</v>
      </c>
      <c r="D180">
        <v>4</v>
      </c>
      <c r="E180" s="1">
        <v>46266.375</v>
      </c>
      <c r="F180" t="str">
        <f t="shared" si="6"/>
        <v>09/01/2026</v>
      </c>
      <c r="G180" s="3">
        <f t="shared" si="7"/>
        <v>46266</v>
      </c>
      <c r="H180" s="2" t="str">
        <f t="shared" si="8"/>
        <v>09:00</v>
      </c>
      <c r="I180" t="str">
        <f>TEXT(Sales[[#This Row],[Date actual]],"m")</f>
        <v>9</v>
      </c>
      <c r="J180" t="str">
        <f>IF(Sales[[#This Row],[Month]]=1, "Jan", IF(Sales[[#This Row],[Month]]="2", "Feb","Mar"))</f>
        <v>Mar</v>
      </c>
    </row>
    <row r="181" spans="1:10" x14ac:dyDescent="0.3">
      <c r="A181">
        <v>181</v>
      </c>
      <c r="B181">
        <v>179</v>
      </c>
      <c r="C181">
        <v>62</v>
      </c>
      <c r="D181">
        <v>4</v>
      </c>
      <c r="E181" s="1">
        <v>46266.416666666664</v>
      </c>
      <c r="F181" t="str">
        <f t="shared" si="6"/>
        <v>09/01/2026</v>
      </c>
      <c r="G181" s="3">
        <f t="shared" si="7"/>
        <v>46266</v>
      </c>
      <c r="H181" s="2" t="str">
        <f t="shared" si="8"/>
        <v>10:00</v>
      </c>
      <c r="I181" t="str">
        <f>TEXT(Sales[[#This Row],[Date actual]],"m")</f>
        <v>9</v>
      </c>
      <c r="J181" t="str">
        <f>IF(Sales[[#This Row],[Month]]=1, "Jan", IF(Sales[[#This Row],[Month]]="2", "Feb","Mar"))</f>
        <v>Mar</v>
      </c>
    </row>
    <row r="182" spans="1:10" x14ac:dyDescent="0.3">
      <c r="A182">
        <v>735</v>
      </c>
      <c r="B182">
        <v>180</v>
      </c>
      <c r="C182">
        <v>92</v>
      </c>
      <c r="D182">
        <v>6</v>
      </c>
      <c r="E182" s="1">
        <v>46266.458333333336</v>
      </c>
      <c r="F182" t="str">
        <f t="shared" si="6"/>
        <v>09/01/2026</v>
      </c>
      <c r="G182" s="3">
        <f t="shared" si="7"/>
        <v>46266</v>
      </c>
      <c r="H182" s="2" t="str">
        <f t="shared" si="8"/>
        <v>11:00</v>
      </c>
      <c r="I182" t="str">
        <f>TEXT(Sales[[#This Row],[Date actual]],"m")</f>
        <v>9</v>
      </c>
      <c r="J182" t="str">
        <f>IF(Sales[[#This Row],[Month]]=1, "Jan", IF(Sales[[#This Row],[Month]]="2", "Feb","Mar"))</f>
        <v>Mar</v>
      </c>
    </row>
    <row r="183" spans="1:10" x14ac:dyDescent="0.3">
      <c r="A183">
        <v>416</v>
      </c>
      <c r="B183">
        <v>181</v>
      </c>
      <c r="C183">
        <v>38</v>
      </c>
      <c r="D183">
        <v>8</v>
      </c>
      <c r="E183" s="1">
        <v>46266.5</v>
      </c>
      <c r="F183" t="str">
        <f t="shared" si="6"/>
        <v>09/01/2026</v>
      </c>
      <c r="G183" s="3">
        <f t="shared" si="7"/>
        <v>46266</v>
      </c>
      <c r="H183" s="2" t="str">
        <f t="shared" si="8"/>
        <v>12:00</v>
      </c>
      <c r="I183" t="str">
        <f>TEXT(Sales[[#This Row],[Date actual]],"m")</f>
        <v>9</v>
      </c>
      <c r="J183" t="str">
        <f>IF(Sales[[#This Row],[Month]]=1, "Jan", IF(Sales[[#This Row],[Month]]="2", "Feb","Mar"))</f>
        <v>Mar</v>
      </c>
    </row>
    <row r="184" spans="1:10" x14ac:dyDescent="0.3">
      <c r="A184">
        <v>894</v>
      </c>
      <c r="B184">
        <v>182</v>
      </c>
      <c r="C184">
        <v>35</v>
      </c>
      <c r="D184">
        <v>2</v>
      </c>
      <c r="E184" s="1">
        <v>46266.541666666664</v>
      </c>
      <c r="F184" t="str">
        <f t="shared" si="6"/>
        <v>09/01/2026</v>
      </c>
      <c r="G184" s="3">
        <f t="shared" si="7"/>
        <v>46266</v>
      </c>
      <c r="H184" s="2" t="str">
        <f t="shared" si="8"/>
        <v>13:00</v>
      </c>
      <c r="I184" t="str">
        <f>TEXT(Sales[[#This Row],[Date actual]],"m")</f>
        <v>9</v>
      </c>
      <c r="J184" t="str">
        <f>IF(Sales[[#This Row],[Month]]=1, "Jan", IF(Sales[[#This Row],[Month]]="2", "Feb","Mar"))</f>
        <v>Mar</v>
      </c>
    </row>
    <row r="185" spans="1:10" x14ac:dyDescent="0.3">
      <c r="A185">
        <v>841</v>
      </c>
      <c r="B185">
        <v>183</v>
      </c>
      <c r="C185">
        <v>10</v>
      </c>
      <c r="D185">
        <v>9</v>
      </c>
      <c r="E185" s="1">
        <v>46266.583333333336</v>
      </c>
      <c r="F185" t="str">
        <f t="shared" si="6"/>
        <v>09/01/2026</v>
      </c>
      <c r="G185" s="3">
        <f t="shared" si="7"/>
        <v>46266</v>
      </c>
      <c r="H185" s="2" t="str">
        <f t="shared" si="8"/>
        <v>14:00</v>
      </c>
      <c r="I185" t="str">
        <f>TEXT(Sales[[#This Row],[Date actual]],"m")</f>
        <v>9</v>
      </c>
      <c r="J185" t="str">
        <f>IF(Sales[[#This Row],[Month]]=1, "Jan", IF(Sales[[#This Row],[Month]]="2", "Feb","Mar"))</f>
        <v>Mar</v>
      </c>
    </row>
    <row r="186" spans="1:10" x14ac:dyDescent="0.3">
      <c r="A186">
        <v>1134</v>
      </c>
      <c r="B186">
        <v>184</v>
      </c>
      <c r="C186">
        <v>13</v>
      </c>
      <c r="D186">
        <v>1</v>
      </c>
      <c r="E186" s="1">
        <v>46266.625</v>
      </c>
      <c r="F186" t="str">
        <f t="shared" si="6"/>
        <v>09/01/2026</v>
      </c>
      <c r="G186" s="3">
        <f t="shared" si="7"/>
        <v>46266</v>
      </c>
      <c r="H186" s="2" t="str">
        <f t="shared" si="8"/>
        <v>15:00</v>
      </c>
      <c r="I186" t="str">
        <f>TEXT(Sales[[#This Row],[Date actual]],"m")</f>
        <v>9</v>
      </c>
      <c r="J186" t="str">
        <f>IF(Sales[[#This Row],[Month]]=1, "Jan", IF(Sales[[#This Row],[Month]]="2", "Feb","Mar"))</f>
        <v>Mar</v>
      </c>
    </row>
    <row r="187" spans="1:10" x14ac:dyDescent="0.3">
      <c r="A187">
        <v>1463</v>
      </c>
      <c r="B187">
        <v>185</v>
      </c>
      <c r="C187">
        <v>82</v>
      </c>
      <c r="D187">
        <v>1</v>
      </c>
      <c r="E187" s="1">
        <v>46266.666666666664</v>
      </c>
      <c r="F187" t="str">
        <f t="shared" si="6"/>
        <v>09/01/2026</v>
      </c>
      <c r="G187" s="3">
        <f t="shared" si="7"/>
        <v>46266</v>
      </c>
      <c r="H187" s="2" t="str">
        <f t="shared" si="8"/>
        <v>16:00</v>
      </c>
      <c r="I187" t="str">
        <f>TEXT(Sales[[#This Row],[Date actual]],"m")</f>
        <v>9</v>
      </c>
      <c r="J187" t="str">
        <f>IF(Sales[[#This Row],[Month]]=1, "Jan", IF(Sales[[#This Row],[Month]]="2", "Feb","Mar"))</f>
        <v>Mar</v>
      </c>
    </row>
    <row r="188" spans="1:10" x14ac:dyDescent="0.3">
      <c r="A188">
        <v>551</v>
      </c>
      <c r="B188">
        <v>186</v>
      </c>
      <c r="C188">
        <v>96</v>
      </c>
      <c r="D188">
        <v>2</v>
      </c>
      <c r="E188" s="1">
        <v>46266.708333333336</v>
      </c>
      <c r="F188" t="str">
        <f t="shared" si="6"/>
        <v>09/01/2026</v>
      </c>
      <c r="G188" s="3">
        <f t="shared" si="7"/>
        <v>46266</v>
      </c>
      <c r="H188" s="2" t="str">
        <f t="shared" si="8"/>
        <v>17:00</v>
      </c>
      <c r="I188" t="str">
        <f>TEXT(Sales[[#This Row],[Date actual]],"m")</f>
        <v>9</v>
      </c>
      <c r="J188" t="str">
        <f>IF(Sales[[#This Row],[Month]]=1, "Jan", IF(Sales[[#This Row],[Month]]="2", "Feb","Mar"))</f>
        <v>Mar</v>
      </c>
    </row>
    <row r="189" spans="1:10" x14ac:dyDescent="0.3">
      <c r="A189">
        <v>966</v>
      </c>
      <c r="B189">
        <v>187</v>
      </c>
      <c r="C189">
        <v>34</v>
      </c>
      <c r="D189">
        <v>8</v>
      </c>
      <c r="E189" s="1">
        <v>46266.75</v>
      </c>
      <c r="F189" t="str">
        <f t="shared" si="6"/>
        <v>09/01/2026</v>
      </c>
      <c r="G189" s="3">
        <f t="shared" si="7"/>
        <v>46266</v>
      </c>
      <c r="H189" s="2" t="str">
        <f t="shared" si="8"/>
        <v>18:00</v>
      </c>
      <c r="I189" t="str">
        <f>TEXT(Sales[[#This Row],[Date actual]],"m")</f>
        <v>9</v>
      </c>
      <c r="J189" t="str">
        <f>IF(Sales[[#This Row],[Month]]=1, "Jan", IF(Sales[[#This Row],[Month]]="2", "Feb","Mar"))</f>
        <v>Mar</v>
      </c>
    </row>
    <row r="190" spans="1:10" x14ac:dyDescent="0.3">
      <c r="A190">
        <v>438</v>
      </c>
      <c r="B190">
        <v>188</v>
      </c>
      <c r="C190">
        <v>37</v>
      </c>
      <c r="D190">
        <v>5</v>
      </c>
      <c r="E190" s="1">
        <v>46266.791666666664</v>
      </c>
      <c r="F190" t="str">
        <f t="shared" si="6"/>
        <v>09/01/2026</v>
      </c>
      <c r="G190" s="3">
        <f t="shared" si="7"/>
        <v>46266</v>
      </c>
      <c r="H190" s="2" t="str">
        <f t="shared" si="8"/>
        <v>19:00</v>
      </c>
      <c r="I190" t="str">
        <f>TEXT(Sales[[#This Row],[Date actual]],"m")</f>
        <v>9</v>
      </c>
      <c r="J190" t="str">
        <f>IF(Sales[[#This Row],[Month]]=1, "Jan", IF(Sales[[#This Row],[Month]]="2", "Feb","Mar"))</f>
        <v>Mar</v>
      </c>
    </row>
    <row r="191" spans="1:10" x14ac:dyDescent="0.3">
      <c r="A191">
        <v>991</v>
      </c>
      <c r="B191">
        <v>189</v>
      </c>
      <c r="C191">
        <v>95</v>
      </c>
      <c r="D191">
        <v>7</v>
      </c>
      <c r="E191" s="1">
        <v>46266.833333333336</v>
      </c>
      <c r="F191" t="str">
        <f t="shared" si="6"/>
        <v>09/01/2026</v>
      </c>
      <c r="G191" s="3">
        <f t="shared" si="7"/>
        <v>46266</v>
      </c>
      <c r="H191" s="2" t="str">
        <f t="shared" si="8"/>
        <v>20:00</v>
      </c>
      <c r="I191" t="str">
        <f>TEXT(Sales[[#This Row],[Date actual]],"m")</f>
        <v>9</v>
      </c>
      <c r="J191" t="str">
        <f>IF(Sales[[#This Row],[Month]]=1, "Jan", IF(Sales[[#This Row],[Month]]="2", "Feb","Mar"))</f>
        <v>Mar</v>
      </c>
    </row>
    <row r="192" spans="1:10" x14ac:dyDescent="0.3">
      <c r="A192">
        <v>469</v>
      </c>
      <c r="B192">
        <v>190</v>
      </c>
      <c r="C192">
        <v>51</v>
      </c>
      <c r="D192">
        <v>1</v>
      </c>
      <c r="E192" s="1">
        <v>46266.875</v>
      </c>
      <c r="F192" t="str">
        <f t="shared" si="6"/>
        <v>09/01/2026</v>
      </c>
      <c r="G192" s="3">
        <f t="shared" si="7"/>
        <v>46266</v>
      </c>
      <c r="H192" s="2" t="str">
        <f t="shared" si="8"/>
        <v>21:00</v>
      </c>
      <c r="I192" t="str">
        <f>TEXT(Sales[[#This Row],[Date actual]],"m")</f>
        <v>9</v>
      </c>
      <c r="J192" t="str">
        <f>IF(Sales[[#This Row],[Month]]=1, "Jan", IF(Sales[[#This Row],[Month]]="2", "Feb","Mar"))</f>
        <v>Mar</v>
      </c>
    </row>
    <row r="193" spans="1:10" x14ac:dyDescent="0.3">
      <c r="A193">
        <v>221</v>
      </c>
      <c r="B193">
        <v>191</v>
      </c>
      <c r="C193">
        <v>5</v>
      </c>
      <c r="D193">
        <v>7</v>
      </c>
      <c r="E193" s="1">
        <v>46266.916666666664</v>
      </c>
      <c r="F193" t="str">
        <f t="shared" si="6"/>
        <v>09/01/2026</v>
      </c>
      <c r="G193" s="3">
        <f t="shared" si="7"/>
        <v>46266</v>
      </c>
      <c r="H193" s="2" t="str">
        <f t="shared" si="8"/>
        <v>22:00</v>
      </c>
      <c r="I193" t="str">
        <f>TEXT(Sales[[#This Row],[Date actual]],"m")</f>
        <v>9</v>
      </c>
      <c r="J193" t="str">
        <f>IF(Sales[[#This Row],[Month]]=1, "Jan", IF(Sales[[#This Row],[Month]]="2", "Feb","Mar"))</f>
        <v>Mar</v>
      </c>
    </row>
    <row r="194" spans="1:10" x14ac:dyDescent="0.3">
      <c r="A194">
        <v>1004</v>
      </c>
      <c r="B194">
        <v>192</v>
      </c>
      <c r="C194">
        <v>6</v>
      </c>
      <c r="D194">
        <v>4</v>
      </c>
      <c r="E194" s="1">
        <v>46266.958333333336</v>
      </c>
      <c r="F194" t="str">
        <f t="shared" ref="F194:F257" si="9">TEXT(E194,"mm/dd/yyyy")</f>
        <v>09/01/2026</v>
      </c>
      <c r="G194" s="3">
        <f t="shared" si="7"/>
        <v>46266</v>
      </c>
      <c r="H194" s="2" t="str">
        <f t="shared" si="8"/>
        <v>23:00</v>
      </c>
      <c r="I194" t="str">
        <f>TEXT(Sales[[#This Row],[Date actual]],"m")</f>
        <v>9</v>
      </c>
      <c r="J194" t="str">
        <f>IF(Sales[[#This Row],[Month]]=1, "Jan", IF(Sales[[#This Row],[Month]]="2", "Feb","Mar"))</f>
        <v>Mar</v>
      </c>
    </row>
    <row r="195" spans="1:10" x14ac:dyDescent="0.3">
      <c r="A195">
        <v>1147</v>
      </c>
      <c r="B195">
        <v>193</v>
      </c>
      <c r="C195">
        <v>90</v>
      </c>
      <c r="D195">
        <v>8</v>
      </c>
      <c r="E195" s="1">
        <v>46296</v>
      </c>
      <c r="F195" t="str">
        <f t="shared" si="9"/>
        <v>10/01/2026</v>
      </c>
      <c r="G195" s="3">
        <f t="shared" ref="G195:G258" si="10">DATEVALUE(F195)</f>
        <v>46296</v>
      </c>
      <c r="H195" s="2" t="str">
        <f t="shared" ref="H195:H258" si="11">TEXT(E195,"hh:mm")</f>
        <v>00:00</v>
      </c>
      <c r="I195" t="str">
        <f>TEXT(Sales[[#This Row],[Date actual]],"m")</f>
        <v>10</v>
      </c>
      <c r="J195" t="str">
        <f>IF(Sales[[#This Row],[Month]]=1, "Jan", IF(Sales[[#This Row],[Month]]="2", "Feb","Mar"))</f>
        <v>Mar</v>
      </c>
    </row>
    <row r="196" spans="1:10" x14ac:dyDescent="0.3">
      <c r="A196">
        <v>385</v>
      </c>
      <c r="B196">
        <v>194</v>
      </c>
      <c r="C196">
        <v>80</v>
      </c>
      <c r="D196">
        <v>8</v>
      </c>
      <c r="E196" s="1">
        <v>46296.041666666664</v>
      </c>
      <c r="F196" t="str">
        <f t="shared" si="9"/>
        <v>10/01/2026</v>
      </c>
      <c r="G196" s="3">
        <f t="shared" si="10"/>
        <v>46296</v>
      </c>
      <c r="H196" s="2" t="str">
        <f t="shared" si="11"/>
        <v>01:00</v>
      </c>
      <c r="I196" t="str">
        <f>TEXT(Sales[[#This Row],[Date actual]],"m")</f>
        <v>10</v>
      </c>
      <c r="J196" t="str">
        <f>IF(Sales[[#This Row],[Month]]=1, "Jan", IF(Sales[[#This Row],[Month]]="2", "Feb","Mar"))</f>
        <v>Mar</v>
      </c>
    </row>
    <row r="197" spans="1:10" x14ac:dyDescent="0.3">
      <c r="A197">
        <v>1038</v>
      </c>
      <c r="B197">
        <v>195</v>
      </c>
      <c r="C197">
        <v>82</v>
      </c>
      <c r="D197">
        <v>1</v>
      </c>
      <c r="E197" s="1">
        <v>46296.083333333336</v>
      </c>
      <c r="F197" t="str">
        <f t="shared" si="9"/>
        <v>10/01/2026</v>
      </c>
      <c r="G197" s="3">
        <f t="shared" si="10"/>
        <v>46296</v>
      </c>
      <c r="H197" s="2" t="str">
        <f t="shared" si="11"/>
        <v>02:00</v>
      </c>
      <c r="I197" t="str">
        <f>TEXT(Sales[[#This Row],[Date actual]],"m")</f>
        <v>10</v>
      </c>
      <c r="J197" t="str">
        <f>IF(Sales[[#This Row],[Month]]=1, "Jan", IF(Sales[[#This Row],[Month]]="2", "Feb","Mar"))</f>
        <v>Mar</v>
      </c>
    </row>
    <row r="198" spans="1:10" x14ac:dyDescent="0.3">
      <c r="A198">
        <v>842</v>
      </c>
      <c r="B198">
        <v>196</v>
      </c>
      <c r="C198">
        <v>89</v>
      </c>
      <c r="D198">
        <v>7</v>
      </c>
      <c r="E198" s="1">
        <v>46296.125</v>
      </c>
      <c r="F198" t="str">
        <f t="shared" si="9"/>
        <v>10/01/2026</v>
      </c>
      <c r="G198" s="3">
        <f t="shared" si="10"/>
        <v>46296</v>
      </c>
      <c r="H198" s="2" t="str">
        <f t="shared" si="11"/>
        <v>03:00</v>
      </c>
      <c r="I198" t="str">
        <f>TEXT(Sales[[#This Row],[Date actual]],"m")</f>
        <v>10</v>
      </c>
      <c r="J198" t="str">
        <f>IF(Sales[[#This Row],[Month]]=1, "Jan", IF(Sales[[#This Row],[Month]]="2", "Feb","Mar"))</f>
        <v>Mar</v>
      </c>
    </row>
    <row r="199" spans="1:10" x14ac:dyDescent="0.3">
      <c r="A199">
        <v>521</v>
      </c>
      <c r="B199">
        <v>197</v>
      </c>
      <c r="C199">
        <v>17</v>
      </c>
      <c r="D199">
        <v>3</v>
      </c>
      <c r="E199" s="1">
        <v>46296.166666666664</v>
      </c>
      <c r="F199" t="str">
        <f t="shared" si="9"/>
        <v>10/01/2026</v>
      </c>
      <c r="G199" s="3">
        <f t="shared" si="10"/>
        <v>46296</v>
      </c>
      <c r="H199" s="2" t="str">
        <f t="shared" si="11"/>
        <v>04:00</v>
      </c>
      <c r="I199" t="str">
        <f>TEXT(Sales[[#This Row],[Date actual]],"m")</f>
        <v>10</v>
      </c>
      <c r="J199" t="str">
        <f>IF(Sales[[#This Row],[Month]]=1, "Jan", IF(Sales[[#This Row],[Month]]="2", "Feb","Mar"))</f>
        <v>Mar</v>
      </c>
    </row>
    <row r="200" spans="1:10" x14ac:dyDescent="0.3">
      <c r="A200">
        <v>149</v>
      </c>
      <c r="B200">
        <v>198</v>
      </c>
      <c r="C200">
        <v>15</v>
      </c>
      <c r="D200">
        <v>3</v>
      </c>
      <c r="E200" s="1">
        <v>46296.208333333336</v>
      </c>
      <c r="F200" t="str">
        <f t="shared" si="9"/>
        <v>10/01/2026</v>
      </c>
      <c r="G200" s="3">
        <f t="shared" si="10"/>
        <v>46296</v>
      </c>
      <c r="H200" s="2" t="str">
        <f t="shared" si="11"/>
        <v>05:00</v>
      </c>
      <c r="I200" t="str">
        <f>TEXT(Sales[[#This Row],[Date actual]],"m")</f>
        <v>10</v>
      </c>
      <c r="J200" t="str">
        <f>IF(Sales[[#This Row],[Month]]=1, "Jan", IF(Sales[[#This Row],[Month]]="2", "Feb","Mar"))</f>
        <v>Mar</v>
      </c>
    </row>
    <row r="201" spans="1:10" x14ac:dyDescent="0.3">
      <c r="A201">
        <v>818</v>
      </c>
      <c r="B201">
        <v>199</v>
      </c>
      <c r="C201">
        <v>57</v>
      </c>
      <c r="D201">
        <v>3</v>
      </c>
      <c r="E201" s="1">
        <v>46296.25</v>
      </c>
      <c r="F201" t="str">
        <f t="shared" si="9"/>
        <v>10/01/2026</v>
      </c>
      <c r="G201" s="3">
        <f t="shared" si="10"/>
        <v>46296</v>
      </c>
      <c r="H201" s="2" t="str">
        <f t="shared" si="11"/>
        <v>06:00</v>
      </c>
      <c r="I201" t="str">
        <f>TEXT(Sales[[#This Row],[Date actual]],"m")</f>
        <v>10</v>
      </c>
      <c r="J201" t="str">
        <f>IF(Sales[[#This Row],[Month]]=1, "Jan", IF(Sales[[#This Row],[Month]]="2", "Feb","Mar"))</f>
        <v>Mar</v>
      </c>
    </row>
    <row r="202" spans="1:10" x14ac:dyDescent="0.3">
      <c r="A202">
        <v>52</v>
      </c>
      <c r="B202">
        <v>200</v>
      </c>
      <c r="C202">
        <v>43</v>
      </c>
      <c r="D202">
        <v>7</v>
      </c>
      <c r="E202" s="1">
        <v>46296.291666666664</v>
      </c>
      <c r="F202" t="str">
        <f t="shared" si="9"/>
        <v>10/01/2026</v>
      </c>
      <c r="G202" s="3">
        <f t="shared" si="10"/>
        <v>46296</v>
      </c>
      <c r="H202" s="2" t="str">
        <f t="shared" si="11"/>
        <v>07:00</v>
      </c>
      <c r="I202" t="str">
        <f>TEXT(Sales[[#This Row],[Date actual]],"m")</f>
        <v>10</v>
      </c>
      <c r="J202" t="str">
        <f>IF(Sales[[#This Row],[Month]]=1, "Jan", IF(Sales[[#This Row],[Month]]="2", "Feb","Mar"))</f>
        <v>Mar</v>
      </c>
    </row>
    <row r="203" spans="1:10" x14ac:dyDescent="0.3">
      <c r="A203">
        <v>967</v>
      </c>
      <c r="B203">
        <v>201</v>
      </c>
      <c r="C203">
        <v>40</v>
      </c>
      <c r="D203">
        <v>2</v>
      </c>
      <c r="E203" s="1">
        <v>46296.333333333336</v>
      </c>
      <c r="F203" t="str">
        <f t="shared" si="9"/>
        <v>10/01/2026</v>
      </c>
      <c r="G203" s="3">
        <f t="shared" si="10"/>
        <v>46296</v>
      </c>
      <c r="H203" s="2" t="str">
        <f t="shared" si="11"/>
        <v>08:00</v>
      </c>
      <c r="I203" t="str">
        <f>TEXT(Sales[[#This Row],[Date actual]],"m")</f>
        <v>10</v>
      </c>
      <c r="J203" t="str">
        <f>IF(Sales[[#This Row],[Month]]=1, "Jan", IF(Sales[[#This Row],[Month]]="2", "Feb","Mar"))</f>
        <v>Mar</v>
      </c>
    </row>
    <row r="204" spans="1:10" x14ac:dyDescent="0.3">
      <c r="A204">
        <v>1413</v>
      </c>
      <c r="B204">
        <v>202</v>
      </c>
      <c r="C204">
        <v>72</v>
      </c>
      <c r="D204">
        <v>1</v>
      </c>
      <c r="E204" s="1">
        <v>46296.375</v>
      </c>
      <c r="F204" t="str">
        <f t="shared" si="9"/>
        <v>10/01/2026</v>
      </c>
      <c r="G204" s="3">
        <f t="shared" si="10"/>
        <v>46296</v>
      </c>
      <c r="H204" s="2" t="str">
        <f t="shared" si="11"/>
        <v>09:00</v>
      </c>
      <c r="I204" t="str">
        <f>TEXT(Sales[[#This Row],[Date actual]],"m")</f>
        <v>10</v>
      </c>
      <c r="J204" t="str">
        <f>IF(Sales[[#This Row],[Month]]=1, "Jan", IF(Sales[[#This Row],[Month]]="2", "Feb","Mar"))</f>
        <v>Mar</v>
      </c>
    </row>
    <row r="205" spans="1:10" x14ac:dyDescent="0.3">
      <c r="A205">
        <v>390</v>
      </c>
      <c r="B205">
        <v>203</v>
      </c>
      <c r="C205">
        <v>94</v>
      </c>
      <c r="D205">
        <v>1</v>
      </c>
      <c r="E205" s="1">
        <v>46296.416666666664</v>
      </c>
      <c r="F205" t="str">
        <f t="shared" si="9"/>
        <v>10/01/2026</v>
      </c>
      <c r="G205" s="3">
        <f t="shared" si="10"/>
        <v>46296</v>
      </c>
      <c r="H205" s="2" t="str">
        <f t="shared" si="11"/>
        <v>10:00</v>
      </c>
      <c r="I205" t="str">
        <f>TEXT(Sales[[#This Row],[Date actual]],"m")</f>
        <v>10</v>
      </c>
      <c r="J205" t="str">
        <f>IF(Sales[[#This Row],[Month]]=1, "Jan", IF(Sales[[#This Row],[Month]]="2", "Feb","Mar"))</f>
        <v>Mar</v>
      </c>
    </row>
    <row r="206" spans="1:10" x14ac:dyDescent="0.3">
      <c r="A206">
        <v>973</v>
      </c>
      <c r="B206">
        <v>204</v>
      </c>
      <c r="C206">
        <v>87</v>
      </c>
      <c r="D206">
        <v>4</v>
      </c>
      <c r="E206" s="1">
        <v>46296.458333333336</v>
      </c>
      <c r="F206" t="str">
        <f t="shared" si="9"/>
        <v>10/01/2026</v>
      </c>
      <c r="G206" s="3">
        <f t="shared" si="10"/>
        <v>46296</v>
      </c>
      <c r="H206" s="2" t="str">
        <f t="shared" si="11"/>
        <v>11:00</v>
      </c>
      <c r="I206" t="str">
        <f>TEXT(Sales[[#This Row],[Date actual]],"m")</f>
        <v>10</v>
      </c>
      <c r="J206" t="str">
        <f>IF(Sales[[#This Row],[Month]]=1, "Jan", IF(Sales[[#This Row],[Month]]="2", "Feb","Mar"))</f>
        <v>Mar</v>
      </c>
    </row>
    <row r="207" spans="1:10" x14ac:dyDescent="0.3">
      <c r="A207">
        <v>816</v>
      </c>
      <c r="B207">
        <v>205</v>
      </c>
      <c r="C207">
        <v>26</v>
      </c>
      <c r="D207">
        <v>7</v>
      </c>
      <c r="E207" s="1">
        <v>46296.5</v>
      </c>
      <c r="F207" t="str">
        <f t="shared" si="9"/>
        <v>10/01/2026</v>
      </c>
      <c r="G207" s="3">
        <f t="shared" si="10"/>
        <v>46296</v>
      </c>
      <c r="H207" s="2" t="str">
        <f t="shared" si="11"/>
        <v>12:00</v>
      </c>
      <c r="I207" t="str">
        <f>TEXT(Sales[[#This Row],[Date actual]],"m")</f>
        <v>10</v>
      </c>
      <c r="J207" t="str">
        <f>IF(Sales[[#This Row],[Month]]=1, "Jan", IF(Sales[[#This Row],[Month]]="2", "Feb","Mar"))</f>
        <v>Mar</v>
      </c>
    </row>
    <row r="208" spans="1:10" x14ac:dyDescent="0.3">
      <c r="A208">
        <v>17</v>
      </c>
      <c r="B208">
        <v>206</v>
      </c>
      <c r="C208">
        <v>13</v>
      </c>
      <c r="D208">
        <v>2</v>
      </c>
      <c r="E208" s="1">
        <v>46296.541666666664</v>
      </c>
      <c r="F208" t="str">
        <f t="shared" si="9"/>
        <v>10/01/2026</v>
      </c>
      <c r="G208" s="3">
        <f t="shared" si="10"/>
        <v>46296</v>
      </c>
      <c r="H208" s="2" t="str">
        <f t="shared" si="11"/>
        <v>13:00</v>
      </c>
      <c r="I208" t="str">
        <f>TEXT(Sales[[#This Row],[Date actual]],"m")</f>
        <v>10</v>
      </c>
      <c r="J208" t="str">
        <f>IF(Sales[[#This Row],[Month]]=1, "Jan", IF(Sales[[#This Row],[Month]]="2", "Feb","Mar"))</f>
        <v>Mar</v>
      </c>
    </row>
    <row r="209" spans="1:10" x14ac:dyDescent="0.3">
      <c r="A209">
        <v>1465</v>
      </c>
      <c r="B209">
        <v>207</v>
      </c>
      <c r="C209">
        <v>55</v>
      </c>
      <c r="D209">
        <v>9</v>
      </c>
      <c r="E209" s="1">
        <v>46296.583333333336</v>
      </c>
      <c r="F209" t="str">
        <f t="shared" si="9"/>
        <v>10/01/2026</v>
      </c>
      <c r="G209" s="3">
        <f t="shared" si="10"/>
        <v>46296</v>
      </c>
      <c r="H209" s="2" t="str">
        <f t="shared" si="11"/>
        <v>14:00</v>
      </c>
      <c r="I209" t="str">
        <f>TEXT(Sales[[#This Row],[Date actual]],"m")</f>
        <v>10</v>
      </c>
      <c r="J209" t="str">
        <f>IF(Sales[[#This Row],[Month]]=1, "Jan", IF(Sales[[#This Row],[Month]]="2", "Feb","Mar"))</f>
        <v>Mar</v>
      </c>
    </row>
    <row r="210" spans="1:10" x14ac:dyDescent="0.3">
      <c r="A210">
        <v>175</v>
      </c>
      <c r="B210">
        <v>208</v>
      </c>
      <c r="C210">
        <v>94</v>
      </c>
      <c r="D210">
        <v>4</v>
      </c>
      <c r="E210" s="1">
        <v>46296.625</v>
      </c>
      <c r="F210" t="str">
        <f t="shared" si="9"/>
        <v>10/01/2026</v>
      </c>
      <c r="G210" s="3">
        <f t="shared" si="10"/>
        <v>46296</v>
      </c>
      <c r="H210" s="2" t="str">
        <f t="shared" si="11"/>
        <v>15:00</v>
      </c>
      <c r="I210" t="str">
        <f>TEXT(Sales[[#This Row],[Date actual]],"m")</f>
        <v>10</v>
      </c>
      <c r="J210" t="str">
        <f>IF(Sales[[#This Row],[Month]]=1, "Jan", IF(Sales[[#This Row],[Month]]="2", "Feb","Mar"))</f>
        <v>Mar</v>
      </c>
    </row>
    <row r="211" spans="1:10" x14ac:dyDescent="0.3">
      <c r="A211">
        <v>556</v>
      </c>
      <c r="B211">
        <v>209</v>
      </c>
      <c r="C211">
        <v>18</v>
      </c>
      <c r="D211">
        <v>6</v>
      </c>
      <c r="E211" s="1">
        <v>46296.666666666664</v>
      </c>
      <c r="F211" t="str">
        <f t="shared" si="9"/>
        <v>10/01/2026</v>
      </c>
      <c r="G211" s="3">
        <f t="shared" si="10"/>
        <v>46296</v>
      </c>
      <c r="H211" s="2" t="str">
        <f t="shared" si="11"/>
        <v>16:00</v>
      </c>
      <c r="I211" t="str">
        <f>TEXT(Sales[[#This Row],[Date actual]],"m")</f>
        <v>10</v>
      </c>
      <c r="J211" t="str">
        <f>IF(Sales[[#This Row],[Month]]=1, "Jan", IF(Sales[[#This Row],[Month]]="2", "Feb","Mar"))</f>
        <v>Mar</v>
      </c>
    </row>
    <row r="212" spans="1:10" x14ac:dyDescent="0.3">
      <c r="A212">
        <v>537</v>
      </c>
      <c r="B212">
        <v>210</v>
      </c>
      <c r="C212">
        <v>58</v>
      </c>
      <c r="D212">
        <v>7</v>
      </c>
      <c r="E212" s="1">
        <v>46296.708333333336</v>
      </c>
      <c r="F212" t="str">
        <f t="shared" si="9"/>
        <v>10/01/2026</v>
      </c>
      <c r="G212" s="3">
        <f t="shared" si="10"/>
        <v>46296</v>
      </c>
      <c r="H212" s="2" t="str">
        <f t="shared" si="11"/>
        <v>17:00</v>
      </c>
      <c r="I212" t="str">
        <f>TEXT(Sales[[#This Row],[Date actual]],"m")</f>
        <v>10</v>
      </c>
      <c r="J212" t="str">
        <f>IF(Sales[[#This Row],[Month]]=1, "Jan", IF(Sales[[#This Row],[Month]]="2", "Feb","Mar"))</f>
        <v>Mar</v>
      </c>
    </row>
    <row r="213" spans="1:10" x14ac:dyDescent="0.3">
      <c r="A213">
        <v>376</v>
      </c>
      <c r="B213">
        <v>211</v>
      </c>
      <c r="C213">
        <v>65</v>
      </c>
      <c r="D213">
        <v>7</v>
      </c>
      <c r="E213" s="1">
        <v>46296.75</v>
      </c>
      <c r="F213" t="str">
        <f t="shared" si="9"/>
        <v>10/01/2026</v>
      </c>
      <c r="G213" s="3">
        <f t="shared" si="10"/>
        <v>46296</v>
      </c>
      <c r="H213" s="2" t="str">
        <f t="shared" si="11"/>
        <v>18:00</v>
      </c>
      <c r="I213" t="str">
        <f>TEXT(Sales[[#This Row],[Date actual]],"m")</f>
        <v>10</v>
      </c>
      <c r="J213" t="str">
        <f>IF(Sales[[#This Row],[Month]]=1, "Jan", IF(Sales[[#This Row],[Month]]="2", "Feb","Mar"))</f>
        <v>Mar</v>
      </c>
    </row>
    <row r="214" spans="1:10" x14ac:dyDescent="0.3">
      <c r="A214">
        <v>1408</v>
      </c>
      <c r="B214">
        <v>212</v>
      </c>
      <c r="C214">
        <v>11</v>
      </c>
      <c r="D214">
        <v>3</v>
      </c>
      <c r="E214" s="1">
        <v>46296.791666666664</v>
      </c>
      <c r="F214" t="str">
        <f t="shared" si="9"/>
        <v>10/01/2026</v>
      </c>
      <c r="G214" s="3">
        <f t="shared" si="10"/>
        <v>46296</v>
      </c>
      <c r="H214" s="2" t="str">
        <f t="shared" si="11"/>
        <v>19:00</v>
      </c>
      <c r="I214" t="str">
        <f>TEXT(Sales[[#This Row],[Date actual]],"m")</f>
        <v>10</v>
      </c>
      <c r="J214" t="str">
        <f>IF(Sales[[#This Row],[Month]]=1, "Jan", IF(Sales[[#This Row],[Month]]="2", "Feb","Mar"))</f>
        <v>Mar</v>
      </c>
    </row>
    <row r="215" spans="1:10" x14ac:dyDescent="0.3">
      <c r="A215">
        <v>381</v>
      </c>
      <c r="B215">
        <v>213</v>
      </c>
      <c r="C215">
        <v>49</v>
      </c>
      <c r="D215">
        <v>5</v>
      </c>
      <c r="E215" s="1">
        <v>46296.833333333336</v>
      </c>
      <c r="F215" t="str">
        <f t="shared" si="9"/>
        <v>10/01/2026</v>
      </c>
      <c r="G215" s="3">
        <f t="shared" si="10"/>
        <v>46296</v>
      </c>
      <c r="H215" s="2" t="str">
        <f t="shared" si="11"/>
        <v>20:00</v>
      </c>
      <c r="I215" t="str">
        <f>TEXT(Sales[[#This Row],[Date actual]],"m")</f>
        <v>10</v>
      </c>
      <c r="J215" t="str">
        <f>IF(Sales[[#This Row],[Month]]=1, "Jan", IF(Sales[[#This Row],[Month]]="2", "Feb","Mar"))</f>
        <v>Mar</v>
      </c>
    </row>
    <row r="216" spans="1:10" x14ac:dyDescent="0.3">
      <c r="A216">
        <v>425</v>
      </c>
      <c r="B216">
        <v>214</v>
      </c>
      <c r="C216">
        <v>2</v>
      </c>
      <c r="D216">
        <v>8</v>
      </c>
      <c r="E216" s="1">
        <v>46296.875</v>
      </c>
      <c r="F216" t="str">
        <f t="shared" si="9"/>
        <v>10/01/2026</v>
      </c>
      <c r="G216" s="3">
        <f t="shared" si="10"/>
        <v>46296</v>
      </c>
      <c r="H216" s="2" t="str">
        <f t="shared" si="11"/>
        <v>21:00</v>
      </c>
      <c r="I216" t="str">
        <f>TEXT(Sales[[#This Row],[Date actual]],"m")</f>
        <v>10</v>
      </c>
      <c r="J216" t="str">
        <f>IF(Sales[[#This Row],[Month]]=1, "Jan", IF(Sales[[#This Row],[Month]]="2", "Feb","Mar"))</f>
        <v>Mar</v>
      </c>
    </row>
    <row r="217" spans="1:10" x14ac:dyDescent="0.3">
      <c r="A217">
        <v>1079</v>
      </c>
      <c r="B217">
        <v>215</v>
      </c>
      <c r="C217">
        <v>7</v>
      </c>
      <c r="D217">
        <v>5</v>
      </c>
      <c r="E217" s="1">
        <v>46296.916666666664</v>
      </c>
      <c r="F217" t="str">
        <f t="shared" si="9"/>
        <v>10/01/2026</v>
      </c>
      <c r="G217" s="3">
        <f t="shared" si="10"/>
        <v>46296</v>
      </c>
      <c r="H217" s="2" t="str">
        <f t="shared" si="11"/>
        <v>22:00</v>
      </c>
      <c r="I217" t="str">
        <f>TEXT(Sales[[#This Row],[Date actual]],"m")</f>
        <v>10</v>
      </c>
      <c r="J217" t="str">
        <f>IF(Sales[[#This Row],[Month]]=1, "Jan", IF(Sales[[#This Row],[Month]]="2", "Feb","Mar"))</f>
        <v>Mar</v>
      </c>
    </row>
    <row r="218" spans="1:10" x14ac:dyDescent="0.3">
      <c r="A218">
        <v>475</v>
      </c>
      <c r="B218">
        <v>216</v>
      </c>
      <c r="C218">
        <v>58</v>
      </c>
      <c r="D218">
        <v>6</v>
      </c>
      <c r="E218" s="1">
        <v>46296.958333333336</v>
      </c>
      <c r="F218" t="str">
        <f t="shared" si="9"/>
        <v>10/01/2026</v>
      </c>
      <c r="G218" s="3">
        <f t="shared" si="10"/>
        <v>46296</v>
      </c>
      <c r="H218" s="2" t="str">
        <f t="shared" si="11"/>
        <v>23:00</v>
      </c>
      <c r="I218" t="str">
        <f>TEXT(Sales[[#This Row],[Date actual]],"m")</f>
        <v>10</v>
      </c>
      <c r="J218" t="str">
        <f>IF(Sales[[#This Row],[Month]]=1, "Jan", IF(Sales[[#This Row],[Month]]="2", "Feb","Mar"))</f>
        <v>Mar</v>
      </c>
    </row>
    <row r="219" spans="1:10" x14ac:dyDescent="0.3">
      <c r="A219">
        <v>1098</v>
      </c>
      <c r="B219">
        <v>217</v>
      </c>
      <c r="C219">
        <v>77</v>
      </c>
      <c r="D219">
        <v>9</v>
      </c>
      <c r="E219" s="1">
        <v>46327</v>
      </c>
      <c r="F219" t="str">
        <f t="shared" si="9"/>
        <v>11/01/2026</v>
      </c>
      <c r="G219" s="3">
        <f t="shared" si="10"/>
        <v>46327</v>
      </c>
      <c r="H219" s="2" t="str">
        <f t="shared" si="11"/>
        <v>00:00</v>
      </c>
      <c r="I219" t="str">
        <f>TEXT(Sales[[#This Row],[Date actual]],"m")</f>
        <v>11</v>
      </c>
      <c r="J219" t="str">
        <f>IF(Sales[[#This Row],[Month]]=1, "Jan", IF(Sales[[#This Row],[Month]]="2", "Feb","Mar"))</f>
        <v>Mar</v>
      </c>
    </row>
    <row r="220" spans="1:10" x14ac:dyDescent="0.3">
      <c r="A220">
        <v>60</v>
      </c>
      <c r="B220">
        <v>218</v>
      </c>
      <c r="C220">
        <v>83</v>
      </c>
      <c r="D220">
        <v>4</v>
      </c>
      <c r="E220" s="1">
        <v>46327.041666666664</v>
      </c>
      <c r="F220" t="str">
        <f t="shared" si="9"/>
        <v>11/01/2026</v>
      </c>
      <c r="G220" s="3">
        <f t="shared" si="10"/>
        <v>46327</v>
      </c>
      <c r="H220" s="2" t="str">
        <f t="shared" si="11"/>
        <v>01:00</v>
      </c>
      <c r="I220" t="str">
        <f>TEXT(Sales[[#This Row],[Date actual]],"m")</f>
        <v>11</v>
      </c>
      <c r="J220" t="str">
        <f>IF(Sales[[#This Row],[Month]]=1, "Jan", IF(Sales[[#This Row],[Month]]="2", "Feb","Mar"))</f>
        <v>Mar</v>
      </c>
    </row>
    <row r="221" spans="1:10" x14ac:dyDescent="0.3">
      <c r="A221">
        <v>55</v>
      </c>
      <c r="B221">
        <v>219</v>
      </c>
      <c r="C221">
        <v>91</v>
      </c>
      <c r="D221">
        <v>6</v>
      </c>
      <c r="E221" s="1">
        <v>46327.083333333336</v>
      </c>
      <c r="F221" t="str">
        <f t="shared" si="9"/>
        <v>11/01/2026</v>
      </c>
      <c r="G221" s="3">
        <f t="shared" si="10"/>
        <v>46327</v>
      </c>
      <c r="H221" s="2" t="str">
        <f t="shared" si="11"/>
        <v>02:00</v>
      </c>
      <c r="I221" t="str">
        <f>TEXT(Sales[[#This Row],[Date actual]],"m")</f>
        <v>11</v>
      </c>
      <c r="J221" t="str">
        <f>IF(Sales[[#This Row],[Month]]=1, "Jan", IF(Sales[[#This Row],[Month]]="2", "Feb","Mar"))</f>
        <v>Mar</v>
      </c>
    </row>
    <row r="222" spans="1:10" x14ac:dyDescent="0.3">
      <c r="A222">
        <v>1260</v>
      </c>
      <c r="B222">
        <v>220</v>
      </c>
      <c r="C222">
        <v>66</v>
      </c>
      <c r="D222">
        <v>8</v>
      </c>
      <c r="E222" s="1">
        <v>46327.125</v>
      </c>
      <c r="F222" t="str">
        <f t="shared" si="9"/>
        <v>11/01/2026</v>
      </c>
      <c r="G222" s="3">
        <f t="shared" si="10"/>
        <v>46327</v>
      </c>
      <c r="H222" s="2" t="str">
        <f t="shared" si="11"/>
        <v>03:00</v>
      </c>
      <c r="I222" t="str">
        <f>TEXT(Sales[[#This Row],[Date actual]],"m")</f>
        <v>11</v>
      </c>
      <c r="J222" t="str">
        <f>IF(Sales[[#This Row],[Month]]=1, "Jan", IF(Sales[[#This Row],[Month]]="2", "Feb","Mar"))</f>
        <v>Mar</v>
      </c>
    </row>
    <row r="223" spans="1:10" x14ac:dyDescent="0.3">
      <c r="A223">
        <v>762</v>
      </c>
      <c r="B223">
        <v>221</v>
      </c>
      <c r="C223">
        <v>64</v>
      </c>
      <c r="D223">
        <v>1</v>
      </c>
      <c r="E223" s="1">
        <v>46327.166666666664</v>
      </c>
      <c r="F223" t="str">
        <f t="shared" si="9"/>
        <v>11/01/2026</v>
      </c>
      <c r="G223" s="3">
        <f t="shared" si="10"/>
        <v>46327</v>
      </c>
      <c r="H223" s="2" t="str">
        <f t="shared" si="11"/>
        <v>04:00</v>
      </c>
      <c r="I223" t="str">
        <f>TEXT(Sales[[#This Row],[Date actual]],"m")</f>
        <v>11</v>
      </c>
      <c r="J223" t="str">
        <f>IF(Sales[[#This Row],[Month]]=1, "Jan", IF(Sales[[#This Row],[Month]]="2", "Feb","Mar"))</f>
        <v>Mar</v>
      </c>
    </row>
    <row r="224" spans="1:10" x14ac:dyDescent="0.3">
      <c r="A224">
        <v>310</v>
      </c>
      <c r="B224">
        <v>222</v>
      </c>
      <c r="C224">
        <v>46</v>
      </c>
      <c r="D224">
        <v>1</v>
      </c>
      <c r="E224" s="1">
        <v>46327.208333333336</v>
      </c>
      <c r="F224" t="str">
        <f t="shared" si="9"/>
        <v>11/01/2026</v>
      </c>
      <c r="G224" s="3">
        <f t="shared" si="10"/>
        <v>46327</v>
      </c>
      <c r="H224" s="2" t="str">
        <f t="shared" si="11"/>
        <v>05:00</v>
      </c>
      <c r="I224" t="str">
        <f>TEXT(Sales[[#This Row],[Date actual]],"m")</f>
        <v>11</v>
      </c>
      <c r="J224" t="str">
        <f>IF(Sales[[#This Row],[Month]]=1, "Jan", IF(Sales[[#This Row],[Month]]="2", "Feb","Mar"))</f>
        <v>Mar</v>
      </c>
    </row>
    <row r="225" spans="1:10" x14ac:dyDescent="0.3">
      <c r="A225">
        <v>104</v>
      </c>
      <c r="B225">
        <v>223</v>
      </c>
      <c r="C225">
        <v>47</v>
      </c>
      <c r="D225">
        <v>1</v>
      </c>
      <c r="E225" s="1">
        <v>46327.25</v>
      </c>
      <c r="F225" t="str">
        <f t="shared" si="9"/>
        <v>11/01/2026</v>
      </c>
      <c r="G225" s="3">
        <f t="shared" si="10"/>
        <v>46327</v>
      </c>
      <c r="H225" s="2" t="str">
        <f t="shared" si="11"/>
        <v>06:00</v>
      </c>
      <c r="I225" t="str">
        <f>TEXT(Sales[[#This Row],[Date actual]],"m")</f>
        <v>11</v>
      </c>
      <c r="J225" t="str">
        <f>IF(Sales[[#This Row],[Month]]=1, "Jan", IF(Sales[[#This Row],[Month]]="2", "Feb","Mar"))</f>
        <v>Mar</v>
      </c>
    </row>
    <row r="226" spans="1:10" x14ac:dyDescent="0.3">
      <c r="A226">
        <v>1098</v>
      </c>
      <c r="B226">
        <v>224</v>
      </c>
      <c r="C226">
        <v>88</v>
      </c>
      <c r="D226">
        <v>7</v>
      </c>
      <c r="E226" s="1">
        <v>46327.291666666664</v>
      </c>
      <c r="F226" t="str">
        <f t="shared" si="9"/>
        <v>11/01/2026</v>
      </c>
      <c r="G226" s="3">
        <f t="shared" si="10"/>
        <v>46327</v>
      </c>
      <c r="H226" s="2" t="str">
        <f t="shared" si="11"/>
        <v>07:00</v>
      </c>
      <c r="I226" t="str">
        <f>TEXT(Sales[[#This Row],[Date actual]],"m")</f>
        <v>11</v>
      </c>
      <c r="J226" t="str">
        <f>IF(Sales[[#This Row],[Month]]=1, "Jan", IF(Sales[[#This Row],[Month]]="2", "Feb","Mar"))</f>
        <v>Mar</v>
      </c>
    </row>
    <row r="227" spans="1:10" x14ac:dyDescent="0.3">
      <c r="A227">
        <v>1224</v>
      </c>
      <c r="B227">
        <v>225</v>
      </c>
      <c r="C227">
        <v>15</v>
      </c>
      <c r="D227">
        <v>5</v>
      </c>
      <c r="E227" s="1">
        <v>46327.333333333336</v>
      </c>
      <c r="F227" t="str">
        <f t="shared" si="9"/>
        <v>11/01/2026</v>
      </c>
      <c r="G227" s="3">
        <f t="shared" si="10"/>
        <v>46327</v>
      </c>
      <c r="H227" s="2" t="str">
        <f t="shared" si="11"/>
        <v>08:00</v>
      </c>
      <c r="I227" t="str">
        <f>TEXT(Sales[[#This Row],[Date actual]],"m")</f>
        <v>11</v>
      </c>
      <c r="J227" t="str">
        <f>IF(Sales[[#This Row],[Month]]=1, "Jan", IF(Sales[[#This Row],[Month]]="2", "Feb","Mar"))</f>
        <v>Mar</v>
      </c>
    </row>
    <row r="228" spans="1:10" x14ac:dyDescent="0.3">
      <c r="A228">
        <v>1125</v>
      </c>
      <c r="B228">
        <v>226</v>
      </c>
      <c r="C228">
        <v>59</v>
      </c>
      <c r="D228">
        <v>9</v>
      </c>
      <c r="E228" s="1">
        <v>46327.375</v>
      </c>
      <c r="F228" t="str">
        <f t="shared" si="9"/>
        <v>11/01/2026</v>
      </c>
      <c r="G228" s="3">
        <f t="shared" si="10"/>
        <v>46327</v>
      </c>
      <c r="H228" s="2" t="str">
        <f t="shared" si="11"/>
        <v>09:00</v>
      </c>
      <c r="I228" t="str">
        <f>TEXT(Sales[[#This Row],[Date actual]],"m")</f>
        <v>11</v>
      </c>
      <c r="J228" t="str">
        <f>IF(Sales[[#This Row],[Month]]=1, "Jan", IF(Sales[[#This Row],[Month]]="2", "Feb","Mar"))</f>
        <v>Mar</v>
      </c>
    </row>
    <row r="229" spans="1:10" x14ac:dyDescent="0.3">
      <c r="A229">
        <v>780</v>
      </c>
      <c r="B229">
        <v>227</v>
      </c>
      <c r="C229">
        <v>34</v>
      </c>
      <c r="D229">
        <v>2</v>
      </c>
      <c r="E229" s="1">
        <v>46327.416666666664</v>
      </c>
      <c r="F229" t="str">
        <f t="shared" si="9"/>
        <v>11/01/2026</v>
      </c>
      <c r="G229" s="3">
        <f t="shared" si="10"/>
        <v>46327</v>
      </c>
      <c r="H229" s="2" t="str">
        <f t="shared" si="11"/>
        <v>10:00</v>
      </c>
      <c r="I229" t="str">
        <f>TEXT(Sales[[#This Row],[Date actual]],"m")</f>
        <v>11</v>
      </c>
      <c r="J229" t="str">
        <f>IF(Sales[[#This Row],[Month]]=1, "Jan", IF(Sales[[#This Row],[Month]]="2", "Feb","Mar"))</f>
        <v>Mar</v>
      </c>
    </row>
    <row r="230" spans="1:10" x14ac:dyDescent="0.3">
      <c r="A230">
        <v>1484</v>
      </c>
      <c r="B230">
        <v>228</v>
      </c>
      <c r="C230">
        <v>96</v>
      </c>
      <c r="D230">
        <v>5</v>
      </c>
      <c r="E230" s="1">
        <v>46327.458333333336</v>
      </c>
      <c r="F230" t="str">
        <f t="shared" si="9"/>
        <v>11/01/2026</v>
      </c>
      <c r="G230" s="3">
        <f t="shared" si="10"/>
        <v>46327</v>
      </c>
      <c r="H230" s="2" t="str">
        <f t="shared" si="11"/>
        <v>11:00</v>
      </c>
      <c r="I230" t="str">
        <f>TEXT(Sales[[#This Row],[Date actual]],"m")</f>
        <v>11</v>
      </c>
      <c r="J230" t="str">
        <f>IF(Sales[[#This Row],[Month]]=1, "Jan", IF(Sales[[#This Row],[Month]]="2", "Feb","Mar"))</f>
        <v>Mar</v>
      </c>
    </row>
    <row r="231" spans="1:10" x14ac:dyDescent="0.3">
      <c r="A231">
        <v>199</v>
      </c>
      <c r="B231">
        <v>229</v>
      </c>
      <c r="C231">
        <v>40</v>
      </c>
      <c r="D231">
        <v>2</v>
      </c>
      <c r="E231" s="1">
        <v>46327.5</v>
      </c>
      <c r="F231" t="str">
        <f t="shared" si="9"/>
        <v>11/01/2026</v>
      </c>
      <c r="G231" s="3">
        <f t="shared" si="10"/>
        <v>46327</v>
      </c>
      <c r="H231" s="2" t="str">
        <f t="shared" si="11"/>
        <v>12:00</v>
      </c>
      <c r="I231" t="str">
        <f>TEXT(Sales[[#This Row],[Date actual]],"m")</f>
        <v>11</v>
      </c>
      <c r="J231" t="str">
        <f>IF(Sales[[#This Row],[Month]]=1, "Jan", IF(Sales[[#This Row],[Month]]="2", "Feb","Mar"))</f>
        <v>Mar</v>
      </c>
    </row>
    <row r="232" spans="1:10" x14ac:dyDescent="0.3">
      <c r="A232">
        <v>354</v>
      </c>
      <c r="B232">
        <v>230</v>
      </c>
      <c r="C232">
        <v>28</v>
      </c>
      <c r="D232">
        <v>7</v>
      </c>
      <c r="E232" s="1">
        <v>46327.541666666664</v>
      </c>
      <c r="F232" t="str">
        <f t="shared" si="9"/>
        <v>11/01/2026</v>
      </c>
      <c r="G232" s="3">
        <f t="shared" si="10"/>
        <v>46327</v>
      </c>
      <c r="H232" s="2" t="str">
        <f t="shared" si="11"/>
        <v>13:00</v>
      </c>
      <c r="I232" t="str">
        <f>TEXT(Sales[[#This Row],[Date actual]],"m")</f>
        <v>11</v>
      </c>
      <c r="J232" t="str">
        <f>IF(Sales[[#This Row],[Month]]=1, "Jan", IF(Sales[[#This Row],[Month]]="2", "Feb","Mar"))</f>
        <v>Mar</v>
      </c>
    </row>
    <row r="233" spans="1:10" x14ac:dyDescent="0.3">
      <c r="A233">
        <v>1</v>
      </c>
      <c r="B233">
        <v>231</v>
      </c>
      <c r="C233">
        <v>4</v>
      </c>
      <c r="D233">
        <v>3</v>
      </c>
      <c r="E233" s="1">
        <v>46327.583333333336</v>
      </c>
      <c r="F233" t="str">
        <f t="shared" si="9"/>
        <v>11/01/2026</v>
      </c>
      <c r="G233" s="3">
        <f t="shared" si="10"/>
        <v>46327</v>
      </c>
      <c r="H233" s="2" t="str">
        <f t="shared" si="11"/>
        <v>14:00</v>
      </c>
      <c r="I233" t="str">
        <f>TEXT(Sales[[#This Row],[Date actual]],"m")</f>
        <v>11</v>
      </c>
      <c r="J233" t="str">
        <f>IF(Sales[[#This Row],[Month]]=1, "Jan", IF(Sales[[#This Row],[Month]]="2", "Feb","Mar"))</f>
        <v>Mar</v>
      </c>
    </row>
    <row r="234" spans="1:10" x14ac:dyDescent="0.3">
      <c r="A234">
        <v>878</v>
      </c>
      <c r="B234">
        <v>232</v>
      </c>
      <c r="C234">
        <v>89</v>
      </c>
      <c r="D234">
        <v>4</v>
      </c>
      <c r="E234" s="1">
        <v>46327.625</v>
      </c>
      <c r="F234" t="str">
        <f t="shared" si="9"/>
        <v>11/01/2026</v>
      </c>
      <c r="G234" s="3">
        <f t="shared" si="10"/>
        <v>46327</v>
      </c>
      <c r="H234" s="2" t="str">
        <f t="shared" si="11"/>
        <v>15:00</v>
      </c>
      <c r="I234" t="str">
        <f>TEXT(Sales[[#This Row],[Date actual]],"m")</f>
        <v>11</v>
      </c>
      <c r="J234" t="str">
        <f>IF(Sales[[#This Row],[Month]]=1, "Jan", IF(Sales[[#This Row],[Month]]="2", "Feb","Mar"))</f>
        <v>Mar</v>
      </c>
    </row>
    <row r="235" spans="1:10" x14ac:dyDescent="0.3">
      <c r="A235">
        <v>1265</v>
      </c>
      <c r="B235">
        <v>233</v>
      </c>
      <c r="C235">
        <v>73</v>
      </c>
      <c r="D235">
        <v>8</v>
      </c>
      <c r="E235" s="1">
        <v>46327.666666666664</v>
      </c>
      <c r="F235" t="str">
        <f t="shared" si="9"/>
        <v>11/01/2026</v>
      </c>
      <c r="G235" s="3">
        <f t="shared" si="10"/>
        <v>46327</v>
      </c>
      <c r="H235" s="2" t="str">
        <f t="shared" si="11"/>
        <v>16:00</v>
      </c>
      <c r="I235" t="str">
        <f>TEXT(Sales[[#This Row],[Date actual]],"m")</f>
        <v>11</v>
      </c>
      <c r="J235" t="str">
        <f>IF(Sales[[#This Row],[Month]]=1, "Jan", IF(Sales[[#This Row],[Month]]="2", "Feb","Mar"))</f>
        <v>Mar</v>
      </c>
    </row>
    <row r="236" spans="1:10" x14ac:dyDescent="0.3">
      <c r="A236">
        <v>471</v>
      </c>
      <c r="B236">
        <v>234</v>
      </c>
      <c r="C236">
        <v>90</v>
      </c>
      <c r="D236">
        <v>5</v>
      </c>
      <c r="E236" s="1">
        <v>46327.708333333336</v>
      </c>
      <c r="F236" t="str">
        <f t="shared" si="9"/>
        <v>11/01/2026</v>
      </c>
      <c r="G236" s="3">
        <f t="shared" si="10"/>
        <v>46327</v>
      </c>
      <c r="H236" s="2" t="str">
        <f t="shared" si="11"/>
        <v>17:00</v>
      </c>
      <c r="I236" t="str">
        <f>TEXT(Sales[[#This Row],[Date actual]],"m")</f>
        <v>11</v>
      </c>
      <c r="J236" t="str">
        <f>IF(Sales[[#This Row],[Month]]=1, "Jan", IF(Sales[[#This Row],[Month]]="2", "Feb","Mar"))</f>
        <v>Mar</v>
      </c>
    </row>
    <row r="237" spans="1:10" x14ac:dyDescent="0.3">
      <c r="A237">
        <v>129</v>
      </c>
      <c r="B237">
        <v>235</v>
      </c>
      <c r="C237">
        <v>10</v>
      </c>
      <c r="D237">
        <v>3</v>
      </c>
      <c r="E237" s="1">
        <v>46327.75</v>
      </c>
      <c r="F237" t="str">
        <f t="shared" si="9"/>
        <v>11/01/2026</v>
      </c>
      <c r="G237" s="3">
        <f t="shared" si="10"/>
        <v>46327</v>
      </c>
      <c r="H237" s="2" t="str">
        <f t="shared" si="11"/>
        <v>18:00</v>
      </c>
      <c r="I237" t="str">
        <f>TEXT(Sales[[#This Row],[Date actual]],"m")</f>
        <v>11</v>
      </c>
      <c r="J237" t="str">
        <f>IF(Sales[[#This Row],[Month]]=1, "Jan", IF(Sales[[#This Row],[Month]]="2", "Feb","Mar"))</f>
        <v>Mar</v>
      </c>
    </row>
    <row r="238" spans="1:10" x14ac:dyDescent="0.3">
      <c r="A238">
        <v>809</v>
      </c>
      <c r="B238">
        <v>236</v>
      </c>
      <c r="C238">
        <v>82</v>
      </c>
      <c r="D238">
        <v>8</v>
      </c>
      <c r="E238" s="1">
        <v>46327.791666666664</v>
      </c>
      <c r="F238" t="str">
        <f t="shared" si="9"/>
        <v>11/01/2026</v>
      </c>
      <c r="G238" s="3">
        <f t="shared" si="10"/>
        <v>46327</v>
      </c>
      <c r="H238" s="2" t="str">
        <f t="shared" si="11"/>
        <v>19:00</v>
      </c>
      <c r="I238" t="str">
        <f>TEXT(Sales[[#This Row],[Date actual]],"m")</f>
        <v>11</v>
      </c>
      <c r="J238" t="str">
        <f>IF(Sales[[#This Row],[Month]]=1, "Jan", IF(Sales[[#This Row],[Month]]="2", "Feb","Mar"))</f>
        <v>Mar</v>
      </c>
    </row>
    <row r="239" spans="1:10" x14ac:dyDescent="0.3">
      <c r="A239">
        <v>382</v>
      </c>
      <c r="B239">
        <v>237</v>
      </c>
      <c r="C239">
        <v>80</v>
      </c>
      <c r="D239">
        <v>1</v>
      </c>
      <c r="E239" s="1">
        <v>46327.833333333336</v>
      </c>
      <c r="F239" t="str">
        <f t="shared" si="9"/>
        <v>11/01/2026</v>
      </c>
      <c r="G239" s="3">
        <f t="shared" si="10"/>
        <v>46327</v>
      </c>
      <c r="H239" s="2" t="str">
        <f t="shared" si="11"/>
        <v>20:00</v>
      </c>
      <c r="I239" t="str">
        <f>TEXT(Sales[[#This Row],[Date actual]],"m")</f>
        <v>11</v>
      </c>
      <c r="J239" t="str">
        <f>IF(Sales[[#This Row],[Month]]=1, "Jan", IF(Sales[[#This Row],[Month]]="2", "Feb","Mar"))</f>
        <v>Mar</v>
      </c>
    </row>
    <row r="240" spans="1:10" x14ac:dyDescent="0.3">
      <c r="A240">
        <v>1182</v>
      </c>
      <c r="B240">
        <v>238</v>
      </c>
      <c r="C240">
        <v>94</v>
      </c>
      <c r="D240">
        <v>6</v>
      </c>
      <c r="E240" s="1">
        <v>46327.875</v>
      </c>
      <c r="F240" t="str">
        <f t="shared" si="9"/>
        <v>11/01/2026</v>
      </c>
      <c r="G240" s="3">
        <f t="shared" si="10"/>
        <v>46327</v>
      </c>
      <c r="H240" s="2" t="str">
        <f t="shared" si="11"/>
        <v>21:00</v>
      </c>
      <c r="I240" t="str">
        <f>TEXT(Sales[[#This Row],[Date actual]],"m")</f>
        <v>11</v>
      </c>
      <c r="J240" t="str">
        <f>IF(Sales[[#This Row],[Month]]=1, "Jan", IF(Sales[[#This Row],[Month]]="2", "Feb","Mar"))</f>
        <v>Mar</v>
      </c>
    </row>
    <row r="241" spans="1:10" x14ac:dyDescent="0.3">
      <c r="A241">
        <v>101</v>
      </c>
      <c r="B241">
        <v>239</v>
      </c>
      <c r="C241">
        <v>67</v>
      </c>
      <c r="D241">
        <v>5</v>
      </c>
      <c r="E241" s="1">
        <v>46327.916666666664</v>
      </c>
      <c r="F241" t="str">
        <f t="shared" si="9"/>
        <v>11/01/2026</v>
      </c>
      <c r="G241" s="3">
        <f t="shared" si="10"/>
        <v>46327</v>
      </c>
      <c r="H241" s="2" t="str">
        <f t="shared" si="11"/>
        <v>22:00</v>
      </c>
      <c r="I241" t="str">
        <f>TEXT(Sales[[#This Row],[Date actual]],"m")</f>
        <v>11</v>
      </c>
      <c r="J241" t="str">
        <f>IF(Sales[[#This Row],[Month]]=1, "Jan", IF(Sales[[#This Row],[Month]]="2", "Feb","Mar"))</f>
        <v>Mar</v>
      </c>
    </row>
    <row r="242" spans="1:10" x14ac:dyDescent="0.3">
      <c r="A242">
        <v>911</v>
      </c>
      <c r="B242">
        <v>240</v>
      </c>
      <c r="C242">
        <v>61</v>
      </c>
      <c r="D242">
        <v>9</v>
      </c>
      <c r="E242" s="1">
        <v>46327.958333333336</v>
      </c>
      <c r="F242" t="str">
        <f t="shared" si="9"/>
        <v>11/01/2026</v>
      </c>
      <c r="G242" s="3">
        <f t="shared" si="10"/>
        <v>46327</v>
      </c>
      <c r="H242" s="2" t="str">
        <f t="shared" si="11"/>
        <v>23:00</v>
      </c>
      <c r="I242" t="str">
        <f>TEXT(Sales[[#This Row],[Date actual]],"m")</f>
        <v>11</v>
      </c>
      <c r="J242" t="str">
        <f>IF(Sales[[#This Row],[Month]]=1, "Jan", IF(Sales[[#This Row],[Month]]="2", "Feb","Mar"))</f>
        <v>Mar</v>
      </c>
    </row>
    <row r="243" spans="1:10" x14ac:dyDescent="0.3">
      <c r="A243">
        <v>1126</v>
      </c>
      <c r="B243">
        <v>241</v>
      </c>
      <c r="C243">
        <v>8</v>
      </c>
      <c r="D243">
        <v>7</v>
      </c>
      <c r="E243" s="1">
        <v>46357</v>
      </c>
      <c r="F243" t="str">
        <f t="shared" si="9"/>
        <v>12/01/2026</v>
      </c>
      <c r="G243" s="3">
        <f t="shared" si="10"/>
        <v>46357</v>
      </c>
      <c r="H243" s="2" t="str">
        <f t="shared" si="11"/>
        <v>00:00</v>
      </c>
      <c r="I243" t="str">
        <f>TEXT(Sales[[#This Row],[Date actual]],"m")</f>
        <v>12</v>
      </c>
      <c r="J243" t="str">
        <f>IF(Sales[[#This Row],[Month]]=1, "Jan", IF(Sales[[#This Row],[Month]]="2", "Feb","Mar"))</f>
        <v>Mar</v>
      </c>
    </row>
    <row r="244" spans="1:10" x14ac:dyDescent="0.3">
      <c r="A244">
        <v>71</v>
      </c>
      <c r="B244">
        <v>242</v>
      </c>
      <c r="C244">
        <v>89</v>
      </c>
      <c r="D244">
        <v>6</v>
      </c>
      <c r="E244" s="1">
        <v>46357.041666666664</v>
      </c>
      <c r="F244" t="str">
        <f t="shared" si="9"/>
        <v>12/01/2026</v>
      </c>
      <c r="G244" s="3">
        <f t="shared" si="10"/>
        <v>46357</v>
      </c>
      <c r="H244" s="2" t="str">
        <f t="shared" si="11"/>
        <v>01:00</v>
      </c>
      <c r="I244" t="str">
        <f>TEXT(Sales[[#This Row],[Date actual]],"m")</f>
        <v>12</v>
      </c>
      <c r="J244" t="str">
        <f>IF(Sales[[#This Row],[Month]]=1, "Jan", IF(Sales[[#This Row],[Month]]="2", "Feb","Mar"))</f>
        <v>Mar</v>
      </c>
    </row>
    <row r="245" spans="1:10" x14ac:dyDescent="0.3">
      <c r="A245">
        <v>235</v>
      </c>
      <c r="B245">
        <v>243</v>
      </c>
      <c r="C245">
        <v>7</v>
      </c>
      <c r="D245">
        <v>8</v>
      </c>
      <c r="E245" s="1">
        <v>46357.083333333336</v>
      </c>
      <c r="F245" t="str">
        <f t="shared" si="9"/>
        <v>12/01/2026</v>
      </c>
      <c r="G245" s="3">
        <f t="shared" si="10"/>
        <v>46357</v>
      </c>
      <c r="H245" s="2" t="str">
        <f t="shared" si="11"/>
        <v>02:00</v>
      </c>
      <c r="I245" t="str">
        <f>TEXT(Sales[[#This Row],[Date actual]],"m")</f>
        <v>12</v>
      </c>
      <c r="J245" t="str">
        <f>IF(Sales[[#This Row],[Month]]=1, "Jan", IF(Sales[[#This Row],[Month]]="2", "Feb","Mar"))</f>
        <v>Mar</v>
      </c>
    </row>
    <row r="246" spans="1:10" x14ac:dyDescent="0.3">
      <c r="A246">
        <v>132</v>
      </c>
      <c r="B246">
        <v>244</v>
      </c>
      <c r="C246">
        <v>51</v>
      </c>
      <c r="D246">
        <v>8</v>
      </c>
      <c r="E246" s="1">
        <v>46357.125</v>
      </c>
      <c r="F246" t="str">
        <f t="shared" si="9"/>
        <v>12/01/2026</v>
      </c>
      <c r="G246" s="3">
        <f t="shared" si="10"/>
        <v>46357</v>
      </c>
      <c r="H246" s="2" t="str">
        <f t="shared" si="11"/>
        <v>03:00</v>
      </c>
      <c r="I246" t="str">
        <f>TEXT(Sales[[#This Row],[Date actual]],"m")</f>
        <v>12</v>
      </c>
      <c r="J246" t="str">
        <f>IF(Sales[[#This Row],[Month]]=1, "Jan", IF(Sales[[#This Row],[Month]]="2", "Feb","Mar"))</f>
        <v>Mar</v>
      </c>
    </row>
    <row r="247" spans="1:10" x14ac:dyDescent="0.3">
      <c r="A247">
        <v>1008</v>
      </c>
      <c r="B247">
        <v>245</v>
      </c>
      <c r="C247">
        <v>48</v>
      </c>
      <c r="D247">
        <v>8</v>
      </c>
      <c r="E247" s="1">
        <v>46357.166666666664</v>
      </c>
      <c r="F247" t="str">
        <f t="shared" si="9"/>
        <v>12/01/2026</v>
      </c>
      <c r="G247" s="3">
        <f t="shared" si="10"/>
        <v>46357</v>
      </c>
      <c r="H247" s="2" t="str">
        <f t="shared" si="11"/>
        <v>04:00</v>
      </c>
      <c r="I247" t="str">
        <f>TEXT(Sales[[#This Row],[Date actual]],"m")</f>
        <v>12</v>
      </c>
      <c r="J247" t="str">
        <f>IF(Sales[[#This Row],[Month]]=1, "Jan", IF(Sales[[#This Row],[Month]]="2", "Feb","Mar"))</f>
        <v>Mar</v>
      </c>
    </row>
    <row r="248" spans="1:10" x14ac:dyDescent="0.3">
      <c r="A248">
        <v>211</v>
      </c>
      <c r="B248">
        <v>246</v>
      </c>
      <c r="C248">
        <v>93</v>
      </c>
      <c r="D248">
        <v>2</v>
      </c>
      <c r="E248" s="1">
        <v>46357.208333333336</v>
      </c>
      <c r="F248" t="str">
        <f t="shared" si="9"/>
        <v>12/01/2026</v>
      </c>
      <c r="G248" s="3">
        <f t="shared" si="10"/>
        <v>46357</v>
      </c>
      <c r="H248" s="2" t="str">
        <f t="shared" si="11"/>
        <v>05:00</v>
      </c>
      <c r="I248" t="str">
        <f>TEXT(Sales[[#This Row],[Date actual]],"m")</f>
        <v>12</v>
      </c>
      <c r="J248" t="str">
        <f>IF(Sales[[#This Row],[Month]]=1, "Jan", IF(Sales[[#This Row],[Month]]="2", "Feb","Mar"))</f>
        <v>Mar</v>
      </c>
    </row>
    <row r="249" spans="1:10" x14ac:dyDescent="0.3">
      <c r="A249">
        <v>694</v>
      </c>
      <c r="B249">
        <v>247</v>
      </c>
      <c r="C249">
        <v>66</v>
      </c>
      <c r="D249">
        <v>1</v>
      </c>
      <c r="E249" s="1">
        <v>46357.25</v>
      </c>
      <c r="F249" t="str">
        <f t="shared" si="9"/>
        <v>12/01/2026</v>
      </c>
      <c r="G249" s="3">
        <f t="shared" si="10"/>
        <v>46357</v>
      </c>
      <c r="H249" s="2" t="str">
        <f t="shared" si="11"/>
        <v>06:00</v>
      </c>
      <c r="I249" t="str">
        <f>TEXT(Sales[[#This Row],[Date actual]],"m")</f>
        <v>12</v>
      </c>
      <c r="J249" t="str">
        <f>IF(Sales[[#This Row],[Month]]=1, "Jan", IF(Sales[[#This Row],[Month]]="2", "Feb","Mar"))</f>
        <v>Mar</v>
      </c>
    </row>
    <row r="250" spans="1:10" x14ac:dyDescent="0.3">
      <c r="A250">
        <v>687</v>
      </c>
      <c r="B250">
        <v>248</v>
      </c>
      <c r="C250">
        <v>31</v>
      </c>
      <c r="D250">
        <v>6</v>
      </c>
      <c r="E250" s="1">
        <v>46357.291666666664</v>
      </c>
      <c r="F250" t="str">
        <f t="shared" si="9"/>
        <v>12/01/2026</v>
      </c>
      <c r="G250" s="3">
        <f t="shared" si="10"/>
        <v>46357</v>
      </c>
      <c r="H250" s="2" t="str">
        <f t="shared" si="11"/>
        <v>07:00</v>
      </c>
      <c r="I250" t="str">
        <f>TEXT(Sales[[#This Row],[Date actual]],"m")</f>
        <v>12</v>
      </c>
      <c r="J250" t="str">
        <f>IF(Sales[[#This Row],[Month]]=1, "Jan", IF(Sales[[#This Row],[Month]]="2", "Feb","Mar"))</f>
        <v>Mar</v>
      </c>
    </row>
    <row r="251" spans="1:10" x14ac:dyDescent="0.3">
      <c r="A251">
        <v>1275</v>
      </c>
      <c r="B251">
        <v>249</v>
      </c>
      <c r="C251">
        <v>28</v>
      </c>
      <c r="D251">
        <v>9</v>
      </c>
      <c r="E251" s="1">
        <v>46357.333333333336</v>
      </c>
      <c r="F251" t="str">
        <f t="shared" si="9"/>
        <v>12/01/2026</v>
      </c>
      <c r="G251" s="3">
        <f t="shared" si="10"/>
        <v>46357</v>
      </c>
      <c r="H251" s="2" t="str">
        <f t="shared" si="11"/>
        <v>08:00</v>
      </c>
      <c r="I251" t="str">
        <f>TEXT(Sales[[#This Row],[Date actual]],"m")</f>
        <v>12</v>
      </c>
      <c r="J251" t="str">
        <f>IF(Sales[[#This Row],[Month]]=1, "Jan", IF(Sales[[#This Row],[Month]]="2", "Feb","Mar"))</f>
        <v>Mar</v>
      </c>
    </row>
    <row r="252" spans="1:10" x14ac:dyDescent="0.3">
      <c r="A252">
        <v>137</v>
      </c>
      <c r="B252">
        <v>250</v>
      </c>
      <c r="C252">
        <v>60</v>
      </c>
      <c r="D252">
        <v>2</v>
      </c>
      <c r="E252" s="1">
        <v>46357.375</v>
      </c>
      <c r="F252" t="str">
        <f t="shared" si="9"/>
        <v>12/01/2026</v>
      </c>
      <c r="G252" s="3">
        <f t="shared" si="10"/>
        <v>46357</v>
      </c>
      <c r="H252" s="2" t="str">
        <f t="shared" si="11"/>
        <v>09:00</v>
      </c>
      <c r="I252" t="str">
        <f>TEXT(Sales[[#This Row],[Date actual]],"m")</f>
        <v>12</v>
      </c>
      <c r="J252" t="str">
        <f>IF(Sales[[#This Row],[Month]]=1, "Jan", IF(Sales[[#This Row],[Month]]="2", "Feb","Mar"))</f>
        <v>Mar</v>
      </c>
    </row>
    <row r="253" spans="1:10" x14ac:dyDescent="0.3">
      <c r="A253">
        <v>1499</v>
      </c>
      <c r="B253">
        <v>251</v>
      </c>
      <c r="C253">
        <v>21</v>
      </c>
      <c r="D253">
        <v>6</v>
      </c>
      <c r="E253" s="1">
        <v>46357.416666666664</v>
      </c>
      <c r="F253" t="str">
        <f t="shared" si="9"/>
        <v>12/01/2026</v>
      </c>
      <c r="G253" s="3">
        <f t="shared" si="10"/>
        <v>46357</v>
      </c>
      <c r="H253" s="2" t="str">
        <f t="shared" si="11"/>
        <v>10:00</v>
      </c>
      <c r="I253" t="str">
        <f>TEXT(Sales[[#This Row],[Date actual]],"m")</f>
        <v>12</v>
      </c>
      <c r="J253" t="str">
        <f>IF(Sales[[#This Row],[Month]]=1, "Jan", IF(Sales[[#This Row],[Month]]="2", "Feb","Mar"))</f>
        <v>Mar</v>
      </c>
    </row>
    <row r="254" spans="1:10" x14ac:dyDescent="0.3">
      <c r="A254">
        <v>1010</v>
      </c>
      <c r="B254">
        <v>252</v>
      </c>
      <c r="C254">
        <v>89</v>
      </c>
      <c r="D254">
        <v>9</v>
      </c>
      <c r="E254" s="1">
        <v>46357.458333333336</v>
      </c>
      <c r="F254" t="str">
        <f t="shared" si="9"/>
        <v>12/01/2026</v>
      </c>
      <c r="G254" s="3">
        <f t="shared" si="10"/>
        <v>46357</v>
      </c>
      <c r="H254" s="2" t="str">
        <f t="shared" si="11"/>
        <v>11:00</v>
      </c>
      <c r="I254" t="str">
        <f>TEXT(Sales[[#This Row],[Date actual]],"m")</f>
        <v>12</v>
      </c>
      <c r="J254" t="str">
        <f>IF(Sales[[#This Row],[Month]]=1, "Jan", IF(Sales[[#This Row],[Month]]="2", "Feb","Mar"))</f>
        <v>Mar</v>
      </c>
    </row>
    <row r="255" spans="1:10" x14ac:dyDescent="0.3">
      <c r="A255">
        <v>974</v>
      </c>
      <c r="B255">
        <v>253</v>
      </c>
      <c r="C255">
        <v>69</v>
      </c>
      <c r="D255">
        <v>1</v>
      </c>
      <c r="E255" s="1">
        <v>46357.5</v>
      </c>
      <c r="F255" t="str">
        <f t="shared" si="9"/>
        <v>12/01/2026</v>
      </c>
      <c r="G255" s="3">
        <f t="shared" si="10"/>
        <v>46357</v>
      </c>
      <c r="H255" s="2" t="str">
        <f t="shared" si="11"/>
        <v>12:00</v>
      </c>
      <c r="I255" t="str">
        <f>TEXT(Sales[[#This Row],[Date actual]],"m")</f>
        <v>12</v>
      </c>
      <c r="J255" t="str">
        <f>IF(Sales[[#This Row],[Month]]=1, "Jan", IF(Sales[[#This Row],[Month]]="2", "Feb","Mar"))</f>
        <v>Mar</v>
      </c>
    </row>
    <row r="256" spans="1:10" x14ac:dyDescent="0.3">
      <c r="A256">
        <v>98</v>
      </c>
      <c r="B256">
        <v>254</v>
      </c>
      <c r="C256">
        <v>56</v>
      </c>
      <c r="D256">
        <v>1</v>
      </c>
      <c r="E256" s="1">
        <v>46357.541666666664</v>
      </c>
      <c r="F256" t="str">
        <f t="shared" si="9"/>
        <v>12/01/2026</v>
      </c>
      <c r="G256" s="3">
        <f t="shared" si="10"/>
        <v>46357</v>
      </c>
      <c r="H256" s="2" t="str">
        <f t="shared" si="11"/>
        <v>13:00</v>
      </c>
      <c r="I256" t="str">
        <f>TEXT(Sales[[#This Row],[Date actual]],"m")</f>
        <v>12</v>
      </c>
      <c r="J256" t="str">
        <f>IF(Sales[[#This Row],[Month]]=1, "Jan", IF(Sales[[#This Row],[Month]]="2", "Feb","Mar"))</f>
        <v>Mar</v>
      </c>
    </row>
    <row r="257" spans="1:10" x14ac:dyDescent="0.3">
      <c r="A257">
        <v>109</v>
      </c>
      <c r="B257">
        <v>255</v>
      </c>
      <c r="C257">
        <v>55</v>
      </c>
      <c r="D257">
        <v>9</v>
      </c>
      <c r="E257" s="1">
        <v>46357.583333333336</v>
      </c>
      <c r="F257" t="str">
        <f t="shared" si="9"/>
        <v>12/01/2026</v>
      </c>
      <c r="G257" s="3">
        <f t="shared" si="10"/>
        <v>46357</v>
      </c>
      <c r="H257" s="2" t="str">
        <f t="shared" si="11"/>
        <v>14:00</v>
      </c>
      <c r="I257" t="str">
        <f>TEXT(Sales[[#This Row],[Date actual]],"m")</f>
        <v>12</v>
      </c>
      <c r="J257" t="str">
        <f>IF(Sales[[#This Row],[Month]]=1, "Jan", IF(Sales[[#This Row],[Month]]="2", "Feb","Mar"))</f>
        <v>Mar</v>
      </c>
    </row>
    <row r="258" spans="1:10" x14ac:dyDescent="0.3">
      <c r="A258">
        <v>381</v>
      </c>
      <c r="B258">
        <v>256</v>
      </c>
      <c r="C258">
        <v>53</v>
      </c>
      <c r="D258">
        <v>2</v>
      </c>
      <c r="E258" s="1">
        <v>46357.625</v>
      </c>
      <c r="F258" t="str">
        <f t="shared" ref="F258:F321" si="12">TEXT(E258,"mm/dd/yyyy")</f>
        <v>12/01/2026</v>
      </c>
      <c r="G258" s="3">
        <f t="shared" si="10"/>
        <v>46357</v>
      </c>
      <c r="H258" s="2" t="str">
        <f t="shared" si="11"/>
        <v>15:00</v>
      </c>
      <c r="I258" t="str">
        <f>TEXT(Sales[[#This Row],[Date actual]],"m")</f>
        <v>12</v>
      </c>
      <c r="J258" t="str">
        <f>IF(Sales[[#This Row],[Month]]=1, "Jan", IF(Sales[[#This Row],[Month]]="2", "Feb","Mar"))</f>
        <v>Mar</v>
      </c>
    </row>
    <row r="259" spans="1:10" x14ac:dyDescent="0.3">
      <c r="A259">
        <v>297</v>
      </c>
      <c r="B259">
        <v>257</v>
      </c>
      <c r="C259">
        <v>15</v>
      </c>
      <c r="D259">
        <v>1</v>
      </c>
      <c r="E259" s="1">
        <v>46357.666666666664</v>
      </c>
      <c r="F259" t="str">
        <f t="shared" si="12"/>
        <v>12/01/2026</v>
      </c>
      <c r="G259" s="3">
        <f t="shared" ref="G259:G322" si="13">DATEVALUE(F259)</f>
        <v>46357</v>
      </c>
      <c r="H259" s="2" t="str">
        <f t="shared" ref="H259:H322" si="14">TEXT(E259,"hh:mm")</f>
        <v>16:00</v>
      </c>
      <c r="I259" t="str">
        <f>TEXT(Sales[[#This Row],[Date actual]],"m")</f>
        <v>12</v>
      </c>
      <c r="J259" t="str">
        <f>IF(Sales[[#This Row],[Month]]=1, "Jan", IF(Sales[[#This Row],[Month]]="2", "Feb","Mar"))</f>
        <v>Mar</v>
      </c>
    </row>
    <row r="260" spans="1:10" x14ac:dyDescent="0.3">
      <c r="A260">
        <v>768</v>
      </c>
      <c r="B260">
        <v>258</v>
      </c>
      <c r="C260">
        <v>83</v>
      </c>
      <c r="D260">
        <v>7</v>
      </c>
      <c r="E260" s="1">
        <v>46357.708333333336</v>
      </c>
      <c r="F260" t="str">
        <f t="shared" si="12"/>
        <v>12/01/2026</v>
      </c>
      <c r="G260" s="3">
        <f t="shared" si="13"/>
        <v>46357</v>
      </c>
      <c r="H260" s="2" t="str">
        <f t="shared" si="14"/>
        <v>17:00</v>
      </c>
      <c r="I260" t="str">
        <f>TEXT(Sales[[#This Row],[Date actual]],"m")</f>
        <v>12</v>
      </c>
      <c r="J260" t="str">
        <f>IF(Sales[[#This Row],[Month]]=1, "Jan", IF(Sales[[#This Row],[Month]]="2", "Feb","Mar"))</f>
        <v>Mar</v>
      </c>
    </row>
    <row r="261" spans="1:10" x14ac:dyDescent="0.3">
      <c r="A261">
        <v>929</v>
      </c>
      <c r="B261">
        <v>259</v>
      </c>
      <c r="C261">
        <v>65</v>
      </c>
      <c r="D261">
        <v>3</v>
      </c>
      <c r="E261" s="1">
        <v>46357.75</v>
      </c>
      <c r="F261" t="str">
        <f t="shared" si="12"/>
        <v>12/01/2026</v>
      </c>
      <c r="G261" s="3">
        <f t="shared" si="13"/>
        <v>46357</v>
      </c>
      <c r="H261" s="2" t="str">
        <f t="shared" si="14"/>
        <v>18:00</v>
      </c>
      <c r="I261" t="str">
        <f>TEXT(Sales[[#This Row],[Date actual]],"m")</f>
        <v>12</v>
      </c>
      <c r="J261" t="str">
        <f>IF(Sales[[#This Row],[Month]]=1, "Jan", IF(Sales[[#This Row],[Month]]="2", "Feb","Mar"))</f>
        <v>Mar</v>
      </c>
    </row>
    <row r="262" spans="1:10" x14ac:dyDescent="0.3">
      <c r="A262">
        <v>933</v>
      </c>
      <c r="B262">
        <v>260</v>
      </c>
      <c r="C262">
        <v>82</v>
      </c>
      <c r="D262">
        <v>3</v>
      </c>
      <c r="E262" s="1">
        <v>46357.791666666664</v>
      </c>
      <c r="F262" t="str">
        <f t="shared" si="12"/>
        <v>12/01/2026</v>
      </c>
      <c r="G262" s="3">
        <f t="shared" si="13"/>
        <v>46357</v>
      </c>
      <c r="H262" s="2" t="str">
        <f t="shared" si="14"/>
        <v>19:00</v>
      </c>
      <c r="I262" t="str">
        <f>TEXT(Sales[[#This Row],[Date actual]],"m")</f>
        <v>12</v>
      </c>
      <c r="J262" t="str">
        <f>IF(Sales[[#This Row],[Month]]=1, "Jan", IF(Sales[[#This Row],[Month]]="2", "Feb","Mar"))</f>
        <v>Mar</v>
      </c>
    </row>
    <row r="263" spans="1:10" x14ac:dyDescent="0.3">
      <c r="A263">
        <v>666</v>
      </c>
      <c r="B263">
        <v>261</v>
      </c>
      <c r="C263">
        <v>93</v>
      </c>
      <c r="D263">
        <v>8</v>
      </c>
      <c r="E263" s="1">
        <v>46357.833333333336</v>
      </c>
      <c r="F263" t="str">
        <f t="shared" si="12"/>
        <v>12/01/2026</v>
      </c>
      <c r="G263" s="3">
        <f t="shared" si="13"/>
        <v>46357</v>
      </c>
      <c r="H263" s="2" t="str">
        <f t="shared" si="14"/>
        <v>20:00</v>
      </c>
      <c r="I263" t="str">
        <f>TEXT(Sales[[#This Row],[Date actual]],"m")</f>
        <v>12</v>
      </c>
      <c r="J263" t="str">
        <f>IF(Sales[[#This Row],[Month]]=1, "Jan", IF(Sales[[#This Row],[Month]]="2", "Feb","Mar"))</f>
        <v>Mar</v>
      </c>
    </row>
    <row r="264" spans="1:10" x14ac:dyDescent="0.3">
      <c r="A264">
        <v>310</v>
      </c>
      <c r="B264">
        <v>262</v>
      </c>
      <c r="C264">
        <v>33</v>
      </c>
      <c r="D264">
        <v>4</v>
      </c>
      <c r="E264" s="1">
        <v>46357.875</v>
      </c>
      <c r="F264" t="str">
        <f t="shared" si="12"/>
        <v>12/01/2026</v>
      </c>
      <c r="G264" s="3">
        <f t="shared" si="13"/>
        <v>46357</v>
      </c>
      <c r="H264" s="2" t="str">
        <f t="shared" si="14"/>
        <v>21:00</v>
      </c>
      <c r="I264" t="str">
        <f>TEXT(Sales[[#This Row],[Date actual]],"m")</f>
        <v>12</v>
      </c>
      <c r="J264" t="str">
        <f>IF(Sales[[#This Row],[Month]]=1, "Jan", IF(Sales[[#This Row],[Month]]="2", "Feb","Mar"))</f>
        <v>Mar</v>
      </c>
    </row>
    <row r="265" spans="1:10" x14ac:dyDescent="0.3">
      <c r="A265">
        <v>1117</v>
      </c>
      <c r="B265">
        <v>263</v>
      </c>
      <c r="C265">
        <v>3</v>
      </c>
      <c r="D265">
        <v>9</v>
      </c>
      <c r="E265" s="1">
        <v>46357.916666666664</v>
      </c>
      <c r="F265" t="str">
        <f t="shared" si="12"/>
        <v>12/01/2026</v>
      </c>
      <c r="G265" s="3">
        <f t="shared" si="13"/>
        <v>46357</v>
      </c>
      <c r="H265" s="2" t="str">
        <f t="shared" si="14"/>
        <v>22:00</v>
      </c>
      <c r="I265" t="str">
        <f>TEXT(Sales[[#This Row],[Date actual]],"m")</f>
        <v>12</v>
      </c>
      <c r="J265" t="str">
        <f>IF(Sales[[#This Row],[Month]]=1, "Jan", IF(Sales[[#This Row],[Month]]="2", "Feb","Mar"))</f>
        <v>Mar</v>
      </c>
    </row>
    <row r="266" spans="1:10" x14ac:dyDescent="0.3">
      <c r="A266">
        <v>502</v>
      </c>
      <c r="B266">
        <v>264</v>
      </c>
      <c r="C266">
        <v>87</v>
      </c>
      <c r="D266">
        <v>2</v>
      </c>
      <c r="E266" s="1">
        <v>46357.958333333336</v>
      </c>
      <c r="F266" t="str">
        <f t="shared" si="12"/>
        <v>12/01/2026</v>
      </c>
      <c r="G266" s="3">
        <f t="shared" si="13"/>
        <v>46357</v>
      </c>
      <c r="H266" s="2" t="str">
        <f t="shared" si="14"/>
        <v>23:00</v>
      </c>
      <c r="I266" t="str">
        <f>TEXT(Sales[[#This Row],[Date actual]],"m")</f>
        <v>12</v>
      </c>
      <c r="J266" t="str">
        <f>IF(Sales[[#This Row],[Month]]=1, "Jan", IF(Sales[[#This Row],[Month]]="2", "Feb","Mar"))</f>
        <v>Mar</v>
      </c>
    </row>
    <row r="267" spans="1:10" x14ac:dyDescent="0.3">
      <c r="A267">
        <v>1146</v>
      </c>
      <c r="B267">
        <v>265</v>
      </c>
      <c r="C267">
        <v>63</v>
      </c>
      <c r="D267">
        <v>5</v>
      </c>
      <c r="E267" t="s">
        <v>5</v>
      </c>
      <c r="F267" t="str">
        <f t="shared" si="12"/>
        <v>13/01/2026 00:00</v>
      </c>
      <c r="G267" s="3" t="e">
        <f t="shared" si="13"/>
        <v>#VALUE!</v>
      </c>
      <c r="H267" s="2" t="str">
        <f t="shared" si="14"/>
        <v>13/01/2026 00:00</v>
      </c>
      <c r="I267" t="e">
        <f>TEXT(Sales[[#This Row],[Date actual]],"m")</f>
        <v>#VALUE!</v>
      </c>
      <c r="J267" t="e">
        <f>IF(Sales[[#This Row],[Month]]=1, "Jan", IF(Sales[[#This Row],[Month]]="2", "Feb","Mar"))</f>
        <v>#VALUE!</v>
      </c>
    </row>
    <row r="268" spans="1:10" x14ac:dyDescent="0.3">
      <c r="A268">
        <v>957</v>
      </c>
      <c r="B268">
        <v>266</v>
      </c>
      <c r="C268">
        <v>12</v>
      </c>
      <c r="D268">
        <v>2</v>
      </c>
      <c r="E268" t="s">
        <v>6</v>
      </c>
      <c r="F268" t="str">
        <f t="shared" si="12"/>
        <v>13/01/2026 01:00</v>
      </c>
      <c r="G268" s="3" t="e">
        <f t="shared" si="13"/>
        <v>#VALUE!</v>
      </c>
      <c r="H268" s="2" t="str">
        <f t="shared" si="14"/>
        <v>13/01/2026 01:00</v>
      </c>
      <c r="I268" t="e">
        <f>TEXT(Sales[[#This Row],[Date actual]],"m")</f>
        <v>#VALUE!</v>
      </c>
      <c r="J268" t="e">
        <f>IF(Sales[[#This Row],[Month]]=1, "Jan", IF(Sales[[#This Row],[Month]]="2", "Feb","Mar"))</f>
        <v>#VALUE!</v>
      </c>
    </row>
    <row r="269" spans="1:10" x14ac:dyDescent="0.3">
      <c r="A269">
        <v>1370</v>
      </c>
      <c r="B269">
        <v>267</v>
      </c>
      <c r="C269">
        <v>38</v>
      </c>
      <c r="D269">
        <v>1</v>
      </c>
      <c r="E269" t="s">
        <v>7</v>
      </c>
      <c r="F269" t="str">
        <f t="shared" si="12"/>
        <v>13/01/2026 02:00</v>
      </c>
      <c r="G269" s="3" t="e">
        <f t="shared" si="13"/>
        <v>#VALUE!</v>
      </c>
      <c r="H269" s="2" t="str">
        <f t="shared" si="14"/>
        <v>13/01/2026 02:00</v>
      </c>
      <c r="I269" t="e">
        <f>TEXT(Sales[[#This Row],[Date actual]],"m")</f>
        <v>#VALUE!</v>
      </c>
      <c r="J269" t="e">
        <f>IF(Sales[[#This Row],[Month]]=1, "Jan", IF(Sales[[#This Row],[Month]]="2", "Feb","Mar"))</f>
        <v>#VALUE!</v>
      </c>
    </row>
    <row r="270" spans="1:10" x14ac:dyDescent="0.3">
      <c r="A270">
        <v>567</v>
      </c>
      <c r="B270">
        <v>268</v>
      </c>
      <c r="C270">
        <v>89</v>
      </c>
      <c r="D270">
        <v>4</v>
      </c>
      <c r="E270" t="s">
        <v>8</v>
      </c>
      <c r="F270" t="str">
        <f t="shared" si="12"/>
        <v>13/01/2026 03:00</v>
      </c>
      <c r="G270" s="3" t="e">
        <f t="shared" si="13"/>
        <v>#VALUE!</v>
      </c>
      <c r="H270" s="2" t="str">
        <f t="shared" si="14"/>
        <v>13/01/2026 03:00</v>
      </c>
      <c r="I270" t="e">
        <f>TEXT(Sales[[#This Row],[Date actual]],"m")</f>
        <v>#VALUE!</v>
      </c>
      <c r="J270" t="e">
        <f>IF(Sales[[#This Row],[Month]]=1, "Jan", IF(Sales[[#This Row],[Month]]="2", "Feb","Mar"))</f>
        <v>#VALUE!</v>
      </c>
    </row>
    <row r="271" spans="1:10" x14ac:dyDescent="0.3">
      <c r="A271">
        <v>535</v>
      </c>
      <c r="B271">
        <v>269</v>
      </c>
      <c r="C271">
        <v>24</v>
      </c>
      <c r="D271">
        <v>5</v>
      </c>
      <c r="E271" t="s">
        <v>9</v>
      </c>
      <c r="F271" t="str">
        <f t="shared" si="12"/>
        <v>13/01/2026 04:00</v>
      </c>
      <c r="G271" s="3" t="e">
        <f t="shared" si="13"/>
        <v>#VALUE!</v>
      </c>
      <c r="H271" s="2" t="str">
        <f t="shared" si="14"/>
        <v>13/01/2026 04:00</v>
      </c>
      <c r="I271" t="e">
        <f>TEXT(Sales[[#This Row],[Date actual]],"m")</f>
        <v>#VALUE!</v>
      </c>
      <c r="J271" t="e">
        <f>IF(Sales[[#This Row],[Month]]=1, "Jan", IF(Sales[[#This Row],[Month]]="2", "Feb","Mar"))</f>
        <v>#VALUE!</v>
      </c>
    </row>
    <row r="272" spans="1:10" x14ac:dyDescent="0.3">
      <c r="A272">
        <v>451</v>
      </c>
      <c r="B272">
        <v>270</v>
      </c>
      <c r="C272">
        <v>51</v>
      </c>
      <c r="D272">
        <v>1</v>
      </c>
      <c r="E272" t="s">
        <v>10</v>
      </c>
      <c r="F272" t="str">
        <f t="shared" si="12"/>
        <v>13/01/2026 05:00</v>
      </c>
      <c r="G272" s="3" t="e">
        <f t="shared" si="13"/>
        <v>#VALUE!</v>
      </c>
      <c r="H272" s="2" t="str">
        <f t="shared" si="14"/>
        <v>13/01/2026 05:00</v>
      </c>
      <c r="I272" t="e">
        <f>TEXT(Sales[[#This Row],[Date actual]],"m")</f>
        <v>#VALUE!</v>
      </c>
      <c r="J272" t="e">
        <f>IF(Sales[[#This Row],[Month]]=1, "Jan", IF(Sales[[#This Row],[Month]]="2", "Feb","Mar"))</f>
        <v>#VALUE!</v>
      </c>
    </row>
    <row r="273" spans="1:10" x14ac:dyDescent="0.3">
      <c r="A273">
        <v>984</v>
      </c>
      <c r="B273">
        <v>271</v>
      </c>
      <c r="C273">
        <v>45</v>
      </c>
      <c r="D273">
        <v>7</v>
      </c>
      <c r="E273" t="s">
        <v>11</v>
      </c>
      <c r="F273" t="str">
        <f t="shared" si="12"/>
        <v>13/01/2026 06:00</v>
      </c>
      <c r="G273" s="3" t="e">
        <f t="shared" si="13"/>
        <v>#VALUE!</v>
      </c>
      <c r="H273" s="2" t="str">
        <f t="shared" si="14"/>
        <v>13/01/2026 06:00</v>
      </c>
      <c r="I273" t="e">
        <f>TEXT(Sales[[#This Row],[Date actual]],"m")</f>
        <v>#VALUE!</v>
      </c>
      <c r="J273" t="e">
        <f>IF(Sales[[#This Row],[Month]]=1, "Jan", IF(Sales[[#This Row],[Month]]="2", "Feb","Mar"))</f>
        <v>#VALUE!</v>
      </c>
    </row>
    <row r="274" spans="1:10" x14ac:dyDescent="0.3">
      <c r="A274">
        <v>133</v>
      </c>
      <c r="B274">
        <v>272</v>
      </c>
      <c r="C274">
        <v>69</v>
      </c>
      <c r="D274">
        <v>6</v>
      </c>
      <c r="E274" t="s">
        <v>12</v>
      </c>
      <c r="F274" t="str">
        <f t="shared" si="12"/>
        <v>13/01/2026 07:00</v>
      </c>
      <c r="G274" s="3" t="e">
        <f t="shared" si="13"/>
        <v>#VALUE!</v>
      </c>
      <c r="H274" s="2" t="str">
        <f t="shared" si="14"/>
        <v>13/01/2026 07:00</v>
      </c>
      <c r="I274" t="e">
        <f>TEXT(Sales[[#This Row],[Date actual]],"m")</f>
        <v>#VALUE!</v>
      </c>
      <c r="J274" t="e">
        <f>IF(Sales[[#This Row],[Month]]=1, "Jan", IF(Sales[[#This Row],[Month]]="2", "Feb","Mar"))</f>
        <v>#VALUE!</v>
      </c>
    </row>
    <row r="275" spans="1:10" x14ac:dyDescent="0.3">
      <c r="A275">
        <v>166</v>
      </c>
      <c r="B275">
        <v>273</v>
      </c>
      <c r="C275">
        <v>30</v>
      </c>
      <c r="D275">
        <v>8</v>
      </c>
      <c r="E275" t="s">
        <v>13</v>
      </c>
      <c r="F275" t="str">
        <f t="shared" si="12"/>
        <v>13/01/2026 08:00</v>
      </c>
      <c r="G275" s="3" t="e">
        <f t="shared" si="13"/>
        <v>#VALUE!</v>
      </c>
      <c r="H275" s="2" t="str">
        <f t="shared" si="14"/>
        <v>13/01/2026 08:00</v>
      </c>
      <c r="I275" t="e">
        <f>TEXT(Sales[[#This Row],[Date actual]],"m")</f>
        <v>#VALUE!</v>
      </c>
      <c r="J275" t="e">
        <f>IF(Sales[[#This Row],[Month]]=1, "Jan", IF(Sales[[#This Row],[Month]]="2", "Feb","Mar"))</f>
        <v>#VALUE!</v>
      </c>
    </row>
    <row r="276" spans="1:10" x14ac:dyDescent="0.3">
      <c r="A276">
        <v>1230</v>
      </c>
      <c r="B276">
        <v>274</v>
      </c>
      <c r="C276">
        <v>77</v>
      </c>
      <c r="D276">
        <v>7</v>
      </c>
      <c r="E276" t="s">
        <v>14</v>
      </c>
      <c r="F276" t="str">
        <f t="shared" si="12"/>
        <v>13/01/2026 09:00</v>
      </c>
      <c r="G276" s="3" t="e">
        <f t="shared" si="13"/>
        <v>#VALUE!</v>
      </c>
      <c r="H276" s="2" t="str">
        <f t="shared" si="14"/>
        <v>13/01/2026 09:00</v>
      </c>
      <c r="I276" t="e">
        <f>TEXT(Sales[[#This Row],[Date actual]],"m")</f>
        <v>#VALUE!</v>
      </c>
      <c r="J276" t="e">
        <f>IF(Sales[[#This Row],[Month]]=1, "Jan", IF(Sales[[#This Row],[Month]]="2", "Feb","Mar"))</f>
        <v>#VALUE!</v>
      </c>
    </row>
    <row r="277" spans="1:10" x14ac:dyDescent="0.3">
      <c r="A277">
        <v>1300</v>
      </c>
      <c r="B277">
        <v>275</v>
      </c>
      <c r="C277">
        <v>21</v>
      </c>
      <c r="D277">
        <v>7</v>
      </c>
      <c r="E277" t="s">
        <v>15</v>
      </c>
      <c r="F277" t="str">
        <f t="shared" si="12"/>
        <v>13/01/2026 10:00</v>
      </c>
      <c r="G277" s="3" t="e">
        <f t="shared" si="13"/>
        <v>#VALUE!</v>
      </c>
      <c r="H277" s="2" t="str">
        <f t="shared" si="14"/>
        <v>13/01/2026 10:00</v>
      </c>
      <c r="I277" t="e">
        <f>TEXT(Sales[[#This Row],[Date actual]],"m")</f>
        <v>#VALUE!</v>
      </c>
      <c r="J277" t="e">
        <f>IF(Sales[[#This Row],[Month]]=1, "Jan", IF(Sales[[#This Row],[Month]]="2", "Feb","Mar"))</f>
        <v>#VALUE!</v>
      </c>
    </row>
    <row r="278" spans="1:10" x14ac:dyDescent="0.3">
      <c r="A278">
        <v>130</v>
      </c>
      <c r="B278">
        <v>276</v>
      </c>
      <c r="C278">
        <v>98</v>
      </c>
      <c r="D278">
        <v>4</v>
      </c>
      <c r="E278" t="s">
        <v>16</v>
      </c>
      <c r="F278" t="str">
        <f t="shared" si="12"/>
        <v>13/01/2026 11:00</v>
      </c>
      <c r="G278" s="3" t="e">
        <f t="shared" si="13"/>
        <v>#VALUE!</v>
      </c>
      <c r="H278" s="2" t="str">
        <f t="shared" si="14"/>
        <v>13/01/2026 11:00</v>
      </c>
      <c r="I278" t="e">
        <f>TEXT(Sales[[#This Row],[Date actual]],"m")</f>
        <v>#VALUE!</v>
      </c>
      <c r="J278" t="e">
        <f>IF(Sales[[#This Row],[Month]]=1, "Jan", IF(Sales[[#This Row],[Month]]="2", "Feb","Mar"))</f>
        <v>#VALUE!</v>
      </c>
    </row>
    <row r="279" spans="1:10" x14ac:dyDescent="0.3">
      <c r="A279">
        <v>886</v>
      </c>
      <c r="B279">
        <v>277</v>
      </c>
      <c r="C279">
        <v>19</v>
      </c>
      <c r="D279">
        <v>3</v>
      </c>
      <c r="E279" t="s">
        <v>17</v>
      </c>
      <c r="F279" t="str">
        <f t="shared" si="12"/>
        <v>13/01/2026 12:00</v>
      </c>
      <c r="G279" s="3" t="e">
        <f t="shared" si="13"/>
        <v>#VALUE!</v>
      </c>
      <c r="H279" s="2" t="str">
        <f t="shared" si="14"/>
        <v>13/01/2026 12:00</v>
      </c>
      <c r="I279" t="e">
        <f>TEXT(Sales[[#This Row],[Date actual]],"m")</f>
        <v>#VALUE!</v>
      </c>
      <c r="J279" t="e">
        <f>IF(Sales[[#This Row],[Month]]=1, "Jan", IF(Sales[[#This Row],[Month]]="2", "Feb","Mar"))</f>
        <v>#VALUE!</v>
      </c>
    </row>
    <row r="280" spans="1:10" x14ac:dyDescent="0.3">
      <c r="A280">
        <v>1484</v>
      </c>
      <c r="B280">
        <v>278</v>
      </c>
      <c r="C280">
        <v>66</v>
      </c>
      <c r="D280">
        <v>5</v>
      </c>
      <c r="E280" t="s">
        <v>18</v>
      </c>
      <c r="F280" t="str">
        <f t="shared" si="12"/>
        <v>13/01/2026 13:00</v>
      </c>
      <c r="G280" s="3" t="e">
        <f t="shared" si="13"/>
        <v>#VALUE!</v>
      </c>
      <c r="H280" s="2" t="str">
        <f t="shared" si="14"/>
        <v>13/01/2026 13:00</v>
      </c>
      <c r="I280" t="e">
        <f>TEXT(Sales[[#This Row],[Date actual]],"m")</f>
        <v>#VALUE!</v>
      </c>
      <c r="J280" t="e">
        <f>IF(Sales[[#This Row],[Month]]=1, "Jan", IF(Sales[[#This Row],[Month]]="2", "Feb","Mar"))</f>
        <v>#VALUE!</v>
      </c>
    </row>
    <row r="281" spans="1:10" x14ac:dyDescent="0.3">
      <c r="A281">
        <v>896</v>
      </c>
      <c r="B281">
        <v>279</v>
      </c>
      <c r="C281">
        <v>38</v>
      </c>
      <c r="D281">
        <v>4</v>
      </c>
      <c r="E281" t="s">
        <v>19</v>
      </c>
      <c r="F281" t="str">
        <f t="shared" si="12"/>
        <v>13/01/2026 14:00</v>
      </c>
      <c r="G281" s="3" t="e">
        <f t="shared" si="13"/>
        <v>#VALUE!</v>
      </c>
      <c r="H281" s="2" t="str">
        <f t="shared" si="14"/>
        <v>13/01/2026 14:00</v>
      </c>
      <c r="I281" t="e">
        <f>TEXT(Sales[[#This Row],[Date actual]],"m")</f>
        <v>#VALUE!</v>
      </c>
      <c r="J281" t="e">
        <f>IF(Sales[[#This Row],[Month]]=1, "Jan", IF(Sales[[#This Row],[Month]]="2", "Feb","Mar"))</f>
        <v>#VALUE!</v>
      </c>
    </row>
    <row r="282" spans="1:10" x14ac:dyDescent="0.3">
      <c r="A282">
        <v>598</v>
      </c>
      <c r="B282">
        <v>280</v>
      </c>
      <c r="C282">
        <v>39</v>
      </c>
      <c r="D282">
        <v>4</v>
      </c>
      <c r="E282" t="s">
        <v>20</v>
      </c>
      <c r="F282" t="str">
        <f t="shared" si="12"/>
        <v>13/01/2026 15:00</v>
      </c>
      <c r="G282" s="3" t="e">
        <f t="shared" si="13"/>
        <v>#VALUE!</v>
      </c>
      <c r="H282" s="2" t="str">
        <f t="shared" si="14"/>
        <v>13/01/2026 15:00</v>
      </c>
      <c r="I282" t="e">
        <f>TEXT(Sales[[#This Row],[Date actual]],"m")</f>
        <v>#VALUE!</v>
      </c>
      <c r="J282" t="e">
        <f>IF(Sales[[#This Row],[Month]]=1, "Jan", IF(Sales[[#This Row],[Month]]="2", "Feb","Mar"))</f>
        <v>#VALUE!</v>
      </c>
    </row>
    <row r="283" spans="1:10" x14ac:dyDescent="0.3">
      <c r="A283">
        <v>806</v>
      </c>
      <c r="B283">
        <v>281</v>
      </c>
      <c r="C283">
        <v>9</v>
      </c>
      <c r="D283">
        <v>8</v>
      </c>
      <c r="E283" t="s">
        <v>21</v>
      </c>
      <c r="F283" t="str">
        <f t="shared" si="12"/>
        <v>13/01/2026 16:00</v>
      </c>
      <c r="G283" s="3" t="e">
        <f t="shared" si="13"/>
        <v>#VALUE!</v>
      </c>
      <c r="H283" s="2" t="str">
        <f t="shared" si="14"/>
        <v>13/01/2026 16:00</v>
      </c>
      <c r="I283" t="e">
        <f>TEXT(Sales[[#This Row],[Date actual]],"m")</f>
        <v>#VALUE!</v>
      </c>
      <c r="J283" t="e">
        <f>IF(Sales[[#This Row],[Month]]=1, "Jan", IF(Sales[[#This Row],[Month]]="2", "Feb","Mar"))</f>
        <v>#VALUE!</v>
      </c>
    </row>
    <row r="284" spans="1:10" x14ac:dyDescent="0.3">
      <c r="A284">
        <v>1458</v>
      </c>
      <c r="B284">
        <v>282</v>
      </c>
      <c r="C284">
        <v>85</v>
      </c>
      <c r="D284">
        <v>8</v>
      </c>
      <c r="E284" t="s">
        <v>22</v>
      </c>
      <c r="F284" t="str">
        <f t="shared" si="12"/>
        <v>13/01/2026 17:00</v>
      </c>
      <c r="G284" s="3" t="e">
        <f t="shared" si="13"/>
        <v>#VALUE!</v>
      </c>
      <c r="H284" s="2" t="str">
        <f t="shared" si="14"/>
        <v>13/01/2026 17:00</v>
      </c>
      <c r="I284" t="e">
        <f>TEXT(Sales[[#This Row],[Date actual]],"m")</f>
        <v>#VALUE!</v>
      </c>
      <c r="J284" t="e">
        <f>IF(Sales[[#This Row],[Month]]=1, "Jan", IF(Sales[[#This Row],[Month]]="2", "Feb","Mar"))</f>
        <v>#VALUE!</v>
      </c>
    </row>
    <row r="285" spans="1:10" x14ac:dyDescent="0.3">
      <c r="A285">
        <v>425</v>
      </c>
      <c r="B285">
        <v>283</v>
      </c>
      <c r="C285">
        <v>12</v>
      </c>
      <c r="D285">
        <v>8</v>
      </c>
      <c r="E285" t="s">
        <v>23</v>
      </c>
      <c r="F285" t="str">
        <f t="shared" si="12"/>
        <v>13/01/2026 18:00</v>
      </c>
      <c r="G285" s="3" t="e">
        <f t="shared" si="13"/>
        <v>#VALUE!</v>
      </c>
      <c r="H285" s="2" t="str">
        <f t="shared" si="14"/>
        <v>13/01/2026 18:00</v>
      </c>
      <c r="I285" t="e">
        <f>TEXT(Sales[[#This Row],[Date actual]],"m")</f>
        <v>#VALUE!</v>
      </c>
      <c r="J285" t="e">
        <f>IF(Sales[[#This Row],[Month]]=1, "Jan", IF(Sales[[#This Row],[Month]]="2", "Feb","Mar"))</f>
        <v>#VALUE!</v>
      </c>
    </row>
    <row r="286" spans="1:10" x14ac:dyDescent="0.3">
      <c r="A286">
        <v>407</v>
      </c>
      <c r="B286">
        <v>284</v>
      </c>
      <c r="C286">
        <v>69</v>
      </c>
      <c r="D286">
        <v>4</v>
      </c>
      <c r="E286" t="s">
        <v>24</v>
      </c>
      <c r="F286" t="str">
        <f t="shared" si="12"/>
        <v>13/01/2026 19:00</v>
      </c>
      <c r="G286" s="3" t="e">
        <f t="shared" si="13"/>
        <v>#VALUE!</v>
      </c>
      <c r="H286" s="2" t="str">
        <f t="shared" si="14"/>
        <v>13/01/2026 19:00</v>
      </c>
      <c r="I286" t="e">
        <f>TEXT(Sales[[#This Row],[Date actual]],"m")</f>
        <v>#VALUE!</v>
      </c>
      <c r="J286" t="e">
        <f>IF(Sales[[#This Row],[Month]]=1, "Jan", IF(Sales[[#This Row],[Month]]="2", "Feb","Mar"))</f>
        <v>#VALUE!</v>
      </c>
    </row>
    <row r="287" spans="1:10" x14ac:dyDescent="0.3">
      <c r="A287">
        <v>529</v>
      </c>
      <c r="B287">
        <v>285</v>
      </c>
      <c r="C287">
        <v>98</v>
      </c>
      <c r="D287">
        <v>4</v>
      </c>
      <c r="E287" t="s">
        <v>25</v>
      </c>
      <c r="F287" t="str">
        <f t="shared" si="12"/>
        <v>13/01/2026 20:00</v>
      </c>
      <c r="G287" s="3" t="e">
        <f t="shared" si="13"/>
        <v>#VALUE!</v>
      </c>
      <c r="H287" s="2" t="str">
        <f t="shared" si="14"/>
        <v>13/01/2026 20:00</v>
      </c>
      <c r="I287" t="e">
        <f>TEXT(Sales[[#This Row],[Date actual]],"m")</f>
        <v>#VALUE!</v>
      </c>
      <c r="J287" t="e">
        <f>IF(Sales[[#This Row],[Month]]=1, "Jan", IF(Sales[[#This Row],[Month]]="2", "Feb","Mar"))</f>
        <v>#VALUE!</v>
      </c>
    </row>
    <row r="288" spans="1:10" x14ac:dyDescent="0.3">
      <c r="A288">
        <v>1237</v>
      </c>
      <c r="B288">
        <v>286</v>
      </c>
      <c r="C288">
        <v>98</v>
      </c>
      <c r="D288">
        <v>6</v>
      </c>
      <c r="E288" t="s">
        <v>26</v>
      </c>
      <c r="F288" t="str">
        <f t="shared" si="12"/>
        <v>13/01/2026 21:00</v>
      </c>
      <c r="G288" s="3" t="e">
        <f t="shared" si="13"/>
        <v>#VALUE!</v>
      </c>
      <c r="H288" s="2" t="str">
        <f t="shared" si="14"/>
        <v>13/01/2026 21:00</v>
      </c>
      <c r="I288" t="e">
        <f>TEXT(Sales[[#This Row],[Date actual]],"m")</f>
        <v>#VALUE!</v>
      </c>
      <c r="J288" t="e">
        <f>IF(Sales[[#This Row],[Month]]=1, "Jan", IF(Sales[[#This Row],[Month]]="2", "Feb","Mar"))</f>
        <v>#VALUE!</v>
      </c>
    </row>
    <row r="289" spans="1:10" x14ac:dyDescent="0.3">
      <c r="A289">
        <v>1464</v>
      </c>
      <c r="B289">
        <v>287</v>
      </c>
      <c r="C289">
        <v>79</v>
      </c>
      <c r="D289">
        <v>3</v>
      </c>
      <c r="E289" t="s">
        <v>27</v>
      </c>
      <c r="F289" t="str">
        <f t="shared" si="12"/>
        <v>13/01/2026 22:00</v>
      </c>
      <c r="G289" s="3" t="e">
        <f t="shared" si="13"/>
        <v>#VALUE!</v>
      </c>
      <c r="H289" s="2" t="str">
        <f t="shared" si="14"/>
        <v>13/01/2026 22:00</v>
      </c>
      <c r="I289" t="e">
        <f>TEXT(Sales[[#This Row],[Date actual]],"m")</f>
        <v>#VALUE!</v>
      </c>
      <c r="J289" t="e">
        <f>IF(Sales[[#This Row],[Month]]=1, "Jan", IF(Sales[[#This Row],[Month]]="2", "Feb","Mar"))</f>
        <v>#VALUE!</v>
      </c>
    </row>
    <row r="290" spans="1:10" x14ac:dyDescent="0.3">
      <c r="A290">
        <v>1020</v>
      </c>
      <c r="B290">
        <v>288</v>
      </c>
      <c r="C290">
        <v>20</v>
      </c>
      <c r="D290">
        <v>7</v>
      </c>
      <c r="E290" t="s">
        <v>28</v>
      </c>
      <c r="F290" t="str">
        <f t="shared" si="12"/>
        <v>13/01/2026 23:00</v>
      </c>
      <c r="G290" s="3" t="e">
        <f t="shared" si="13"/>
        <v>#VALUE!</v>
      </c>
      <c r="H290" s="2" t="str">
        <f t="shared" si="14"/>
        <v>13/01/2026 23:00</v>
      </c>
      <c r="I290" t="e">
        <f>TEXT(Sales[[#This Row],[Date actual]],"m")</f>
        <v>#VALUE!</v>
      </c>
      <c r="J290" t="e">
        <f>IF(Sales[[#This Row],[Month]]=1, "Jan", IF(Sales[[#This Row],[Month]]="2", "Feb","Mar"))</f>
        <v>#VALUE!</v>
      </c>
    </row>
    <row r="291" spans="1:10" x14ac:dyDescent="0.3">
      <c r="A291">
        <v>1156</v>
      </c>
      <c r="B291">
        <v>289</v>
      </c>
      <c r="C291">
        <v>52</v>
      </c>
      <c r="D291">
        <v>5</v>
      </c>
      <c r="E291" t="s">
        <v>29</v>
      </c>
      <c r="F291" t="str">
        <f t="shared" si="12"/>
        <v>14/01/2026 00:00</v>
      </c>
      <c r="G291" s="3" t="e">
        <f t="shared" si="13"/>
        <v>#VALUE!</v>
      </c>
      <c r="H291" s="2" t="str">
        <f t="shared" si="14"/>
        <v>14/01/2026 00:00</v>
      </c>
      <c r="I291" t="e">
        <f>TEXT(Sales[[#This Row],[Date actual]],"m")</f>
        <v>#VALUE!</v>
      </c>
      <c r="J291" t="e">
        <f>IF(Sales[[#This Row],[Month]]=1, "Jan", IF(Sales[[#This Row],[Month]]="2", "Feb","Mar"))</f>
        <v>#VALUE!</v>
      </c>
    </row>
    <row r="292" spans="1:10" x14ac:dyDescent="0.3">
      <c r="A292">
        <v>505</v>
      </c>
      <c r="B292">
        <v>290</v>
      </c>
      <c r="C292">
        <v>24</v>
      </c>
      <c r="D292">
        <v>1</v>
      </c>
      <c r="E292" t="s">
        <v>30</v>
      </c>
      <c r="F292" t="str">
        <f t="shared" si="12"/>
        <v>14/01/2026 01:00</v>
      </c>
      <c r="G292" s="3" t="e">
        <f t="shared" si="13"/>
        <v>#VALUE!</v>
      </c>
      <c r="H292" s="2" t="str">
        <f t="shared" si="14"/>
        <v>14/01/2026 01:00</v>
      </c>
      <c r="I292" t="e">
        <f>TEXT(Sales[[#This Row],[Date actual]],"m")</f>
        <v>#VALUE!</v>
      </c>
      <c r="J292" t="e">
        <f>IF(Sales[[#This Row],[Month]]=1, "Jan", IF(Sales[[#This Row],[Month]]="2", "Feb","Mar"))</f>
        <v>#VALUE!</v>
      </c>
    </row>
    <row r="293" spans="1:10" x14ac:dyDescent="0.3">
      <c r="A293">
        <v>1425</v>
      </c>
      <c r="B293">
        <v>291</v>
      </c>
      <c r="C293">
        <v>24</v>
      </c>
      <c r="D293">
        <v>7</v>
      </c>
      <c r="E293" t="s">
        <v>31</v>
      </c>
      <c r="F293" t="str">
        <f t="shared" si="12"/>
        <v>14/01/2026 02:00</v>
      </c>
      <c r="G293" s="3" t="e">
        <f t="shared" si="13"/>
        <v>#VALUE!</v>
      </c>
      <c r="H293" s="2" t="str">
        <f t="shared" si="14"/>
        <v>14/01/2026 02:00</v>
      </c>
      <c r="I293" t="e">
        <f>TEXT(Sales[[#This Row],[Date actual]],"m")</f>
        <v>#VALUE!</v>
      </c>
      <c r="J293" t="e">
        <f>IF(Sales[[#This Row],[Month]]=1, "Jan", IF(Sales[[#This Row],[Month]]="2", "Feb","Mar"))</f>
        <v>#VALUE!</v>
      </c>
    </row>
    <row r="294" spans="1:10" x14ac:dyDescent="0.3">
      <c r="A294">
        <v>501</v>
      </c>
      <c r="B294">
        <v>292</v>
      </c>
      <c r="C294">
        <v>54</v>
      </c>
      <c r="D294">
        <v>6</v>
      </c>
      <c r="E294" t="s">
        <v>32</v>
      </c>
      <c r="F294" t="str">
        <f t="shared" si="12"/>
        <v>14/01/2026 03:00</v>
      </c>
      <c r="G294" s="3" t="e">
        <f t="shared" si="13"/>
        <v>#VALUE!</v>
      </c>
      <c r="H294" s="2" t="str">
        <f t="shared" si="14"/>
        <v>14/01/2026 03:00</v>
      </c>
      <c r="I294" t="e">
        <f>TEXT(Sales[[#This Row],[Date actual]],"m")</f>
        <v>#VALUE!</v>
      </c>
      <c r="J294" t="e">
        <f>IF(Sales[[#This Row],[Month]]=1, "Jan", IF(Sales[[#This Row],[Month]]="2", "Feb","Mar"))</f>
        <v>#VALUE!</v>
      </c>
    </row>
    <row r="295" spans="1:10" x14ac:dyDescent="0.3">
      <c r="A295">
        <v>194</v>
      </c>
      <c r="B295">
        <v>293</v>
      </c>
      <c r="C295">
        <v>36</v>
      </c>
      <c r="D295">
        <v>9</v>
      </c>
      <c r="E295" t="s">
        <v>33</v>
      </c>
      <c r="F295" t="str">
        <f t="shared" si="12"/>
        <v>14/01/2026 04:00</v>
      </c>
      <c r="G295" s="3" t="e">
        <f t="shared" si="13"/>
        <v>#VALUE!</v>
      </c>
      <c r="H295" s="2" t="str">
        <f t="shared" si="14"/>
        <v>14/01/2026 04:00</v>
      </c>
      <c r="I295" t="e">
        <f>TEXT(Sales[[#This Row],[Date actual]],"m")</f>
        <v>#VALUE!</v>
      </c>
      <c r="J295" t="e">
        <f>IF(Sales[[#This Row],[Month]]=1, "Jan", IF(Sales[[#This Row],[Month]]="2", "Feb","Mar"))</f>
        <v>#VALUE!</v>
      </c>
    </row>
    <row r="296" spans="1:10" x14ac:dyDescent="0.3">
      <c r="A296">
        <v>417</v>
      </c>
      <c r="B296">
        <v>294</v>
      </c>
      <c r="C296">
        <v>31</v>
      </c>
      <c r="D296">
        <v>1</v>
      </c>
      <c r="E296" t="s">
        <v>34</v>
      </c>
      <c r="F296" t="str">
        <f t="shared" si="12"/>
        <v>14/01/2026 05:00</v>
      </c>
      <c r="G296" s="3" t="e">
        <f t="shared" si="13"/>
        <v>#VALUE!</v>
      </c>
      <c r="H296" s="2" t="str">
        <f t="shared" si="14"/>
        <v>14/01/2026 05:00</v>
      </c>
      <c r="I296" t="e">
        <f>TEXT(Sales[[#This Row],[Date actual]],"m")</f>
        <v>#VALUE!</v>
      </c>
      <c r="J296" t="e">
        <f>IF(Sales[[#This Row],[Month]]=1, "Jan", IF(Sales[[#This Row],[Month]]="2", "Feb","Mar"))</f>
        <v>#VALUE!</v>
      </c>
    </row>
    <row r="297" spans="1:10" x14ac:dyDescent="0.3">
      <c r="A297">
        <v>1192</v>
      </c>
      <c r="B297">
        <v>295</v>
      </c>
      <c r="C297">
        <v>21</v>
      </c>
      <c r="D297">
        <v>5</v>
      </c>
      <c r="E297" t="s">
        <v>35</v>
      </c>
      <c r="F297" t="str">
        <f t="shared" si="12"/>
        <v>14/01/2026 06:00</v>
      </c>
      <c r="G297" s="3" t="e">
        <f t="shared" si="13"/>
        <v>#VALUE!</v>
      </c>
      <c r="H297" s="2" t="str">
        <f t="shared" si="14"/>
        <v>14/01/2026 06:00</v>
      </c>
      <c r="I297" t="e">
        <f>TEXT(Sales[[#This Row],[Date actual]],"m")</f>
        <v>#VALUE!</v>
      </c>
      <c r="J297" t="e">
        <f>IF(Sales[[#This Row],[Month]]=1, "Jan", IF(Sales[[#This Row],[Month]]="2", "Feb","Mar"))</f>
        <v>#VALUE!</v>
      </c>
    </row>
    <row r="298" spans="1:10" x14ac:dyDescent="0.3">
      <c r="A298">
        <v>190</v>
      </c>
      <c r="B298">
        <v>296</v>
      </c>
      <c r="C298">
        <v>66</v>
      </c>
      <c r="D298">
        <v>2</v>
      </c>
      <c r="E298" t="s">
        <v>36</v>
      </c>
      <c r="F298" t="str">
        <f t="shared" si="12"/>
        <v>14/01/2026 07:00</v>
      </c>
      <c r="G298" s="3" t="e">
        <f t="shared" si="13"/>
        <v>#VALUE!</v>
      </c>
      <c r="H298" s="2" t="str">
        <f t="shared" si="14"/>
        <v>14/01/2026 07:00</v>
      </c>
      <c r="I298" t="e">
        <f>TEXT(Sales[[#This Row],[Date actual]],"m")</f>
        <v>#VALUE!</v>
      </c>
      <c r="J298" t="e">
        <f>IF(Sales[[#This Row],[Month]]=1, "Jan", IF(Sales[[#This Row],[Month]]="2", "Feb","Mar"))</f>
        <v>#VALUE!</v>
      </c>
    </row>
    <row r="299" spans="1:10" x14ac:dyDescent="0.3">
      <c r="A299">
        <v>343</v>
      </c>
      <c r="B299">
        <v>297</v>
      </c>
      <c r="C299">
        <v>96</v>
      </c>
      <c r="D299">
        <v>7</v>
      </c>
      <c r="E299" t="s">
        <v>37</v>
      </c>
      <c r="F299" t="str">
        <f t="shared" si="12"/>
        <v>14/01/2026 08:00</v>
      </c>
      <c r="G299" s="3" t="e">
        <f t="shared" si="13"/>
        <v>#VALUE!</v>
      </c>
      <c r="H299" s="2" t="str">
        <f t="shared" si="14"/>
        <v>14/01/2026 08:00</v>
      </c>
      <c r="I299" t="e">
        <f>TEXT(Sales[[#This Row],[Date actual]],"m")</f>
        <v>#VALUE!</v>
      </c>
      <c r="J299" t="e">
        <f>IF(Sales[[#This Row],[Month]]=1, "Jan", IF(Sales[[#This Row],[Month]]="2", "Feb","Mar"))</f>
        <v>#VALUE!</v>
      </c>
    </row>
    <row r="300" spans="1:10" x14ac:dyDescent="0.3">
      <c r="A300">
        <v>790</v>
      </c>
      <c r="B300">
        <v>298</v>
      </c>
      <c r="C300">
        <v>12</v>
      </c>
      <c r="D300">
        <v>9</v>
      </c>
      <c r="E300" t="s">
        <v>38</v>
      </c>
      <c r="F300" t="str">
        <f t="shared" si="12"/>
        <v>14/01/2026 09:00</v>
      </c>
      <c r="G300" s="3" t="e">
        <f t="shared" si="13"/>
        <v>#VALUE!</v>
      </c>
      <c r="H300" s="2" t="str">
        <f t="shared" si="14"/>
        <v>14/01/2026 09:00</v>
      </c>
      <c r="I300" t="e">
        <f>TEXT(Sales[[#This Row],[Date actual]],"m")</f>
        <v>#VALUE!</v>
      </c>
      <c r="J300" t="e">
        <f>IF(Sales[[#This Row],[Month]]=1, "Jan", IF(Sales[[#This Row],[Month]]="2", "Feb","Mar"))</f>
        <v>#VALUE!</v>
      </c>
    </row>
    <row r="301" spans="1:10" x14ac:dyDescent="0.3">
      <c r="A301">
        <v>1370</v>
      </c>
      <c r="B301">
        <v>299</v>
      </c>
      <c r="C301">
        <v>86</v>
      </c>
      <c r="D301">
        <v>9</v>
      </c>
      <c r="E301" t="s">
        <v>39</v>
      </c>
      <c r="F301" t="str">
        <f t="shared" si="12"/>
        <v>14/01/2026 10:00</v>
      </c>
      <c r="G301" s="3" t="e">
        <f t="shared" si="13"/>
        <v>#VALUE!</v>
      </c>
      <c r="H301" s="2" t="str">
        <f t="shared" si="14"/>
        <v>14/01/2026 10:00</v>
      </c>
      <c r="I301" t="e">
        <f>TEXT(Sales[[#This Row],[Date actual]],"m")</f>
        <v>#VALUE!</v>
      </c>
      <c r="J301" t="e">
        <f>IF(Sales[[#This Row],[Month]]=1, "Jan", IF(Sales[[#This Row],[Month]]="2", "Feb","Mar"))</f>
        <v>#VALUE!</v>
      </c>
    </row>
    <row r="302" spans="1:10" x14ac:dyDescent="0.3">
      <c r="A302">
        <v>855</v>
      </c>
      <c r="B302">
        <v>300</v>
      </c>
      <c r="C302">
        <v>75</v>
      </c>
      <c r="D302">
        <v>9</v>
      </c>
      <c r="E302" t="s">
        <v>40</v>
      </c>
      <c r="F302" t="str">
        <f t="shared" si="12"/>
        <v>14/01/2026 11:00</v>
      </c>
      <c r="G302" s="3" t="e">
        <f t="shared" si="13"/>
        <v>#VALUE!</v>
      </c>
      <c r="H302" s="2" t="str">
        <f t="shared" si="14"/>
        <v>14/01/2026 11:00</v>
      </c>
      <c r="I302" t="e">
        <f>TEXT(Sales[[#This Row],[Date actual]],"m")</f>
        <v>#VALUE!</v>
      </c>
      <c r="J302" t="e">
        <f>IF(Sales[[#This Row],[Month]]=1, "Jan", IF(Sales[[#This Row],[Month]]="2", "Feb","Mar"))</f>
        <v>#VALUE!</v>
      </c>
    </row>
    <row r="303" spans="1:10" x14ac:dyDescent="0.3">
      <c r="A303">
        <v>1463</v>
      </c>
      <c r="B303">
        <v>301</v>
      </c>
      <c r="C303">
        <v>14</v>
      </c>
      <c r="D303">
        <v>7</v>
      </c>
      <c r="E303" t="s">
        <v>41</v>
      </c>
      <c r="F303" t="str">
        <f t="shared" si="12"/>
        <v>14/01/2026 12:00</v>
      </c>
      <c r="G303" s="3" t="e">
        <f t="shared" si="13"/>
        <v>#VALUE!</v>
      </c>
      <c r="H303" s="2" t="str">
        <f t="shared" si="14"/>
        <v>14/01/2026 12:00</v>
      </c>
      <c r="I303" t="e">
        <f>TEXT(Sales[[#This Row],[Date actual]],"m")</f>
        <v>#VALUE!</v>
      </c>
      <c r="J303" t="e">
        <f>IF(Sales[[#This Row],[Month]]=1, "Jan", IF(Sales[[#This Row],[Month]]="2", "Feb","Mar"))</f>
        <v>#VALUE!</v>
      </c>
    </row>
    <row r="304" spans="1:10" x14ac:dyDescent="0.3">
      <c r="A304">
        <v>1082</v>
      </c>
      <c r="B304">
        <v>302</v>
      </c>
      <c r="C304">
        <v>98</v>
      </c>
      <c r="D304">
        <v>5</v>
      </c>
      <c r="E304" t="s">
        <v>42</v>
      </c>
      <c r="F304" t="str">
        <f t="shared" si="12"/>
        <v>14/01/2026 13:00</v>
      </c>
      <c r="G304" s="3" t="e">
        <f t="shared" si="13"/>
        <v>#VALUE!</v>
      </c>
      <c r="H304" s="2" t="str">
        <f t="shared" si="14"/>
        <v>14/01/2026 13:00</v>
      </c>
      <c r="I304" t="e">
        <f>TEXT(Sales[[#This Row],[Date actual]],"m")</f>
        <v>#VALUE!</v>
      </c>
      <c r="J304" t="e">
        <f>IF(Sales[[#This Row],[Month]]=1, "Jan", IF(Sales[[#This Row],[Month]]="2", "Feb","Mar"))</f>
        <v>#VALUE!</v>
      </c>
    </row>
    <row r="305" spans="1:10" x14ac:dyDescent="0.3">
      <c r="A305">
        <v>905</v>
      </c>
      <c r="B305">
        <v>303</v>
      </c>
      <c r="C305">
        <v>95</v>
      </c>
      <c r="D305">
        <v>4</v>
      </c>
      <c r="E305" t="s">
        <v>43</v>
      </c>
      <c r="F305" t="str">
        <f t="shared" si="12"/>
        <v>14/01/2026 14:00</v>
      </c>
      <c r="G305" s="3" t="e">
        <f t="shared" si="13"/>
        <v>#VALUE!</v>
      </c>
      <c r="H305" s="2" t="str">
        <f t="shared" si="14"/>
        <v>14/01/2026 14:00</v>
      </c>
      <c r="I305" t="e">
        <f>TEXT(Sales[[#This Row],[Date actual]],"m")</f>
        <v>#VALUE!</v>
      </c>
      <c r="J305" t="e">
        <f>IF(Sales[[#This Row],[Month]]=1, "Jan", IF(Sales[[#This Row],[Month]]="2", "Feb","Mar"))</f>
        <v>#VALUE!</v>
      </c>
    </row>
    <row r="306" spans="1:10" x14ac:dyDescent="0.3">
      <c r="A306">
        <v>18</v>
      </c>
      <c r="B306">
        <v>304</v>
      </c>
      <c r="C306">
        <v>80</v>
      </c>
      <c r="D306">
        <v>4</v>
      </c>
      <c r="E306" t="s">
        <v>44</v>
      </c>
      <c r="F306" t="str">
        <f t="shared" si="12"/>
        <v>14/01/2026 15:00</v>
      </c>
      <c r="G306" s="3" t="e">
        <f t="shared" si="13"/>
        <v>#VALUE!</v>
      </c>
      <c r="H306" s="2" t="str">
        <f t="shared" si="14"/>
        <v>14/01/2026 15:00</v>
      </c>
      <c r="I306" t="e">
        <f>TEXT(Sales[[#This Row],[Date actual]],"m")</f>
        <v>#VALUE!</v>
      </c>
      <c r="J306" t="e">
        <f>IF(Sales[[#This Row],[Month]]=1, "Jan", IF(Sales[[#This Row],[Month]]="2", "Feb","Mar"))</f>
        <v>#VALUE!</v>
      </c>
    </row>
    <row r="307" spans="1:10" x14ac:dyDescent="0.3">
      <c r="A307">
        <v>371</v>
      </c>
      <c r="B307">
        <v>305</v>
      </c>
      <c r="C307">
        <v>22</v>
      </c>
      <c r="D307">
        <v>3</v>
      </c>
      <c r="E307" t="s">
        <v>45</v>
      </c>
      <c r="F307" t="str">
        <f t="shared" si="12"/>
        <v>14/01/2026 16:00</v>
      </c>
      <c r="G307" s="3" t="e">
        <f t="shared" si="13"/>
        <v>#VALUE!</v>
      </c>
      <c r="H307" s="2" t="str">
        <f t="shared" si="14"/>
        <v>14/01/2026 16:00</v>
      </c>
      <c r="I307" t="e">
        <f>TEXT(Sales[[#This Row],[Date actual]],"m")</f>
        <v>#VALUE!</v>
      </c>
      <c r="J307" t="e">
        <f>IF(Sales[[#This Row],[Month]]=1, "Jan", IF(Sales[[#This Row],[Month]]="2", "Feb","Mar"))</f>
        <v>#VALUE!</v>
      </c>
    </row>
    <row r="308" spans="1:10" x14ac:dyDescent="0.3">
      <c r="A308">
        <v>928</v>
      </c>
      <c r="B308">
        <v>306</v>
      </c>
      <c r="C308">
        <v>19</v>
      </c>
      <c r="D308">
        <v>9</v>
      </c>
      <c r="E308" t="s">
        <v>46</v>
      </c>
      <c r="F308" t="str">
        <f t="shared" si="12"/>
        <v>14/01/2026 17:00</v>
      </c>
      <c r="G308" s="3" t="e">
        <f t="shared" si="13"/>
        <v>#VALUE!</v>
      </c>
      <c r="H308" s="2" t="str">
        <f t="shared" si="14"/>
        <v>14/01/2026 17:00</v>
      </c>
      <c r="I308" t="e">
        <f>TEXT(Sales[[#This Row],[Date actual]],"m")</f>
        <v>#VALUE!</v>
      </c>
      <c r="J308" t="e">
        <f>IF(Sales[[#This Row],[Month]]=1, "Jan", IF(Sales[[#This Row],[Month]]="2", "Feb","Mar"))</f>
        <v>#VALUE!</v>
      </c>
    </row>
    <row r="309" spans="1:10" x14ac:dyDescent="0.3">
      <c r="A309">
        <v>1413</v>
      </c>
      <c r="B309">
        <v>307</v>
      </c>
      <c r="C309">
        <v>66</v>
      </c>
      <c r="D309">
        <v>1</v>
      </c>
      <c r="E309" t="s">
        <v>47</v>
      </c>
      <c r="F309" t="str">
        <f t="shared" si="12"/>
        <v>14/01/2026 18:00</v>
      </c>
      <c r="G309" s="3" t="e">
        <f t="shared" si="13"/>
        <v>#VALUE!</v>
      </c>
      <c r="H309" s="2" t="str">
        <f t="shared" si="14"/>
        <v>14/01/2026 18:00</v>
      </c>
      <c r="I309" t="e">
        <f>TEXT(Sales[[#This Row],[Date actual]],"m")</f>
        <v>#VALUE!</v>
      </c>
      <c r="J309" t="e">
        <f>IF(Sales[[#This Row],[Month]]=1, "Jan", IF(Sales[[#This Row],[Month]]="2", "Feb","Mar"))</f>
        <v>#VALUE!</v>
      </c>
    </row>
    <row r="310" spans="1:10" x14ac:dyDescent="0.3">
      <c r="A310">
        <v>1426</v>
      </c>
      <c r="B310">
        <v>308</v>
      </c>
      <c r="C310">
        <v>79</v>
      </c>
      <c r="D310">
        <v>2</v>
      </c>
      <c r="E310" t="s">
        <v>48</v>
      </c>
      <c r="F310" t="str">
        <f t="shared" si="12"/>
        <v>14/01/2026 19:00</v>
      </c>
      <c r="G310" s="3" t="e">
        <f t="shared" si="13"/>
        <v>#VALUE!</v>
      </c>
      <c r="H310" s="2" t="str">
        <f t="shared" si="14"/>
        <v>14/01/2026 19:00</v>
      </c>
      <c r="I310" t="e">
        <f>TEXT(Sales[[#This Row],[Date actual]],"m")</f>
        <v>#VALUE!</v>
      </c>
      <c r="J310" t="e">
        <f>IF(Sales[[#This Row],[Month]]=1, "Jan", IF(Sales[[#This Row],[Month]]="2", "Feb","Mar"))</f>
        <v>#VALUE!</v>
      </c>
    </row>
    <row r="311" spans="1:10" x14ac:dyDescent="0.3">
      <c r="A311">
        <v>1243</v>
      </c>
      <c r="B311">
        <v>309</v>
      </c>
      <c r="C311">
        <v>19</v>
      </c>
      <c r="D311">
        <v>2</v>
      </c>
      <c r="E311" t="s">
        <v>49</v>
      </c>
      <c r="F311" t="str">
        <f t="shared" si="12"/>
        <v>14/01/2026 20:00</v>
      </c>
      <c r="G311" s="3" t="e">
        <f t="shared" si="13"/>
        <v>#VALUE!</v>
      </c>
      <c r="H311" s="2" t="str">
        <f t="shared" si="14"/>
        <v>14/01/2026 20:00</v>
      </c>
      <c r="I311" t="e">
        <f>TEXT(Sales[[#This Row],[Date actual]],"m")</f>
        <v>#VALUE!</v>
      </c>
      <c r="J311" t="e">
        <f>IF(Sales[[#This Row],[Month]]=1, "Jan", IF(Sales[[#This Row],[Month]]="2", "Feb","Mar"))</f>
        <v>#VALUE!</v>
      </c>
    </row>
    <row r="312" spans="1:10" x14ac:dyDescent="0.3">
      <c r="A312">
        <v>816</v>
      </c>
      <c r="B312">
        <v>310</v>
      </c>
      <c r="C312">
        <v>43</v>
      </c>
      <c r="D312">
        <v>2</v>
      </c>
      <c r="E312" t="s">
        <v>50</v>
      </c>
      <c r="F312" t="str">
        <f t="shared" si="12"/>
        <v>14/01/2026 21:00</v>
      </c>
      <c r="G312" s="3" t="e">
        <f t="shared" si="13"/>
        <v>#VALUE!</v>
      </c>
      <c r="H312" s="2" t="str">
        <f t="shared" si="14"/>
        <v>14/01/2026 21:00</v>
      </c>
      <c r="I312" t="e">
        <f>TEXT(Sales[[#This Row],[Date actual]],"m")</f>
        <v>#VALUE!</v>
      </c>
      <c r="J312" t="e">
        <f>IF(Sales[[#This Row],[Month]]=1, "Jan", IF(Sales[[#This Row],[Month]]="2", "Feb","Mar"))</f>
        <v>#VALUE!</v>
      </c>
    </row>
    <row r="313" spans="1:10" x14ac:dyDescent="0.3">
      <c r="A313">
        <v>1372</v>
      </c>
      <c r="B313">
        <v>311</v>
      </c>
      <c r="C313">
        <v>82</v>
      </c>
      <c r="D313">
        <v>2</v>
      </c>
      <c r="E313" t="s">
        <v>51</v>
      </c>
      <c r="F313" t="str">
        <f t="shared" si="12"/>
        <v>14/01/2026 22:00</v>
      </c>
      <c r="G313" s="3" t="e">
        <f t="shared" si="13"/>
        <v>#VALUE!</v>
      </c>
      <c r="H313" s="2" t="str">
        <f t="shared" si="14"/>
        <v>14/01/2026 22:00</v>
      </c>
      <c r="I313" t="e">
        <f>TEXT(Sales[[#This Row],[Date actual]],"m")</f>
        <v>#VALUE!</v>
      </c>
      <c r="J313" t="e">
        <f>IF(Sales[[#This Row],[Month]]=1, "Jan", IF(Sales[[#This Row],[Month]]="2", "Feb","Mar"))</f>
        <v>#VALUE!</v>
      </c>
    </row>
    <row r="314" spans="1:10" x14ac:dyDescent="0.3">
      <c r="A314">
        <v>1057</v>
      </c>
      <c r="B314">
        <v>312</v>
      </c>
      <c r="C314">
        <v>49</v>
      </c>
      <c r="D314">
        <v>5</v>
      </c>
      <c r="E314" t="s">
        <v>52</v>
      </c>
      <c r="F314" t="str">
        <f t="shared" si="12"/>
        <v>14/01/2026 23:00</v>
      </c>
      <c r="G314" s="3" t="e">
        <f t="shared" si="13"/>
        <v>#VALUE!</v>
      </c>
      <c r="H314" s="2" t="str">
        <f t="shared" si="14"/>
        <v>14/01/2026 23:00</v>
      </c>
      <c r="I314" t="e">
        <f>TEXT(Sales[[#This Row],[Date actual]],"m")</f>
        <v>#VALUE!</v>
      </c>
      <c r="J314" t="e">
        <f>IF(Sales[[#This Row],[Month]]=1, "Jan", IF(Sales[[#This Row],[Month]]="2", "Feb","Mar"))</f>
        <v>#VALUE!</v>
      </c>
    </row>
    <row r="315" spans="1:10" x14ac:dyDescent="0.3">
      <c r="A315">
        <v>918</v>
      </c>
      <c r="B315">
        <v>313</v>
      </c>
      <c r="C315">
        <v>5</v>
      </c>
      <c r="D315">
        <v>4</v>
      </c>
      <c r="E315" t="s">
        <v>53</v>
      </c>
      <c r="F315" t="str">
        <f t="shared" si="12"/>
        <v>15/01/2026 00:00</v>
      </c>
      <c r="G315" s="3" t="e">
        <f t="shared" si="13"/>
        <v>#VALUE!</v>
      </c>
      <c r="H315" s="2" t="str">
        <f t="shared" si="14"/>
        <v>15/01/2026 00:00</v>
      </c>
      <c r="I315" t="e">
        <f>TEXT(Sales[[#This Row],[Date actual]],"m")</f>
        <v>#VALUE!</v>
      </c>
      <c r="J315" t="e">
        <f>IF(Sales[[#This Row],[Month]]=1, "Jan", IF(Sales[[#This Row],[Month]]="2", "Feb","Mar"))</f>
        <v>#VALUE!</v>
      </c>
    </row>
    <row r="316" spans="1:10" x14ac:dyDescent="0.3">
      <c r="A316">
        <v>985</v>
      </c>
      <c r="B316">
        <v>314</v>
      </c>
      <c r="C316">
        <v>61</v>
      </c>
      <c r="D316">
        <v>7</v>
      </c>
      <c r="E316" t="s">
        <v>54</v>
      </c>
      <c r="F316" t="str">
        <f t="shared" si="12"/>
        <v>15/01/2026 01:00</v>
      </c>
      <c r="G316" s="3" t="e">
        <f t="shared" si="13"/>
        <v>#VALUE!</v>
      </c>
      <c r="H316" s="2" t="str">
        <f t="shared" si="14"/>
        <v>15/01/2026 01:00</v>
      </c>
      <c r="I316" t="e">
        <f>TEXT(Sales[[#This Row],[Date actual]],"m")</f>
        <v>#VALUE!</v>
      </c>
      <c r="J316" t="e">
        <f>IF(Sales[[#This Row],[Month]]=1, "Jan", IF(Sales[[#This Row],[Month]]="2", "Feb","Mar"))</f>
        <v>#VALUE!</v>
      </c>
    </row>
    <row r="317" spans="1:10" x14ac:dyDescent="0.3">
      <c r="A317">
        <v>1360</v>
      </c>
      <c r="B317">
        <v>315</v>
      </c>
      <c r="C317">
        <v>91</v>
      </c>
      <c r="D317">
        <v>7</v>
      </c>
      <c r="E317" t="s">
        <v>55</v>
      </c>
      <c r="F317" t="str">
        <f t="shared" si="12"/>
        <v>15/01/2026 02:00</v>
      </c>
      <c r="G317" s="3" t="e">
        <f t="shared" si="13"/>
        <v>#VALUE!</v>
      </c>
      <c r="H317" s="2" t="str">
        <f t="shared" si="14"/>
        <v>15/01/2026 02:00</v>
      </c>
      <c r="I317" t="e">
        <f>TEXT(Sales[[#This Row],[Date actual]],"m")</f>
        <v>#VALUE!</v>
      </c>
      <c r="J317" t="e">
        <f>IF(Sales[[#This Row],[Month]]=1, "Jan", IF(Sales[[#This Row],[Month]]="2", "Feb","Mar"))</f>
        <v>#VALUE!</v>
      </c>
    </row>
    <row r="318" spans="1:10" x14ac:dyDescent="0.3">
      <c r="A318">
        <v>701</v>
      </c>
      <c r="B318">
        <v>316</v>
      </c>
      <c r="C318">
        <v>40</v>
      </c>
      <c r="D318">
        <v>3</v>
      </c>
      <c r="E318" t="s">
        <v>56</v>
      </c>
      <c r="F318" t="str">
        <f t="shared" si="12"/>
        <v>15/01/2026 03:00</v>
      </c>
      <c r="G318" s="3" t="e">
        <f t="shared" si="13"/>
        <v>#VALUE!</v>
      </c>
      <c r="H318" s="2" t="str">
        <f t="shared" si="14"/>
        <v>15/01/2026 03:00</v>
      </c>
      <c r="I318" t="e">
        <f>TEXT(Sales[[#This Row],[Date actual]],"m")</f>
        <v>#VALUE!</v>
      </c>
      <c r="J318" t="e">
        <f>IF(Sales[[#This Row],[Month]]=1, "Jan", IF(Sales[[#This Row],[Month]]="2", "Feb","Mar"))</f>
        <v>#VALUE!</v>
      </c>
    </row>
    <row r="319" spans="1:10" x14ac:dyDescent="0.3">
      <c r="A319">
        <v>1073</v>
      </c>
      <c r="B319">
        <v>317</v>
      </c>
      <c r="C319">
        <v>39</v>
      </c>
      <c r="D319">
        <v>7</v>
      </c>
      <c r="E319" t="s">
        <v>57</v>
      </c>
      <c r="F319" t="str">
        <f t="shared" si="12"/>
        <v>15/01/2026 04:00</v>
      </c>
      <c r="G319" s="3" t="e">
        <f t="shared" si="13"/>
        <v>#VALUE!</v>
      </c>
      <c r="H319" s="2" t="str">
        <f t="shared" si="14"/>
        <v>15/01/2026 04:00</v>
      </c>
      <c r="I319" t="e">
        <f>TEXT(Sales[[#This Row],[Date actual]],"m")</f>
        <v>#VALUE!</v>
      </c>
      <c r="J319" t="e">
        <f>IF(Sales[[#This Row],[Month]]=1, "Jan", IF(Sales[[#This Row],[Month]]="2", "Feb","Mar"))</f>
        <v>#VALUE!</v>
      </c>
    </row>
    <row r="320" spans="1:10" x14ac:dyDescent="0.3">
      <c r="A320">
        <v>338</v>
      </c>
      <c r="B320">
        <v>318</v>
      </c>
      <c r="C320">
        <v>27</v>
      </c>
      <c r="D320">
        <v>7</v>
      </c>
      <c r="E320" t="s">
        <v>58</v>
      </c>
      <c r="F320" t="str">
        <f t="shared" si="12"/>
        <v>15/01/2026 05:00</v>
      </c>
      <c r="G320" s="3" t="e">
        <f t="shared" si="13"/>
        <v>#VALUE!</v>
      </c>
      <c r="H320" s="2" t="str">
        <f t="shared" si="14"/>
        <v>15/01/2026 05:00</v>
      </c>
      <c r="I320" t="e">
        <f>TEXT(Sales[[#This Row],[Date actual]],"m")</f>
        <v>#VALUE!</v>
      </c>
      <c r="J320" t="e">
        <f>IF(Sales[[#This Row],[Month]]=1, "Jan", IF(Sales[[#This Row],[Month]]="2", "Feb","Mar"))</f>
        <v>#VALUE!</v>
      </c>
    </row>
    <row r="321" spans="1:10" x14ac:dyDescent="0.3">
      <c r="A321">
        <v>1141</v>
      </c>
      <c r="B321">
        <v>319</v>
      </c>
      <c r="C321">
        <v>78</v>
      </c>
      <c r="D321">
        <v>1</v>
      </c>
      <c r="E321" t="s">
        <v>59</v>
      </c>
      <c r="F321" t="str">
        <f t="shared" si="12"/>
        <v>15/01/2026 06:00</v>
      </c>
      <c r="G321" s="3" t="e">
        <f t="shared" si="13"/>
        <v>#VALUE!</v>
      </c>
      <c r="H321" s="2" t="str">
        <f t="shared" si="14"/>
        <v>15/01/2026 06:00</v>
      </c>
      <c r="I321" t="e">
        <f>TEXT(Sales[[#This Row],[Date actual]],"m")</f>
        <v>#VALUE!</v>
      </c>
      <c r="J321" t="e">
        <f>IF(Sales[[#This Row],[Month]]=1, "Jan", IF(Sales[[#This Row],[Month]]="2", "Feb","Mar"))</f>
        <v>#VALUE!</v>
      </c>
    </row>
    <row r="322" spans="1:10" x14ac:dyDescent="0.3">
      <c r="A322">
        <v>229</v>
      </c>
      <c r="B322">
        <v>320</v>
      </c>
      <c r="C322">
        <v>76</v>
      </c>
      <c r="D322">
        <v>4</v>
      </c>
      <c r="E322" t="s">
        <v>60</v>
      </c>
      <c r="F322" t="str">
        <f t="shared" ref="F322:F385" si="15">TEXT(E322,"mm/dd/yyyy")</f>
        <v>15/01/2026 07:00</v>
      </c>
      <c r="G322" s="3" t="e">
        <f t="shared" si="13"/>
        <v>#VALUE!</v>
      </c>
      <c r="H322" s="2" t="str">
        <f t="shared" si="14"/>
        <v>15/01/2026 07:00</v>
      </c>
      <c r="I322" t="e">
        <f>TEXT(Sales[[#This Row],[Date actual]],"m")</f>
        <v>#VALUE!</v>
      </c>
      <c r="J322" t="e">
        <f>IF(Sales[[#This Row],[Month]]=1, "Jan", IF(Sales[[#This Row],[Month]]="2", "Feb","Mar"))</f>
        <v>#VALUE!</v>
      </c>
    </row>
    <row r="323" spans="1:10" x14ac:dyDescent="0.3">
      <c r="A323">
        <v>194</v>
      </c>
      <c r="B323">
        <v>321</v>
      </c>
      <c r="C323">
        <v>44</v>
      </c>
      <c r="D323">
        <v>2</v>
      </c>
      <c r="E323" t="s">
        <v>61</v>
      </c>
      <c r="F323" t="str">
        <f t="shared" si="15"/>
        <v>15/01/2026 08:00</v>
      </c>
      <c r="G323" s="3" t="e">
        <f t="shared" ref="G323:G386" si="16">DATEVALUE(F323)</f>
        <v>#VALUE!</v>
      </c>
      <c r="H323" s="2" t="str">
        <f t="shared" ref="H323:H386" si="17">TEXT(E323,"hh:mm")</f>
        <v>15/01/2026 08:00</v>
      </c>
      <c r="I323" t="e">
        <f>TEXT(Sales[[#This Row],[Date actual]],"m")</f>
        <v>#VALUE!</v>
      </c>
      <c r="J323" t="e">
        <f>IF(Sales[[#This Row],[Month]]=1, "Jan", IF(Sales[[#This Row],[Month]]="2", "Feb","Mar"))</f>
        <v>#VALUE!</v>
      </c>
    </row>
    <row r="324" spans="1:10" x14ac:dyDescent="0.3">
      <c r="A324">
        <v>760</v>
      </c>
      <c r="B324">
        <v>322</v>
      </c>
      <c r="C324">
        <v>92</v>
      </c>
      <c r="D324">
        <v>3</v>
      </c>
      <c r="E324" t="s">
        <v>62</v>
      </c>
      <c r="F324" t="str">
        <f t="shared" si="15"/>
        <v>15/01/2026 09:00</v>
      </c>
      <c r="G324" s="3" t="e">
        <f t="shared" si="16"/>
        <v>#VALUE!</v>
      </c>
      <c r="H324" s="2" t="str">
        <f t="shared" si="17"/>
        <v>15/01/2026 09:00</v>
      </c>
      <c r="I324" t="e">
        <f>TEXT(Sales[[#This Row],[Date actual]],"m")</f>
        <v>#VALUE!</v>
      </c>
      <c r="J324" t="e">
        <f>IF(Sales[[#This Row],[Month]]=1, "Jan", IF(Sales[[#This Row],[Month]]="2", "Feb","Mar"))</f>
        <v>#VALUE!</v>
      </c>
    </row>
    <row r="325" spans="1:10" x14ac:dyDescent="0.3">
      <c r="A325">
        <v>191</v>
      </c>
      <c r="B325">
        <v>323</v>
      </c>
      <c r="C325">
        <v>29</v>
      </c>
      <c r="D325">
        <v>9</v>
      </c>
      <c r="E325" t="s">
        <v>63</v>
      </c>
      <c r="F325" t="str">
        <f t="shared" si="15"/>
        <v>15/01/2026 10:00</v>
      </c>
      <c r="G325" s="3" t="e">
        <f t="shared" si="16"/>
        <v>#VALUE!</v>
      </c>
      <c r="H325" s="2" t="str">
        <f t="shared" si="17"/>
        <v>15/01/2026 10:00</v>
      </c>
      <c r="I325" t="e">
        <f>TEXT(Sales[[#This Row],[Date actual]],"m")</f>
        <v>#VALUE!</v>
      </c>
      <c r="J325" t="e">
        <f>IF(Sales[[#This Row],[Month]]=1, "Jan", IF(Sales[[#This Row],[Month]]="2", "Feb","Mar"))</f>
        <v>#VALUE!</v>
      </c>
    </row>
    <row r="326" spans="1:10" x14ac:dyDescent="0.3">
      <c r="A326">
        <v>1268</v>
      </c>
      <c r="B326">
        <v>324</v>
      </c>
      <c r="C326">
        <v>1</v>
      </c>
      <c r="D326">
        <v>3</v>
      </c>
      <c r="E326" t="s">
        <v>64</v>
      </c>
      <c r="F326" t="str">
        <f t="shared" si="15"/>
        <v>15/01/2026 11:00</v>
      </c>
      <c r="G326" s="3" t="e">
        <f t="shared" si="16"/>
        <v>#VALUE!</v>
      </c>
      <c r="H326" s="2" t="str">
        <f t="shared" si="17"/>
        <v>15/01/2026 11:00</v>
      </c>
      <c r="I326" t="e">
        <f>TEXT(Sales[[#This Row],[Date actual]],"m")</f>
        <v>#VALUE!</v>
      </c>
      <c r="J326" t="e">
        <f>IF(Sales[[#This Row],[Month]]=1, "Jan", IF(Sales[[#This Row],[Month]]="2", "Feb","Mar"))</f>
        <v>#VALUE!</v>
      </c>
    </row>
    <row r="327" spans="1:10" x14ac:dyDescent="0.3">
      <c r="A327">
        <v>1181</v>
      </c>
      <c r="B327">
        <v>325</v>
      </c>
      <c r="C327">
        <v>24</v>
      </c>
      <c r="D327">
        <v>3</v>
      </c>
      <c r="E327" t="s">
        <v>65</v>
      </c>
      <c r="F327" t="str">
        <f t="shared" si="15"/>
        <v>15/01/2026 12:00</v>
      </c>
      <c r="G327" s="3" t="e">
        <f t="shared" si="16"/>
        <v>#VALUE!</v>
      </c>
      <c r="H327" s="2" t="str">
        <f t="shared" si="17"/>
        <v>15/01/2026 12:00</v>
      </c>
      <c r="I327" t="e">
        <f>TEXT(Sales[[#This Row],[Date actual]],"m")</f>
        <v>#VALUE!</v>
      </c>
      <c r="J327" t="e">
        <f>IF(Sales[[#This Row],[Month]]=1, "Jan", IF(Sales[[#This Row],[Month]]="2", "Feb","Mar"))</f>
        <v>#VALUE!</v>
      </c>
    </row>
    <row r="328" spans="1:10" x14ac:dyDescent="0.3">
      <c r="A328">
        <v>1201</v>
      </c>
      <c r="B328">
        <v>326</v>
      </c>
      <c r="C328">
        <v>57</v>
      </c>
      <c r="D328">
        <v>6</v>
      </c>
      <c r="E328" t="s">
        <v>66</v>
      </c>
      <c r="F328" t="str">
        <f t="shared" si="15"/>
        <v>15/01/2026 13:00</v>
      </c>
      <c r="G328" s="3" t="e">
        <f t="shared" si="16"/>
        <v>#VALUE!</v>
      </c>
      <c r="H328" s="2" t="str">
        <f t="shared" si="17"/>
        <v>15/01/2026 13:00</v>
      </c>
      <c r="I328" t="e">
        <f>TEXT(Sales[[#This Row],[Date actual]],"m")</f>
        <v>#VALUE!</v>
      </c>
      <c r="J328" t="e">
        <f>IF(Sales[[#This Row],[Month]]=1, "Jan", IF(Sales[[#This Row],[Month]]="2", "Feb","Mar"))</f>
        <v>#VALUE!</v>
      </c>
    </row>
    <row r="329" spans="1:10" x14ac:dyDescent="0.3">
      <c r="A329">
        <v>370</v>
      </c>
      <c r="B329">
        <v>327</v>
      </c>
      <c r="C329">
        <v>78</v>
      </c>
      <c r="D329">
        <v>4</v>
      </c>
      <c r="E329" t="s">
        <v>67</v>
      </c>
      <c r="F329" t="str">
        <f t="shared" si="15"/>
        <v>15/01/2026 14:00</v>
      </c>
      <c r="G329" s="3" t="e">
        <f t="shared" si="16"/>
        <v>#VALUE!</v>
      </c>
      <c r="H329" s="2" t="str">
        <f t="shared" si="17"/>
        <v>15/01/2026 14:00</v>
      </c>
      <c r="I329" t="e">
        <f>TEXT(Sales[[#This Row],[Date actual]],"m")</f>
        <v>#VALUE!</v>
      </c>
      <c r="J329" t="e">
        <f>IF(Sales[[#This Row],[Month]]=1, "Jan", IF(Sales[[#This Row],[Month]]="2", "Feb","Mar"))</f>
        <v>#VALUE!</v>
      </c>
    </row>
    <row r="330" spans="1:10" x14ac:dyDescent="0.3">
      <c r="A330">
        <v>1493</v>
      </c>
      <c r="B330">
        <v>328</v>
      </c>
      <c r="C330">
        <v>42</v>
      </c>
      <c r="D330">
        <v>3</v>
      </c>
      <c r="E330" t="s">
        <v>68</v>
      </c>
      <c r="F330" t="str">
        <f t="shared" si="15"/>
        <v>15/01/2026 15:00</v>
      </c>
      <c r="G330" s="3" t="e">
        <f t="shared" si="16"/>
        <v>#VALUE!</v>
      </c>
      <c r="H330" s="2" t="str">
        <f t="shared" si="17"/>
        <v>15/01/2026 15:00</v>
      </c>
      <c r="I330" t="e">
        <f>TEXT(Sales[[#This Row],[Date actual]],"m")</f>
        <v>#VALUE!</v>
      </c>
      <c r="J330" t="e">
        <f>IF(Sales[[#This Row],[Month]]=1, "Jan", IF(Sales[[#This Row],[Month]]="2", "Feb","Mar"))</f>
        <v>#VALUE!</v>
      </c>
    </row>
    <row r="331" spans="1:10" x14ac:dyDescent="0.3">
      <c r="A331">
        <v>507</v>
      </c>
      <c r="B331">
        <v>329</v>
      </c>
      <c r="C331">
        <v>39</v>
      </c>
      <c r="D331">
        <v>7</v>
      </c>
      <c r="E331" t="s">
        <v>69</v>
      </c>
      <c r="F331" t="str">
        <f t="shared" si="15"/>
        <v>15/01/2026 16:00</v>
      </c>
      <c r="G331" s="3" t="e">
        <f t="shared" si="16"/>
        <v>#VALUE!</v>
      </c>
      <c r="H331" s="2" t="str">
        <f t="shared" si="17"/>
        <v>15/01/2026 16:00</v>
      </c>
      <c r="I331" t="e">
        <f>TEXT(Sales[[#This Row],[Date actual]],"m")</f>
        <v>#VALUE!</v>
      </c>
      <c r="J331" t="e">
        <f>IF(Sales[[#This Row],[Month]]=1, "Jan", IF(Sales[[#This Row],[Month]]="2", "Feb","Mar"))</f>
        <v>#VALUE!</v>
      </c>
    </row>
    <row r="332" spans="1:10" x14ac:dyDescent="0.3">
      <c r="A332">
        <v>1233</v>
      </c>
      <c r="B332">
        <v>330</v>
      </c>
      <c r="C332">
        <v>13</v>
      </c>
      <c r="D332">
        <v>8</v>
      </c>
      <c r="E332" t="s">
        <v>70</v>
      </c>
      <c r="F332" t="str">
        <f t="shared" si="15"/>
        <v>15/01/2026 17:00</v>
      </c>
      <c r="G332" s="3" t="e">
        <f t="shared" si="16"/>
        <v>#VALUE!</v>
      </c>
      <c r="H332" s="2" t="str">
        <f t="shared" si="17"/>
        <v>15/01/2026 17:00</v>
      </c>
      <c r="I332" t="e">
        <f>TEXT(Sales[[#This Row],[Date actual]],"m")</f>
        <v>#VALUE!</v>
      </c>
      <c r="J332" t="e">
        <f>IF(Sales[[#This Row],[Month]]=1, "Jan", IF(Sales[[#This Row],[Month]]="2", "Feb","Mar"))</f>
        <v>#VALUE!</v>
      </c>
    </row>
    <row r="333" spans="1:10" x14ac:dyDescent="0.3">
      <c r="A333">
        <v>339</v>
      </c>
      <c r="B333">
        <v>331</v>
      </c>
      <c r="C333">
        <v>46</v>
      </c>
      <c r="D333">
        <v>2</v>
      </c>
      <c r="E333" t="s">
        <v>71</v>
      </c>
      <c r="F333" t="str">
        <f t="shared" si="15"/>
        <v>15/01/2026 18:00</v>
      </c>
      <c r="G333" s="3" t="e">
        <f t="shared" si="16"/>
        <v>#VALUE!</v>
      </c>
      <c r="H333" s="2" t="str">
        <f t="shared" si="17"/>
        <v>15/01/2026 18:00</v>
      </c>
      <c r="I333" t="e">
        <f>TEXT(Sales[[#This Row],[Date actual]],"m")</f>
        <v>#VALUE!</v>
      </c>
      <c r="J333" t="e">
        <f>IF(Sales[[#This Row],[Month]]=1, "Jan", IF(Sales[[#This Row],[Month]]="2", "Feb","Mar"))</f>
        <v>#VALUE!</v>
      </c>
    </row>
    <row r="334" spans="1:10" x14ac:dyDescent="0.3">
      <c r="A334">
        <v>134</v>
      </c>
      <c r="B334">
        <v>332</v>
      </c>
      <c r="C334">
        <v>34</v>
      </c>
      <c r="D334">
        <v>9</v>
      </c>
      <c r="E334" t="s">
        <v>72</v>
      </c>
      <c r="F334" t="str">
        <f t="shared" si="15"/>
        <v>15/01/2026 19:00</v>
      </c>
      <c r="G334" s="3" t="e">
        <f t="shared" si="16"/>
        <v>#VALUE!</v>
      </c>
      <c r="H334" s="2" t="str">
        <f t="shared" si="17"/>
        <v>15/01/2026 19:00</v>
      </c>
      <c r="I334" t="e">
        <f>TEXT(Sales[[#This Row],[Date actual]],"m")</f>
        <v>#VALUE!</v>
      </c>
      <c r="J334" t="e">
        <f>IF(Sales[[#This Row],[Month]]=1, "Jan", IF(Sales[[#This Row],[Month]]="2", "Feb","Mar"))</f>
        <v>#VALUE!</v>
      </c>
    </row>
    <row r="335" spans="1:10" x14ac:dyDescent="0.3">
      <c r="A335">
        <v>265</v>
      </c>
      <c r="B335">
        <v>333</v>
      </c>
      <c r="C335">
        <v>7</v>
      </c>
      <c r="D335">
        <v>4</v>
      </c>
      <c r="E335" t="s">
        <v>73</v>
      </c>
      <c r="F335" t="str">
        <f t="shared" si="15"/>
        <v>15/01/2026 20:00</v>
      </c>
      <c r="G335" s="3" t="e">
        <f t="shared" si="16"/>
        <v>#VALUE!</v>
      </c>
      <c r="H335" s="2" t="str">
        <f t="shared" si="17"/>
        <v>15/01/2026 20:00</v>
      </c>
      <c r="I335" t="e">
        <f>TEXT(Sales[[#This Row],[Date actual]],"m")</f>
        <v>#VALUE!</v>
      </c>
      <c r="J335" t="e">
        <f>IF(Sales[[#This Row],[Month]]=1, "Jan", IF(Sales[[#This Row],[Month]]="2", "Feb","Mar"))</f>
        <v>#VALUE!</v>
      </c>
    </row>
    <row r="336" spans="1:10" x14ac:dyDescent="0.3">
      <c r="A336">
        <v>1340</v>
      </c>
      <c r="B336">
        <v>334</v>
      </c>
      <c r="C336">
        <v>45</v>
      </c>
      <c r="D336">
        <v>7</v>
      </c>
      <c r="E336" t="s">
        <v>74</v>
      </c>
      <c r="F336" t="str">
        <f t="shared" si="15"/>
        <v>15/01/2026 21:00</v>
      </c>
      <c r="G336" s="3" t="e">
        <f t="shared" si="16"/>
        <v>#VALUE!</v>
      </c>
      <c r="H336" s="2" t="str">
        <f t="shared" si="17"/>
        <v>15/01/2026 21:00</v>
      </c>
      <c r="I336" t="e">
        <f>TEXT(Sales[[#This Row],[Date actual]],"m")</f>
        <v>#VALUE!</v>
      </c>
      <c r="J336" t="e">
        <f>IF(Sales[[#This Row],[Month]]=1, "Jan", IF(Sales[[#This Row],[Month]]="2", "Feb","Mar"))</f>
        <v>#VALUE!</v>
      </c>
    </row>
    <row r="337" spans="1:10" x14ac:dyDescent="0.3">
      <c r="A337">
        <v>801</v>
      </c>
      <c r="B337">
        <v>335</v>
      </c>
      <c r="C337">
        <v>60</v>
      </c>
      <c r="D337">
        <v>4</v>
      </c>
      <c r="E337" t="s">
        <v>75</v>
      </c>
      <c r="F337" t="str">
        <f t="shared" si="15"/>
        <v>15/01/2026 22:00</v>
      </c>
      <c r="G337" s="3" t="e">
        <f t="shared" si="16"/>
        <v>#VALUE!</v>
      </c>
      <c r="H337" s="2" t="str">
        <f t="shared" si="17"/>
        <v>15/01/2026 22:00</v>
      </c>
      <c r="I337" t="e">
        <f>TEXT(Sales[[#This Row],[Date actual]],"m")</f>
        <v>#VALUE!</v>
      </c>
      <c r="J337" t="e">
        <f>IF(Sales[[#This Row],[Month]]=1, "Jan", IF(Sales[[#This Row],[Month]]="2", "Feb","Mar"))</f>
        <v>#VALUE!</v>
      </c>
    </row>
    <row r="338" spans="1:10" x14ac:dyDescent="0.3">
      <c r="A338">
        <v>1271</v>
      </c>
      <c r="B338">
        <v>336</v>
      </c>
      <c r="C338">
        <v>82</v>
      </c>
      <c r="D338">
        <v>4</v>
      </c>
      <c r="E338" t="s">
        <v>76</v>
      </c>
      <c r="F338" t="str">
        <f t="shared" si="15"/>
        <v>15/01/2026 23:00</v>
      </c>
      <c r="G338" s="3" t="e">
        <f t="shared" si="16"/>
        <v>#VALUE!</v>
      </c>
      <c r="H338" s="2" t="str">
        <f t="shared" si="17"/>
        <v>15/01/2026 23:00</v>
      </c>
      <c r="I338" t="e">
        <f>TEXT(Sales[[#This Row],[Date actual]],"m")</f>
        <v>#VALUE!</v>
      </c>
      <c r="J338" t="e">
        <f>IF(Sales[[#This Row],[Month]]=1, "Jan", IF(Sales[[#This Row],[Month]]="2", "Feb","Mar"))</f>
        <v>#VALUE!</v>
      </c>
    </row>
    <row r="339" spans="1:10" x14ac:dyDescent="0.3">
      <c r="A339">
        <v>669</v>
      </c>
      <c r="B339">
        <v>337</v>
      </c>
      <c r="C339">
        <v>94</v>
      </c>
      <c r="D339">
        <v>4</v>
      </c>
      <c r="E339" t="s">
        <v>77</v>
      </c>
      <c r="F339" t="str">
        <f t="shared" si="15"/>
        <v>16/01/2026 00:00</v>
      </c>
      <c r="G339" s="3" t="e">
        <f t="shared" si="16"/>
        <v>#VALUE!</v>
      </c>
      <c r="H339" s="2" t="str">
        <f t="shared" si="17"/>
        <v>16/01/2026 00:00</v>
      </c>
      <c r="I339" t="e">
        <f>TEXT(Sales[[#This Row],[Date actual]],"m")</f>
        <v>#VALUE!</v>
      </c>
      <c r="J339" t="e">
        <f>IF(Sales[[#This Row],[Month]]=1, "Jan", IF(Sales[[#This Row],[Month]]="2", "Feb","Mar"))</f>
        <v>#VALUE!</v>
      </c>
    </row>
    <row r="340" spans="1:10" x14ac:dyDescent="0.3">
      <c r="A340">
        <v>444</v>
      </c>
      <c r="B340">
        <v>338</v>
      </c>
      <c r="C340">
        <v>36</v>
      </c>
      <c r="D340">
        <v>4</v>
      </c>
      <c r="E340" t="s">
        <v>78</v>
      </c>
      <c r="F340" t="str">
        <f t="shared" si="15"/>
        <v>16/01/2026 01:00</v>
      </c>
      <c r="G340" s="3" t="e">
        <f t="shared" si="16"/>
        <v>#VALUE!</v>
      </c>
      <c r="H340" s="2" t="str">
        <f t="shared" si="17"/>
        <v>16/01/2026 01:00</v>
      </c>
      <c r="I340" t="e">
        <f>TEXT(Sales[[#This Row],[Date actual]],"m")</f>
        <v>#VALUE!</v>
      </c>
      <c r="J340" t="e">
        <f>IF(Sales[[#This Row],[Month]]=1, "Jan", IF(Sales[[#This Row],[Month]]="2", "Feb","Mar"))</f>
        <v>#VALUE!</v>
      </c>
    </row>
    <row r="341" spans="1:10" x14ac:dyDescent="0.3">
      <c r="A341">
        <v>180</v>
      </c>
      <c r="B341">
        <v>339</v>
      </c>
      <c r="C341">
        <v>26</v>
      </c>
      <c r="D341">
        <v>2</v>
      </c>
      <c r="E341" t="s">
        <v>79</v>
      </c>
      <c r="F341" t="str">
        <f t="shared" si="15"/>
        <v>16/01/2026 02:00</v>
      </c>
      <c r="G341" s="3" t="e">
        <f t="shared" si="16"/>
        <v>#VALUE!</v>
      </c>
      <c r="H341" s="2" t="str">
        <f t="shared" si="17"/>
        <v>16/01/2026 02:00</v>
      </c>
      <c r="I341" t="e">
        <f>TEXT(Sales[[#This Row],[Date actual]],"m")</f>
        <v>#VALUE!</v>
      </c>
      <c r="J341" t="e">
        <f>IF(Sales[[#This Row],[Month]]=1, "Jan", IF(Sales[[#This Row],[Month]]="2", "Feb","Mar"))</f>
        <v>#VALUE!</v>
      </c>
    </row>
    <row r="342" spans="1:10" x14ac:dyDescent="0.3">
      <c r="A342">
        <v>976</v>
      </c>
      <c r="B342">
        <v>340</v>
      </c>
      <c r="C342">
        <v>41</v>
      </c>
      <c r="D342">
        <v>6</v>
      </c>
      <c r="E342" t="s">
        <v>80</v>
      </c>
      <c r="F342" t="str">
        <f t="shared" si="15"/>
        <v>16/01/2026 03:00</v>
      </c>
      <c r="G342" s="3" t="e">
        <f t="shared" si="16"/>
        <v>#VALUE!</v>
      </c>
      <c r="H342" s="2" t="str">
        <f t="shared" si="17"/>
        <v>16/01/2026 03:00</v>
      </c>
      <c r="I342" t="e">
        <f>TEXT(Sales[[#This Row],[Date actual]],"m")</f>
        <v>#VALUE!</v>
      </c>
      <c r="J342" t="e">
        <f>IF(Sales[[#This Row],[Month]]=1, "Jan", IF(Sales[[#This Row],[Month]]="2", "Feb","Mar"))</f>
        <v>#VALUE!</v>
      </c>
    </row>
    <row r="343" spans="1:10" x14ac:dyDescent="0.3">
      <c r="A343">
        <v>1003</v>
      </c>
      <c r="B343">
        <v>341</v>
      </c>
      <c r="C343">
        <v>1</v>
      </c>
      <c r="D343">
        <v>1</v>
      </c>
      <c r="E343" t="s">
        <v>81</v>
      </c>
      <c r="F343" t="str">
        <f t="shared" si="15"/>
        <v>16/01/2026 04:00</v>
      </c>
      <c r="G343" s="3" t="e">
        <f t="shared" si="16"/>
        <v>#VALUE!</v>
      </c>
      <c r="H343" s="2" t="str">
        <f t="shared" si="17"/>
        <v>16/01/2026 04:00</v>
      </c>
      <c r="I343" t="e">
        <f>TEXT(Sales[[#This Row],[Date actual]],"m")</f>
        <v>#VALUE!</v>
      </c>
      <c r="J343" t="e">
        <f>IF(Sales[[#This Row],[Month]]=1, "Jan", IF(Sales[[#This Row],[Month]]="2", "Feb","Mar"))</f>
        <v>#VALUE!</v>
      </c>
    </row>
    <row r="344" spans="1:10" x14ac:dyDescent="0.3">
      <c r="A344">
        <v>680</v>
      </c>
      <c r="B344">
        <v>342</v>
      </c>
      <c r="C344">
        <v>90</v>
      </c>
      <c r="D344">
        <v>9</v>
      </c>
      <c r="E344" t="s">
        <v>82</v>
      </c>
      <c r="F344" t="str">
        <f t="shared" si="15"/>
        <v>16/01/2026 05:00</v>
      </c>
      <c r="G344" s="3" t="e">
        <f t="shared" si="16"/>
        <v>#VALUE!</v>
      </c>
      <c r="H344" s="2" t="str">
        <f t="shared" si="17"/>
        <v>16/01/2026 05:00</v>
      </c>
      <c r="I344" t="e">
        <f>TEXT(Sales[[#This Row],[Date actual]],"m")</f>
        <v>#VALUE!</v>
      </c>
      <c r="J344" t="e">
        <f>IF(Sales[[#This Row],[Month]]=1, "Jan", IF(Sales[[#This Row],[Month]]="2", "Feb","Mar"))</f>
        <v>#VALUE!</v>
      </c>
    </row>
    <row r="345" spans="1:10" x14ac:dyDescent="0.3">
      <c r="A345">
        <v>1248</v>
      </c>
      <c r="B345">
        <v>343</v>
      </c>
      <c r="C345">
        <v>51</v>
      </c>
      <c r="D345">
        <v>8</v>
      </c>
      <c r="E345" t="s">
        <v>83</v>
      </c>
      <c r="F345" t="str">
        <f t="shared" si="15"/>
        <v>16/01/2026 06:00</v>
      </c>
      <c r="G345" s="3" t="e">
        <f t="shared" si="16"/>
        <v>#VALUE!</v>
      </c>
      <c r="H345" s="2" t="str">
        <f t="shared" si="17"/>
        <v>16/01/2026 06:00</v>
      </c>
      <c r="I345" t="e">
        <f>TEXT(Sales[[#This Row],[Date actual]],"m")</f>
        <v>#VALUE!</v>
      </c>
      <c r="J345" t="e">
        <f>IF(Sales[[#This Row],[Month]]=1, "Jan", IF(Sales[[#This Row],[Month]]="2", "Feb","Mar"))</f>
        <v>#VALUE!</v>
      </c>
    </row>
    <row r="346" spans="1:10" x14ac:dyDescent="0.3">
      <c r="A346">
        <v>276</v>
      </c>
      <c r="B346">
        <v>344</v>
      </c>
      <c r="C346">
        <v>84</v>
      </c>
      <c r="D346">
        <v>7</v>
      </c>
      <c r="E346" t="s">
        <v>84</v>
      </c>
      <c r="F346" t="str">
        <f t="shared" si="15"/>
        <v>16/01/2026 07:00</v>
      </c>
      <c r="G346" s="3" t="e">
        <f t="shared" si="16"/>
        <v>#VALUE!</v>
      </c>
      <c r="H346" s="2" t="str">
        <f t="shared" si="17"/>
        <v>16/01/2026 07:00</v>
      </c>
      <c r="I346" t="e">
        <f>TEXT(Sales[[#This Row],[Date actual]],"m")</f>
        <v>#VALUE!</v>
      </c>
      <c r="J346" t="e">
        <f>IF(Sales[[#This Row],[Month]]=1, "Jan", IF(Sales[[#This Row],[Month]]="2", "Feb","Mar"))</f>
        <v>#VALUE!</v>
      </c>
    </row>
    <row r="347" spans="1:10" x14ac:dyDescent="0.3">
      <c r="A347">
        <v>988</v>
      </c>
      <c r="B347">
        <v>345</v>
      </c>
      <c r="C347">
        <v>65</v>
      </c>
      <c r="D347">
        <v>5</v>
      </c>
      <c r="E347" t="s">
        <v>85</v>
      </c>
      <c r="F347" t="str">
        <f t="shared" si="15"/>
        <v>16/01/2026 08:00</v>
      </c>
      <c r="G347" s="3" t="e">
        <f t="shared" si="16"/>
        <v>#VALUE!</v>
      </c>
      <c r="H347" s="2" t="str">
        <f t="shared" si="17"/>
        <v>16/01/2026 08:00</v>
      </c>
      <c r="I347" t="e">
        <f>TEXT(Sales[[#This Row],[Date actual]],"m")</f>
        <v>#VALUE!</v>
      </c>
      <c r="J347" t="e">
        <f>IF(Sales[[#This Row],[Month]]=1, "Jan", IF(Sales[[#This Row],[Month]]="2", "Feb","Mar"))</f>
        <v>#VALUE!</v>
      </c>
    </row>
    <row r="348" spans="1:10" x14ac:dyDescent="0.3">
      <c r="A348">
        <v>1117</v>
      </c>
      <c r="B348">
        <v>346</v>
      </c>
      <c r="C348">
        <v>46</v>
      </c>
      <c r="D348">
        <v>7</v>
      </c>
      <c r="E348" t="s">
        <v>86</v>
      </c>
      <c r="F348" t="str">
        <f t="shared" si="15"/>
        <v>16/01/2026 09:00</v>
      </c>
      <c r="G348" s="3" t="e">
        <f t="shared" si="16"/>
        <v>#VALUE!</v>
      </c>
      <c r="H348" s="2" t="str">
        <f t="shared" si="17"/>
        <v>16/01/2026 09:00</v>
      </c>
      <c r="I348" t="e">
        <f>TEXT(Sales[[#This Row],[Date actual]],"m")</f>
        <v>#VALUE!</v>
      </c>
      <c r="J348" t="e">
        <f>IF(Sales[[#This Row],[Month]]=1, "Jan", IF(Sales[[#This Row],[Month]]="2", "Feb","Mar"))</f>
        <v>#VALUE!</v>
      </c>
    </row>
    <row r="349" spans="1:10" x14ac:dyDescent="0.3">
      <c r="A349">
        <v>1171</v>
      </c>
      <c r="B349">
        <v>347</v>
      </c>
      <c r="C349">
        <v>83</v>
      </c>
      <c r="D349">
        <v>8</v>
      </c>
      <c r="E349" t="s">
        <v>87</v>
      </c>
      <c r="F349" t="str">
        <f t="shared" si="15"/>
        <v>16/01/2026 10:00</v>
      </c>
      <c r="G349" s="3" t="e">
        <f t="shared" si="16"/>
        <v>#VALUE!</v>
      </c>
      <c r="H349" s="2" t="str">
        <f t="shared" si="17"/>
        <v>16/01/2026 10:00</v>
      </c>
      <c r="I349" t="e">
        <f>TEXT(Sales[[#This Row],[Date actual]],"m")</f>
        <v>#VALUE!</v>
      </c>
      <c r="J349" t="e">
        <f>IF(Sales[[#This Row],[Month]]=1, "Jan", IF(Sales[[#This Row],[Month]]="2", "Feb","Mar"))</f>
        <v>#VALUE!</v>
      </c>
    </row>
    <row r="350" spans="1:10" x14ac:dyDescent="0.3">
      <c r="A350">
        <v>1137</v>
      </c>
      <c r="B350">
        <v>348</v>
      </c>
      <c r="C350">
        <v>76</v>
      </c>
      <c r="D350">
        <v>3</v>
      </c>
      <c r="E350" t="s">
        <v>88</v>
      </c>
      <c r="F350" t="str">
        <f t="shared" si="15"/>
        <v>16/01/2026 11:00</v>
      </c>
      <c r="G350" s="3" t="e">
        <f t="shared" si="16"/>
        <v>#VALUE!</v>
      </c>
      <c r="H350" s="2" t="str">
        <f t="shared" si="17"/>
        <v>16/01/2026 11:00</v>
      </c>
      <c r="I350" t="e">
        <f>TEXT(Sales[[#This Row],[Date actual]],"m")</f>
        <v>#VALUE!</v>
      </c>
      <c r="J350" t="e">
        <f>IF(Sales[[#This Row],[Month]]=1, "Jan", IF(Sales[[#This Row],[Month]]="2", "Feb","Mar"))</f>
        <v>#VALUE!</v>
      </c>
    </row>
    <row r="351" spans="1:10" x14ac:dyDescent="0.3">
      <c r="A351">
        <v>411</v>
      </c>
      <c r="B351">
        <v>349</v>
      </c>
      <c r="C351">
        <v>69</v>
      </c>
      <c r="D351">
        <v>5</v>
      </c>
      <c r="E351" t="s">
        <v>89</v>
      </c>
      <c r="F351" t="str">
        <f t="shared" si="15"/>
        <v>16/01/2026 12:00</v>
      </c>
      <c r="G351" s="3" t="e">
        <f t="shared" si="16"/>
        <v>#VALUE!</v>
      </c>
      <c r="H351" s="2" t="str">
        <f t="shared" si="17"/>
        <v>16/01/2026 12:00</v>
      </c>
      <c r="I351" t="e">
        <f>TEXT(Sales[[#This Row],[Date actual]],"m")</f>
        <v>#VALUE!</v>
      </c>
      <c r="J351" t="e">
        <f>IF(Sales[[#This Row],[Month]]=1, "Jan", IF(Sales[[#This Row],[Month]]="2", "Feb","Mar"))</f>
        <v>#VALUE!</v>
      </c>
    </row>
    <row r="352" spans="1:10" x14ac:dyDescent="0.3">
      <c r="A352">
        <v>1460</v>
      </c>
      <c r="B352">
        <v>350</v>
      </c>
      <c r="C352">
        <v>99</v>
      </c>
      <c r="D352">
        <v>8</v>
      </c>
      <c r="E352" t="s">
        <v>90</v>
      </c>
      <c r="F352" t="str">
        <f t="shared" si="15"/>
        <v>16/01/2026 13:00</v>
      </c>
      <c r="G352" s="3" t="e">
        <f t="shared" si="16"/>
        <v>#VALUE!</v>
      </c>
      <c r="H352" s="2" t="str">
        <f t="shared" si="17"/>
        <v>16/01/2026 13:00</v>
      </c>
      <c r="I352" t="e">
        <f>TEXT(Sales[[#This Row],[Date actual]],"m")</f>
        <v>#VALUE!</v>
      </c>
      <c r="J352" t="e">
        <f>IF(Sales[[#This Row],[Month]]=1, "Jan", IF(Sales[[#This Row],[Month]]="2", "Feb","Mar"))</f>
        <v>#VALUE!</v>
      </c>
    </row>
    <row r="353" spans="1:10" x14ac:dyDescent="0.3">
      <c r="A353">
        <v>687</v>
      </c>
      <c r="B353">
        <v>351</v>
      </c>
      <c r="C353">
        <v>3</v>
      </c>
      <c r="D353">
        <v>3</v>
      </c>
      <c r="E353" t="s">
        <v>91</v>
      </c>
      <c r="F353" t="str">
        <f t="shared" si="15"/>
        <v>16/01/2026 14:00</v>
      </c>
      <c r="G353" s="3" t="e">
        <f t="shared" si="16"/>
        <v>#VALUE!</v>
      </c>
      <c r="H353" s="2" t="str">
        <f t="shared" si="17"/>
        <v>16/01/2026 14:00</v>
      </c>
      <c r="I353" t="e">
        <f>TEXT(Sales[[#This Row],[Date actual]],"m")</f>
        <v>#VALUE!</v>
      </c>
      <c r="J353" t="e">
        <f>IF(Sales[[#This Row],[Month]]=1, "Jan", IF(Sales[[#This Row],[Month]]="2", "Feb","Mar"))</f>
        <v>#VALUE!</v>
      </c>
    </row>
    <row r="354" spans="1:10" x14ac:dyDescent="0.3">
      <c r="A354">
        <v>1167</v>
      </c>
      <c r="B354">
        <v>352</v>
      </c>
      <c r="C354">
        <v>11</v>
      </c>
      <c r="D354">
        <v>2</v>
      </c>
      <c r="E354" t="s">
        <v>92</v>
      </c>
      <c r="F354" t="str">
        <f t="shared" si="15"/>
        <v>16/01/2026 15:00</v>
      </c>
      <c r="G354" s="3" t="e">
        <f t="shared" si="16"/>
        <v>#VALUE!</v>
      </c>
      <c r="H354" s="2" t="str">
        <f t="shared" si="17"/>
        <v>16/01/2026 15:00</v>
      </c>
      <c r="I354" t="e">
        <f>TEXT(Sales[[#This Row],[Date actual]],"m")</f>
        <v>#VALUE!</v>
      </c>
      <c r="J354" t="e">
        <f>IF(Sales[[#This Row],[Month]]=1, "Jan", IF(Sales[[#This Row],[Month]]="2", "Feb","Mar"))</f>
        <v>#VALUE!</v>
      </c>
    </row>
    <row r="355" spans="1:10" x14ac:dyDescent="0.3">
      <c r="A355">
        <v>304</v>
      </c>
      <c r="B355">
        <v>353</v>
      </c>
      <c r="C355">
        <v>89</v>
      </c>
      <c r="D355">
        <v>4</v>
      </c>
      <c r="E355" t="s">
        <v>93</v>
      </c>
      <c r="F355" t="str">
        <f t="shared" si="15"/>
        <v>16/01/2026 16:00</v>
      </c>
      <c r="G355" s="3" t="e">
        <f t="shared" si="16"/>
        <v>#VALUE!</v>
      </c>
      <c r="H355" s="2" t="str">
        <f t="shared" si="17"/>
        <v>16/01/2026 16:00</v>
      </c>
      <c r="I355" t="e">
        <f>TEXT(Sales[[#This Row],[Date actual]],"m")</f>
        <v>#VALUE!</v>
      </c>
      <c r="J355" t="e">
        <f>IF(Sales[[#This Row],[Month]]=1, "Jan", IF(Sales[[#This Row],[Month]]="2", "Feb","Mar"))</f>
        <v>#VALUE!</v>
      </c>
    </row>
    <row r="356" spans="1:10" x14ac:dyDescent="0.3">
      <c r="A356">
        <v>1469</v>
      </c>
      <c r="B356">
        <v>354</v>
      </c>
      <c r="C356">
        <v>66</v>
      </c>
      <c r="D356">
        <v>1</v>
      </c>
      <c r="E356" t="s">
        <v>94</v>
      </c>
      <c r="F356" t="str">
        <f t="shared" si="15"/>
        <v>16/01/2026 17:00</v>
      </c>
      <c r="G356" s="3" t="e">
        <f t="shared" si="16"/>
        <v>#VALUE!</v>
      </c>
      <c r="H356" s="2" t="str">
        <f t="shared" si="17"/>
        <v>16/01/2026 17:00</v>
      </c>
      <c r="I356" t="e">
        <f>TEXT(Sales[[#This Row],[Date actual]],"m")</f>
        <v>#VALUE!</v>
      </c>
      <c r="J356" t="e">
        <f>IF(Sales[[#This Row],[Month]]=1, "Jan", IF(Sales[[#This Row],[Month]]="2", "Feb","Mar"))</f>
        <v>#VALUE!</v>
      </c>
    </row>
    <row r="357" spans="1:10" x14ac:dyDescent="0.3">
      <c r="A357">
        <v>1314</v>
      </c>
      <c r="B357">
        <v>355</v>
      </c>
      <c r="C357">
        <v>91</v>
      </c>
      <c r="D357">
        <v>8</v>
      </c>
      <c r="E357" t="s">
        <v>95</v>
      </c>
      <c r="F357" t="str">
        <f t="shared" si="15"/>
        <v>16/01/2026 18:00</v>
      </c>
      <c r="G357" s="3" t="e">
        <f t="shared" si="16"/>
        <v>#VALUE!</v>
      </c>
      <c r="H357" s="2" t="str">
        <f t="shared" si="17"/>
        <v>16/01/2026 18:00</v>
      </c>
      <c r="I357" t="e">
        <f>TEXT(Sales[[#This Row],[Date actual]],"m")</f>
        <v>#VALUE!</v>
      </c>
      <c r="J357" t="e">
        <f>IF(Sales[[#This Row],[Month]]=1, "Jan", IF(Sales[[#This Row],[Month]]="2", "Feb","Mar"))</f>
        <v>#VALUE!</v>
      </c>
    </row>
    <row r="358" spans="1:10" x14ac:dyDescent="0.3">
      <c r="A358">
        <v>204</v>
      </c>
      <c r="B358">
        <v>356</v>
      </c>
      <c r="C358">
        <v>69</v>
      </c>
      <c r="D358">
        <v>3</v>
      </c>
      <c r="E358" t="s">
        <v>96</v>
      </c>
      <c r="F358" t="str">
        <f t="shared" si="15"/>
        <v>16/01/2026 19:00</v>
      </c>
      <c r="G358" s="3" t="e">
        <f t="shared" si="16"/>
        <v>#VALUE!</v>
      </c>
      <c r="H358" s="2" t="str">
        <f t="shared" si="17"/>
        <v>16/01/2026 19:00</v>
      </c>
      <c r="I358" t="e">
        <f>TEXT(Sales[[#This Row],[Date actual]],"m")</f>
        <v>#VALUE!</v>
      </c>
      <c r="J358" t="e">
        <f>IF(Sales[[#This Row],[Month]]=1, "Jan", IF(Sales[[#This Row],[Month]]="2", "Feb","Mar"))</f>
        <v>#VALUE!</v>
      </c>
    </row>
    <row r="359" spans="1:10" x14ac:dyDescent="0.3">
      <c r="A359">
        <v>1300</v>
      </c>
      <c r="B359">
        <v>357</v>
      </c>
      <c r="C359">
        <v>7</v>
      </c>
      <c r="D359">
        <v>5</v>
      </c>
      <c r="E359" t="s">
        <v>97</v>
      </c>
      <c r="F359" t="str">
        <f t="shared" si="15"/>
        <v>16/01/2026 20:00</v>
      </c>
      <c r="G359" s="3" t="e">
        <f t="shared" si="16"/>
        <v>#VALUE!</v>
      </c>
      <c r="H359" s="2" t="str">
        <f t="shared" si="17"/>
        <v>16/01/2026 20:00</v>
      </c>
      <c r="I359" t="e">
        <f>TEXT(Sales[[#This Row],[Date actual]],"m")</f>
        <v>#VALUE!</v>
      </c>
      <c r="J359" t="e">
        <f>IF(Sales[[#This Row],[Month]]=1, "Jan", IF(Sales[[#This Row],[Month]]="2", "Feb","Mar"))</f>
        <v>#VALUE!</v>
      </c>
    </row>
    <row r="360" spans="1:10" x14ac:dyDescent="0.3">
      <c r="A360">
        <v>161</v>
      </c>
      <c r="B360">
        <v>358</v>
      </c>
      <c r="C360">
        <v>8</v>
      </c>
      <c r="D360">
        <v>5</v>
      </c>
      <c r="E360" t="s">
        <v>98</v>
      </c>
      <c r="F360" t="str">
        <f t="shared" si="15"/>
        <v>16/01/2026 21:00</v>
      </c>
      <c r="G360" s="3" t="e">
        <f t="shared" si="16"/>
        <v>#VALUE!</v>
      </c>
      <c r="H360" s="2" t="str">
        <f t="shared" si="17"/>
        <v>16/01/2026 21:00</v>
      </c>
      <c r="I360" t="e">
        <f>TEXT(Sales[[#This Row],[Date actual]],"m")</f>
        <v>#VALUE!</v>
      </c>
      <c r="J360" t="e">
        <f>IF(Sales[[#This Row],[Month]]=1, "Jan", IF(Sales[[#This Row],[Month]]="2", "Feb","Mar"))</f>
        <v>#VALUE!</v>
      </c>
    </row>
    <row r="361" spans="1:10" x14ac:dyDescent="0.3">
      <c r="A361">
        <v>306</v>
      </c>
      <c r="B361">
        <v>359</v>
      </c>
      <c r="C361">
        <v>64</v>
      </c>
      <c r="D361">
        <v>4</v>
      </c>
      <c r="E361" t="s">
        <v>99</v>
      </c>
      <c r="F361" t="str">
        <f t="shared" si="15"/>
        <v>16/01/2026 22:00</v>
      </c>
      <c r="G361" s="3" t="e">
        <f t="shared" si="16"/>
        <v>#VALUE!</v>
      </c>
      <c r="H361" s="2" t="str">
        <f t="shared" si="17"/>
        <v>16/01/2026 22:00</v>
      </c>
      <c r="I361" t="e">
        <f>TEXT(Sales[[#This Row],[Date actual]],"m")</f>
        <v>#VALUE!</v>
      </c>
      <c r="J361" t="e">
        <f>IF(Sales[[#This Row],[Month]]=1, "Jan", IF(Sales[[#This Row],[Month]]="2", "Feb","Mar"))</f>
        <v>#VALUE!</v>
      </c>
    </row>
    <row r="362" spans="1:10" x14ac:dyDescent="0.3">
      <c r="A362">
        <v>1103</v>
      </c>
      <c r="B362">
        <v>360</v>
      </c>
      <c r="C362">
        <v>81</v>
      </c>
      <c r="D362">
        <v>8</v>
      </c>
      <c r="E362" t="s">
        <v>100</v>
      </c>
      <c r="F362" t="str">
        <f t="shared" si="15"/>
        <v>16/01/2026 23:00</v>
      </c>
      <c r="G362" s="3" t="e">
        <f t="shared" si="16"/>
        <v>#VALUE!</v>
      </c>
      <c r="H362" s="2" t="str">
        <f t="shared" si="17"/>
        <v>16/01/2026 23:00</v>
      </c>
      <c r="I362" t="e">
        <f>TEXT(Sales[[#This Row],[Date actual]],"m")</f>
        <v>#VALUE!</v>
      </c>
      <c r="J362" t="e">
        <f>IF(Sales[[#This Row],[Month]]=1, "Jan", IF(Sales[[#This Row],[Month]]="2", "Feb","Mar"))</f>
        <v>#VALUE!</v>
      </c>
    </row>
    <row r="363" spans="1:10" x14ac:dyDescent="0.3">
      <c r="A363">
        <v>190</v>
      </c>
      <c r="B363">
        <v>361</v>
      </c>
      <c r="C363">
        <v>10</v>
      </c>
      <c r="D363">
        <v>2</v>
      </c>
      <c r="E363" t="s">
        <v>101</v>
      </c>
      <c r="F363" t="str">
        <f t="shared" si="15"/>
        <v>17/01/2026 00:00</v>
      </c>
      <c r="G363" s="3" t="e">
        <f t="shared" si="16"/>
        <v>#VALUE!</v>
      </c>
      <c r="H363" s="2" t="str">
        <f t="shared" si="17"/>
        <v>17/01/2026 00:00</v>
      </c>
      <c r="I363" t="e">
        <f>TEXT(Sales[[#This Row],[Date actual]],"m")</f>
        <v>#VALUE!</v>
      </c>
      <c r="J363" t="e">
        <f>IF(Sales[[#This Row],[Month]]=1, "Jan", IF(Sales[[#This Row],[Month]]="2", "Feb","Mar"))</f>
        <v>#VALUE!</v>
      </c>
    </row>
    <row r="364" spans="1:10" x14ac:dyDescent="0.3">
      <c r="A364">
        <v>1195</v>
      </c>
      <c r="B364">
        <v>362</v>
      </c>
      <c r="C364">
        <v>1</v>
      </c>
      <c r="D364">
        <v>6</v>
      </c>
      <c r="E364" t="s">
        <v>102</v>
      </c>
      <c r="F364" t="str">
        <f t="shared" si="15"/>
        <v>17/01/2026 01:00</v>
      </c>
      <c r="G364" s="3" t="e">
        <f t="shared" si="16"/>
        <v>#VALUE!</v>
      </c>
      <c r="H364" s="2" t="str">
        <f t="shared" si="17"/>
        <v>17/01/2026 01:00</v>
      </c>
      <c r="I364" t="e">
        <f>TEXT(Sales[[#This Row],[Date actual]],"m")</f>
        <v>#VALUE!</v>
      </c>
      <c r="J364" t="e">
        <f>IF(Sales[[#This Row],[Month]]=1, "Jan", IF(Sales[[#This Row],[Month]]="2", "Feb","Mar"))</f>
        <v>#VALUE!</v>
      </c>
    </row>
    <row r="365" spans="1:10" x14ac:dyDescent="0.3">
      <c r="A365">
        <v>157</v>
      </c>
      <c r="B365">
        <v>363</v>
      </c>
      <c r="C365">
        <v>23</v>
      </c>
      <c r="D365">
        <v>1</v>
      </c>
      <c r="E365" t="s">
        <v>103</v>
      </c>
      <c r="F365" t="str">
        <f t="shared" si="15"/>
        <v>17/01/2026 02:00</v>
      </c>
      <c r="G365" s="3" t="e">
        <f t="shared" si="16"/>
        <v>#VALUE!</v>
      </c>
      <c r="H365" s="2" t="str">
        <f t="shared" si="17"/>
        <v>17/01/2026 02:00</v>
      </c>
      <c r="I365" t="e">
        <f>TEXT(Sales[[#This Row],[Date actual]],"m")</f>
        <v>#VALUE!</v>
      </c>
      <c r="J365" t="e">
        <f>IF(Sales[[#This Row],[Month]]=1, "Jan", IF(Sales[[#This Row],[Month]]="2", "Feb","Mar"))</f>
        <v>#VALUE!</v>
      </c>
    </row>
    <row r="366" spans="1:10" x14ac:dyDescent="0.3">
      <c r="A366">
        <v>553</v>
      </c>
      <c r="B366">
        <v>364</v>
      </c>
      <c r="C366">
        <v>78</v>
      </c>
      <c r="D366">
        <v>9</v>
      </c>
      <c r="E366" t="s">
        <v>104</v>
      </c>
      <c r="F366" t="str">
        <f t="shared" si="15"/>
        <v>17/01/2026 03:00</v>
      </c>
      <c r="G366" s="3" t="e">
        <f t="shared" si="16"/>
        <v>#VALUE!</v>
      </c>
      <c r="H366" s="2" t="str">
        <f t="shared" si="17"/>
        <v>17/01/2026 03:00</v>
      </c>
      <c r="I366" t="e">
        <f>TEXT(Sales[[#This Row],[Date actual]],"m")</f>
        <v>#VALUE!</v>
      </c>
      <c r="J366" t="e">
        <f>IF(Sales[[#This Row],[Month]]=1, "Jan", IF(Sales[[#This Row],[Month]]="2", "Feb","Mar"))</f>
        <v>#VALUE!</v>
      </c>
    </row>
    <row r="367" spans="1:10" x14ac:dyDescent="0.3">
      <c r="A367">
        <v>152</v>
      </c>
      <c r="B367">
        <v>365</v>
      </c>
      <c r="C367">
        <v>8</v>
      </c>
      <c r="D367">
        <v>4</v>
      </c>
      <c r="E367" t="s">
        <v>105</v>
      </c>
      <c r="F367" t="str">
        <f t="shared" si="15"/>
        <v>17/01/2026 04:00</v>
      </c>
      <c r="G367" s="3" t="e">
        <f t="shared" si="16"/>
        <v>#VALUE!</v>
      </c>
      <c r="H367" s="2" t="str">
        <f t="shared" si="17"/>
        <v>17/01/2026 04:00</v>
      </c>
      <c r="I367" t="e">
        <f>TEXT(Sales[[#This Row],[Date actual]],"m")</f>
        <v>#VALUE!</v>
      </c>
      <c r="J367" t="e">
        <f>IF(Sales[[#This Row],[Month]]=1, "Jan", IF(Sales[[#This Row],[Month]]="2", "Feb","Mar"))</f>
        <v>#VALUE!</v>
      </c>
    </row>
    <row r="368" spans="1:10" x14ac:dyDescent="0.3">
      <c r="A368">
        <v>641</v>
      </c>
      <c r="B368">
        <v>366</v>
      </c>
      <c r="C368">
        <v>77</v>
      </c>
      <c r="D368">
        <v>4</v>
      </c>
      <c r="E368" t="s">
        <v>106</v>
      </c>
      <c r="F368" t="str">
        <f t="shared" si="15"/>
        <v>17/01/2026 05:00</v>
      </c>
      <c r="G368" s="3" t="e">
        <f t="shared" si="16"/>
        <v>#VALUE!</v>
      </c>
      <c r="H368" s="2" t="str">
        <f t="shared" si="17"/>
        <v>17/01/2026 05:00</v>
      </c>
      <c r="I368" t="e">
        <f>TEXT(Sales[[#This Row],[Date actual]],"m")</f>
        <v>#VALUE!</v>
      </c>
      <c r="J368" t="e">
        <f>IF(Sales[[#This Row],[Month]]=1, "Jan", IF(Sales[[#This Row],[Month]]="2", "Feb","Mar"))</f>
        <v>#VALUE!</v>
      </c>
    </row>
    <row r="369" spans="1:10" x14ac:dyDescent="0.3">
      <c r="A369">
        <v>877</v>
      </c>
      <c r="B369">
        <v>367</v>
      </c>
      <c r="C369">
        <v>59</v>
      </c>
      <c r="D369">
        <v>2</v>
      </c>
      <c r="E369" t="s">
        <v>107</v>
      </c>
      <c r="F369" t="str">
        <f t="shared" si="15"/>
        <v>17/01/2026 06:00</v>
      </c>
      <c r="G369" s="3" t="e">
        <f t="shared" si="16"/>
        <v>#VALUE!</v>
      </c>
      <c r="H369" s="2" t="str">
        <f t="shared" si="17"/>
        <v>17/01/2026 06:00</v>
      </c>
      <c r="I369" t="e">
        <f>TEXT(Sales[[#This Row],[Date actual]],"m")</f>
        <v>#VALUE!</v>
      </c>
      <c r="J369" t="e">
        <f>IF(Sales[[#This Row],[Month]]=1, "Jan", IF(Sales[[#This Row],[Month]]="2", "Feb","Mar"))</f>
        <v>#VALUE!</v>
      </c>
    </row>
    <row r="370" spans="1:10" x14ac:dyDescent="0.3">
      <c r="A370">
        <v>596</v>
      </c>
      <c r="B370">
        <v>368</v>
      </c>
      <c r="C370">
        <v>37</v>
      </c>
      <c r="D370">
        <v>4</v>
      </c>
      <c r="E370" t="s">
        <v>108</v>
      </c>
      <c r="F370" t="str">
        <f t="shared" si="15"/>
        <v>17/01/2026 07:00</v>
      </c>
      <c r="G370" s="3" t="e">
        <f t="shared" si="16"/>
        <v>#VALUE!</v>
      </c>
      <c r="H370" s="2" t="str">
        <f t="shared" si="17"/>
        <v>17/01/2026 07:00</v>
      </c>
      <c r="I370" t="e">
        <f>TEXT(Sales[[#This Row],[Date actual]],"m")</f>
        <v>#VALUE!</v>
      </c>
      <c r="J370" t="e">
        <f>IF(Sales[[#This Row],[Month]]=1, "Jan", IF(Sales[[#This Row],[Month]]="2", "Feb","Mar"))</f>
        <v>#VALUE!</v>
      </c>
    </row>
    <row r="371" spans="1:10" x14ac:dyDescent="0.3">
      <c r="A371">
        <v>473</v>
      </c>
      <c r="B371">
        <v>369</v>
      </c>
      <c r="C371">
        <v>85</v>
      </c>
      <c r="D371">
        <v>9</v>
      </c>
      <c r="E371" t="s">
        <v>109</v>
      </c>
      <c r="F371" t="str">
        <f t="shared" si="15"/>
        <v>17/01/2026 08:00</v>
      </c>
      <c r="G371" s="3" t="e">
        <f t="shared" si="16"/>
        <v>#VALUE!</v>
      </c>
      <c r="H371" s="2" t="str">
        <f t="shared" si="17"/>
        <v>17/01/2026 08:00</v>
      </c>
      <c r="I371" t="e">
        <f>TEXT(Sales[[#This Row],[Date actual]],"m")</f>
        <v>#VALUE!</v>
      </c>
      <c r="J371" t="e">
        <f>IF(Sales[[#This Row],[Month]]=1, "Jan", IF(Sales[[#This Row],[Month]]="2", "Feb","Mar"))</f>
        <v>#VALUE!</v>
      </c>
    </row>
    <row r="372" spans="1:10" x14ac:dyDescent="0.3">
      <c r="A372">
        <v>1460</v>
      </c>
      <c r="B372">
        <v>370</v>
      </c>
      <c r="C372">
        <v>44</v>
      </c>
      <c r="D372">
        <v>9</v>
      </c>
      <c r="E372" t="s">
        <v>110</v>
      </c>
      <c r="F372" t="str">
        <f t="shared" si="15"/>
        <v>17/01/2026 09:00</v>
      </c>
      <c r="G372" s="3" t="e">
        <f t="shared" si="16"/>
        <v>#VALUE!</v>
      </c>
      <c r="H372" s="2" t="str">
        <f t="shared" si="17"/>
        <v>17/01/2026 09:00</v>
      </c>
      <c r="I372" t="e">
        <f>TEXT(Sales[[#This Row],[Date actual]],"m")</f>
        <v>#VALUE!</v>
      </c>
      <c r="J372" t="e">
        <f>IF(Sales[[#This Row],[Month]]=1, "Jan", IF(Sales[[#This Row],[Month]]="2", "Feb","Mar"))</f>
        <v>#VALUE!</v>
      </c>
    </row>
    <row r="373" spans="1:10" x14ac:dyDescent="0.3">
      <c r="A373">
        <v>938</v>
      </c>
      <c r="B373">
        <v>371</v>
      </c>
      <c r="C373">
        <v>99</v>
      </c>
      <c r="D373">
        <v>9</v>
      </c>
      <c r="E373" t="s">
        <v>111</v>
      </c>
      <c r="F373" t="str">
        <f t="shared" si="15"/>
        <v>17/01/2026 10:00</v>
      </c>
      <c r="G373" s="3" t="e">
        <f t="shared" si="16"/>
        <v>#VALUE!</v>
      </c>
      <c r="H373" s="2" t="str">
        <f t="shared" si="17"/>
        <v>17/01/2026 10:00</v>
      </c>
      <c r="I373" t="e">
        <f>TEXT(Sales[[#This Row],[Date actual]],"m")</f>
        <v>#VALUE!</v>
      </c>
      <c r="J373" t="e">
        <f>IF(Sales[[#This Row],[Month]]=1, "Jan", IF(Sales[[#This Row],[Month]]="2", "Feb","Mar"))</f>
        <v>#VALUE!</v>
      </c>
    </row>
    <row r="374" spans="1:10" x14ac:dyDescent="0.3">
      <c r="A374">
        <v>1181</v>
      </c>
      <c r="B374">
        <v>372</v>
      </c>
      <c r="C374">
        <v>67</v>
      </c>
      <c r="D374">
        <v>8</v>
      </c>
      <c r="E374" t="s">
        <v>112</v>
      </c>
      <c r="F374" t="str">
        <f t="shared" si="15"/>
        <v>17/01/2026 11:00</v>
      </c>
      <c r="G374" s="3" t="e">
        <f t="shared" si="16"/>
        <v>#VALUE!</v>
      </c>
      <c r="H374" s="2" t="str">
        <f t="shared" si="17"/>
        <v>17/01/2026 11:00</v>
      </c>
      <c r="I374" t="e">
        <f>TEXT(Sales[[#This Row],[Date actual]],"m")</f>
        <v>#VALUE!</v>
      </c>
      <c r="J374" t="e">
        <f>IF(Sales[[#This Row],[Month]]=1, "Jan", IF(Sales[[#This Row],[Month]]="2", "Feb","Mar"))</f>
        <v>#VALUE!</v>
      </c>
    </row>
    <row r="375" spans="1:10" x14ac:dyDescent="0.3">
      <c r="A375">
        <v>242</v>
      </c>
      <c r="B375">
        <v>373</v>
      </c>
      <c r="C375">
        <v>67</v>
      </c>
      <c r="D375">
        <v>1</v>
      </c>
      <c r="E375" t="s">
        <v>113</v>
      </c>
      <c r="F375" t="str">
        <f t="shared" si="15"/>
        <v>17/01/2026 12:00</v>
      </c>
      <c r="G375" s="3" t="e">
        <f t="shared" si="16"/>
        <v>#VALUE!</v>
      </c>
      <c r="H375" s="2" t="str">
        <f t="shared" si="17"/>
        <v>17/01/2026 12:00</v>
      </c>
      <c r="I375" t="e">
        <f>TEXT(Sales[[#This Row],[Date actual]],"m")</f>
        <v>#VALUE!</v>
      </c>
      <c r="J375" t="e">
        <f>IF(Sales[[#This Row],[Month]]=1, "Jan", IF(Sales[[#This Row],[Month]]="2", "Feb","Mar"))</f>
        <v>#VALUE!</v>
      </c>
    </row>
    <row r="376" spans="1:10" x14ac:dyDescent="0.3">
      <c r="A376">
        <v>1468</v>
      </c>
      <c r="B376">
        <v>374</v>
      </c>
      <c r="C376">
        <v>46</v>
      </c>
      <c r="D376">
        <v>5</v>
      </c>
      <c r="E376" t="s">
        <v>114</v>
      </c>
      <c r="F376" t="str">
        <f t="shared" si="15"/>
        <v>17/01/2026 13:00</v>
      </c>
      <c r="G376" s="3" t="e">
        <f t="shared" si="16"/>
        <v>#VALUE!</v>
      </c>
      <c r="H376" s="2" t="str">
        <f t="shared" si="17"/>
        <v>17/01/2026 13:00</v>
      </c>
      <c r="I376" t="e">
        <f>TEXT(Sales[[#This Row],[Date actual]],"m")</f>
        <v>#VALUE!</v>
      </c>
      <c r="J376" t="e">
        <f>IF(Sales[[#This Row],[Month]]=1, "Jan", IF(Sales[[#This Row],[Month]]="2", "Feb","Mar"))</f>
        <v>#VALUE!</v>
      </c>
    </row>
    <row r="377" spans="1:10" x14ac:dyDescent="0.3">
      <c r="A377">
        <v>1411</v>
      </c>
      <c r="B377">
        <v>375</v>
      </c>
      <c r="C377">
        <v>13</v>
      </c>
      <c r="D377">
        <v>1</v>
      </c>
      <c r="E377" t="s">
        <v>115</v>
      </c>
      <c r="F377" t="str">
        <f t="shared" si="15"/>
        <v>17/01/2026 14:00</v>
      </c>
      <c r="G377" s="3" t="e">
        <f t="shared" si="16"/>
        <v>#VALUE!</v>
      </c>
      <c r="H377" s="2" t="str">
        <f t="shared" si="17"/>
        <v>17/01/2026 14:00</v>
      </c>
      <c r="I377" t="e">
        <f>TEXT(Sales[[#This Row],[Date actual]],"m")</f>
        <v>#VALUE!</v>
      </c>
      <c r="J377" t="e">
        <f>IF(Sales[[#This Row],[Month]]=1, "Jan", IF(Sales[[#This Row],[Month]]="2", "Feb","Mar"))</f>
        <v>#VALUE!</v>
      </c>
    </row>
    <row r="378" spans="1:10" x14ac:dyDescent="0.3">
      <c r="A378">
        <v>473</v>
      </c>
      <c r="B378">
        <v>376</v>
      </c>
      <c r="C378">
        <v>39</v>
      </c>
      <c r="D378">
        <v>8</v>
      </c>
      <c r="E378" t="s">
        <v>116</v>
      </c>
      <c r="F378" t="str">
        <f t="shared" si="15"/>
        <v>17/01/2026 15:00</v>
      </c>
      <c r="G378" s="3" t="e">
        <f t="shared" si="16"/>
        <v>#VALUE!</v>
      </c>
      <c r="H378" s="2" t="str">
        <f t="shared" si="17"/>
        <v>17/01/2026 15:00</v>
      </c>
      <c r="I378" t="e">
        <f>TEXT(Sales[[#This Row],[Date actual]],"m")</f>
        <v>#VALUE!</v>
      </c>
      <c r="J378" t="e">
        <f>IF(Sales[[#This Row],[Month]]=1, "Jan", IF(Sales[[#This Row],[Month]]="2", "Feb","Mar"))</f>
        <v>#VALUE!</v>
      </c>
    </row>
    <row r="379" spans="1:10" x14ac:dyDescent="0.3">
      <c r="A379">
        <v>483</v>
      </c>
      <c r="B379">
        <v>377</v>
      </c>
      <c r="C379">
        <v>68</v>
      </c>
      <c r="D379">
        <v>1</v>
      </c>
      <c r="E379" t="s">
        <v>117</v>
      </c>
      <c r="F379" t="str">
        <f t="shared" si="15"/>
        <v>17/01/2026 16:00</v>
      </c>
      <c r="G379" s="3" t="e">
        <f t="shared" si="16"/>
        <v>#VALUE!</v>
      </c>
      <c r="H379" s="2" t="str">
        <f t="shared" si="17"/>
        <v>17/01/2026 16:00</v>
      </c>
      <c r="I379" t="e">
        <f>TEXT(Sales[[#This Row],[Date actual]],"m")</f>
        <v>#VALUE!</v>
      </c>
      <c r="J379" t="e">
        <f>IF(Sales[[#This Row],[Month]]=1, "Jan", IF(Sales[[#This Row],[Month]]="2", "Feb","Mar"))</f>
        <v>#VALUE!</v>
      </c>
    </row>
    <row r="380" spans="1:10" x14ac:dyDescent="0.3">
      <c r="A380">
        <v>68</v>
      </c>
      <c r="B380">
        <v>378</v>
      </c>
      <c r="C380">
        <v>66</v>
      </c>
      <c r="D380">
        <v>8</v>
      </c>
      <c r="E380" t="s">
        <v>118</v>
      </c>
      <c r="F380" t="str">
        <f t="shared" si="15"/>
        <v>17/01/2026 17:00</v>
      </c>
      <c r="G380" s="3" t="e">
        <f t="shared" si="16"/>
        <v>#VALUE!</v>
      </c>
      <c r="H380" s="2" t="str">
        <f t="shared" si="17"/>
        <v>17/01/2026 17:00</v>
      </c>
      <c r="I380" t="e">
        <f>TEXT(Sales[[#This Row],[Date actual]],"m")</f>
        <v>#VALUE!</v>
      </c>
      <c r="J380" t="e">
        <f>IF(Sales[[#This Row],[Month]]=1, "Jan", IF(Sales[[#This Row],[Month]]="2", "Feb","Mar"))</f>
        <v>#VALUE!</v>
      </c>
    </row>
    <row r="381" spans="1:10" x14ac:dyDescent="0.3">
      <c r="A381">
        <v>1272</v>
      </c>
      <c r="B381">
        <v>379</v>
      </c>
      <c r="C381">
        <v>21</v>
      </c>
      <c r="D381">
        <v>4</v>
      </c>
      <c r="E381" t="s">
        <v>119</v>
      </c>
      <c r="F381" t="str">
        <f t="shared" si="15"/>
        <v>17/01/2026 18:00</v>
      </c>
      <c r="G381" s="3" t="e">
        <f t="shared" si="16"/>
        <v>#VALUE!</v>
      </c>
      <c r="H381" s="2" t="str">
        <f t="shared" si="17"/>
        <v>17/01/2026 18:00</v>
      </c>
      <c r="I381" t="e">
        <f>TEXT(Sales[[#This Row],[Date actual]],"m")</f>
        <v>#VALUE!</v>
      </c>
      <c r="J381" t="e">
        <f>IF(Sales[[#This Row],[Month]]=1, "Jan", IF(Sales[[#This Row],[Month]]="2", "Feb","Mar"))</f>
        <v>#VALUE!</v>
      </c>
    </row>
    <row r="382" spans="1:10" x14ac:dyDescent="0.3">
      <c r="A382">
        <v>858</v>
      </c>
      <c r="B382">
        <v>380</v>
      </c>
      <c r="C382">
        <v>68</v>
      </c>
      <c r="D382">
        <v>7</v>
      </c>
      <c r="E382" t="s">
        <v>120</v>
      </c>
      <c r="F382" t="str">
        <f t="shared" si="15"/>
        <v>17/01/2026 19:00</v>
      </c>
      <c r="G382" s="3" t="e">
        <f t="shared" si="16"/>
        <v>#VALUE!</v>
      </c>
      <c r="H382" s="2" t="str">
        <f t="shared" si="17"/>
        <v>17/01/2026 19:00</v>
      </c>
      <c r="I382" t="e">
        <f>TEXT(Sales[[#This Row],[Date actual]],"m")</f>
        <v>#VALUE!</v>
      </c>
      <c r="J382" t="e">
        <f>IF(Sales[[#This Row],[Month]]=1, "Jan", IF(Sales[[#This Row],[Month]]="2", "Feb","Mar"))</f>
        <v>#VALUE!</v>
      </c>
    </row>
    <row r="383" spans="1:10" x14ac:dyDescent="0.3">
      <c r="A383">
        <v>813</v>
      </c>
      <c r="B383">
        <v>381</v>
      </c>
      <c r="C383">
        <v>69</v>
      </c>
      <c r="D383">
        <v>6</v>
      </c>
      <c r="E383" t="s">
        <v>121</v>
      </c>
      <c r="F383" t="str">
        <f t="shared" si="15"/>
        <v>17/01/2026 20:00</v>
      </c>
      <c r="G383" s="3" t="e">
        <f t="shared" si="16"/>
        <v>#VALUE!</v>
      </c>
      <c r="H383" s="2" t="str">
        <f t="shared" si="17"/>
        <v>17/01/2026 20:00</v>
      </c>
      <c r="I383" t="e">
        <f>TEXT(Sales[[#This Row],[Date actual]],"m")</f>
        <v>#VALUE!</v>
      </c>
      <c r="J383" t="e">
        <f>IF(Sales[[#This Row],[Month]]=1, "Jan", IF(Sales[[#This Row],[Month]]="2", "Feb","Mar"))</f>
        <v>#VALUE!</v>
      </c>
    </row>
    <row r="384" spans="1:10" x14ac:dyDescent="0.3">
      <c r="A384">
        <v>289</v>
      </c>
      <c r="B384">
        <v>382</v>
      </c>
      <c r="C384">
        <v>85</v>
      </c>
      <c r="D384">
        <v>8</v>
      </c>
      <c r="E384" t="s">
        <v>122</v>
      </c>
      <c r="F384" t="str">
        <f t="shared" si="15"/>
        <v>17/01/2026 21:00</v>
      </c>
      <c r="G384" s="3" t="e">
        <f t="shared" si="16"/>
        <v>#VALUE!</v>
      </c>
      <c r="H384" s="2" t="str">
        <f t="shared" si="17"/>
        <v>17/01/2026 21:00</v>
      </c>
      <c r="I384" t="e">
        <f>TEXT(Sales[[#This Row],[Date actual]],"m")</f>
        <v>#VALUE!</v>
      </c>
      <c r="J384" t="e">
        <f>IF(Sales[[#This Row],[Month]]=1, "Jan", IF(Sales[[#This Row],[Month]]="2", "Feb","Mar"))</f>
        <v>#VALUE!</v>
      </c>
    </row>
    <row r="385" spans="1:10" x14ac:dyDescent="0.3">
      <c r="A385">
        <v>210</v>
      </c>
      <c r="B385">
        <v>383</v>
      </c>
      <c r="C385">
        <v>1</v>
      </c>
      <c r="D385">
        <v>9</v>
      </c>
      <c r="E385" t="s">
        <v>123</v>
      </c>
      <c r="F385" t="str">
        <f t="shared" si="15"/>
        <v>17/01/2026 22:00</v>
      </c>
      <c r="G385" s="3" t="e">
        <f t="shared" si="16"/>
        <v>#VALUE!</v>
      </c>
      <c r="H385" s="2" t="str">
        <f t="shared" si="17"/>
        <v>17/01/2026 22:00</v>
      </c>
      <c r="I385" t="e">
        <f>TEXT(Sales[[#This Row],[Date actual]],"m")</f>
        <v>#VALUE!</v>
      </c>
      <c r="J385" t="e">
        <f>IF(Sales[[#This Row],[Month]]=1, "Jan", IF(Sales[[#This Row],[Month]]="2", "Feb","Mar"))</f>
        <v>#VALUE!</v>
      </c>
    </row>
    <row r="386" spans="1:10" x14ac:dyDescent="0.3">
      <c r="A386">
        <v>530</v>
      </c>
      <c r="B386">
        <v>384</v>
      </c>
      <c r="C386">
        <v>82</v>
      </c>
      <c r="D386">
        <v>3</v>
      </c>
      <c r="E386" t="s">
        <v>124</v>
      </c>
      <c r="F386" t="str">
        <f t="shared" ref="F386:F449" si="18">TEXT(E386,"mm/dd/yyyy")</f>
        <v>17/01/2026 23:00</v>
      </c>
      <c r="G386" s="3" t="e">
        <f t="shared" si="16"/>
        <v>#VALUE!</v>
      </c>
      <c r="H386" s="2" t="str">
        <f t="shared" si="17"/>
        <v>17/01/2026 23:00</v>
      </c>
      <c r="I386" t="e">
        <f>TEXT(Sales[[#This Row],[Date actual]],"m")</f>
        <v>#VALUE!</v>
      </c>
      <c r="J386" t="e">
        <f>IF(Sales[[#This Row],[Month]]=1, "Jan", IF(Sales[[#This Row],[Month]]="2", "Feb","Mar"))</f>
        <v>#VALUE!</v>
      </c>
    </row>
    <row r="387" spans="1:10" x14ac:dyDescent="0.3">
      <c r="A387">
        <v>639</v>
      </c>
      <c r="B387">
        <v>385</v>
      </c>
      <c r="C387">
        <v>25</v>
      </c>
      <c r="D387">
        <v>7</v>
      </c>
      <c r="E387" t="s">
        <v>125</v>
      </c>
      <c r="F387" t="str">
        <f t="shared" si="18"/>
        <v>18/01/2026 00:00</v>
      </c>
      <c r="G387" s="3" t="e">
        <f t="shared" ref="G387:G450" si="19">DATEVALUE(F387)</f>
        <v>#VALUE!</v>
      </c>
      <c r="H387" s="2" t="str">
        <f t="shared" ref="H387:H450" si="20">TEXT(E387,"hh:mm")</f>
        <v>18/01/2026 00:00</v>
      </c>
      <c r="I387" t="e">
        <f>TEXT(Sales[[#This Row],[Date actual]],"m")</f>
        <v>#VALUE!</v>
      </c>
      <c r="J387" t="e">
        <f>IF(Sales[[#This Row],[Month]]=1, "Jan", IF(Sales[[#This Row],[Month]]="2", "Feb","Mar"))</f>
        <v>#VALUE!</v>
      </c>
    </row>
    <row r="388" spans="1:10" x14ac:dyDescent="0.3">
      <c r="A388">
        <v>1179</v>
      </c>
      <c r="B388">
        <v>386</v>
      </c>
      <c r="C388">
        <v>3</v>
      </c>
      <c r="D388">
        <v>6</v>
      </c>
      <c r="E388" t="s">
        <v>126</v>
      </c>
      <c r="F388" t="str">
        <f t="shared" si="18"/>
        <v>18/01/2026 01:00</v>
      </c>
      <c r="G388" s="3" t="e">
        <f t="shared" si="19"/>
        <v>#VALUE!</v>
      </c>
      <c r="H388" s="2" t="str">
        <f t="shared" si="20"/>
        <v>18/01/2026 01:00</v>
      </c>
      <c r="I388" t="e">
        <f>TEXT(Sales[[#This Row],[Date actual]],"m")</f>
        <v>#VALUE!</v>
      </c>
      <c r="J388" t="e">
        <f>IF(Sales[[#This Row],[Month]]=1, "Jan", IF(Sales[[#This Row],[Month]]="2", "Feb","Mar"))</f>
        <v>#VALUE!</v>
      </c>
    </row>
    <row r="389" spans="1:10" x14ac:dyDescent="0.3">
      <c r="A389">
        <v>1093</v>
      </c>
      <c r="B389">
        <v>387</v>
      </c>
      <c r="C389">
        <v>22</v>
      </c>
      <c r="D389">
        <v>4</v>
      </c>
      <c r="E389" t="s">
        <v>127</v>
      </c>
      <c r="F389" t="str">
        <f t="shared" si="18"/>
        <v>18/01/2026 02:00</v>
      </c>
      <c r="G389" s="3" t="e">
        <f t="shared" si="19"/>
        <v>#VALUE!</v>
      </c>
      <c r="H389" s="2" t="str">
        <f t="shared" si="20"/>
        <v>18/01/2026 02:00</v>
      </c>
      <c r="I389" t="e">
        <f>TEXT(Sales[[#This Row],[Date actual]],"m")</f>
        <v>#VALUE!</v>
      </c>
      <c r="J389" t="e">
        <f>IF(Sales[[#This Row],[Month]]=1, "Jan", IF(Sales[[#This Row],[Month]]="2", "Feb","Mar"))</f>
        <v>#VALUE!</v>
      </c>
    </row>
    <row r="390" spans="1:10" x14ac:dyDescent="0.3">
      <c r="A390">
        <v>1209</v>
      </c>
      <c r="B390">
        <v>388</v>
      </c>
      <c r="C390">
        <v>68</v>
      </c>
      <c r="D390">
        <v>4</v>
      </c>
      <c r="E390" t="s">
        <v>128</v>
      </c>
      <c r="F390" t="str">
        <f t="shared" si="18"/>
        <v>18/01/2026 03:00</v>
      </c>
      <c r="G390" s="3" t="e">
        <f t="shared" si="19"/>
        <v>#VALUE!</v>
      </c>
      <c r="H390" s="2" t="str">
        <f t="shared" si="20"/>
        <v>18/01/2026 03:00</v>
      </c>
      <c r="I390" t="e">
        <f>TEXT(Sales[[#This Row],[Date actual]],"m")</f>
        <v>#VALUE!</v>
      </c>
      <c r="J390" t="e">
        <f>IF(Sales[[#This Row],[Month]]=1, "Jan", IF(Sales[[#This Row],[Month]]="2", "Feb","Mar"))</f>
        <v>#VALUE!</v>
      </c>
    </row>
    <row r="391" spans="1:10" x14ac:dyDescent="0.3">
      <c r="A391">
        <v>567</v>
      </c>
      <c r="B391">
        <v>389</v>
      </c>
      <c r="C391">
        <v>42</v>
      </c>
      <c r="D391">
        <v>6</v>
      </c>
      <c r="E391" t="s">
        <v>129</v>
      </c>
      <c r="F391" t="str">
        <f t="shared" si="18"/>
        <v>18/01/2026 04:00</v>
      </c>
      <c r="G391" s="3" t="e">
        <f t="shared" si="19"/>
        <v>#VALUE!</v>
      </c>
      <c r="H391" s="2" t="str">
        <f t="shared" si="20"/>
        <v>18/01/2026 04:00</v>
      </c>
      <c r="I391" t="e">
        <f>TEXT(Sales[[#This Row],[Date actual]],"m")</f>
        <v>#VALUE!</v>
      </c>
      <c r="J391" t="e">
        <f>IF(Sales[[#This Row],[Month]]=1, "Jan", IF(Sales[[#This Row],[Month]]="2", "Feb","Mar"))</f>
        <v>#VALUE!</v>
      </c>
    </row>
    <row r="392" spans="1:10" x14ac:dyDescent="0.3">
      <c r="A392">
        <v>423</v>
      </c>
      <c r="B392">
        <v>390</v>
      </c>
      <c r="C392">
        <v>35</v>
      </c>
      <c r="D392">
        <v>5</v>
      </c>
      <c r="E392" t="s">
        <v>130</v>
      </c>
      <c r="F392" t="str">
        <f t="shared" si="18"/>
        <v>18/01/2026 05:00</v>
      </c>
      <c r="G392" s="3" t="e">
        <f t="shared" si="19"/>
        <v>#VALUE!</v>
      </c>
      <c r="H392" s="2" t="str">
        <f t="shared" si="20"/>
        <v>18/01/2026 05:00</v>
      </c>
      <c r="I392" t="e">
        <f>TEXT(Sales[[#This Row],[Date actual]],"m")</f>
        <v>#VALUE!</v>
      </c>
      <c r="J392" t="e">
        <f>IF(Sales[[#This Row],[Month]]=1, "Jan", IF(Sales[[#This Row],[Month]]="2", "Feb","Mar"))</f>
        <v>#VALUE!</v>
      </c>
    </row>
    <row r="393" spans="1:10" x14ac:dyDescent="0.3">
      <c r="A393">
        <v>101</v>
      </c>
      <c r="B393">
        <v>391</v>
      </c>
      <c r="C393">
        <v>91</v>
      </c>
      <c r="D393">
        <v>2</v>
      </c>
      <c r="E393" t="s">
        <v>131</v>
      </c>
      <c r="F393" t="str">
        <f t="shared" si="18"/>
        <v>18/01/2026 06:00</v>
      </c>
      <c r="G393" s="3" t="e">
        <f t="shared" si="19"/>
        <v>#VALUE!</v>
      </c>
      <c r="H393" s="2" t="str">
        <f t="shared" si="20"/>
        <v>18/01/2026 06:00</v>
      </c>
      <c r="I393" t="e">
        <f>TEXT(Sales[[#This Row],[Date actual]],"m")</f>
        <v>#VALUE!</v>
      </c>
      <c r="J393" t="e">
        <f>IF(Sales[[#This Row],[Month]]=1, "Jan", IF(Sales[[#This Row],[Month]]="2", "Feb","Mar"))</f>
        <v>#VALUE!</v>
      </c>
    </row>
    <row r="394" spans="1:10" x14ac:dyDescent="0.3">
      <c r="A394">
        <v>496</v>
      </c>
      <c r="B394">
        <v>392</v>
      </c>
      <c r="C394">
        <v>54</v>
      </c>
      <c r="D394">
        <v>6</v>
      </c>
      <c r="E394" t="s">
        <v>132</v>
      </c>
      <c r="F394" t="str">
        <f t="shared" si="18"/>
        <v>18/01/2026 07:00</v>
      </c>
      <c r="G394" s="3" t="e">
        <f t="shared" si="19"/>
        <v>#VALUE!</v>
      </c>
      <c r="H394" s="2" t="str">
        <f t="shared" si="20"/>
        <v>18/01/2026 07:00</v>
      </c>
      <c r="I394" t="e">
        <f>TEXT(Sales[[#This Row],[Date actual]],"m")</f>
        <v>#VALUE!</v>
      </c>
      <c r="J394" t="e">
        <f>IF(Sales[[#This Row],[Month]]=1, "Jan", IF(Sales[[#This Row],[Month]]="2", "Feb","Mar"))</f>
        <v>#VALUE!</v>
      </c>
    </row>
    <row r="395" spans="1:10" x14ac:dyDescent="0.3">
      <c r="A395">
        <v>973</v>
      </c>
      <c r="B395">
        <v>393</v>
      </c>
      <c r="C395">
        <v>51</v>
      </c>
      <c r="D395">
        <v>4</v>
      </c>
      <c r="E395" t="s">
        <v>133</v>
      </c>
      <c r="F395" t="str">
        <f t="shared" si="18"/>
        <v>18/01/2026 08:00</v>
      </c>
      <c r="G395" s="3" t="e">
        <f t="shared" si="19"/>
        <v>#VALUE!</v>
      </c>
      <c r="H395" s="2" t="str">
        <f t="shared" si="20"/>
        <v>18/01/2026 08:00</v>
      </c>
      <c r="I395" t="e">
        <f>TEXT(Sales[[#This Row],[Date actual]],"m")</f>
        <v>#VALUE!</v>
      </c>
      <c r="J395" t="e">
        <f>IF(Sales[[#This Row],[Month]]=1, "Jan", IF(Sales[[#This Row],[Month]]="2", "Feb","Mar"))</f>
        <v>#VALUE!</v>
      </c>
    </row>
    <row r="396" spans="1:10" x14ac:dyDescent="0.3">
      <c r="A396">
        <v>1160</v>
      </c>
      <c r="B396">
        <v>394</v>
      </c>
      <c r="C396">
        <v>91</v>
      </c>
      <c r="D396">
        <v>6</v>
      </c>
      <c r="E396" t="s">
        <v>134</v>
      </c>
      <c r="F396" t="str">
        <f t="shared" si="18"/>
        <v>18/01/2026 09:00</v>
      </c>
      <c r="G396" s="3" t="e">
        <f t="shared" si="19"/>
        <v>#VALUE!</v>
      </c>
      <c r="H396" s="2" t="str">
        <f t="shared" si="20"/>
        <v>18/01/2026 09:00</v>
      </c>
      <c r="I396" t="e">
        <f>TEXT(Sales[[#This Row],[Date actual]],"m")</f>
        <v>#VALUE!</v>
      </c>
      <c r="J396" t="e">
        <f>IF(Sales[[#This Row],[Month]]=1, "Jan", IF(Sales[[#This Row],[Month]]="2", "Feb","Mar"))</f>
        <v>#VALUE!</v>
      </c>
    </row>
    <row r="397" spans="1:10" x14ac:dyDescent="0.3">
      <c r="A397">
        <v>899</v>
      </c>
      <c r="B397">
        <v>395</v>
      </c>
      <c r="C397">
        <v>47</v>
      </c>
      <c r="D397">
        <v>9</v>
      </c>
      <c r="E397" t="s">
        <v>135</v>
      </c>
      <c r="F397" t="str">
        <f t="shared" si="18"/>
        <v>18/01/2026 10:00</v>
      </c>
      <c r="G397" s="3" t="e">
        <f t="shared" si="19"/>
        <v>#VALUE!</v>
      </c>
      <c r="H397" s="2" t="str">
        <f t="shared" si="20"/>
        <v>18/01/2026 10:00</v>
      </c>
      <c r="I397" t="e">
        <f>TEXT(Sales[[#This Row],[Date actual]],"m")</f>
        <v>#VALUE!</v>
      </c>
      <c r="J397" t="e">
        <f>IF(Sales[[#This Row],[Month]]=1, "Jan", IF(Sales[[#This Row],[Month]]="2", "Feb","Mar"))</f>
        <v>#VALUE!</v>
      </c>
    </row>
    <row r="398" spans="1:10" x14ac:dyDescent="0.3">
      <c r="A398">
        <v>877</v>
      </c>
      <c r="B398">
        <v>396</v>
      </c>
      <c r="C398">
        <v>91</v>
      </c>
      <c r="D398">
        <v>7</v>
      </c>
      <c r="E398" t="s">
        <v>136</v>
      </c>
      <c r="F398" t="str">
        <f t="shared" si="18"/>
        <v>18/01/2026 11:00</v>
      </c>
      <c r="G398" s="3" t="e">
        <f t="shared" si="19"/>
        <v>#VALUE!</v>
      </c>
      <c r="H398" s="2" t="str">
        <f t="shared" si="20"/>
        <v>18/01/2026 11:00</v>
      </c>
      <c r="I398" t="e">
        <f>TEXT(Sales[[#This Row],[Date actual]],"m")</f>
        <v>#VALUE!</v>
      </c>
      <c r="J398" t="e">
        <f>IF(Sales[[#This Row],[Month]]=1, "Jan", IF(Sales[[#This Row],[Month]]="2", "Feb","Mar"))</f>
        <v>#VALUE!</v>
      </c>
    </row>
    <row r="399" spans="1:10" x14ac:dyDescent="0.3">
      <c r="A399">
        <v>171</v>
      </c>
      <c r="B399">
        <v>397</v>
      </c>
      <c r="C399">
        <v>46</v>
      </c>
      <c r="D399">
        <v>7</v>
      </c>
      <c r="E399" t="s">
        <v>137</v>
      </c>
      <c r="F399" t="str">
        <f t="shared" si="18"/>
        <v>18/01/2026 12:00</v>
      </c>
      <c r="G399" s="3" t="e">
        <f t="shared" si="19"/>
        <v>#VALUE!</v>
      </c>
      <c r="H399" s="2" t="str">
        <f t="shared" si="20"/>
        <v>18/01/2026 12:00</v>
      </c>
      <c r="I399" t="e">
        <f>TEXT(Sales[[#This Row],[Date actual]],"m")</f>
        <v>#VALUE!</v>
      </c>
      <c r="J399" t="e">
        <f>IF(Sales[[#This Row],[Month]]=1, "Jan", IF(Sales[[#This Row],[Month]]="2", "Feb","Mar"))</f>
        <v>#VALUE!</v>
      </c>
    </row>
    <row r="400" spans="1:10" x14ac:dyDescent="0.3">
      <c r="A400">
        <v>854</v>
      </c>
      <c r="B400">
        <v>398</v>
      </c>
      <c r="C400">
        <v>36</v>
      </c>
      <c r="D400">
        <v>6</v>
      </c>
      <c r="E400" t="s">
        <v>138</v>
      </c>
      <c r="F400" t="str">
        <f t="shared" si="18"/>
        <v>18/01/2026 13:00</v>
      </c>
      <c r="G400" s="3" t="e">
        <f t="shared" si="19"/>
        <v>#VALUE!</v>
      </c>
      <c r="H400" s="2" t="str">
        <f t="shared" si="20"/>
        <v>18/01/2026 13:00</v>
      </c>
      <c r="I400" t="e">
        <f>TEXT(Sales[[#This Row],[Date actual]],"m")</f>
        <v>#VALUE!</v>
      </c>
      <c r="J400" t="e">
        <f>IF(Sales[[#This Row],[Month]]=1, "Jan", IF(Sales[[#This Row],[Month]]="2", "Feb","Mar"))</f>
        <v>#VALUE!</v>
      </c>
    </row>
    <row r="401" spans="1:10" x14ac:dyDescent="0.3">
      <c r="A401">
        <v>403</v>
      </c>
      <c r="B401">
        <v>399</v>
      </c>
      <c r="C401">
        <v>57</v>
      </c>
      <c r="D401">
        <v>3</v>
      </c>
      <c r="E401" t="s">
        <v>139</v>
      </c>
      <c r="F401" t="str">
        <f t="shared" si="18"/>
        <v>18/01/2026 14:00</v>
      </c>
      <c r="G401" s="3" t="e">
        <f t="shared" si="19"/>
        <v>#VALUE!</v>
      </c>
      <c r="H401" s="2" t="str">
        <f t="shared" si="20"/>
        <v>18/01/2026 14:00</v>
      </c>
      <c r="I401" t="e">
        <f>TEXT(Sales[[#This Row],[Date actual]],"m")</f>
        <v>#VALUE!</v>
      </c>
      <c r="J401" t="e">
        <f>IF(Sales[[#This Row],[Month]]=1, "Jan", IF(Sales[[#This Row],[Month]]="2", "Feb","Mar"))</f>
        <v>#VALUE!</v>
      </c>
    </row>
    <row r="402" spans="1:10" x14ac:dyDescent="0.3">
      <c r="A402">
        <v>1070</v>
      </c>
      <c r="B402">
        <v>400</v>
      </c>
      <c r="C402">
        <v>31</v>
      </c>
      <c r="D402">
        <v>5</v>
      </c>
      <c r="E402" t="s">
        <v>140</v>
      </c>
      <c r="F402" t="str">
        <f t="shared" si="18"/>
        <v>18/01/2026 15:00</v>
      </c>
      <c r="G402" s="3" t="e">
        <f t="shared" si="19"/>
        <v>#VALUE!</v>
      </c>
      <c r="H402" s="2" t="str">
        <f t="shared" si="20"/>
        <v>18/01/2026 15:00</v>
      </c>
      <c r="I402" t="e">
        <f>TEXT(Sales[[#This Row],[Date actual]],"m")</f>
        <v>#VALUE!</v>
      </c>
      <c r="J402" t="e">
        <f>IF(Sales[[#This Row],[Month]]=1, "Jan", IF(Sales[[#This Row],[Month]]="2", "Feb","Mar"))</f>
        <v>#VALUE!</v>
      </c>
    </row>
    <row r="403" spans="1:10" x14ac:dyDescent="0.3">
      <c r="A403">
        <v>85</v>
      </c>
      <c r="B403">
        <v>401</v>
      </c>
      <c r="C403">
        <v>26</v>
      </c>
      <c r="D403">
        <v>7</v>
      </c>
      <c r="E403" t="s">
        <v>141</v>
      </c>
      <c r="F403" t="str">
        <f t="shared" si="18"/>
        <v>18/01/2026 16:00</v>
      </c>
      <c r="G403" s="3" t="e">
        <f t="shared" si="19"/>
        <v>#VALUE!</v>
      </c>
      <c r="H403" s="2" t="str">
        <f t="shared" si="20"/>
        <v>18/01/2026 16:00</v>
      </c>
      <c r="I403" t="e">
        <f>TEXT(Sales[[#This Row],[Date actual]],"m")</f>
        <v>#VALUE!</v>
      </c>
      <c r="J403" t="e">
        <f>IF(Sales[[#This Row],[Month]]=1, "Jan", IF(Sales[[#This Row],[Month]]="2", "Feb","Mar"))</f>
        <v>#VALUE!</v>
      </c>
    </row>
    <row r="404" spans="1:10" x14ac:dyDescent="0.3">
      <c r="A404">
        <v>110</v>
      </c>
      <c r="B404">
        <v>402</v>
      </c>
      <c r="C404">
        <v>90</v>
      </c>
      <c r="D404">
        <v>3</v>
      </c>
      <c r="E404" t="s">
        <v>142</v>
      </c>
      <c r="F404" t="str">
        <f t="shared" si="18"/>
        <v>18/01/2026 17:00</v>
      </c>
      <c r="G404" s="3" t="e">
        <f t="shared" si="19"/>
        <v>#VALUE!</v>
      </c>
      <c r="H404" s="2" t="str">
        <f t="shared" si="20"/>
        <v>18/01/2026 17:00</v>
      </c>
      <c r="I404" t="e">
        <f>TEXT(Sales[[#This Row],[Date actual]],"m")</f>
        <v>#VALUE!</v>
      </c>
      <c r="J404" t="e">
        <f>IF(Sales[[#This Row],[Month]]=1, "Jan", IF(Sales[[#This Row],[Month]]="2", "Feb","Mar"))</f>
        <v>#VALUE!</v>
      </c>
    </row>
    <row r="405" spans="1:10" x14ac:dyDescent="0.3">
      <c r="A405">
        <v>176</v>
      </c>
      <c r="B405">
        <v>403</v>
      </c>
      <c r="C405">
        <v>47</v>
      </c>
      <c r="D405">
        <v>1</v>
      </c>
      <c r="E405" t="s">
        <v>143</v>
      </c>
      <c r="F405" t="str">
        <f t="shared" si="18"/>
        <v>18/01/2026 18:00</v>
      </c>
      <c r="G405" s="3" t="e">
        <f t="shared" si="19"/>
        <v>#VALUE!</v>
      </c>
      <c r="H405" s="2" t="str">
        <f t="shared" si="20"/>
        <v>18/01/2026 18:00</v>
      </c>
      <c r="I405" t="e">
        <f>TEXT(Sales[[#This Row],[Date actual]],"m")</f>
        <v>#VALUE!</v>
      </c>
      <c r="J405" t="e">
        <f>IF(Sales[[#This Row],[Month]]=1, "Jan", IF(Sales[[#This Row],[Month]]="2", "Feb","Mar"))</f>
        <v>#VALUE!</v>
      </c>
    </row>
    <row r="406" spans="1:10" x14ac:dyDescent="0.3">
      <c r="A406">
        <v>445</v>
      </c>
      <c r="B406">
        <v>404</v>
      </c>
      <c r="C406">
        <v>2</v>
      </c>
      <c r="D406">
        <v>6</v>
      </c>
      <c r="E406" t="s">
        <v>144</v>
      </c>
      <c r="F406" t="str">
        <f t="shared" si="18"/>
        <v>18/01/2026 19:00</v>
      </c>
      <c r="G406" s="3" t="e">
        <f t="shared" si="19"/>
        <v>#VALUE!</v>
      </c>
      <c r="H406" s="2" t="str">
        <f t="shared" si="20"/>
        <v>18/01/2026 19:00</v>
      </c>
      <c r="I406" t="e">
        <f>TEXT(Sales[[#This Row],[Date actual]],"m")</f>
        <v>#VALUE!</v>
      </c>
      <c r="J406" t="e">
        <f>IF(Sales[[#This Row],[Month]]=1, "Jan", IF(Sales[[#This Row],[Month]]="2", "Feb","Mar"))</f>
        <v>#VALUE!</v>
      </c>
    </row>
    <row r="407" spans="1:10" x14ac:dyDescent="0.3">
      <c r="A407">
        <v>1</v>
      </c>
      <c r="B407">
        <v>405</v>
      </c>
      <c r="C407">
        <v>33</v>
      </c>
      <c r="D407">
        <v>3</v>
      </c>
      <c r="E407" t="s">
        <v>145</v>
      </c>
      <c r="F407" t="str">
        <f t="shared" si="18"/>
        <v>18/01/2026 20:00</v>
      </c>
      <c r="G407" s="3" t="e">
        <f t="shared" si="19"/>
        <v>#VALUE!</v>
      </c>
      <c r="H407" s="2" t="str">
        <f t="shared" si="20"/>
        <v>18/01/2026 20:00</v>
      </c>
      <c r="I407" t="e">
        <f>TEXT(Sales[[#This Row],[Date actual]],"m")</f>
        <v>#VALUE!</v>
      </c>
      <c r="J407" t="e">
        <f>IF(Sales[[#This Row],[Month]]=1, "Jan", IF(Sales[[#This Row],[Month]]="2", "Feb","Mar"))</f>
        <v>#VALUE!</v>
      </c>
    </row>
    <row r="408" spans="1:10" x14ac:dyDescent="0.3">
      <c r="A408">
        <v>601</v>
      </c>
      <c r="B408">
        <v>406</v>
      </c>
      <c r="C408">
        <v>26</v>
      </c>
      <c r="D408">
        <v>9</v>
      </c>
      <c r="E408" t="s">
        <v>146</v>
      </c>
      <c r="F408" t="str">
        <f t="shared" si="18"/>
        <v>18/01/2026 21:00</v>
      </c>
      <c r="G408" s="3" t="e">
        <f t="shared" si="19"/>
        <v>#VALUE!</v>
      </c>
      <c r="H408" s="2" t="str">
        <f t="shared" si="20"/>
        <v>18/01/2026 21:00</v>
      </c>
      <c r="I408" t="e">
        <f>TEXT(Sales[[#This Row],[Date actual]],"m")</f>
        <v>#VALUE!</v>
      </c>
      <c r="J408" t="e">
        <f>IF(Sales[[#This Row],[Month]]=1, "Jan", IF(Sales[[#This Row],[Month]]="2", "Feb","Mar"))</f>
        <v>#VALUE!</v>
      </c>
    </row>
    <row r="409" spans="1:10" x14ac:dyDescent="0.3">
      <c r="A409">
        <v>965</v>
      </c>
      <c r="B409">
        <v>407</v>
      </c>
      <c r="C409">
        <v>8</v>
      </c>
      <c r="D409">
        <v>7</v>
      </c>
      <c r="E409" t="s">
        <v>147</v>
      </c>
      <c r="F409" t="str">
        <f t="shared" si="18"/>
        <v>18/01/2026 22:00</v>
      </c>
      <c r="G409" s="3" t="e">
        <f t="shared" si="19"/>
        <v>#VALUE!</v>
      </c>
      <c r="H409" s="2" t="str">
        <f t="shared" si="20"/>
        <v>18/01/2026 22:00</v>
      </c>
      <c r="I409" t="e">
        <f>TEXT(Sales[[#This Row],[Date actual]],"m")</f>
        <v>#VALUE!</v>
      </c>
      <c r="J409" t="e">
        <f>IF(Sales[[#This Row],[Month]]=1, "Jan", IF(Sales[[#This Row],[Month]]="2", "Feb","Mar"))</f>
        <v>#VALUE!</v>
      </c>
    </row>
    <row r="410" spans="1:10" x14ac:dyDescent="0.3">
      <c r="A410">
        <v>359</v>
      </c>
      <c r="B410">
        <v>408</v>
      </c>
      <c r="C410">
        <v>21</v>
      </c>
      <c r="D410">
        <v>9</v>
      </c>
      <c r="E410" t="s">
        <v>148</v>
      </c>
      <c r="F410" t="str">
        <f t="shared" si="18"/>
        <v>18/01/2026 23:00</v>
      </c>
      <c r="G410" s="3" t="e">
        <f t="shared" si="19"/>
        <v>#VALUE!</v>
      </c>
      <c r="H410" s="2" t="str">
        <f t="shared" si="20"/>
        <v>18/01/2026 23:00</v>
      </c>
      <c r="I410" t="e">
        <f>TEXT(Sales[[#This Row],[Date actual]],"m")</f>
        <v>#VALUE!</v>
      </c>
      <c r="J410" t="e">
        <f>IF(Sales[[#This Row],[Month]]=1, "Jan", IF(Sales[[#This Row],[Month]]="2", "Feb","Mar"))</f>
        <v>#VALUE!</v>
      </c>
    </row>
    <row r="411" spans="1:10" x14ac:dyDescent="0.3">
      <c r="A411">
        <v>424</v>
      </c>
      <c r="B411">
        <v>409</v>
      </c>
      <c r="C411">
        <v>90</v>
      </c>
      <c r="D411">
        <v>6</v>
      </c>
      <c r="E411" t="s">
        <v>149</v>
      </c>
      <c r="F411" t="str">
        <f t="shared" si="18"/>
        <v>19/01/2026 00:00</v>
      </c>
      <c r="G411" s="3" t="e">
        <f t="shared" si="19"/>
        <v>#VALUE!</v>
      </c>
      <c r="H411" s="2" t="str">
        <f t="shared" si="20"/>
        <v>19/01/2026 00:00</v>
      </c>
      <c r="I411" t="e">
        <f>TEXT(Sales[[#This Row],[Date actual]],"m")</f>
        <v>#VALUE!</v>
      </c>
      <c r="J411" t="e">
        <f>IF(Sales[[#This Row],[Month]]=1, "Jan", IF(Sales[[#This Row],[Month]]="2", "Feb","Mar"))</f>
        <v>#VALUE!</v>
      </c>
    </row>
    <row r="412" spans="1:10" x14ac:dyDescent="0.3">
      <c r="A412">
        <v>1333</v>
      </c>
      <c r="B412">
        <v>410</v>
      </c>
      <c r="C412">
        <v>2</v>
      </c>
      <c r="D412">
        <v>9</v>
      </c>
      <c r="E412" t="s">
        <v>150</v>
      </c>
      <c r="F412" t="str">
        <f t="shared" si="18"/>
        <v>19/01/2026 01:00</v>
      </c>
      <c r="G412" s="3" t="e">
        <f t="shared" si="19"/>
        <v>#VALUE!</v>
      </c>
      <c r="H412" s="2" t="str">
        <f t="shared" si="20"/>
        <v>19/01/2026 01:00</v>
      </c>
      <c r="I412" t="e">
        <f>TEXT(Sales[[#This Row],[Date actual]],"m")</f>
        <v>#VALUE!</v>
      </c>
      <c r="J412" t="e">
        <f>IF(Sales[[#This Row],[Month]]=1, "Jan", IF(Sales[[#This Row],[Month]]="2", "Feb","Mar"))</f>
        <v>#VALUE!</v>
      </c>
    </row>
    <row r="413" spans="1:10" x14ac:dyDescent="0.3">
      <c r="A413">
        <v>1301</v>
      </c>
      <c r="B413">
        <v>411</v>
      </c>
      <c r="C413">
        <v>77</v>
      </c>
      <c r="D413">
        <v>6</v>
      </c>
      <c r="E413" t="s">
        <v>151</v>
      </c>
      <c r="F413" t="str">
        <f t="shared" si="18"/>
        <v>19/01/2026 02:00</v>
      </c>
      <c r="G413" s="3" t="e">
        <f t="shared" si="19"/>
        <v>#VALUE!</v>
      </c>
      <c r="H413" s="2" t="str">
        <f t="shared" si="20"/>
        <v>19/01/2026 02:00</v>
      </c>
      <c r="I413" t="e">
        <f>TEXT(Sales[[#This Row],[Date actual]],"m")</f>
        <v>#VALUE!</v>
      </c>
      <c r="J413" t="e">
        <f>IF(Sales[[#This Row],[Month]]=1, "Jan", IF(Sales[[#This Row],[Month]]="2", "Feb","Mar"))</f>
        <v>#VALUE!</v>
      </c>
    </row>
    <row r="414" spans="1:10" x14ac:dyDescent="0.3">
      <c r="A414">
        <v>1090</v>
      </c>
      <c r="B414">
        <v>412</v>
      </c>
      <c r="C414">
        <v>90</v>
      </c>
      <c r="D414">
        <v>6</v>
      </c>
      <c r="E414" t="s">
        <v>152</v>
      </c>
      <c r="F414" t="str">
        <f t="shared" si="18"/>
        <v>19/01/2026 03:00</v>
      </c>
      <c r="G414" s="3" t="e">
        <f t="shared" si="19"/>
        <v>#VALUE!</v>
      </c>
      <c r="H414" s="2" t="str">
        <f t="shared" si="20"/>
        <v>19/01/2026 03:00</v>
      </c>
      <c r="I414" t="e">
        <f>TEXT(Sales[[#This Row],[Date actual]],"m")</f>
        <v>#VALUE!</v>
      </c>
      <c r="J414" t="e">
        <f>IF(Sales[[#This Row],[Month]]=1, "Jan", IF(Sales[[#This Row],[Month]]="2", "Feb","Mar"))</f>
        <v>#VALUE!</v>
      </c>
    </row>
    <row r="415" spans="1:10" x14ac:dyDescent="0.3">
      <c r="A415">
        <v>952</v>
      </c>
      <c r="B415">
        <v>413</v>
      </c>
      <c r="C415">
        <v>49</v>
      </c>
      <c r="D415">
        <v>8</v>
      </c>
      <c r="E415" t="s">
        <v>153</v>
      </c>
      <c r="F415" t="str">
        <f t="shared" si="18"/>
        <v>19/01/2026 04:00</v>
      </c>
      <c r="G415" s="3" t="e">
        <f t="shared" si="19"/>
        <v>#VALUE!</v>
      </c>
      <c r="H415" s="2" t="str">
        <f t="shared" si="20"/>
        <v>19/01/2026 04:00</v>
      </c>
      <c r="I415" t="e">
        <f>TEXT(Sales[[#This Row],[Date actual]],"m")</f>
        <v>#VALUE!</v>
      </c>
      <c r="J415" t="e">
        <f>IF(Sales[[#This Row],[Month]]=1, "Jan", IF(Sales[[#This Row],[Month]]="2", "Feb","Mar"))</f>
        <v>#VALUE!</v>
      </c>
    </row>
    <row r="416" spans="1:10" x14ac:dyDescent="0.3">
      <c r="A416">
        <v>740</v>
      </c>
      <c r="B416">
        <v>414</v>
      </c>
      <c r="C416">
        <v>67</v>
      </c>
      <c r="D416">
        <v>7</v>
      </c>
      <c r="E416" t="s">
        <v>154</v>
      </c>
      <c r="F416" t="str">
        <f t="shared" si="18"/>
        <v>19/01/2026 05:00</v>
      </c>
      <c r="G416" s="3" t="e">
        <f t="shared" si="19"/>
        <v>#VALUE!</v>
      </c>
      <c r="H416" s="2" t="str">
        <f t="shared" si="20"/>
        <v>19/01/2026 05:00</v>
      </c>
      <c r="I416" t="e">
        <f>TEXT(Sales[[#This Row],[Date actual]],"m")</f>
        <v>#VALUE!</v>
      </c>
      <c r="J416" t="e">
        <f>IF(Sales[[#This Row],[Month]]=1, "Jan", IF(Sales[[#This Row],[Month]]="2", "Feb","Mar"))</f>
        <v>#VALUE!</v>
      </c>
    </row>
    <row r="417" spans="1:10" x14ac:dyDescent="0.3">
      <c r="A417">
        <v>1252</v>
      </c>
      <c r="B417">
        <v>415</v>
      </c>
      <c r="C417">
        <v>17</v>
      </c>
      <c r="D417">
        <v>9</v>
      </c>
      <c r="E417" t="s">
        <v>155</v>
      </c>
      <c r="F417" t="str">
        <f t="shared" si="18"/>
        <v>19/01/2026 06:00</v>
      </c>
      <c r="G417" s="3" t="e">
        <f t="shared" si="19"/>
        <v>#VALUE!</v>
      </c>
      <c r="H417" s="2" t="str">
        <f t="shared" si="20"/>
        <v>19/01/2026 06:00</v>
      </c>
      <c r="I417" t="e">
        <f>TEXT(Sales[[#This Row],[Date actual]],"m")</f>
        <v>#VALUE!</v>
      </c>
      <c r="J417" t="e">
        <f>IF(Sales[[#This Row],[Month]]=1, "Jan", IF(Sales[[#This Row],[Month]]="2", "Feb","Mar"))</f>
        <v>#VALUE!</v>
      </c>
    </row>
    <row r="418" spans="1:10" x14ac:dyDescent="0.3">
      <c r="A418">
        <v>632</v>
      </c>
      <c r="B418">
        <v>416</v>
      </c>
      <c r="C418">
        <v>81</v>
      </c>
      <c r="D418">
        <v>2</v>
      </c>
      <c r="E418" t="s">
        <v>156</v>
      </c>
      <c r="F418" t="str">
        <f t="shared" si="18"/>
        <v>19/01/2026 07:00</v>
      </c>
      <c r="G418" s="3" t="e">
        <f t="shared" si="19"/>
        <v>#VALUE!</v>
      </c>
      <c r="H418" s="2" t="str">
        <f t="shared" si="20"/>
        <v>19/01/2026 07:00</v>
      </c>
      <c r="I418" t="e">
        <f>TEXT(Sales[[#This Row],[Date actual]],"m")</f>
        <v>#VALUE!</v>
      </c>
      <c r="J418" t="e">
        <f>IF(Sales[[#This Row],[Month]]=1, "Jan", IF(Sales[[#This Row],[Month]]="2", "Feb","Mar"))</f>
        <v>#VALUE!</v>
      </c>
    </row>
    <row r="419" spans="1:10" x14ac:dyDescent="0.3">
      <c r="A419">
        <v>9</v>
      </c>
      <c r="B419">
        <v>417</v>
      </c>
      <c r="C419">
        <v>29</v>
      </c>
      <c r="D419">
        <v>8</v>
      </c>
      <c r="E419" t="s">
        <v>157</v>
      </c>
      <c r="F419" t="str">
        <f t="shared" si="18"/>
        <v>19/01/2026 08:00</v>
      </c>
      <c r="G419" s="3" t="e">
        <f t="shared" si="19"/>
        <v>#VALUE!</v>
      </c>
      <c r="H419" s="2" t="str">
        <f t="shared" si="20"/>
        <v>19/01/2026 08:00</v>
      </c>
      <c r="I419" t="e">
        <f>TEXT(Sales[[#This Row],[Date actual]],"m")</f>
        <v>#VALUE!</v>
      </c>
      <c r="J419" t="e">
        <f>IF(Sales[[#This Row],[Month]]=1, "Jan", IF(Sales[[#This Row],[Month]]="2", "Feb","Mar"))</f>
        <v>#VALUE!</v>
      </c>
    </row>
    <row r="420" spans="1:10" x14ac:dyDescent="0.3">
      <c r="A420">
        <v>1378</v>
      </c>
      <c r="B420">
        <v>418</v>
      </c>
      <c r="C420">
        <v>12</v>
      </c>
      <c r="D420">
        <v>9</v>
      </c>
      <c r="E420" t="s">
        <v>158</v>
      </c>
      <c r="F420" t="str">
        <f t="shared" si="18"/>
        <v>19/01/2026 09:00</v>
      </c>
      <c r="G420" s="3" t="e">
        <f t="shared" si="19"/>
        <v>#VALUE!</v>
      </c>
      <c r="H420" s="2" t="str">
        <f t="shared" si="20"/>
        <v>19/01/2026 09:00</v>
      </c>
      <c r="I420" t="e">
        <f>TEXT(Sales[[#This Row],[Date actual]],"m")</f>
        <v>#VALUE!</v>
      </c>
      <c r="J420" t="e">
        <f>IF(Sales[[#This Row],[Month]]=1, "Jan", IF(Sales[[#This Row],[Month]]="2", "Feb","Mar"))</f>
        <v>#VALUE!</v>
      </c>
    </row>
    <row r="421" spans="1:10" x14ac:dyDescent="0.3">
      <c r="A421">
        <v>328</v>
      </c>
      <c r="B421">
        <v>419</v>
      </c>
      <c r="C421">
        <v>22</v>
      </c>
      <c r="D421">
        <v>1</v>
      </c>
      <c r="E421" t="s">
        <v>159</v>
      </c>
      <c r="F421" t="str">
        <f t="shared" si="18"/>
        <v>19/01/2026 10:00</v>
      </c>
      <c r="G421" s="3" t="e">
        <f t="shared" si="19"/>
        <v>#VALUE!</v>
      </c>
      <c r="H421" s="2" t="str">
        <f t="shared" si="20"/>
        <v>19/01/2026 10:00</v>
      </c>
      <c r="I421" t="e">
        <f>TEXT(Sales[[#This Row],[Date actual]],"m")</f>
        <v>#VALUE!</v>
      </c>
      <c r="J421" t="e">
        <f>IF(Sales[[#This Row],[Month]]=1, "Jan", IF(Sales[[#This Row],[Month]]="2", "Feb","Mar"))</f>
        <v>#VALUE!</v>
      </c>
    </row>
    <row r="422" spans="1:10" x14ac:dyDescent="0.3">
      <c r="A422">
        <v>743</v>
      </c>
      <c r="B422">
        <v>420</v>
      </c>
      <c r="C422">
        <v>70</v>
      </c>
      <c r="D422">
        <v>7</v>
      </c>
      <c r="E422" t="s">
        <v>160</v>
      </c>
      <c r="F422" t="str">
        <f t="shared" si="18"/>
        <v>19/01/2026 11:00</v>
      </c>
      <c r="G422" s="3" t="e">
        <f t="shared" si="19"/>
        <v>#VALUE!</v>
      </c>
      <c r="H422" s="2" t="str">
        <f t="shared" si="20"/>
        <v>19/01/2026 11:00</v>
      </c>
      <c r="I422" t="e">
        <f>TEXT(Sales[[#This Row],[Date actual]],"m")</f>
        <v>#VALUE!</v>
      </c>
      <c r="J422" t="e">
        <f>IF(Sales[[#This Row],[Month]]=1, "Jan", IF(Sales[[#This Row],[Month]]="2", "Feb","Mar"))</f>
        <v>#VALUE!</v>
      </c>
    </row>
    <row r="423" spans="1:10" x14ac:dyDescent="0.3">
      <c r="A423">
        <v>870</v>
      </c>
      <c r="B423">
        <v>421</v>
      </c>
      <c r="C423">
        <v>50</v>
      </c>
      <c r="D423">
        <v>1</v>
      </c>
      <c r="E423" t="s">
        <v>161</v>
      </c>
      <c r="F423" t="str">
        <f t="shared" si="18"/>
        <v>19/01/2026 12:00</v>
      </c>
      <c r="G423" s="3" t="e">
        <f t="shared" si="19"/>
        <v>#VALUE!</v>
      </c>
      <c r="H423" s="2" t="str">
        <f t="shared" si="20"/>
        <v>19/01/2026 12:00</v>
      </c>
      <c r="I423" t="e">
        <f>TEXT(Sales[[#This Row],[Date actual]],"m")</f>
        <v>#VALUE!</v>
      </c>
      <c r="J423" t="e">
        <f>IF(Sales[[#This Row],[Month]]=1, "Jan", IF(Sales[[#This Row],[Month]]="2", "Feb","Mar"))</f>
        <v>#VALUE!</v>
      </c>
    </row>
    <row r="424" spans="1:10" x14ac:dyDescent="0.3">
      <c r="A424">
        <v>513</v>
      </c>
      <c r="B424">
        <v>422</v>
      </c>
      <c r="C424">
        <v>42</v>
      </c>
      <c r="D424">
        <v>2</v>
      </c>
      <c r="E424" t="s">
        <v>162</v>
      </c>
      <c r="F424" t="str">
        <f t="shared" si="18"/>
        <v>19/01/2026 13:00</v>
      </c>
      <c r="G424" s="3" t="e">
        <f t="shared" si="19"/>
        <v>#VALUE!</v>
      </c>
      <c r="H424" s="2" t="str">
        <f t="shared" si="20"/>
        <v>19/01/2026 13:00</v>
      </c>
      <c r="I424" t="e">
        <f>TEXT(Sales[[#This Row],[Date actual]],"m")</f>
        <v>#VALUE!</v>
      </c>
      <c r="J424" t="e">
        <f>IF(Sales[[#This Row],[Month]]=1, "Jan", IF(Sales[[#This Row],[Month]]="2", "Feb","Mar"))</f>
        <v>#VALUE!</v>
      </c>
    </row>
    <row r="425" spans="1:10" x14ac:dyDescent="0.3">
      <c r="A425">
        <v>1452</v>
      </c>
      <c r="B425">
        <v>423</v>
      </c>
      <c r="C425">
        <v>32</v>
      </c>
      <c r="D425">
        <v>6</v>
      </c>
      <c r="E425" t="s">
        <v>163</v>
      </c>
      <c r="F425" t="str">
        <f t="shared" si="18"/>
        <v>19/01/2026 14:00</v>
      </c>
      <c r="G425" s="3" t="e">
        <f t="shared" si="19"/>
        <v>#VALUE!</v>
      </c>
      <c r="H425" s="2" t="str">
        <f t="shared" si="20"/>
        <v>19/01/2026 14:00</v>
      </c>
      <c r="I425" t="e">
        <f>TEXT(Sales[[#This Row],[Date actual]],"m")</f>
        <v>#VALUE!</v>
      </c>
      <c r="J425" t="e">
        <f>IF(Sales[[#This Row],[Month]]=1, "Jan", IF(Sales[[#This Row],[Month]]="2", "Feb","Mar"))</f>
        <v>#VALUE!</v>
      </c>
    </row>
    <row r="426" spans="1:10" x14ac:dyDescent="0.3">
      <c r="A426">
        <v>1169</v>
      </c>
      <c r="B426">
        <v>424</v>
      </c>
      <c r="C426">
        <v>40</v>
      </c>
      <c r="D426">
        <v>4</v>
      </c>
      <c r="E426" t="s">
        <v>164</v>
      </c>
      <c r="F426" t="str">
        <f t="shared" si="18"/>
        <v>19/01/2026 15:00</v>
      </c>
      <c r="G426" s="3" t="e">
        <f t="shared" si="19"/>
        <v>#VALUE!</v>
      </c>
      <c r="H426" s="2" t="str">
        <f t="shared" si="20"/>
        <v>19/01/2026 15:00</v>
      </c>
      <c r="I426" t="e">
        <f>TEXT(Sales[[#This Row],[Date actual]],"m")</f>
        <v>#VALUE!</v>
      </c>
      <c r="J426" t="e">
        <f>IF(Sales[[#This Row],[Month]]=1, "Jan", IF(Sales[[#This Row],[Month]]="2", "Feb","Mar"))</f>
        <v>#VALUE!</v>
      </c>
    </row>
    <row r="427" spans="1:10" x14ac:dyDescent="0.3">
      <c r="A427">
        <v>1106</v>
      </c>
      <c r="B427">
        <v>425</v>
      </c>
      <c r="C427">
        <v>33</v>
      </c>
      <c r="D427">
        <v>1</v>
      </c>
      <c r="E427" t="s">
        <v>165</v>
      </c>
      <c r="F427" t="str">
        <f t="shared" si="18"/>
        <v>19/01/2026 16:00</v>
      </c>
      <c r="G427" s="3" t="e">
        <f t="shared" si="19"/>
        <v>#VALUE!</v>
      </c>
      <c r="H427" s="2" t="str">
        <f t="shared" si="20"/>
        <v>19/01/2026 16:00</v>
      </c>
      <c r="I427" t="e">
        <f>TEXT(Sales[[#This Row],[Date actual]],"m")</f>
        <v>#VALUE!</v>
      </c>
      <c r="J427" t="e">
        <f>IF(Sales[[#This Row],[Month]]=1, "Jan", IF(Sales[[#This Row],[Month]]="2", "Feb","Mar"))</f>
        <v>#VALUE!</v>
      </c>
    </row>
    <row r="428" spans="1:10" x14ac:dyDescent="0.3">
      <c r="A428">
        <v>438</v>
      </c>
      <c r="B428">
        <v>426</v>
      </c>
      <c r="C428">
        <v>61</v>
      </c>
      <c r="D428">
        <v>2</v>
      </c>
      <c r="E428" t="s">
        <v>166</v>
      </c>
      <c r="F428" t="str">
        <f t="shared" si="18"/>
        <v>19/01/2026 17:00</v>
      </c>
      <c r="G428" s="3" t="e">
        <f t="shared" si="19"/>
        <v>#VALUE!</v>
      </c>
      <c r="H428" s="2" t="str">
        <f t="shared" si="20"/>
        <v>19/01/2026 17:00</v>
      </c>
      <c r="I428" t="e">
        <f>TEXT(Sales[[#This Row],[Date actual]],"m")</f>
        <v>#VALUE!</v>
      </c>
      <c r="J428" t="e">
        <f>IF(Sales[[#This Row],[Month]]=1, "Jan", IF(Sales[[#This Row],[Month]]="2", "Feb","Mar"))</f>
        <v>#VALUE!</v>
      </c>
    </row>
    <row r="429" spans="1:10" x14ac:dyDescent="0.3">
      <c r="A429">
        <v>359</v>
      </c>
      <c r="B429">
        <v>427</v>
      </c>
      <c r="C429">
        <v>74</v>
      </c>
      <c r="D429">
        <v>4</v>
      </c>
      <c r="E429" t="s">
        <v>167</v>
      </c>
      <c r="F429" t="str">
        <f t="shared" si="18"/>
        <v>19/01/2026 18:00</v>
      </c>
      <c r="G429" s="3" t="e">
        <f t="shared" si="19"/>
        <v>#VALUE!</v>
      </c>
      <c r="H429" s="2" t="str">
        <f t="shared" si="20"/>
        <v>19/01/2026 18:00</v>
      </c>
      <c r="I429" t="e">
        <f>TEXT(Sales[[#This Row],[Date actual]],"m")</f>
        <v>#VALUE!</v>
      </c>
      <c r="J429" t="e">
        <f>IF(Sales[[#This Row],[Month]]=1, "Jan", IF(Sales[[#This Row],[Month]]="2", "Feb","Mar"))</f>
        <v>#VALUE!</v>
      </c>
    </row>
    <row r="430" spans="1:10" x14ac:dyDescent="0.3">
      <c r="A430">
        <v>65</v>
      </c>
      <c r="B430">
        <v>428</v>
      </c>
      <c r="C430">
        <v>31</v>
      </c>
      <c r="D430">
        <v>7</v>
      </c>
      <c r="E430" t="s">
        <v>168</v>
      </c>
      <c r="F430" t="str">
        <f t="shared" si="18"/>
        <v>19/01/2026 19:00</v>
      </c>
      <c r="G430" s="3" t="e">
        <f t="shared" si="19"/>
        <v>#VALUE!</v>
      </c>
      <c r="H430" s="2" t="str">
        <f t="shared" si="20"/>
        <v>19/01/2026 19:00</v>
      </c>
      <c r="I430" t="e">
        <f>TEXT(Sales[[#This Row],[Date actual]],"m")</f>
        <v>#VALUE!</v>
      </c>
      <c r="J430" t="e">
        <f>IF(Sales[[#This Row],[Month]]=1, "Jan", IF(Sales[[#This Row],[Month]]="2", "Feb","Mar"))</f>
        <v>#VALUE!</v>
      </c>
    </row>
    <row r="431" spans="1:10" x14ac:dyDescent="0.3">
      <c r="A431">
        <v>268</v>
      </c>
      <c r="B431">
        <v>429</v>
      </c>
      <c r="C431">
        <v>70</v>
      </c>
      <c r="D431">
        <v>1</v>
      </c>
      <c r="E431" t="s">
        <v>169</v>
      </c>
      <c r="F431" t="str">
        <f t="shared" si="18"/>
        <v>19/01/2026 20:00</v>
      </c>
      <c r="G431" s="3" t="e">
        <f t="shared" si="19"/>
        <v>#VALUE!</v>
      </c>
      <c r="H431" s="2" t="str">
        <f t="shared" si="20"/>
        <v>19/01/2026 20:00</v>
      </c>
      <c r="I431" t="e">
        <f>TEXT(Sales[[#This Row],[Date actual]],"m")</f>
        <v>#VALUE!</v>
      </c>
      <c r="J431" t="e">
        <f>IF(Sales[[#This Row],[Month]]=1, "Jan", IF(Sales[[#This Row],[Month]]="2", "Feb","Mar"))</f>
        <v>#VALUE!</v>
      </c>
    </row>
    <row r="432" spans="1:10" x14ac:dyDescent="0.3">
      <c r="A432">
        <v>419</v>
      </c>
      <c r="B432">
        <v>430</v>
      </c>
      <c r="C432">
        <v>17</v>
      </c>
      <c r="D432">
        <v>3</v>
      </c>
      <c r="E432" t="s">
        <v>170</v>
      </c>
      <c r="F432" t="str">
        <f t="shared" si="18"/>
        <v>19/01/2026 21:00</v>
      </c>
      <c r="G432" s="3" t="e">
        <f t="shared" si="19"/>
        <v>#VALUE!</v>
      </c>
      <c r="H432" s="2" t="str">
        <f t="shared" si="20"/>
        <v>19/01/2026 21:00</v>
      </c>
      <c r="I432" t="e">
        <f>TEXT(Sales[[#This Row],[Date actual]],"m")</f>
        <v>#VALUE!</v>
      </c>
      <c r="J432" t="e">
        <f>IF(Sales[[#This Row],[Month]]=1, "Jan", IF(Sales[[#This Row],[Month]]="2", "Feb","Mar"))</f>
        <v>#VALUE!</v>
      </c>
    </row>
    <row r="433" spans="1:10" x14ac:dyDescent="0.3">
      <c r="A433">
        <v>704</v>
      </c>
      <c r="B433">
        <v>431</v>
      </c>
      <c r="C433">
        <v>13</v>
      </c>
      <c r="D433">
        <v>2</v>
      </c>
      <c r="E433" t="s">
        <v>171</v>
      </c>
      <c r="F433" t="str">
        <f t="shared" si="18"/>
        <v>19/01/2026 22:00</v>
      </c>
      <c r="G433" s="3" t="e">
        <f t="shared" si="19"/>
        <v>#VALUE!</v>
      </c>
      <c r="H433" s="2" t="str">
        <f t="shared" si="20"/>
        <v>19/01/2026 22:00</v>
      </c>
      <c r="I433" t="e">
        <f>TEXT(Sales[[#This Row],[Date actual]],"m")</f>
        <v>#VALUE!</v>
      </c>
      <c r="J433" t="e">
        <f>IF(Sales[[#This Row],[Month]]=1, "Jan", IF(Sales[[#This Row],[Month]]="2", "Feb","Mar"))</f>
        <v>#VALUE!</v>
      </c>
    </row>
    <row r="434" spans="1:10" x14ac:dyDescent="0.3">
      <c r="A434">
        <v>689</v>
      </c>
      <c r="B434">
        <v>432</v>
      </c>
      <c r="C434">
        <v>52</v>
      </c>
      <c r="D434">
        <v>4</v>
      </c>
      <c r="E434" t="s">
        <v>172</v>
      </c>
      <c r="F434" t="str">
        <f t="shared" si="18"/>
        <v>19/01/2026 23:00</v>
      </c>
      <c r="G434" s="3" t="e">
        <f t="shared" si="19"/>
        <v>#VALUE!</v>
      </c>
      <c r="H434" s="2" t="str">
        <f t="shared" si="20"/>
        <v>19/01/2026 23:00</v>
      </c>
      <c r="I434" t="e">
        <f>TEXT(Sales[[#This Row],[Date actual]],"m")</f>
        <v>#VALUE!</v>
      </c>
      <c r="J434" t="e">
        <f>IF(Sales[[#This Row],[Month]]=1, "Jan", IF(Sales[[#This Row],[Month]]="2", "Feb","Mar"))</f>
        <v>#VALUE!</v>
      </c>
    </row>
    <row r="435" spans="1:10" x14ac:dyDescent="0.3">
      <c r="A435">
        <v>685</v>
      </c>
      <c r="B435">
        <v>433</v>
      </c>
      <c r="C435">
        <v>7</v>
      </c>
      <c r="D435">
        <v>5</v>
      </c>
      <c r="E435" t="s">
        <v>173</v>
      </c>
      <c r="F435" t="str">
        <f t="shared" si="18"/>
        <v>20/01/2026 00:00</v>
      </c>
      <c r="G435" s="3" t="e">
        <f t="shared" si="19"/>
        <v>#VALUE!</v>
      </c>
      <c r="H435" s="2" t="str">
        <f t="shared" si="20"/>
        <v>20/01/2026 00:00</v>
      </c>
      <c r="I435" t="e">
        <f>TEXT(Sales[[#This Row],[Date actual]],"m")</f>
        <v>#VALUE!</v>
      </c>
      <c r="J435" t="e">
        <f>IF(Sales[[#This Row],[Month]]=1, "Jan", IF(Sales[[#This Row],[Month]]="2", "Feb","Mar"))</f>
        <v>#VALUE!</v>
      </c>
    </row>
    <row r="436" spans="1:10" x14ac:dyDescent="0.3">
      <c r="A436">
        <v>605</v>
      </c>
      <c r="B436">
        <v>434</v>
      </c>
      <c r="C436">
        <v>95</v>
      </c>
      <c r="D436">
        <v>1</v>
      </c>
      <c r="E436" t="s">
        <v>174</v>
      </c>
      <c r="F436" t="str">
        <f t="shared" si="18"/>
        <v>20/01/2026 01:00</v>
      </c>
      <c r="G436" s="3" t="e">
        <f t="shared" si="19"/>
        <v>#VALUE!</v>
      </c>
      <c r="H436" s="2" t="str">
        <f t="shared" si="20"/>
        <v>20/01/2026 01:00</v>
      </c>
      <c r="I436" t="e">
        <f>TEXT(Sales[[#This Row],[Date actual]],"m")</f>
        <v>#VALUE!</v>
      </c>
      <c r="J436" t="e">
        <f>IF(Sales[[#This Row],[Month]]=1, "Jan", IF(Sales[[#This Row],[Month]]="2", "Feb","Mar"))</f>
        <v>#VALUE!</v>
      </c>
    </row>
    <row r="437" spans="1:10" x14ac:dyDescent="0.3">
      <c r="A437">
        <v>511</v>
      </c>
      <c r="B437">
        <v>435</v>
      </c>
      <c r="C437">
        <v>12</v>
      </c>
      <c r="D437">
        <v>4</v>
      </c>
      <c r="E437" t="s">
        <v>175</v>
      </c>
      <c r="F437" t="str">
        <f t="shared" si="18"/>
        <v>20/01/2026 02:00</v>
      </c>
      <c r="G437" s="3" t="e">
        <f t="shared" si="19"/>
        <v>#VALUE!</v>
      </c>
      <c r="H437" s="2" t="str">
        <f t="shared" si="20"/>
        <v>20/01/2026 02:00</v>
      </c>
      <c r="I437" t="e">
        <f>TEXT(Sales[[#This Row],[Date actual]],"m")</f>
        <v>#VALUE!</v>
      </c>
      <c r="J437" t="e">
        <f>IF(Sales[[#This Row],[Month]]=1, "Jan", IF(Sales[[#This Row],[Month]]="2", "Feb","Mar"))</f>
        <v>#VALUE!</v>
      </c>
    </row>
    <row r="438" spans="1:10" x14ac:dyDescent="0.3">
      <c r="A438">
        <v>553</v>
      </c>
      <c r="B438">
        <v>436</v>
      </c>
      <c r="C438">
        <v>26</v>
      </c>
      <c r="D438">
        <v>1</v>
      </c>
      <c r="E438" t="s">
        <v>176</v>
      </c>
      <c r="F438" t="str">
        <f t="shared" si="18"/>
        <v>20/01/2026 03:00</v>
      </c>
      <c r="G438" s="3" t="e">
        <f t="shared" si="19"/>
        <v>#VALUE!</v>
      </c>
      <c r="H438" s="2" t="str">
        <f t="shared" si="20"/>
        <v>20/01/2026 03:00</v>
      </c>
      <c r="I438" t="e">
        <f>TEXT(Sales[[#This Row],[Date actual]],"m")</f>
        <v>#VALUE!</v>
      </c>
      <c r="J438" t="e">
        <f>IF(Sales[[#This Row],[Month]]=1, "Jan", IF(Sales[[#This Row],[Month]]="2", "Feb","Mar"))</f>
        <v>#VALUE!</v>
      </c>
    </row>
    <row r="439" spans="1:10" x14ac:dyDescent="0.3">
      <c r="A439">
        <v>1181</v>
      </c>
      <c r="B439">
        <v>437</v>
      </c>
      <c r="C439">
        <v>76</v>
      </c>
      <c r="D439">
        <v>8</v>
      </c>
      <c r="E439" t="s">
        <v>177</v>
      </c>
      <c r="F439" t="str">
        <f t="shared" si="18"/>
        <v>20/01/2026 04:00</v>
      </c>
      <c r="G439" s="3" t="e">
        <f t="shared" si="19"/>
        <v>#VALUE!</v>
      </c>
      <c r="H439" s="2" t="str">
        <f t="shared" si="20"/>
        <v>20/01/2026 04:00</v>
      </c>
      <c r="I439" t="e">
        <f>TEXT(Sales[[#This Row],[Date actual]],"m")</f>
        <v>#VALUE!</v>
      </c>
      <c r="J439" t="e">
        <f>IF(Sales[[#This Row],[Month]]=1, "Jan", IF(Sales[[#This Row],[Month]]="2", "Feb","Mar"))</f>
        <v>#VALUE!</v>
      </c>
    </row>
    <row r="440" spans="1:10" x14ac:dyDescent="0.3">
      <c r="A440">
        <v>1100</v>
      </c>
      <c r="B440">
        <v>438</v>
      </c>
      <c r="C440">
        <v>85</v>
      </c>
      <c r="D440">
        <v>3</v>
      </c>
      <c r="E440" t="s">
        <v>178</v>
      </c>
      <c r="F440" t="str">
        <f t="shared" si="18"/>
        <v>20/01/2026 05:00</v>
      </c>
      <c r="G440" s="3" t="e">
        <f t="shared" si="19"/>
        <v>#VALUE!</v>
      </c>
      <c r="H440" s="2" t="str">
        <f t="shared" si="20"/>
        <v>20/01/2026 05:00</v>
      </c>
      <c r="I440" t="e">
        <f>TEXT(Sales[[#This Row],[Date actual]],"m")</f>
        <v>#VALUE!</v>
      </c>
      <c r="J440" t="e">
        <f>IF(Sales[[#This Row],[Month]]=1, "Jan", IF(Sales[[#This Row],[Month]]="2", "Feb","Mar"))</f>
        <v>#VALUE!</v>
      </c>
    </row>
    <row r="441" spans="1:10" x14ac:dyDescent="0.3">
      <c r="A441">
        <v>1040</v>
      </c>
      <c r="B441">
        <v>439</v>
      </c>
      <c r="C441">
        <v>20</v>
      </c>
      <c r="D441">
        <v>6</v>
      </c>
      <c r="E441" t="s">
        <v>179</v>
      </c>
      <c r="F441" t="str">
        <f t="shared" si="18"/>
        <v>20/01/2026 06:00</v>
      </c>
      <c r="G441" s="3" t="e">
        <f t="shared" si="19"/>
        <v>#VALUE!</v>
      </c>
      <c r="H441" s="2" t="str">
        <f t="shared" si="20"/>
        <v>20/01/2026 06:00</v>
      </c>
      <c r="I441" t="e">
        <f>TEXT(Sales[[#This Row],[Date actual]],"m")</f>
        <v>#VALUE!</v>
      </c>
      <c r="J441" t="e">
        <f>IF(Sales[[#This Row],[Month]]=1, "Jan", IF(Sales[[#This Row],[Month]]="2", "Feb","Mar"))</f>
        <v>#VALUE!</v>
      </c>
    </row>
    <row r="442" spans="1:10" x14ac:dyDescent="0.3">
      <c r="A442">
        <v>1459</v>
      </c>
      <c r="B442">
        <v>440</v>
      </c>
      <c r="C442">
        <v>68</v>
      </c>
      <c r="D442">
        <v>6</v>
      </c>
      <c r="E442" t="s">
        <v>180</v>
      </c>
      <c r="F442" t="str">
        <f t="shared" si="18"/>
        <v>20/01/2026 07:00</v>
      </c>
      <c r="G442" s="3" t="e">
        <f t="shared" si="19"/>
        <v>#VALUE!</v>
      </c>
      <c r="H442" s="2" t="str">
        <f t="shared" si="20"/>
        <v>20/01/2026 07:00</v>
      </c>
      <c r="I442" t="e">
        <f>TEXT(Sales[[#This Row],[Date actual]],"m")</f>
        <v>#VALUE!</v>
      </c>
      <c r="J442" t="e">
        <f>IF(Sales[[#This Row],[Month]]=1, "Jan", IF(Sales[[#This Row],[Month]]="2", "Feb","Mar"))</f>
        <v>#VALUE!</v>
      </c>
    </row>
    <row r="443" spans="1:10" x14ac:dyDescent="0.3">
      <c r="A443">
        <v>515</v>
      </c>
      <c r="B443">
        <v>441</v>
      </c>
      <c r="C443">
        <v>79</v>
      </c>
      <c r="D443">
        <v>9</v>
      </c>
      <c r="E443" t="s">
        <v>181</v>
      </c>
      <c r="F443" t="str">
        <f t="shared" si="18"/>
        <v>20/01/2026 08:00</v>
      </c>
      <c r="G443" s="3" t="e">
        <f t="shared" si="19"/>
        <v>#VALUE!</v>
      </c>
      <c r="H443" s="2" t="str">
        <f t="shared" si="20"/>
        <v>20/01/2026 08:00</v>
      </c>
      <c r="I443" t="e">
        <f>TEXT(Sales[[#This Row],[Date actual]],"m")</f>
        <v>#VALUE!</v>
      </c>
      <c r="J443" t="e">
        <f>IF(Sales[[#This Row],[Month]]=1, "Jan", IF(Sales[[#This Row],[Month]]="2", "Feb","Mar"))</f>
        <v>#VALUE!</v>
      </c>
    </row>
    <row r="444" spans="1:10" x14ac:dyDescent="0.3">
      <c r="A444">
        <v>277</v>
      </c>
      <c r="B444">
        <v>442</v>
      </c>
      <c r="C444">
        <v>69</v>
      </c>
      <c r="D444">
        <v>2</v>
      </c>
      <c r="E444" t="s">
        <v>182</v>
      </c>
      <c r="F444" t="str">
        <f t="shared" si="18"/>
        <v>20/01/2026 09:00</v>
      </c>
      <c r="G444" s="3" t="e">
        <f t="shared" si="19"/>
        <v>#VALUE!</v>
      </c>
      <c r="H444" s="2" t="str">
        <f t="shared" si="20"/>
        <v>20/01/2026 09:00</v>
      </c>
      <c r="I444" t="e">
        <f>TEXT(Sales[[#This Row],[Date actual]],"m")</f>
        <v>#VALUE!</v>
      </c>
      <c r="J444" t="e">
        <f>IF(Sales[[#This Row],[Month]]=1, "Jan", IF(Sales[[#This Row],[Month]]="2", "Feb","Mar"))</f>
        <v>#VALUE!</v>
      </c>
    </row>
    <row r="445" spans="1:10" x14ac:dyDescent="0.3">
      <c r="A445">
        <v>1218</v>
      </c>
      <c r="B445">
        <v>443</v>
      </c>
      <c r="C445">
        <v>72</v>
      </c>
      <c r="D445">
        <v>8</v>
      </c>
      <c r="E445" t="s">
        <v>183</v>
      </c>
      <c r="F445" t="str">
        <f t="shared" si="18"/>
        <v>20/01/2026 10:00</v>
      </c>
      <c r="G445" s="3" t="e">
        <f t="shared" si="19"/>
        <v>#VALUE!</v>
      </c>
      <c r="H445" s="2" t="str">
        <f t="shared" si="20"/>
        <v>20/01/2026 10:00</v>
      </c>
      <c r="I445" t="e">
        <f>TEXT(Sales[[#This Row],[Date actual]],"m")</f>
        <v>#VALUE!</v>
      </c>
      <c r="J445" t="e">
        <f>IF(Sales[[#This Row],[Month]]=1, "Jan", IF(Sales[[#This Row],[Month]]="2", "Feb","Mar"))</f>
        <v>#VALUE!</v>
      </c>
    </row>
    <row r="446" spans="1:10" x14ac:dyDescent="0.3">
      <c r="A446">
        <v>945</v>
      </c>
      <c r="B446">
        <v>444</v>
      </c>
      <c r="C446">
        <v>14</v>
      </c>
      <c r="D446">
        <v>9</v>
      </c>
      <c r="E446" t="s">
        <v>184</v>
      </c>
      <c r="F446" t="str">
        <f t="shared" si="18"/>
        <v>20/01/2026 11:00</v>
      </c>
      <c r="G446" s="3" t="e">
        <f t="shared" si="19"/>
        <v>#VALUE!</v>
      </c>
      <c r="H446" s="2" t="str">
        <f t="shared" si="20"/>
        <v>20/01/2026 11:00</v>
      </c>
      <c r="I446" t="e">
        <f>TEXT(Sales[[#This Row],[Date actual]],"m")</f>
        <v>#VALUE!</v>
      </c>
      <c r="J446" t="e">
        <f>IF(Sales[[#This Row],[Month]]=1, "Jan", IF(Sales[[#This Row],[Month]]="2", "Feb","Mar"))</f>
        <v>#VALUE!</v>
      </c>
    </row>
    <row r="447" spans="1:10" x14ac:dyDescent="0.3">
      <c r="A447">
        <v>116</v>
      </c>
      <c r="B447">
        <v>445</v>
      </c>
      <c r="C447">
        <v>90</v>
      </c>
      <c r="D447">
        <v>2</v>
      </c>
      <c r="E447" t="s">
        <v>185</v>
      </c>
      <c r="F447" t="str">
        <f t="shared" si="18"/>
        <v>20/01/2026 12:00</v>
      </c>
      <c r="G447" s="3" t="e">
        <f t="shared" si="19"/>
        <v>#VALUE!</v>
      </c>
      <c r="H447" s="2" t="str">
        <f t="shared" si="20"/>
        <v>20/01/2026 12:00</v>
      </c>
      <c r="I447" t="e">
        <f>TEXT(Sales[[#This Row],[Date actual]],"m")</f>
        <v>#VALUE!</v>
      </c>
      <c r="J447" t="e">
        <f>IF(Sales[[#This Row],[Month]]=1, "Jan", IF(Sales[[#This Row],[Month]]="2", "Feb","Mar"))</f>
        <v>#VALUE!</v>
      </c>
    </row>
    <row r="448" spans="1:10" x14ac:dyDescent="0.3">
      <c r="A448">
        <v>401</v>
      </c>
      <c r="B448">
        <v>446</v>
      </c>
      <c r="C448">
        <v>25</v>
      </c>
      <c r="D448">
        <v>8</v>
      </c>
      <c r="E448" t="s">
        <v>186</v>
      </c>
      <c r="F448" t="str">
        <f t="shared" si="18"/>
        <v>20/01/2026 13:00</v>
      </c>
      <c r="G448" s="3" t="e">
        <f t="shared" si="19"/>
        <v>#VALUE!</v>
      </c>
      <c r="H448" s="2" t="str">
        <f t="shared" si="20"/>
        <v>20/01/2026 13:00</v>
      </c>
      <c r="I448" t="e">
        <f>TEXT(Sales[[#This Row],[Date actual]],"m")</f>
        <v>#VALUE!</v>
      </c>
      <c r="J448" t="e">
        <f>IF(Sales[[#This Row],[Month]]=1, "Jan", IF(Sales[[#This Row],[Month]]="2", "Feb","Mar"))</f>
        <v>#VALUE!</v>
      </c>
    </row>
    <row r="449" spans="1:10" x14ac:dyDescent="0.3">
      <c r="A449">
        <v>413</v>
      </c>
      <c r="B449">
        <v>447</v>
      </c>
      <c r="C449">
        <v>45</v>
      </c>
      <c r="D449">
        <v>1</v>
      </c>
      <c r="E449" t="s">
        <v>187</v>
      </c>
      <c r="F449" t="str">
        <f t="shared" si="18"/>
        <v>20/01/2026 14:00</v>
      </c>
      <c r="G449" s="3" t="e">
        <f t="shared" si="19"/>
        <v>#VALUE!</v>
      </c>
      <c r="H449" s="2" t="str">
        <f t="shared" si="20"/>
        <v>20/01/2026 14:00</v>
      </c>
      <c r="I449" t="e">
        <f>TEXT(Sales[[#This Row],[Date actual]],"m")</f>
        <v>#VALUE!</v>
      </c>
      <c r="J449" t="e">
        <f>IF(Sales[[#This Row],[Month]]=1, "Jan", IF(Sales[[#This Row],[Month]]="2", "Feb","Mar"))</f>
        <v>#VALUE!</v>
      </c>
    </row>
    <row r="450" spans="1:10" x14ac:dyDescent="0.3">
      <c r="A450">
        <v>437</v>
      </c>
      <c r="B450">
        <v>448</v>
      </c>
      <c r="C450">
        <v>79</v>
      </c>
      <c r="D450">
        <v>4</v>
      </c>
      <c r="E450" t="s">
        <v>188</v>
      </c>
      <c r="F450" t="str">
        <f t="shared" ref="F450:F513" si="21">TEXT(E450,"mm/dd/yyyy")</f>
        <v>20/01/2026 15:00</v>
      </c>
      <c r="G450" s="3" t="e">
        <f t="shared" si="19"/>
        <v>#VALUE!</v>
      </c>
      <c r="H450" s="2" t="str">
        <f t="shared" si="20"/>
        <v>20/01/2026 15:00</v>
      </c>
      <c r="I450" t="e">
        <f>TEXT(Sales[[#This Row],[Date actual]],"m")</f>
        <v>#VALUE!</v>
      </c>
      <c r="J450" t="e">
        <f>IF(Sales[[#This Row],[Month]]=1, "Jan", IF(Sales[[#This Row],[Month]]="2", "Feb","Mar"))</f>
        <v>#VALUE!</v>
      </c>
    </row>
    <row r="451" spans="1:10" x14ac:dyDescent="0.3">
      <c r="A451">
        <v>698</v>
      </c>
      <c r="B451">
        <v>449</v>
      </c>
      <c r="C451">
        <v>93</v>
      </c>
      <c r="D451">
        <v>3</v>
      </c>
      <c r="E451" t="s">
        <v>189</v>
      </c>
      <c r="F451" t="str">
        <f t="shared" si="21"/>
        <v>20/01/2026 16:00</v>
      </c>
      <c r="G451" s="3" t="e">
        <f t="shared" ref="G451:G514" si="22">DATEVALUE(F451)</f>
        <v>#VALUE!</v>
      </c>
      <c r="H451" s="2" t="str">
        <f t="shared" ref="H451:H514" si="23">TEXT(E451,"hh:mm")</f>
        <v>20/01/2026 16:00</v>
      </c>
      <c r="I451" t="e">
        <f>TEXT(Sales[[#This Row],[Date actual]],"m")</f>
        <v>#VALUE!</v>
      </c>
      <c r="J451" t="e">
        <f>IF(Sales[[#This Row],[Month]]=1, "Jan", IF(Sales[[#This Row],[Month]]="2", "Feb","Mar"))</f>
        <v>#VALUE!</v>
      </c>
    </row>
    <row r="452" spans="1:10" x14ac:dyDescent="0.3">
      <c r="A452">
        <v>1452</v>
      </c>
      <c r="B452">
        <v>450</v>
      </c>
      <c r="C452">
        <v>19</v>
      </c>
      <c r="D452">
        <v>7</v>
      </c>
      <c r="E452" t="s">
        <v>190</v>
      </c>
      <c r="F452" t="str">
        <f t="shared" si="21"/>
        <v>20/01/2026 17:00</v>
      </c>
      <c r="G452" s="3" t="e">
        <f t="shared" si="22"/>
        <v>#VALUE!</v>
      </c>
      <c r="H452" s="2" t="str">
        <f t="shared" si="23"/>
        <v>20/01/2026 17:00</v>
      </c>
      <c r="I452" t="e">
        <f>TEXT(Sales[[#This Row],[Date actual]],"m")</f>
        <v>#VALUE!</v>
      </c>
      <c r="J452" t="e">
        <f>IF(Sales[[#This Row],[Month]]=1, "Jan", IF(Sales[[#This Row],[Month]]="2", "Feb","Mar"))</f>
        <v>#VALUE!</v>
      </c>
    </row>
    <row r="453" spans="1:10" x14ac:dyDescent="0.3">
      <c r="A453">
        <v>1394</v>
      </c>
      <c r="B453">
        <v>451</v>
      </c>
      <c r="C453">
        <v>34</v>
      </c>
      <c r="D453">
        <v>5</v>
      </c>
      <c r="E453" t="s">
        <v>191</v>
      </c>
      <c r="F453" t="str">
        <f t="shared" si="21"/>
        <v>20/01/2026 18:00</v>
      </c>
      <c r="G453" s="3" t="e">
        <f t="shared" si="22"/>
        <v>#VALUE!</v>
      </c>
      <c r="H453" s="2" t="str">
        <f t="shared" si="23"/>
        <v>20/01/2026 18:00</v>
      </c>
      <c r="I453" t="e">
        <f>TEXT(Sales[[#This Row],[Date actual]],"m")</f>
        <v>#VALUE!</v>
      </c>
      <c r="J453" t="e">
        <f>IF(Sales[[#This Row],[Month]]=1, "Jan", IF(Sales[[#This Row],[Month]]="2", "Feb","Mar"))</f>
        <v>#VALUE!</v>
      </c>
    </row>
    <row r="454" spans="1:10" x14ac:dyDescent="0.3">
      <c r="A454">
        <v>1334</v>
      </c>
      <c r="B454">
        <v>452</v>
      </c>
      <c r="C454">
        <v>56</v>
      </c>
      <c r="D454">
        <v>3</v>
      </c>
      <c r="E454" t="s">
        <v>192</v>
      </c>
      <c r="F454" t="str">
        <f t="shared" si="21"/>
        <v>20/01/2026 19:00</v>
      </c>
      <c r="G454" s="3" t="e">
        <f t="shared" si="22"/>
        <v>#VALUE!</v>
      </c>
      <c r="H454" s="2" t="str">
        <f t="shared" si="23"/>
        <v>20/01/2026 19:00</v>
      </c>
      <c r="I454" t="e">
        <f>TEXT(Sales[[#This Row],[Date actual]],"m")</f>
        <v>#VALUE!</v>
      </c>
      <c r="J454" t="e">
        <f>IF(Sales[[#This Row],[Month]]=1, "Jan", IF(Sales[[#This Row],[Month]]="2", "Feb","Mar"))</f>
        <v>#VALUE!</v>
      </c>
    </row>
    <row r="455" spans="1:10" x14ac:dyDescent="0.3">
      <c r="A455">
        <v>604</v>
      </c>
      <c r="B455">
        <v>453</v>
      </c>
      <c r="C455">
        <v>72</v>
      </c>
      <c r="D455">
        <v>3</v>
      </c>
      <c r="E455" t="s">
        <v>193</v>
      </c>
      <c r="F455" t="str">
        <f t="shared" si="21"/>
        <v>20/01/2026 20:00</v>
      </c>
      <c r="G455" s="3" t="e">
        <f t="shared" si="22"/>
        <v>#VALUE!</v>
      </c>
      <c r="H455" s="2" t="str">
        <f t="shared" si="23"/>
        <v>20/01/2026 20:00</v>
      </c>
      <c r="I455" t="e">
        <f>TEXT(Sales[[#This Row],[Date actual]],"m")</f>
        <v>#VALUE!</v>
      </c>
      <c r="J455" t="e">
        <f>IF(Sales[[#This Row],[Month]]=1, "Jan", IF(Sales[[#This Row],[Month]]="2", "Feb","Mar"))</f>
        <v>#VALUE!</v>
      </c>
    </row>
    <row r="456" spans="1:10" x14ac:dyDescent="0.3">
      <c r="A456">
        <v>622</v>
      </c>
      <c r="B456">
        <v>454</v>
      </c>
      <c r="C456">
        <v>90</v>
      </c>
      <c r="D456">
        <v>7</v>
      </c>
      <c r="E456" t="s">
        <v>194</v>
      </c>
      <c r="F456" t="str">
        <f t="shared" si="21"/>
        <v>20/01/2026 21:00</v>
      </c>
      <c r="G456" s="3" t="e">
        <f t="shared" si="22"/>
        <v>#VALUE!</v>
      </c>
      <c r="H456" s="2" t="str">
        <f t="shared" si="23"/>
        <v>20/01/2026 21:00</v>
      </c>
      <c r="I456" t="e">
        <f>TEXT(Sales[[#This Row],[Date actual]],"m")</f>
        <v>#VALUE!</v>
      </c>
      <c r="J456" t="e">
        <f>IF(Sales[[#This Row],[Month]]=1, "Jan", IF(Sales[[#This Row],[Month]]="2", "Feb","Mar"))</f>
        <v>#VALUE!</v>
      </c>
    </row>
    <row r="457" spans="1:10" x14ac:dyDescent="0.3">
      <c r="A457">
        <v>1208</v>
      </c>
      <c r="B457">
        <v>455</v>
      </c>
      <c r="C457">
        <v>25</v>
      </c>
      <c r="D457">
        <v>5</v>
      </c>
      <c r="E457" t="s">
        <v>195</v>
      </c>
      <c r="F457" t="str">
        <f t="shared" si="21"/>
        <v>20/01/2026 22:00</v>
      </c>
      <c r="G457" s="3" t="e">
        <f t="shared" si="22"/>
        <v>#VALUE!</v>
      </c>
      <c r="H457" s="2" t="str">
        <f t="shared" si="23"/>
        <v>20/01/2026 22:00</v>
      </c>
      <c r="I457" t="e">
        <f>TEXT(Sales[[#This Row],[Date actual]],"m")</f>
        <v>#VALUE!</v>
      </c>
      <c r="J457" t="e">
        <f>IF(Sales[[#This Row],[Month]]=1, "Jan", IF(Sales[[#This Row],[Month]]="2", "Feb","Mar"))</f>
        <v>#VALUE!</v>
      </c>
    </row>
    <row r="458" spans="1:10" x14ac:dyDescent="0.3">
      <c r="A458">
        <v>168</v>
      </c>
      <c r="B458">
        <v>456</v>
      </c>
      <c r="C458">
        <v>35</v>
      </c>
      <c r="D458">
        <v>2</v>
      </c>
      <c r="E458" t="s">
        <v>196</v>
      </c>
      <c r="F458" t="str">
        <f t="shared" si="21"/>
        <v>20/01/2026 23:00</v>
      </c>
      <c r="G458" s="3" t="e">
        <f t="shared" si="22"/>
        <v>#VALUE!</v>
      </c>
      <c r="H458" s="2" t="str">
        <f t="shared" si="23"/>
        <v>20/01/2026 23:00</v>
      </c>
      <c r="I458" t="e">
        <f>TEXT(Sales[[#This Row],[Date actual]],"m")</f>
        <v>#VALUE!</v>
      </c>
      <c r="J458" t="e">
        <f>IF(Sales[[#This Row],[Month]]=1, "Jan", IF(Sales[[#This Row],[Month]]="2", "Feb","Mar"))</f>
        <v>#VALUE!</v>
      </c>
    </row>
    <row r="459" spans="1:10" x14ac:dyDescent="0.3">
      <c r="A459">
        <v>986</v>
      </c>
      <c r="B459">
        <v>457</v>
      </c>
      <c r="C459">
        <v>49</v>
      </c>
      <c r="D459">
        <v>7</v>
      </c>
      <c r="E459" t="s">
        <v>197</v>
      </c>
      <c r="F459" t="str">
        <f t="shared" si="21"/>
        <v>21/01/2026 00:00</v>
      </c>
      <c r="G459" s="3" t="e">
        <f t="shared" si="22"/>
        <v>#VALUE!</v>
      </c>
      <c r="H459" s="2" t="str">
        <f t="shared" si="23"/>
        <v>21/01/2026 00:00</v>
      </c>
      <c r="I459" t="e">
        <f>TEXT(Sales[[#This Row],[Date actual]],"m")</f>
        <v>#VALUE!</v>
      </c>
      <c r="J459" t="e">
        <f>IF(Sales[[#This Row],[Month]]=1, "Jan", IF(Sales[[#This Row],[Month]]="2", "Feb","Mar"))</f>
        <v>#VALUE!</v>
      </c>
    </row>
    <row r="460" spans="1:10" x14ac:dyDescent="0.3">
      <c r="A460">
        <v>998</v>
      </c>
      <c r="B460">
        <v>458</v>
      </c>
      <c r="C460">
        <v>53</v>
      </c>
      <c r="D460">
        <v>7</v>
      </c>
      <c r="E460" t="s">
        <v>198</v>
      </c>
      <c r="F460" t="str">
        <f t="shared" si="21"/>
        <v>21/01/2026 01:00</v>
      </c>
      <c r="G460" s="3" t="e">
        <f t="shared" si="22"/>
        <v>#VALUE!</v>
      </c>
      <c r="H460" s="2" t="str">
        <f t="shared" si="23"/>
        <v>21/01/2026 01:00</v>
      </c>
      <c r="I460" t="e">
        <f>TEXT(Sales[[#This Row],[Date actual]],"m")</f>
        <v>#VALUE!</v>
      </c>
      <c r="J460" t="e">
        <f>IF(Sales[[#This Row],[Month]]=1, "Jan", IF(Sales[[#This Row],[Month]]="2", "Feb","Mar"))</f>
        <v>#VALUE!</v>
      </c>
    </row>
    <row r="461" spans="1:10" x14ac:dyDescent="0.3">
      <c r="A461">
        <v>701</v>
      </c>
      <c r="B461">
        <v>459</v>
      </c>
      <c r="C461">
        <v>43</v>
      </c>
      <c r="D461">
        <v>3</v>
      </c>
      <c r="E461" t="s">
        <v>199</v>
      </c>
      <c r="F461" t="str">
        <f t="shared" si="21"/>
        <v>21/01/2026 02:00</v>
      </c>
      <c r="G461" s="3" t="e">
        <f t="shared" si="22"/>
        <v>#VALUE!</v>
      </c>
      <c r="H461" s="2" t="str">
        <f t="shared" si="23"/>
        <v>21/01/2026 02:00</v>
      </c>
      <c r="I461" t="e">
        <f>TEXT(Sales[[#This Row],[Date actual]],"m")</f>
        <v>#VALUE!</v>
      </c>
      <c r="J461" t="e">
        <f>IF(Sales[[#This Row],[Month]]=1, "Jan", IF(Sales[[#This Row],[Month]]="2", "Feb","Mar"))</f>
        <v>#VALUE!</v>
      </c>
    </row>
    <row r="462" spans="1:10" x14ac:dyDescent="0.3">
      <c r="A462">
        <v>1453</v>
      </c>
      <c r="B462">
        <v>460</v>
      </c>
      <c r="C462">
        <v>55</v>
      </c>
      <c r="D462">
        <v>2</v>
      </c>
      <c r="E462" t="s">
        <v>200</v>
      </c>
      <c r="F462" t="str">
        <f t="shared" si="21"/>
        <v>21/01/2026 03:00</v>
      </c>
      <c r="G462" s="3" t="e">
        <f t="shared" si="22"/>
        <v>#VALUE!</v>
      </c>
      <c r="H462" s="2" t="str">
        <f t="shared" si="23"/>
        <v>21/01/2026 03:00</v>
      </c>
      <c r="I462" t="e">
        <f>TEXT(Sales[[#This Row],[Date actual]],"m")</f>
        <v>#VALUE!</v>
      </c>
      <c r="J462" t="e">
        <f>IF(Sales[[#This Row],[Month]]=1, "Jan", IF(Sales[[#This Row],[Month]]="2", "Feb","Mar"))</f>
        <v>#VALUE!</v>
      </c>
    </row>
    <row r="463" spans="1:10" x14ac:dyDescent="0.3">
      <c r="A463">
        <v>502</v>
      </c>
      <c r="B463">
        <v>461</v>
      </c>
      <c r="C463">
        <v>47</v>
      </c>
      <c r="D463">
        <v>6</v>
      </c>
      <c r="E463" t="s">
        <v>201</v>
      </c>
      <c r="F463" t="str">
        <f t="shared" si="21"/>
        <v>21/01/2026 04:00</v>
      </c>
      <c r="G463" s="3" t="e">
        <f t="shared" si="22"/>
        <v>#VALUE!</v>
      </c>
      <c r="H463" s="2" t="str">
        <f t="shared" si="23"/>
        <v>21/01/2026 04:00</v>
      </c>
      <c r="I463" t="e">
        <f>TEXT(Sales[[#This Row],[Date actual]],"m")</f>
        <v>#VALUE!</v>
      </c>
      <c r="J463" t="e">
        <f>IF(Sales[[#This Row],[Month]]=1, "Jan", IF(Sales[[#This Row],[Month]]="2", "Feb","Mar"))</f>
        <v>#VALUE!</v>
      </c>
    </row>
    <row r="464" spans="1:10" x14ac:dyDescent="0.3">
      <c r="A464">
        <v>803</v>
      </c>
      <c r="B464">
        <v>462</v>
      </c>
      <c r="C464">
        <v>7</v>
      </c>
      <c r="D464">
        <v>6</v>
      </c>
      <c r="E464" t="s">
        <v>202</v>
      </c>
      <c r="F464" t="str">
        <f t="shared" si="21"/>
        <v>21/01/2026 05:00</v>
      </c>
      <c r="G464" s="3" t="e">
        <f t="shared" si="22"/>
        <v>#VALUE!</v>
      </c>
      <c r="H464" s="2" t="str">
        <f t="shared" si="23"/>
        <v>21/01/2026 05:00</v>
      </c>
      <c r="I464" t="e">
        <f>TEXT(Sales[[#This Row],[Date actual]],"m")</f>
        <v>#VALUE!</v>
      </c>
      <c r="J464" t="e">
        <f>IF(Sales[[#This Row],[Month]]=1, "Jan", IF(Sales[[#This Row],[Month]]="2", "Feb","Mar"))</f>
        <v>#VALUE!</v>
      </c>
    </row>
    <row r="465" spans="1:10" x14ac:dyDescent="0.3">
      <c r="A465">
        <v>720</v>
      </c>
      <c r="B465">
        <v>463</v>
      </c>
      <c r="C465">
        <v>65</v>
      </c>
      <c r="D465">
        <v>2</v>
      </c>
      <c r="E465" t="s">
        <v>203</v>
      </c>
      <c r="F465" t="str">
        <f t="shared" si="21"/>
        <v>21/01/2026 06:00</v>
      </c>
      <c r="G465" s="3" t="e">
        <f t="shared" si="22"/>
        <v>#VALUE!</v>
      </c>
      <c r="H465" s="2" t="str">
        <f t="shared" si="23"/>
        <v>21/01/2026 06:00</v>
      </c>
      <c r="I465" t="e">
        <f>TEXT(Sales[[#This Row],[Date actual]],"m")</f>
        <v>#VALUE!</v>
      </c>
      <c r="J465" t="e">
        <f>IF(Sales[[#This Row],[Month]]=1, "Jan", IF(Sales[[#This Row],[Month]]="2", "Feb","Mar"))</f>
        <v>#VALUE!</v>
      </c>
    </row>
    <row r="466" spans="1:10" x14ac:dyDescent="0.3">
      <c r="A466">
        <v>1438</v>
      </c>
      <c r="B466">
        <v>464</v>
      </c>
      <c r="C466">
        <v>78</v>
      </c>
      <c r="D466">
        <v>7</v>
      </c>
      <c r="E466" t="s">
        <v>204</v>
      </c>
      <c r="F466" t="str">
        <f t="shared" si="21"/>
        <v>21/01/2026 07:00</v>
      </c>
      <c r="G466" s="3" t="e">
        <f t="shared" si="22"/>
        <v>#VALUE!</v>
      </c>
      <c r="H466" s="2" t="str">
        <f t="shared" si="23"/>
        <v>21/01/2026 07:00</v>
      </c>
      <c r="I466" t="e">
        <f>TEXT(Sales[[#This Row],[Date actual]],"m")</f>
        <v>#VALUE!</v>
      </c>
      <c r="J466" t="e">
        <f>IF(Sales[[#This Row],[Month]]=1, "Jan", IF(Sales[[#This Row],[Month]]="2", "Feb","Mar"))</f>
        <v>#VALUE!</v>
      </c>
    </row>
    <row r="467" spans="1:10" x14ac:dyDescent="0.3">
      <c r="A467">
        <v>836</v>
      </c>
      <c r="B467">
        <v>465</v>
      </c>
      <c r="C467">
        <v>11</v>
      </c>
      <c r="D467">
        <v>7</v>
      </c>
      <c r="E467" t="s">
        <v>205</v>
      </c>
      <c r="F467" t="str">
        <f t="shared" si="21"/>
        <v>21/01/2026 08:00</v>
      </c>
      <c r="G467" s="3" t="e">
        <f t="shared" si="22"/>
        <v>#VALUE!</v>
      </c>
      <c r="H467" s="2" t="str">
        <f t="shared" si="23"/>
        <v>21/01/2026 08:00</v>
      </c>
      <c r="I467" t="e">
        <f>TEXT(Sales[[#This Row],[Date actual]],"m")</f>
        <v>#VALUE!</v>
      </c>
      <c r="J467" t="e">
        <f>IF(Sales[[#This Row],[Month]]=1, "Jan", IF(Sales[[#This Row],[Month]]="2", "Feb","Mar"))</f>
        <v>#VALUE!</v>
      </c>
    </row>
    <row r="468" spans="1:10" x14ac:dyDescent="0.3">
      <c r="A468">
        <v>1166</v>
      </c>
      <c r="B468">
        <v>466</v>
      </c>
      <c r="C468">
        <v>79</v>
      </c>
      <c r="D468">
        <v>3</v>
      </c>
      <c r="E468" t="s">
        <v>206</v>
      </c>
      <c r="F468" t="str">
        <f t="shared" si="21"/>
        <v>21/01/2026 09:00</v>
      </c>
      <c r="G468" s="3" t="e">
        <f t="shared" si="22"/>
        <v>#VALUE!</v>
      </c>
      <c r="H468" s="2" t="str">
        <f t="shared" si="23"/>
        <v>21/01/2026 09:00</v>
      </c>
      <c r="I468" t="e">
        <f>TEXT(Sales[[#This Row],[Date actual]],"m")</f>
        <v>#VALUE!</v>
      </c>
      <c r="J468" t="e">
        <f>IF(Sales[[#This Row],[Month]]=1, "Jan", IF(Sales[[#This Row],[Month]]="2", "Feb","Mar"))</f>
        <v>#VALUE!</v>
      </c>
    </row>
    <row r="469" spans="1:10" x14ac:dyDescent="0.3">
      <c r="A469">
        <v>1490</v>
      </c>
      <c r="B469">
        <v>467</v>
      </c>
      <c r="C469">
        <v>92</v>
      </c>
      <c r="D469">
        <v>1</v>
      </c>
      <c r="E469" t="s">
        <v>207</v>
      </c>
      <c r="F469" t="str">
        <f t="shared" si="21"/>
        <v>21/01/2026 10:00</v>
      </c>
      <c r="G469" s="3" t="e">
        <f t="shared" si="22"/>
        <v>#VALUE!</v>
      </c>
      <c r="H469" s="2" t="str">
        <f t="shared" si="23"/>
        <v>21/01/2026 10:00</v>
      </c>
      <c r="I469" t="e">
        <f>TEXT(Sales[[#This Row],[Date actual]],"m")</f>
        <v>#VALUE!</v>
      </c>
      <c r="J469" t="e">
        <f>IF(Sales[[#This Row],[Month]]=1, "Jan", IF(Sales[[#This Row],[Month]]="2", "Feb","Mar"))</f>
        <v>#VALUE!</v>
      </c>
    </row>
    <row r="470" spans="1:10" x14ac:dyDescent="0.3">
      <c r="A470">
        <v>228</v>
      </c>
      <c r="B470">
        <v>468</v>
      </c>
      <c r="C470">
        <v>21</v>
      </c>
      <c r="D470">
        <v>4</v>
      </c>
      <c r="E470" t="s">
        <v>208</v>
      </c>
      <c r="F470" t="str">
        <f t="shared" si="21"/>
        <v>21/01/2026 11:00</v>
      </c>
      <c r="G470" s="3" t="e">
        <f t="shared" si="22"/>
        <v>#VALUE!</v>
      </c>
      <c r="H470" s="2" t="str">
        <f t="shared" si="23"/>
        <v>21/01/2026 11:00</v>
      </c>
      <c r="I470" t="e">
        <f>TEXT(Sales[[#This Row],[Date actual]],"m")</f>
        <v>#VALUE!</v>
      </c>
      <c r="J470" t="e">
        <f>IF(Sales[[#This Row],[Month]]=1, "Jan", IF(Sales[[#This Row],[Month]]="2", "Feb","Mar"))</f>
        <v>#VALUE!</v>
      </c>
    </row>
    <row r="471" spans="1:10" x14ac:dyDescent="0.3">
      <c r="A471">
        <v>376</v>
      </c>
      <c r="B471">
        <v>469</v>
      </c>
      <c r="C471">
        <v>83</v>
      </c>
      <c r="D471">
        <v>4</v>
      </c>
      <c r="E471" t="s">
        <v>209</v>
      </c>
      <c r="F471" t="str">
        <f t="shared" si="21"/>
        <v>21/01/2026 12:00</v>
      </c>
      <c r="G471" s="3" t="e">
        <f t="shared" si="22"/>
        <v>#VALUE!</v>
      </c>
      <c r="H471" s="2" t="str">
        <f t="shared" si="23"/>
        <v>21/01/2026 12:00</v>
      </c>
      <c r="I471" t="e">
        <f>TEXT(Sales[[#This Row],[Date actual]],"m")</f>
        <v>#VALUE!</v>
      </c>
      <c r="J471" t="e">
        <f>IF(Sales[[#This Row],[Month]]=1, "Jan", IF(Sales[[#This Row],[Month]]="2", "Feb","Mar"))</f>
        <v>#VALUE!</v>
      </c>
    </row>
    <row r="472" spans="1:10" x14ac:dyDescent="0.3">
      <c r="A472">
        <v>811</v>
      </c>
      <c r="B472">
        <v>470</v>
      </c>
      <c r="C472">
        <v>11</v>
      </c>
      <c r="D472">
        <v>2</v>
      </c>
      <c r="E472" t="s">
        <v>210</v>
      </c>
      <c r="F472" t="str">
        <f t="shared" si="21"/>
        <v>21/01/2026 13:00</v>
      </c>
      <c r="G472" s="3" t="e">
        <f t="shared" si="22"/>
        <v>#VALUE!</v>
      </c>
      <c r="H472" s="2" t="str">
        <f t="shared" si="23"/>
        <v>21/01/2026 13:00</v>
      </c>
      <c r="I472" t="e">
        <f>TEXT(Sales[[#This Row],[Date actual]],"m")</f>
        <v>#VALUE!</v>
      </c>
      <c r="J472" t="e">
        <f>IF(Sales[[#This Row],[Month]]=1, "Jan", IF(Sales[[#This Row],[Month]]="2", "Feb","Mar"))</f>
        <v>#VALUE!</v>
      </c>
    </row>
    <row r="473" spans="1:10" x14ac:dyDescent="0.3">
      <c r="A473">
        <v>287</v>
      </c>
      <c r="B473">
        <v>471</v>
      </c>
      <c r="C473">
        <v>81</v>
      </c>
      <c r="D473">
        <v>1</v>
      </c>
      <c r="E473" t="s">
        <v>211</v>
      </c>
      <c r="F473" t="str">
        <f t="shared" si="21"/>
        <v>21/01/2026 14:00</v>
      </c>
      <c r="G473" s="3" t="e">
        <f t="shared" si="22"/>
        <v>#VALUE!</v>
      </c>
      <c r="H473" s="2" t="str">
        <f t="shared" si="23"/>
        <v>21/01/2026 14:00</v>
      </c>
      <c r="I473" t="e">
        <f>TEXT(Sales[[#This Row],[Date actual]],"m")</f>
        <v>#VALUE!</v>
      </c>
      <c r="J473" t="e">
        <f>IF(Sales[[#This Row],[Month]]=1, "Jan", IF(Sales[[#This Row],[Month]]="2", "Feb","Mar"))</f>
        <v>#VALUE!</v>
      </c>
    </row>
    <row r="474" spans="1:10" x14ac:dyDescent="0.3">
      <c r="A474">
        <v>1436</v>
      </c>
      <c r="B474">
        <v>472</v>
      </c>
      <c r="C474">
        <v>85</v>
      </c>
      <c r="D474">
        <v>4</v>
      </c>
      <c r="E474" t="s">
        <v>212</v>
      </c>
      <c r="F474" t="str">
        <f t="shared" si="21"/>
        <v>21/01/2026 15:00</v>
      </c>
      <c r="G474" s="3" t="e">
        <f t="shared" si="22"/>
        <v>#VALUE!</v>
      </c>
      <c r="H474" s="2" t="str">
        <f t="shared" si="23"/>
        <v>21/01/2026 15:00</v>
      </c>
      <c r="I474" t="e">
        <f>TEXT(Sales[[#This Row],[Date actual]],"m")</f>
        <v>#VALUE!</v>
      </c>
      <c r="J474" t="e">
        <f>IF(Sales[[#This Row],[Month]]=1, "Jan", IF(Sales[[#This Row],[Month]]="2", "Feb","Mar"))</f>
        <v>#VALUE!</v>
      </c>
    </row>
    <row r="475" spans="1:10" x14ac:dyDescent="0.3">
      <c r="A475">
        <v>43</v>
      </c>
      <c r="B475">
        <v>473</v>
      </c>
      <c r="C475">
        <v>77</v>
      </c>
      <c r="D475">
        <v>5</v>
      </c>
      <c r="E475" t="s">
        <v>213</v>
      </c>
      <c r="F475" t="str">
        <f t="shared" si="21"/>
        <v>21/01/2026 16:00</v>
      </c>
      <c r="G475" s="3" t="e">
        <f t="shared" si="22"/>
        <v>#VALUE!</v>
      </c>
      <c r="H475" s="2" t="str">
        <f t="shared" si="23"/>
        <v>21/01/2026 16:00</v>
      </c>
      <c r="I475" t="e">
        <f>TEXT(Sales[[#This Row],[Date actual]],"m")</f>
        <v>#VALUE!</v>
      </c>
      <c r="J475" t="e">
        <f>IF(Sales[[#This Row],[Month]]=1, "Jan", IF(Sales[[#This Row],[Month]]="2", "Feb","Mar"))</f>
        <v>#VALUE!</v>
      </c>
    </row>
    <row r="476" spans="1:10" x14ac:dyDescent="0.3">
      <c r="A476">
        <v>886</v>
      </c>
      <c r="B476">
        <v>474</v>
      </c>
      <c r="C476">
        <v>34</v>
      </c>
      <c r="D476">
        <v>7</v>
      </c>
      <c r="E476" t="s">
        <v>214</v>
      </c>
      <c r="F476" t="str">
        <f t="shared" si="21"/>
        <v>21/01/2026 17:00</v>
      </c>
      <c r="G476" s="3" t="e">
        <f t="shared" si="22"/>
        <v>#VALUE!</v>
      </c>
      <c r="H476" s="2" t="str">
        <f t="shared" si="23"/>
        <v>21/01/2026 17:00</v>
      </c>
      <c r="I476" t="e">
        <f>TEXT(Sales[[#This Row],[Date actual]],"m")</f>
        <v>#VALUE!</v>
      </c>
      <c r="J476" t="e">
        <f>IF(Sales[[#This Row],[Month]]=1, "Jan", IF(Sales[[#This Row],[Month]]="2", "Feb","Mar"))</f>
        <v>#VALUE!</v>
      </c>
    </row>
    <row r="477" spans="1:10" x14ac:dyDescent="0.3">
      <c r="A477">
        <v>585</v>
      </c>
      <c r="B477">
        <v>475</v>
      </c>
      <c r="C477">
        <v>97</v>
      </c>
      <c r="D477">
        <v>5</v>
      </c>
      <c r="E477" t="s">
        <v>215</v>
      </c>
      <c r="F477" t="str">
        <f t="shared" si="21"/>
        <v>21/01/2026 18:00</v>
      </c>
      <c r="G477" s="3" t="e">
        <f t="shared" si="22"/>
        <v>#VALUE!</v>
      </c>
      <c r="H477" s="2" t="str">
        <f t="shared" si="23"/>
        <v>21/01/2026 18:00</v>
      </c>
      <c r="I477" t="e">
        <f>TEXT(Sales[[#This Row],[Date actual]],"m")</f>
        <v>#VALUE!</v>
      </c>
      <c r="J477" t="e">
        <f>IF(Sales[[#This Row],[Month]]=1, "Jan", IF(Sales[[#This Row],[Month]]="2", "Feb","Mar"))</f>
        <v>#VALUE!</v>
      </c>
    </row>
    <row r="478" spans="1:10" x14ac:dyDescent="0.3">
      <c r="A478">
        <v>300</v>
      </c>
      <c r="B478">
        <v>476</v>
      </c>
      <c r="C478">
        <v>17</v>
      </c>
      <c r="D478">
        <v>8</v>
      </c>
      <c r="E478" t="s">
        <v>216</v>
      </c>
      <c r="F478" t="str">
        <f t="shared" si="21"/>
        <v>21/01/2026 19:00</v>
      </c>
      <c r="G478" s="3" t="e">
        <f t="shared" si="22"/>
        <v>#VALUE!</v>
      </c>
      <c r="H478" s="2" t="str">
        <f t="shared" si="23"/>
        <v>21/01/2026 19:00</v>
      </c>
      <c r="I478" t="e">
        <f>TEXT(Sales[[#This Row],[Date actual]],"m")</f>
        <v>#VALUE!</v>
      </c>
      <c r="J478" t="e">
        <f>IF(Sales[[#This Row],[Month]]=1, "Jan", IF(Sales[[#This Row],[Month]]="2", "Feb","Mar"))</f>
        <v>#VALUE!</v>
      </c>
    </row>
    <row r="479" spans="1:10" x14ac:dyDescent="0.3">
      <c r="A479">
        <v>652</v>
      </c>
      <c r="B479">
        <v>477</v>
      </c>
      <c r="C479">
        <v>47</v>
      </c>
      <c r="D479">
        <v>9</v>
      </c>
      <c r="E479" t="s">
        <v>217</v>
      </c>
      <c r="F479" t="str">
        <f t="shared" si="21"/>
        <v>21/01/2026 20:00</v>
      </c>
      <c r="G479" s="3" t="e">
        <f t="shared" si="22"/>
        <v>#VALUE!</v>
      </c>
      <c r="H479" s="2" t="str">
        <f t="shared" si="23"/>
        <v>21/01/2026 20:00</v>
      </c>
      <c r="I479" t="e">
        <f>TEXT(Sales[[#This Row],[Date actual]],"m")</f>
        <v>#VALUE!</v>
      </c>
      <c r="J479" t="e">
        <f>IF(Sales[[#This Row],[Month]]=1, "Jan", IF(Sales[[#This Row],[Month]]="2", "Feb","Mar"))</f>
        <v>#VALUE!</v>
      </c>
    </row>
    <row r="480" spans="1:10" x14ac:dyDescent="0.3">
      <c r="A480">
        <v>1064</v>
      </c>
      <c r="B480">
        <v>478</v>
      </c>
      <c r="C480">
        <v>32</v>
      </c>
      <c r="D480">
        <v>6</v>
      </c>
      <c r="E480" t="s">
        <v>218</v>
      </c>
      <c r="F480" t="str">
        <f t="shared" si="21"/>
        <v>21/01/2026 21:00</v>
      </c>
      <c r="G480" s="3" t="e">
        <f t="shared" si="22"/>
        <v>#VALUE!</v>
      </c>
      <c r="H480" s="2" t="str">
        <f t="shared" si="23"/>
        <v>21/01/2026 21:00</v>
      </c>
      <c r="I480" t="e">
        <f>TEXT(Sales[[#This Row],[Date actual]],"m")</f>
        <v>#VALUE!</v>
      </c>
      <c r="J480" t="e">
        <f>IF(Sales[[#This Row],[Month]]=1, "Jan", IF(Sales[[#This Row],[Month]]="2", "Feb","Mar"))</f>
        <v>#VALUE!</v>
      </c>
    </row>
    <row r="481" spans="1:10" x14ac:dyDescent="0.3">
      <c r="A481">
        <v>956</v>
      </c>
      <c r="B481">
        <v>479</v>
      </c>
      <c r="C481">
        <v>41</v>
      </c>
      <c r="D481">
        <v>5</v>
      </c>
      <c r="E481" t="s">
        <v>219</v>
      </c>
      <c r="F481" t="str">
        <f t="shared" si="21"/>
        <v>21/01/2026 22:00</v>
      </c>
      <c r="G481" s="3" t="e">
        <f t="shared" si="22"/>
        <v>#VALUE!</v>
      </c>
      <c r="H481" s="2" t="str">
        <f t="shared" si="23"/>
        <v>21/01/2026 22:00</v>
      </c>
      <c r="I481" t="e">
        <f>TEXT(Sales[[#This Row],[Date actual]],"m")</f>
        <v>#VALUE!</v>
      </c>
      <c r="J481" t="e">
        <f>IF(Sales[[#This Row],[Month]]=1, "Jan", IF(Sales[[#This Row],[Month]]="2", "Feb","Mar"))</f>
        <v>#VALUE!</v>
      </c>
    </row>
    <row r="482" spans="1:10" x14ac:dyDescent="0.3">
      <c r="A482">
        <v>798</v>
      </c>
      <c r="B482">
        <v>480</v>
      </c>
      <c r="C482">
        <v>69</v>
      </c>
      <c r="D482">
        <v>8</v>
      </c>
      <c r="E482" t="s">
        <v>220</v>
      </c>
      <c r="F482" t="str">
        <f t="shared" si="21"/>
        <v>21/01/2026 23:00</v>
      </c>
      <c r="G482" s="3" t="e">
        <f t="shared" si="22"/>
        <v>#VALUE!</v>
      </c>
      <c r="H482" s="2" t="str">
        <f t="shared" si="23"/>
        <v>21/01/2026 23:00</v>
      </c>
      <c r="I482" t="e">
        <f>TEXT(Sales[[#This Row],[Date actual]],"m")</f>
        <v>#VALUE!</v>
      </c>
      <c r="J482" t="e">
        <f>IF(Sales[[#This Row],[Month]]=1, "Jan", IF(Sales[[#This Row],[Month]]="2", "Feb","Mar"))</f>
        <v>#VALUE!</v>
      </c>
    </row>
    <row r="483" spans="1:10" x14ac:dyDescent="0.3">
      <c r="A483">
        <v>618</v>
      </c>
      <c r="B483">
        <v>481</v>
      </c>
      <c r="C483">
        <v>56</v>
      </c>
      <c r="D483">
        <v>3</v>
      </c>
      <c r="E483" t="s">
        <v>221</v>
      </c>
      <c r="F483" t="str">
        <f t="shared" si="21"/>
        <v>22/01/2026 00:00</v>
      </c>
      <c r="G483" s="3" t="e">
        <f t="shared" si="22"/>
        <v>#VALUE!</v>
      </c>
      <c r="H483" s="2" t="str">
        <f t="shared" si="23"/>
        <v>22/01/2026 00:00</v>
      </c>
      <c r="I483" t="e">
        <f>TEXT(Sales[[#This Row],[Date actual]],"m")</f>
        <v>#VALUE!</v>
      </c>
      <c r="J483" t="e">
        <f>IF(Sales[[#This Row],[Month]]=1, "Jan", IF(Sales[[#This Row],[Month]]="2", "Feb","Mar"))</f>
        <v>#VALUE!</v>
      </c>
    </row>
    <row r="484" spans="1:10" x14ac:dyDescent="0.3">
      <c r="A484">
        <v>258</v>
      </c>
      <c r="B484">
        <v>482</v>
      </c>
      <c r="C484">
        <v>23</v>
      </c>
      <c r="D484">
        <v>7</v>
      </c>
      <c r="E484" t="s">
        <v>222</v>
      </c>
      <c r="F484" t="str">
        <f t="shared" si="21"/>
        <v>22/01/2026 01:00</v>
      </c>
      <c r="G484" s="3" t="e">
        <f t="shared" si="22"/>
        <v>#VALUE!</v>
      </c>
      <c r="H484" s="2" t="str">
        <f t="shared" si="23"/>
        <v>22/01/2026 01:00</v>
      </c>
      <c r="I484" t="e">
        <f>TEXT(Sales[[#This Row],[Date actual]],"m")</f>
        <v>#VALUE!</v>
      </c>
      <c r="J484" t="e">
        <f>IF(Sales[[#This Row],[Month]]=1, "Jan", IF(Sales[[#This Row],[Month]]="2", "Feb","Mar"))</f>
        <v>#VALUE!</v>
      </c>
    </row>
    <row r="485" spans="1:10" x14ac:dyDescent="0.3">
      <c r="A485">
        <v>666</v>
      </c>
      <c r="B485">
        <v>483</v>
      </c>
      <c r="C485">
        <v>6</v>
      </c>
      <c r="D485">
        <v>3</v>
      </c>
      <c r="E485" t="s">
        <v>223</v>
      </c>
      <c r="F485" t="str">
        <f t="shared" si="21"/>
        <v>22/01/2026 02:00</v>
      </c>
      <c r="G485" s="3" t="e">
        <f t="shared" si="22"/>
        <v>#VALUE!</v>
      </c>
      <c r="H485" s="2" t="str">
        <f t="shared" si="23"/>
        <v>22/01/2026 02:00</v>
      </c>
      <c r="I485" t="e">
        <f>TEXT(Sales[[#This Row],[Date actual]],"m")</f>
        <v>#VALUE!</v>
      </c>
      <c r="J485" t="e">
        <f>IF(Sales[[#This Row],[Month]]=1, "Jan", IF(Sales[[#This Row],[Month]]="2", "Feb","Mar"))</f>
        <v>#VALUE!</v>
      </c>
    </row>
    <row r="486" spans="1:10" x14ac:dyDescent="0.3">
      <c r="A486">
        <v>384</v>
      </c>
      <c r="B486">
        <v>484</v>
      </c>
      <c r="C486">
        <v>46</v>
      </c>
      <c r="D486">
        <v>1</v>
      </c>
      <c r="E486" t="s">
        <v>224</v>
      </c>
      <c r="F486" t="str">
        <f t="shared" si="21"/>
        <v>22/01/2026 03:00</v>
      </c>
      <c r="G486" s="3" t="e">
        <f t="shared" si="22"/>
        <v>#VALUE!</v>
      </c>
      <c r="H486" s="2" t="str">
        <f t="shared" si="23"/>
        <v>22/01/2026 03:00</v>
      </c>
      <c r="I486" t="e">
        <f>TEXT(Sales[[#This Row],[Date actual]],"m")</f>
        <v>#VALUE!</v>
      </c>
      <c r="J486" t="e">
        <f>IF(Sales[[#This Row],[Month]]=1, "Jan", IF(Sales[[#This Row],[Month]]="2", "Feb","Mar"))</f>
        <v>#VALUE!</v>
      </c>
    </row>
    <row r="487" spans="1:10" x14ac:dyDescent="0.3">
      <c r="A487">
        <v>586</v>
      </c>
      <c r="B487">
        <v>485</v>
      </c>
      <c r="C487">
        <v>77</v>
      </c>
      <c r="D487">
        <v>4</v>
      </c>
      <c r="E487" t="s">
        <v>225</v>
      </c>
      <c r="F487" t="str">
        <f t="shared" si="21"/>
        <v>22/01/2026 04:00</v>
      </c>
      <c r="G487" s="3" t="e">
        <f t="shared" si="22"/>
        <v>#VALUE!</v>
      </c>
      <c r="H487" s="2" t="str">
        <f t="shared" si="23"/>
        <v>22/01/2026 04:00</v>
      </c>
      <c r="I487" t="e">
        <f>TEXT(Sales[[#This Row],[Date actual]],"m")</f>
        <v>#VALUE!</v>
      </c>
      <c r="J487" t="e">
        <f>IF(Sales[[#This Row],[Month]]=1, "Jan", IF(Sales[[#This Row],[Month]]="2", "Feb","Mar"))</f>
        <v>#VALUE!</v>
      </c>
    </row>
    <row r="488" spans="1:10" x14ac:dyDescent="0.3">
      <c r="A488">
        <v>53</v>
      </c>
      <c r="B488">
        <v>486</v>
      </c>
      <c r="C488">
        <v>94</v>
      </c>
      <c r="D488">
        <v>9</v>
      </c>
      <c r="E488" t="s">
        <v>226</v>
      </c>
      <c r="F488" t="str">
        <f t="shared" si="21"/>
        <v>22/01/2026 05:00</v>
      </c>
      <c r="G488" s="3" t="e">
        <f t="shared" si="22"/>
        <v>#VALUE!</v>
      </c>
      <c r="H488" s="2" t="str">
        <f t="shared" si="23"/>
        <v>22/01/2026 05:00</v>
      </c>
      <c r="I488" t="e">
        <f>TEXT(Sales[[#This Row],[Date actual]],"m")</f>
        <v>#VALUE!</v>
      </c>
      <c r="J488" t="e">
        <f>IF(Sales[[#This Row],[Month]]=1, "Jan", IF(Sales[[#This Row],[Month]]="2", "Feb","Mar"))</f>
        <v>#VALUE!</v>
      </c>
    </row>
    <row r="489" spans="1:10" x14ac:dyDescent="0.3">
      <c r="A489">
        <v>18</v>
      </c>
      <c r="B489">
        <v>487</v>
      </c>
      <c r="C489">
        <v>57</v>
      </c>
      <c r="D489">
        <v>5</v>
      </c>
      <c r="E489" t="s">
        <v>227</v>
      </c>
      <c r="F489" t="str">
        <f t="shared" si="21"/>
        <v>22/01/2026 06:00</v>
      </c>
      <c r="G489" s="3" t="e">
        <f t="shared" si="22"/>
        <v>#VALUE!</v>
      </c>
      <c r="H489" s="2" t="str">
        <f t="shared" si="23"/>
        <v>22/01/2026 06:00</v>
      </c>
      <c r="I489" t="e">
        <f>TEXT(Sales[[#This Row],[Date actual]],"m")</f>
        <v>#VALUE!</v>
      </c>
      <c r="J489" t="e">
        <f>IF(Sales[[#This Row],[Month]]=1, "Jan", IF(Sales[[#This Row],[Month]]="2", "Feb","Mar"))</f>
        <v>#VALUE!</v>
      </c>
    </row>
    <row r="490" spans="1:10" x14ac:dyDescent="0.3">
      <c r="A490">
        <v>507</v>
      </c>
      <c r="B490">
        <v>488</v>
      </c>
      <c r="C490">
        <v>68</v>
      </c>
      <c r="D490">
        <v>9</v>
      </c>
      <c r="E490" t="s">
        <v>228</v>
      </c>
      <c r="F490" t="str">
        <f t="shared" si="21"/>
        <v>22/01/2026 07:00</v>
      </c>
      <c r="G490" s="3" t="e">
        <f t="shared" si="22"/>
        <v>#VALUE!</v>
      </c>
      <c r="H490" s="2" t="str">
        <f t="shared" si="23"/>
        <v>22/01/2026 07:00</v>
      </c>
      <c r="I490" t="e">
        <f>TEXT(Sales[[#This Row],[Date actual]],"m")</f>
        <v>#VALUE!</v>
      </c>
      <c r="J490" t="e">
        <f>IF(Sales[[#This Row],[Month]]=1, "Jan", IF(Sales[[#This Row],[Month]]="2", "Feb","Mar"))</f>
        <v>#VALUE!</v>
      </c>
    </row>
    <row r="491" spans="1:10" x14ac:dyDescent="0.3">
      <c r="A491">
        <v>1467</v>
      </c>
      <c r="B491">
        <v>489</v>
      </c>
      <c r="C491">
        <v>6</v>
      </c>
      <c r="D491">
        <v>1</v>
      </c>
      <c r="E491" t="s">
        <v>229</v>
      </c>
      <c r="F491" t="str">
        <f t="shared" si="21"/>
        <v>22/01/2026 08:00</v>
      </c>
      <c r="G491" s="3" t="e">
        <f t="shared" si="22"/>
        <v>#VALUE!</v>
      </c>
      <c r="H491" s="2" t="str">
        <f t="shared" si="23"/>
        <v>22/01/2026 08:00</v>
      </c>
      <c r="I491" t="e">
        <f>TEXT(Sales[[#This Row],[Date actual]],"m")</f>
        <v>#VALUE!</v>
      </c>
      <c r="J491" t="e">
        <f>IF(Sales[[#This Row],[Month]]=1, "Jan", IF(Sales[[#This Row],[Month]]="2", "Feb","Mar"))</f>
        <v>#VALUE!</v>
      </c>
    </row>
    <row r="492" spans="1:10" x14ac:dyDescent="0.3">
      <c r="A492">
        <v>744</v>
      </c>
      <c r="B492">
        <v>490</v>
      </c>
      <c r="C492">
        <v>10</v>
      </c>
      <c r="D492">
        <v>5</v>
      </c>
      <c r="E492" t="s">
        <v>230</v>
      </c>
      <c r="F492" t="str">
        <f t="shared" si="21"/>
        <v>22/01/2026 09:00</v>
      </c>
      <c r="G492" s="3" t="e">
        <f t="shared" si="22"/>
        <v>#VALUE!</v>
      </c>
      <c r="H492" s="2" t="str">
        <f t="shared" si="23"/>
        <v>22/01/2026 09:00</v>
      </c>
      <c r="I492" t="e">
        <f>TEXT(Sales[[#This Row],[Date actual]],"m")</f>
        <v>#VALUE!</v>
      </c>
      <c r="J492" t="e">
        <f>IF(Sales[[#This Row],[Month]]=1, "Jan", IF(Sales[[#This Row],[Month]]="2", "Feb","Mar"))</f>
        <v>#VALUE!</v>
      </c>
    </row>
    <row r="493" spans="1:10" x14ac:dyDescent="0.3">
      <c r="A493">
        <v>643</v>
      </c>
      <c r="B493">
        <v>491</v>
      </c>
      <c r="C493">
        <v>51</v>
      </c>
      <c r="D493">
        <v>4</v>
      </c>
      <c r="E493" t="s">
        <v>231</v>
      </c>
      <c r="F493" t="str">
        <f t="shared" si="21"/>
        <v>22/01/2026 10:00</v>
      </c>
      <c r="G493" s="3" t="e">
        <f t="shared" si="22"/>
        <v>#VALUE!</v>
      </c>
      <c r="H493" s="2" t="str">
        <f t="shared" si="23"/>
        <v>22/01/2026 10:00</v>
      </c>
      <c r="I493" t="e">
        <f>TEXT(Sales[[#This Row],[Date actual]],"m")</f>
        <v>#VALUE!</v>
      </c>
      <c r="J493" t="e">
        <f>IF(Sales[[#This Row],[Month]]=1, "Jan", IF(Sales[[#This Row],[Month]]="2", "Feb","Mar"))</f>
        <v>#VALUE!</v>
      </c>
    </row>
    <row r="494" spans="1:10" x14ac:dyDescent="0.3">
      <c r="A494">
        <v>1265</v>
      </c>
      <c r="B494">
        <v>492</v>
      </c>
      <c r="C494">
        <v>15</v>
      </c>
      <c r="D494">
        <v>8</v>
      </c>
      <c r="E494" t="s">
        <v>232</v>
      </c>
      <c r="F494" t="str">
        <f t="shared" si="21"/>
        <v>22/01/2026 11:00</v>
      </c>
      <c r="G494" s="3" t="e">
        <f t="shared" si="22"/>
        <v>#VALUE!</v>
      </c>
      <c r="H494" s="2" t="str">
        <f t="shared" si="23"/>
        <v>22/01/2026 11:00</v>
      </c>
      <c r="I494" t="e">
        <f>TEXT(Sales[[#This Row],[Date actual]],"m")</f>
        <v>#VALUE!</v>
      </c>
      <c r="J494" t="e">
        <f>IF(Sales[[#This Row],[Month]]=1, "Jan", IF(Sales[[#This Row],[Month]]="2", "Feb","Mar"))</f>
        <v>#VALUE!</v>
      </c>
    </row>
    <row r="495" spans="1:10" x14ac:dyDescent="0.3">
      <c r="A495">
        <v>235</v>
      </c>
      <c r="B495">
        <v>493</v>
      </c>
      <c r="C495">
        <v>11</v>
      </c>
      <c r="D495">
        <v>3</v>
      </c>
      <c r="E495" t="s">
        <v>233</v>
      </c>
      <c r="F495" t="str">
        <f t="shared" si="21"/>
        <v>22/01/2026 12:00</v>
      </c>
      <c r="G495" s="3" t="e">
        <f t="shared" si="22"/>
        <v>#VALUE!</v>
      </c>
      <c r="H495" s="2" t="str">
        <f t="shared" si="23"/>
        <v>22/01/2026 12:00</v>
      </c>
      <c r="I495" t="e">
        <f>TEXT(Sales[[#This Row],[Date actual]],"m")</f>
        <v>#VALUE!</v>
      </c>
      <c r="J495" t="e">
        <f>IF(Sales[[#This Row],[Month]]=1, "Jan", IF(Sales[[#This Row],[Month]]="2", "Feb","Mar"))</f>
        <v>#VALUE!</v>
      </c>
    </row>
    <row r="496" spans="1:10" x14ac:dyDescent="0.3">
      <c r="A496">
        <v>368</v>
      </c>
      <c r="B496">
        <v>494</v>
      </c>
      <c r="C496">
        <v>53</v>
      </c>
      <c r="D496">
        <v>9</v>
      </c>
      <c r="E496" t="s">
        <v>234</v>
      </c>
      <c r="F496" t="str">
        <f t="shared" si="21"/>
        <v>22/01/2026 13:00</v>
      </c>
      <c r="G496" s="3" t="e">
        <f t="shared" si="22"/>
        <v>#VALUE!</v>
      </c>
      <c r="H496" s="2" t="str">
        <f t="shared" si="23"/>
        <v>22/01/2026 13:00</v>
      </c>
      <c r="I496" t="e">
        <f>TEXT(Sales[[#This Row],[Date actual]],"m")</f>
        <v>#VALUE!</v>
      </c>
      <c r="J496" t="e">
        <f>IF(Sales[[#This Row],[Month]]=1, "Jan", IF(Sales[[#This Row],[Month]]="2", "Feb","Mar"))</f>
        <v>#VALUE!</v>
      </c>
    </row>
    <row r="497" spans="1:10" x14ac:dyDescent="0.3">
      <c r="A497">
        <v>1316</v>
      </c>
      <c r="B497">
        <v>495</v>
      </c>
      <c r="C497">
        <v>61</v>
      </c>
      <c r="D497">
        <v>2</v>
      </c>
      <c r="E497" t="s">
        <v>235</v>
      </c>
      <c r="F497" t="str">
        <f t="shared" si="21"/>
        <v>22/01/2026 14:00</v>
      </c>
      <c r="G497" s="3" t="e">
        <f t="shared" si="22"/>
        <v>#VALUE!</v>
      </c>
      <c r="H497" s="2" t="str">
        <f t="shared" si="23"/>
        <v>22/01/2026 14:00</v>
      </c>
      <c r="I497" t="e">
        <f>TEXT(Sales[[#This Row],[Date actual]],"m")</f>
        <v>#VALUE!</v>
      </c>
      <c r="J497" t="e">
        <f>IF(Sales[[#This Row],[Month]]=1, "Jan", IF(Sales[[#This Row],[Month]]="2", "Feb","Mar"))</f>
        <v>#VALUE!</v>
      </c>
    </row>
    <row r="498" spans="1:10" x14ac:dyDescent="0.3">
      <c r="A498">
        <v>28</v>
      </c>
      <c r="B498">
        <v>496</v>
      </c>
      <c r="C498">
        <v>96</v>
      </c>
      <c r="D498">
        <v>7</v>
      </c>
      <c r="E498" t="s">
        <v>236</v>
      </c>
      <c r="F498" t="str">
        <f t="shared" si="21"/>
        <v>22/01/2026 15:00</v>
      </c>
      <c r="G498" s="3" t="e">
        <f t="shared" si="22"/>
        <v>#VALUE!</v>
      </c>
      <c r="H498" s="2" t="str">
        <f t="shared" si="23"/>
        <v>22/01/2026 15:00</v>
      </c>
      <c r="I498" t="e">
        <f>TEXT(Sales[[#This Row],[Date actual]],"m")</f>
        <v>#VALUE!</v>
      </c>
      <c r="J498" t="e">
        <f>IF(Sales[[#This Row],[Month]]=1, "Jan", IF(Sales[[#This Row],[Month]]="2", "Feb","Mar"))</f>
        <v>#VALUE!</v>
      </c>
    </row>
    <row r="499" spans="1:10" x14ac:dyDescent="0.3">
      <c r="A499">
        <v>740</v>
      </c>
      <c r="B499">
        <v>497</v>
      </c>
      <c r="C499">
        <v>90</v>
      </c>
      <c r="D499">
        <v>3</v>
      </c>
      <c r="E499" t="s">
        <v>237</v>
      </c>
      <c r="F499" t="str">
        <f t="shared" si="21"/>
        <v>22/01/2026 16:00</v>
      </c>
      <c r="G499" s="3" t="e">
        <f t="shared" si="22"/>
        <v>#VALUE!</v>
      </c>
      <c r="H499" s="2" t="str">
        <f t="shared" si="23"/>
        <v>22/01/2026 16:00</v>
      </c>
      <c r="I499" t="e">
        <f>TEXT(Sales[[#This Row],[Date actual]],"m")</f>
        <v>#VALUE!</v>
      </c>
      <c r="J499" t="e">
        <f>IF(Sales[[#This Row],[Month]]=1, "Jan", IF(Sales[[#This Row],[Month]]="2", "Feb","Mar"))</f>
        <v>#VALUE!</v>
      </c>
    </row>
    <row r="500" spans="1:10" x14ac:dyDescent="0.3">
      <c r="A500">
        <v>952</v>
      </c>
      <c r="B500">
        <v>498</v>
      </c>
      <c r="C500">
        <v>53</v>
      </c>
      <c r="D500">
        <v>5</v>
      </c>
      <c r="E500" t="s">
        <v>238</v>
      </c>
      <c r="F500" t="str">
        <f t="shared" si="21"/>
        <v>22/01/2026 17:00</v>
      </c>
      <c r="G500" s="3" t="e">
        <f t="shared" si="22"/>
        <v>#VALUE!</v>
      </c>
      <c r="H500" s="2" t="str">
        <f t="shared" si="23"/>
        <v>22/01/2026 17:00</v>
      </c>
      <c r="I500" t="e">
        <f>TEXT(Sales[[#This Row],[Date actual]],"m")</f>
        <v>#VALUE!</v>
      </c>
      <c r="J500" t="e">
        <f>IF(Sales[[#This Row],[Month]]=1, "Jan", IF(Sales[[#This Row],[Month]]="2", "Feb","Mar"))</f>
        <v>#VALUE!</v>
      </c>
    </row>
    <row r="501" spans="1:10" x14ac:dyDescent="0.3">
      <c r="A501">
        <v>377</v>
      </c>
      <c r="B501">
        <v>499</v>
      </c>
      <c r="C501">
        <v>68</v>
      </c>
      <c r="D501">
        <v>7</v>
      </c>
      <c r="E501" t="s">
        <v>239</v>
      </c>
      <c r="F501" t="str">
        <f t="shared" si="21"/>
        <v>22/01/2026 18:00</v>
      </c>
      <c r="G501" s="3" t="e">
        <f t="shared" si="22"/>
        <v>#VALUE!</v>
      </c>
      <c r="H501" s="2" t="str">
        <f t="shared" si="23"/>
        <v>22/01/2026 18:00</v>
      </c>
      <c r="I501" t="e">
        <f>TEXT(Sales[[#This Row],[Date actual]],"m")</f>
        <v>#VALUE!</v>
      </c>
      <c r="J501" t="e">
        <f>IF(Sales[[#This Row],[Month]]=1, "Jan", IF(Sales[[#This Row],[Month]]="2", "Feb","Mar"))</f>
        <v>#VALUE!</v>
      </c>
    </row>
    <row r="502" spans="1:10" x14ac:dyDescent="0.3">
      <c r="A502">
        <v>955</v>
      </c>
      <c r="B502">
        <v>500</v>
      </c>
      <c r="C502">
        <v>38</v>
      </c>
      <c r="D502">
        <v>6</v>
      </c>
      <c r="E502" t="s">
        <v>240</v>
      </c>
      <c r="F502" t="str">
        <f t="shared" si="21"/>
        <v>22/01/2026 19:00</v>
      </c>
      <c r="G502" s="3" t="e">
        <f t="shared" si="22"/>
        <v>#VALUE!</v>
      </c>
      <c r="H502" s="2" t="str">
        <f t="shared" si="23"/>
        <v>22/01/2026 19:00</v>
      </c>
      <c r="I502" t="e">
        <f>TEXT(Sales[[#This Row],[Date actual]],"m")</f>
        <v>#VALUE!</v>
      </c>
      <c r="J502" t="e">
        <f>IF(Sales[[#This Row],[Month]]=1, "Jan", IF(Sales[[#This Row],[Month]]="2", "Feb","Mar"))</f>
        <v>#VALUE!</v>
      </c>
    </row>
    <row r="503" spans="1:10" x14ac:dyDescent="0.3">
      <c r="A503">
        <v>425</v>
      </c>
      <c r="B503">
        <v>501</v>
      </c>
      <c r="C503">
        <v>78</v>
      </c>
      <c r="D503">
        <v>4</v>
      </c>
      <c r="E503" t="s">
        <v>241</v>
      </c>
      <c r="F503" t="str">
        <f t="shared" si="21"/>
        <v>22/01/2026 20:00</v>
      </c>
      <c r="G503" s="3" t="e">
        <f t="shared" si="22"/>
        <v>#VALUE!</v>
      </c>
      <c r="H503" s="2" t="str">
        <f t="shared" si="23"/>
        <v>22/01/2026 20:00</v>
      </c>
      <c r="I503" t="e">
        <f>TEXT(Sales[[#This Row],[Date actual]],"m")</f>
        <v>#VALUE!</v>
      </c>
      <c r="J503" t="e">
        <f>IF(Sales[[#This Row],[Month]]=1, "Jan", IF(Sales[[#This Row],[Month]]="2", "Feb","Mar"))</f>
        <v>#VALUE!</v>
      </c>
    </row>
    <row r="504" spans="1:10" x14ac:dyDescent="0.3">
      <c r="A504">
        <v>1240</v>
      </c>
      <c r="B504">
        <v>502</v>
      </c>
      <c r="C504">
        <v>15</v>
      </c>
      <c r="D504">
        <v>7</v>
      </c>
      <c r="E504" t="s">
        <v>242</v>
      </c>
      <c r="F504" t="str">
        <f t="shared" si="21"/>
        <v>22/01/2026 21:00</v>
      </c>
      <c r="G504" s="3" t="e">
        <f t="shared" si="22"/>
        <v>#VALUE!</v>
      </c>
      <c r="H504" s="2" t="str">
        <f t="shared" si="23"/>
        <v>22/01/2026 21:00</v>
      </c>
      <c r="I504" t="e">
        <f>TEXT(Sales[[#This Row],[Date actual]],"m")</f>
        <v>#VALUE!</v>
      </c>
      <c r="J504" t="e">
        <f>IF(Sales[[#This Row],[Month]]=1, "Jan", IF(Sales[[#This Row],[Month]]="2", "Feb","Mar"))</f>
        <v>#VALUE!</v>
      </c>
    </row>
    <row r="505" spans="1:10" x14ac:dyDescent="0.3">
      <c r="A505">
        <v>86</v>
      </c>
      <c r="B505">
        <v>503</v>
      </c>
      <c r="C505">
        <v>97</v>
      </c>
      <c r="D505">
        <v>6</v>
      </c>
      <c r="E505" t="s">
        <v>243</v>
      </c>
      <c r="F505" t="str">
        <f t="shared" si="21"/>
        <v>22/01/2026 22:00</v>
      </c>
      <c r="G505" s="3" t="e">
        <f t="shared" si="22"/>
        <v>#VALUE!</v>
      </c>
      <c r="H505" s="2" t="str">
        <f t="shared" si="23"/>
        <v>22/01/2026 22:00</v>
      </c>
      <c r="I505" t="e">
        <f>TEXT(Sales[[#This Row],[Date actual]],"m")</f>
        <v>#VALUE!</v>
      </c>
      <c r="J505" t="e">
        <f>IF(Sales[[#This Row],[Month]]=1, "Jan", IF(Sales[[#This Row],[Month]]="2", "Feb","Mar"))</f>
        <v>#VALUE!</v>
      </c>
    </row>
    <row r="506" spans="1:10" x14ac:dyDescent="0.3">
      <c r="A506">
        <v>731</v>
      </c>
      <c r="B506">
        <v>504</v>
      </c>
      <c r="C506">
        <v>47</v>
      </c>
      <c r="D506">
        <v>1</v>
      </c>
      <c r="E506" t="s">
        <v>244</v>
      </c>
      <c r="F506" t="str">
        <f t="shared" si="21"/>
        <v>22/01/2026 23:00</v>
      </c>
      <c r="G506" s="3" t="e">
        <f t="shared" si="22"/>
        <v>#VALUE!</v>
      </c>
      <c r="H506" s="2" t="str">
        <f t="shared" si="23"/>
        <v>22/01/2026 23:00</v>
      </c>
      <c r="I506" t="e">
        <f>TEXT(Sales[[#This Row],[Date actual]],"m")</f>
        <v>#VALUE!</v>
      </c>
      <c r="J506" t="e">
        <f>IF(Sales[[#This Row],[Month]]=1, "Jan", IF(Sales[[#This Row],[Month]]="2", "Feb","Mar"))</f>
        <v>#VALUE!</v>
      </c>
    </row>
    <row r="507" spans="1:10" x14ac:dyDescent="0.3">
      <c r="A507">
        <v>617</v>
      </c>
      <c r="B507">
        <v>505</v>
      </c>
      <c r="C507">
        <v>59</v>
      </c>
      <c r="D507">
        <v>3</v>
      </c>
      <c r="E507" t="s">
        <v>245</v>
      </c>
      <c r="F507" t="str">
        <f t="shared" si="21"/>
        <v>23/01/2026 00:00</v>
      </c>
      <c r="G507" s="3" t="e">
        <f t="shared" si="22"/>
        <v>#VALUE!</v>
      </c>
      <c r="H507" s="2" t="str">
        <f t="shared" si="23"/>
        <v>23/01/2026 00:00</v>
      </c>
      <c r="I507" t="e">
        <f>TEXT(Sales[[#This Row],[Date actual]],"m")</f>
        <v>#VALUE!</v>
      </c>
      <c r="J507" t="e">
        <f>IF(Sales[[#This Row],[Month]]=1, "Jan", IF(Sales[[#This Row],[Month]]="2", "Feb","Mar"))</f>
        <v>#VALUE!</v>
      </c>
    </row>
    <row r="508" spans="1:10" x14ac:dyDescent="0.3">
      <c r="A508">
        <v>159</v>
      </c>
      <c r="B508">
        <v>506</v>
      </c>
      <c r="C508">
        <v>88</v>
      </c>
      <c r="D508">
        <v>3</v>
      </c>
      <c r="E508" t="s">
        <v>246</v>
      </c>
      <c r="F508" t="str">
        <f t="shared" si="21"/>
        <v>23/01/2026 01:00</v>
      </c>
      <c r="G508" s="3" t="e">
        <f t="shared" si="22"/>
        <v>#VALUE!</v>
      </c>
      <c r="H508" s="2" t="str">
        <f t="shared" si="23"/>
        <v>23/01/2026 01:00</v>
      </c>
      <c r="I508" t="e">
        <f>TEXT(Sales[[#This Row],[Date actual]],"m")</f>
        <v>#VALUE!</v>
      </c>
      <c r="J508" t="e">
        <f>IF(Sales[[#This Row],[Month]]=1, "Jan", IF(Sales[[#This Row],[Month]]="2", "Feb","Mar"))</f>
        <v>#VALUE!</v>
      </c>
    </row>
    <row r="509" spans="1:10" x14ac:dyDescent="0.3">
      <c r="A509">
        <v>663</v>
      </c>
      <c r="B509">
        <v>507</v>
      </c>
      <c r="C509">
        <v>19</v>
      </c>
      <c r="D509">
        <v>4</v>
      </c>
      <c r="E509" t="s">
        <v>247</v>
      </c>
      <c r="F509" t="str">
        <f t="shared" si="21"/>
        <v>23/01/2026 02:00</v>
      </c>
      <c r="G509" s="3" t="e">
        <f t="shared" si="22"/>
        <v>#VALUE!</v>
      </c>
      <c r="H509" s="2" t="str">
        <f t="shared" si="23"/>
        <v>23/01/2026 02:00</v>
      </c>
      <c r="I509" t="e">
        <f>TEXT(Sales[[#This Row],[Date actual]],"m")</f>
        <v>#VALUE!</v>
      </c>
      <c r="J509" t="e">
        <f>IF(Sales[[#This Row],[Month]]=1, "Jan", IF(Sales[[#This Row],[Month]]="2", "Feb","Mar"))</f>
        <v>#VALUE!</v>
      </c>
    </row>
    <row r="510" spans="1:10" x14ac:dyDescent="0.3">
      <c r="A510">
        <v>1446</v>
      </c>
      <c r="B510">
        <v>508</v>
      </c>
      <c r="C510">
        <v>93</v>
      </c>
      <c r="D510">
        <v>8</v>
      </c>
      <c r="E510" t="s">
        <v>248</v>
      </c>
      <c r="F510" t="str">
        <f t="shared" si="21"/>
        <v>23/01/2026 03:00</v>
      </c>
      <c r="G510" s="3" t="e">
        <f t="shared" si="22"/>
        <v>#VALUE!</v>
      </c>
      <c r="H510" s="2" t="str">
        <f t="shared" si="23"/>
        <v>23/01/2026 03:00</v>
      </c>
      <c r="I510" t="e">
        <f>TEXT(Sales[[#This Row],[Date actual]],"m")</f>
        <v>#VALUE!</v>
      </c>
      <c r="J510" t="e">
        <f>IF(Sales[[#This Row],[Month]]=1, "Jan", IF(Sales[[#This Row],[Month]]="2", "Feb","Mar"))</f>
        <v>#VALUE!</v>
      </c>
    </row>
    <row r="511" spans="1:10" x14ac:dyDescent="0.3">
      <c r="A511">
        <v>1184</v>
      </c>
      <c r="B511">
        <v>509</v>
      </c>
      <c r="C511">
        <v>68</v>
      </c>
      <c r="D511">
        <v>5</v>
      </c>
      <c r="E511" t="s">
        <v>249</v>
      </c>
      <c r="F511" t="str">
        <f t="shared" si="21"/>
        <v>23/01/2026 04:00</v>
      </c>
      <c r="G511" s="3" t="e">
        <f t="shared" si="22"/>
        <v>#VALUE!</v>
      </c>
      <c r="H511" s="2" t="str">
        <f t="shared" si="23"/>
        <v>23/01/2026 04:00</v>
      </c>
      <c r="I511" t="e">
        <f>TEXT(Sales[[#This Row],[Date actual]],"m")</f>
        <v>#VALUE!</v>
      </c>
      <c r="J511" t="e">
        <f>IF(Sales[[#This Row],[Month]]=1, "Jan", IF(Sales[[#This Row],[Month]]="2", "Feb","Mar"))</f>
        <v>#VALUE!</v>
      </c>
    </row>
    <row r="512" spans="1:10" x14ac:dyDescent="0.3">
      <c r="A512">
        <v>1113</v>
      </c>
      <c r="B512">
        <v>510</v>
      </c>
      <c r="C512">
        <v>93</v>
      </c>
      <c r="D512">
        <v>3</v>
      </c>
      <c r="E512" t="s">
        <v>250</v>
      </c>
      <c r="F512" t="str">
        <f t="shared" si="21"/>
        <v>23/01/2026 05:00</v>
      </c>
      <c r="G512" s="3" t="e">
        <f t="shared" si="22"/>
        <v>#VALUE!</v>
      </c>
      <c r="H512" s="2" t="str">
        <f t="shared" si="23"/>
        <v>23/01/2026 05:00</v>
      </c>
      <c r="I512" t="e">
        <f>TEXT(Sales[[#This Row],[Date actual]],"m")</f>
        <v>#VALUE!</v>
      </c>
      <c r="J512" t="e">
        <f>IF(Sales[[#This Row],[Month]]=1, "Jan", IF(Sales[[#This Row],[Month]]="2", "Feb","Mar"))</f>
        <v>#VALUE!</v>
      </c>
    </row>
    <row r="513" spans="1:10" x14ac:dyDescent="0.3">
      <c r="A513">
        <v>972</v>
      </c>
      <c r="B513">
        <v>511</v>
      </c>
      <c r="C513">
        <v>43</v>
      </c>
      <c r="D513">
        <v>6</v>
      </c>
      <c r="E513" t="s">
        <v>251</v>
      </c>
      <c r="F513" t="str">
        <f t="shared" si="21"/>
        <v>23/01/2026 06:00</v>
      </c>
      <c r="G513" s="3" t="e">
        <f t="shared" si="22"/>
        <v>#VALUE!</v>
      </c>
      <c r="H513" s="2" t="str">
        <f t="shared" si="23"/>
        <v>23/01/2026 06:00</v>
      </c>
      <c r="I513" t="e">
        <f>TEXT(Sales[[#This Row],[Date actual]],"m")</f>
        <v>#VALUE!</v>
      </c>
      <c r="J513" t="e">
        <f>IF(Sales[[#This Row],[Month]]=1, "Jan", IF(Sales[[#This Row],[Month]]="2", "Feb","Mar"))</f>
        <v>#VALUE!</v>
      </c>
    </row>
    <row r="514" spans="1:10" x14ac:dyDescent="0.3">
      <c r="A514">
        <v>1387</v>
      </c>
      <c r="B514">
        <v>512</v>
      </c>
      <c r="C514">
        <v>87</v>
      </c>
      <c r="D514">
        <v>2</v>
      </c>
      <c r="E514" t="s">
        <v>252</v>
      </c>
      <c r="F514" t="str">
        <f t="shared" ref="F514:F577" si="24">TEXT(E514,"mm/dd/yyyy")</f>
        <v>23/01/2026 07:00</v>
      </c>
      <c r="G514" s="3" t="e">
        <f t="shared" si="22"/>
        <v>#VALUE!</v>
      </c>
      <c r="H514" s="2" t="str">
        <f t="shared" si="23"/>
        <v>23/01/2026 07:00</v>
      </c>
      <c r="I514" t="e">
        <f>TEXT(Sales[[#This Row],[Date actual]],"m")</f>
        <v>#VALUE!</v>
      </c>
      <c r="J514" t="e">
        <f>IF(Sales[[#This Row],[Month]]=1, "Jan", IF(Sales[[#This Row],[Month]]="2", "Feb","Mar"))</f>
        <v>#VALUE!</v>
      </c>
    </row>
    <row r="515" spans="1:10" x14ac:dyDescent="0.3">
      <c r="A515">
        <v>705</v>
      </c>
      <c r="B515">
        <v>513</v>
      </c>
      <c r="C515">
        <v>31</v>
      </c>
      <c r="D515">
        <v>2</v>
      </c>
      <c r="E515" t="s">
        <v>253</v>
      </c>
      <c r="F515" t="str">
        <f t="shared" si="24"/>
        <v>23/01/2026 08:00</v>
      </c>
      <c r="G515" s="3" t="e">
        <f t="shared" ref="G515:G578" si="25">DATEVALUE(F515)</f>
        <v>#VALUE!</v>
      </c>
      <c r="H515" s="2" t="str">
        <f t="shared" ref="H515:H578" si="26">TEXT(E515,"hh:mm")</f>
        <v>23/01/2026 08:00</v>
      </c>
      <c r="I515" t="e">
        <f>TEXT(Sales[[#This Row],[Date actual]],"m")</f>
        <v>#VALUE!</v>
      </c>
      <c r="J515" t="e">
        <f>IF(Sales[[#This Row],[Month]]=1, "Jan", IF(Sales[[#This Row],[Month]]="2", "Feb","Mar"))</f>
        <v>#VALUE!</v>
      </c>
    </row>
    <row r="516" spans="1:10" x14ac:dyDescent="0.3">
      <c r="A516">
        <v>1031</v>
      </c>
      <c r="B516">
        <v>514</v>
      </c>
      <c r="C516">
        <v>75</v>
      </c>
      <c r="D516">
        <v>7</v>
      </c>
      <c r="E516" t="s">
        <v>254</v>
      </c>
      <c r="F516" t="str">
        <f t="shared" si="24"/>
        <v>23/01/2026 09:00</v>
      </c>
      <c r="G516" s="3" t="e">
        <f t="shared" si="25"/>
        <v>#VALUE!</v>
      </c>
      <c r="H516" s="2" t="str">
        <f t="shared" si="26"/>
        <v>23/01/2026 09:00</v>
      </c>
      <c r="I516" t="e">
        <f>TEXT(Sales[[#This Row],[Date actual]],"m")</f>
        <v>#VALUE!</v>
      </c>
      <c r="J516" t="e">
        <f>IF(Sales[[#This Row],[Month]]=1, "Jan", IF(Sales[[#This Row],[Month]]="2", "Feb","Mar"))</f>
        <v>#VALUE!</v>
      </c>
    </row>
    <row r="517" spans="1:10" x14ac:dyDescent="0.3">
      <c r="A517">
        <v>475</v>
      </c>
      <c r="B517">
        <v>515</v>
      </c>
      <c r="C517">
        <v>65</v>
      </c>
      <c r="D517">
        <v>1</v>
      </c>
      <c r="E517" t="s">
        <v>255</v>
      </c>
      <c r="F517" t="str">
        <f t="shared" si="24"/>
        <v>23/01/2026 10:00</v>
      </c>
      <c r="G517" s="3" t="e">
        <f t="shared" si="25"/>
        <v>#VALUE!</v>
      </c>
      <c r="H517" s="2" t="str">
        <f t="shared" si="26"/>
        <v>23/01/2026 10:00</v>
      </c>
      <c r="I517" t="e">
        <f>TEXT(Sales[[#This Row],[Date actual]],"m")</f>
        <v>#VALUE!</v>
      </c>
      <c r="J517" t="e">
        <f>IF(Sales[[#This Row],[Month]]=1, "Jan", IF(Sales[[#This Row],[Month]]="2", "Feb","Mar"))</f>
        <v>#VALUE!</v>
      </c>
    </row>
    <row r="518" spans="1:10" x14ac:dyDescent="0.3">
      <c r="A518">
        <v>777</v>
      </c>
      <c r="B518">
        <v>516</v>
      </c>
      <c r="C518">
        <v>61</v>
      </c>
      <c r="D518">
        <v>7</v>
      </c>
      <c r="E518" t="s">
        <v>256</v>
      </c>
      <c r="F518" t="str">
        <f t="shared" si="24"/>
        <v>23/01/2026 11:00</v>
      </c>
      <c r="G518" s="3" t="e">
        <f t="shared" si="25"/>
        <v>#VALUE!</v>
      </c>
      <c r="H518" s="2" t="str">
        <f t="shared" si="26"/>
        <v>23/01/2026 11:00</v>
      </c>
      <c r="I518" t="e">
        <f>TEXT(Sales[[#This Row],[Date actual]],"m")</f>
        <v>#VALUE!</v>
      </c>
      <c r="J518" t="e">
        <f>IF(Sales[[#This Row],[Month]]=1, "Jan", IF(Sales[[#This Row],[Month]]="2", "Feb","Mar"))</f>
        <v>#VALUE!</v>
      </c>
    </row>
    <row r="519" spans="1:10" x14ac:dyDescent="0.3">
      <c r="A519">
        <v>791</v>
      </c>
      <c r="B519">
        <v>517</v>
      </c>
      <c r="C519">
        <v>51</v>
      </c>
      <c r="D519">
        <v>8</v>
      </c>
      <c r="E519" t="s">
        <v>257</v>
      </c>
      <c r="F519" t="str">
        <f t="shared" si="24"/>
        <v>23/01/2026 12:00</v>
      </c>
      <c r="G519" s="3" t="e">
        <f t="shared" si="25"/>
        <v>#VALUE!</v>
      </c>
      <c r="H519" s="2" t="str">
        <f t="shared" si="26"/>
        <v>23/01/2026 12:00</v>
      </c>
      <c r="I519" t="e">
        <f>TEXT(Sales[[#This Row],[Date actual]],"m")</f>
        <v>#VALUE!</v>
      </c>
      <c r="J519" t="e">
        <f>IF(Sales[[#This Row],[Month]]=1, "Jan", IF(Sales[[#This Row],[Month]]="2", "Feb","Mar"))</f>
        <v>#VALUE!</v>
      </c>
    </row>
    <row r="520" spans="1:10" x14ac:dyDescent="0.3">
      <c r="A520">
        <v>705</v>
      </c>
      <c r="B520">
        <v>518</v>
      </c>
      <c r="C520">
        <v>46</v>
      </c>
      <c r="D520">
        <v>3</v>
      </c>
      <c r="E520" t="s">
        <v>258</v>
      </c>
      <c r="F520" t="str">
        <f t="shared" si="24"/>
        <v>23/01/2026 13:00</v>
      </c>
      <c r="G520" s="3" t="e">
        <f t="shared" si="25"/>
        <v>#VALUE!</v>
      </c>
      <c r="H520" s="2" t="str">
        <f t="shared" si="26"/>
        <v>23/01/2026 13:00</v>
      </c>
      <c r="I520" t="e">
        <f>TEXT(Sales[[#This Row],[Date actual]],"m")</f>
        <v>#VALUE!</v>
      </c>
      <c r="J520" t="e">
        <f>IF(Sales[[#This Row],[Month]]=1, "Jan", IF(Sales[[#This Row],[Month]]="2", "Feb","Mar"))</f>
        <v>#VALUE!</v>
      </c>
    </row>
    <row r="521" spans="1:10" x14ac:dyDescent="0.3">
      <c r="A521">
        <v>1496</v>
      </c>
      <c r="B521">
        <v>519</v>
      </c>
      <c r="C521">
        <v>69</v>
      </c>
      <c r="D521">
        <v>5</v>
      </c>
      <c r="E521" t="s">
        <v>259</v>
      </c>
      <c r="F521" t="str">
        <f t="shared" si="24"/>
        <v>23/01/2026 14:00</v>
      </c>
      <c r="G521" s="3" t="e">
        <f t="shared" si="25"/>
        <v>#VALUE!</v>
      </c>
      <c r="H521" s="2" t="str">
        <f t="shared" si="26"/>
        <v>23/01/2026 14:00</v>
      </c>
      <c r="I521" t="e">
        <f>TEXT(Sales[[#This Row],[Date actual]],"m")</f>
        <v>#VALUE!</v>
      </c>
      <c r="J521" t="e">
        <f>IF(Sales[[#This Row],[Month]]=1, "Jan", IF(Sales[[#This Row],[Month]]="2", "Feb","Mar"))</f>
        <v>#VALUE!</v>
      </c>
    </row>
    <row r="522" spans="1:10" x14ac:dyDescent="0.3">
      <c r="A522">
        <v>781</v>
      </c>
      <c r="B522">
        <v>520</v>
      </c>
      <c r="C522">
        <v>14</v>
      </c>
      <c r="D522">
        <v>2</v>
      </c>
      <c r="E522" t="s">
        <v>260</v>
      </c>
      <c r="F522" t="str">
        <f t="shared" si="24"/>
        <v>23/01/2026 15:00</v>
      </c>
      <c r="G522" s="3" t="e">
        <f t="shared" si="25"/>
        <v>#VALUE!</v>
      </c>
      <c r="H522" s="2" t="str">
        <f t="shared" si="26"/>
        <v>23/01/2026 15:00</v>
      </c>
      <c r="I522" t="e">
        <f>TEXT(Sales[[#This Row],[Date actual]],"m")</f>
        <v>#VALUE!</v>
      </c>
      <c r="J522" t="e">
        <f>IF(Sales[[#This Row],[Month]]=1, "Jan", IF(Sales[[#This Row],[Month]]="2", "Feb","Mar"))</f>
        <v>#VALUE!</v>
      </c>
    </row>
    <row r="523" spans="1:10" x14ac:dyDescent="0.3">
      <c r="A523">
        <v>1150</v>
      </c>
      <c r="B523">
        <v>521</v>
      </c>
      <c r="C523">
        <v>47</v>
      </c>
      <c r="D523">
        <v>5</v>
      </c>
      <c r="E523" t="s">
        <v>261</v>
      </c>
      <c r="F523" t="str">
        <f t="shared" si="24"/>
        <v>23/01/2026 16:00</v>
      </c>
      <c r="G523" s="3" t="e">
        <f t="shared" si="25"/>
        <v>#VALUE!</v>
      </c>
      <c r="H523" s="2" t="str">
        <f t="shared" si="26"/>
        <v>23/01/2026 16:00</v>
      </c>
      <c r="I523" t="e">
        <f>TEXT(Sales[[#This Row],[Date actual]],"m")</f>
        <v>#VALUE!</v>
      </c>
      <c r="J523" t="e">
        <f>IF(Sales[[#This Row],[Month]]=1, "Jan", IF(Sales[[#This Row],[Month]]="2", "Feb","Mar"))</f>
        <v>#VALUE!</v>
      </c>
    </row>
    <row r="524" spans="1:10" x14ac:dyDescent="0.3">
      <c r="A524">
        <v>43</v>
      </c>
      <c r="B524">
        <v>522</v>
      </c>
      <c r="C524">
        <v>8</v>
      </c>
      <c r="D524">
        <v>3</v>
      </c>
      <c r="E524" t="s">
        <v>262</v>
      </c>
      <c r="F524" t="str">
        <f t="shared" si="24"/>
        <v>23/01/2026 17:00</v>
      </c>
      <c r="G524" s="3" t="e">
        <f t="shared" si="25"/>
        <v>#VALUE!</v>
      </c>
      <c r="H524" s="2" t="str">
        <f t="shared" si="26"/>
        <v>23/01/2026 17:00</v>
      </c>
      <c r="I524" t="e">
        <f>TEXT(Sales[[#This Row],[Date actual]],"m")</f>
        <v>#VALUE!</v>
      </c>
      <c r="J524" t="e">
        <f>IF(Sales[[#This Row],[Month]]=1, "Jan", IF(Sales[[#This Row],[Month]]="2", "Feb","Mar"))</f>
        <v>#VALUE!</v>
      </c>
    </row>
    <row r="525" spans="1:10" x14ac:dyDescent="0.3">
      <c r="A525">
        <v>1494</v>
      </c>
      <c r="B525">
        <v>523</v>
      </c>
      <c r="C525">
        <v>51</v>
      </c>
      <c r="D525">
        <v>4</v>
      </c>
      <c r="E525" t="s">
        <v>263</v>
      </c>
      <c r="F525" t="str">
        <f t="shared" si="24"/>
        <v>23/01/2026 18:00</v>
      </c>
      <c r="G525" s="3" t="e">
        <f t="shared" si="25"/>
        <v>#VALUE!</v>
      </c>
      <c r="H525" s="2" t="str">
        <f t="shared" si="26"/>
        <v>23/01/2026 18:00</v>
      </c>
      <c r="I525" t="e">
        <f>TEXT(Sales[[#This Row],[Date actual]],"m")</f>
        <v>#VALUE!</v>
      </c>
      <c r="J525" t="e">
        <f>IF(Sales[[#This Row],[Month]]=1, "Jan", IF(Sales[[#This Row],[Month]]="2", "Feb","Mar"))</f>
        <v>#VALUE!</v>
      </c>
    </row>
    <row r="526" spans="1:10" x14ac:dyDescent="0.3">
      <c r="A526">
        <v>83</v>
      </c>
      <c r="B526">
        <v>524</v>
      </c>
      <c r="C526">
        <v>26</v>
      </c>
      <c r="D526">
        <v>2</v>
      </c>
      <c r="E526" t="s">
        <v>264</v>
      </c>
      <c r="F526" t="str">
        <f t="shared" si="24"/>
        <v>23/01/2026 19:00</v>
      </c>
      <c r="G526" s="3" t="e">
        <f t="shared" si="25"/>
        <v>#VALUE!</v>
      </c>
      <c r="H526" s="2" t="str">
        <f t="shared" si="26"/>
        <v>23/01/2026 19:00</v>
      </c>
      <c r="I526" t="e">
        <f>TEXT(Sales[[#This Row],[Date actual]],"m")</f>
        <v>#VALUE!</v>
      </c>
      <c r="J526" t="e">
        <f>IF(Sales[[#This Row],[Month]]=1, "Jan", IF(Sales[[#This Row],[Month]]="2", "Feb","Mar"))</f>
        <v>#VALUE!</v>
      </c>
    </row>
    <row r="527" spans="1:10" x14ac:dyDescent="0.3">
      <c r="A527">
        <v>1156</v>
      </c>
      <c r="B527">
        <v>525</v>
      </c>
      <c r="C527">
        <v>58</v>
      </c>
      <c r="D527">
        <v>8</v>
      </c>
      <c r="E527" t="s">
        <v>265</v>
      </c>
      <c r="F527" t="str">
        <f t="shared" si="24"/>
        <v>23/01/2026 20:00</v>
      </c>
      <c r="G527" s="3" t="e">
        <f t="shared" si="25"/>
        <v>#VALUE!</v>
      </c>
      <c r="H527" s="2" t="str">
        <f t="shared" si="26"/>
        <v>23/01/2026 20:00</v>
      </c>
      <c r="I527" t="e">
        <f>TEXT(Sales[[#This Row],[Date actual]],"m")</f>
        <v>#VALUE!</v>
      </c>
      <c r="J527" t="e">
        <f>IF(Sales[[#This Row],[Month]]=1, "Jan", IF(Sales[[#This Row],[Month]]="2", "Feb","Mar"))</f>
        <v>#VALUE!</v>
      </c>
    </row>
    <row r="528" spans="1:10" x14ac:dyDescent="0.3">
      <c r="A528">
        <v>1327</v>
      </c>
      <c r="B528">
        <v>526</v>
      </c>
      <c r="C528">
        <v>82</v>
      </c>
      <c r="D528">
        <v>5</v>
      </c>
      <c r="E528" t="s">
        <v>266</v>
      </c>
      <c r="F528" t="str">
        <f t="shared" si="24"/>
        <v>23/01/2026 21:00</v>
      </c>
      <c r="G528" s="3" t="e">
        <f t="shared" si="25"/>
        <v>#VALUE!</v>
      </c>
      <c r="H528" s="2" t="str">
        <f t="shared" si="26"/>
        <v>23/01/2026 21:00</v>
      </c>
      <c r="I528" t="e">
        <f>TEXT(Sales[[#This Row],[Date actual]],"m")</f>
        <v>#VALUE!</v>
      </c>
      <c r="J528" t="e">
        <f>IF(Sales[[#This Row],[Month]]=1, "Jan", IF(Sales[[#This Row],[Month]]="2", "Feb","Mar"))</f>
        <v>#VALUE!</v>
      </c>
    </row>
    <row r="529" spans="1:10" x14ac:dyDescent="0.3">
      <c r="A529">
        <v>1395</v>
      </c>
      <c r="B529">
        <v>527</v>
      </c>
      <c r="C529">
        <v>83</v>
      </c>
      <c r="D529">
        <v>8</v>
      </c>
      <c r="E529" t="s">
        <v>267</v>
      </c>
      <c r="F529" t="str">
        <f t="shared" si="24"/>
        <v>23/01/2026 22:00</v>
      </c>
      <c r="G529" s="3" t="e">
        <f t="shared" si="25"/>
        <v>#VALUE!</v>
      </c>
      <c r="H529" s="2" t="str">
        <f t="shared" si="26"/>
        <v>23/01/2026 22:00</v>
      </c>
      <c r="I529" t="e">
        <f>TEXT(Sales[[#This Row],[Date actual]],"m")</f>
        <v>#VALUE!</v>
      </c>
      <c r="J529" t="e">
        <f>IF(Sales[[#This Row],[Month]]=1, "Jan", IF(Sales[[#This Row],[Month]]="2", "Feb","Mar"))</f>
        <v>#VALUE!</v>
      </c>
    </row>
    <row r="530" spans="1:10" x14ac:dyDescent="0.3">
      <c r="A530">
        <v>991</v>
      </c>
      <c r="B530">
        <v>528</v>
      </c>
      <c r="C530">
        <v>63</v>
      </c>
      <c r="D530">
        <v>1</v>
      </c>
      <c r="E530" t="s">
        <v>268</v>
      </c>
      <c r="F530" t="str">
        <f t="shared" si="24"/>
        <v>23/01/2026 23:00</v>
      </c>
      <c r="G530" s="3" t="e">
        <f t="shared" si="25"/>
        <v>#VALUE!</v>
      </c>
      <c r="H530" s="2" t="str">
        <f t="shared" si="26"/>
        <v>23/01/2026 23:00</v>
      </c>
      <c r="I530" t="e">
        <f>TEXT(Sales[[#This Row],[Date actual]],"m")</f>
        <v>#VALUE!</v>
      </c>
      <c r="J530" t="e">
        <f>IF(Sales[[#This Row],[Month]]=1, "Jan", IF(Sales[[#This Row],[Month]]="2", "Feb","Mar"))</f>
        <v>#VALUE!</v>
      </c>
    </row>
    <row r="531" spans="1:10" x14ac:dyDescent="0.3">
      <c r="A531">
        <v>1084</v>
      </c>
      <c r="B531">
        <v>529</v>
      </c>
      <c r="C531">
        <v>40</v>
      </c>
      <c r="D531">
        <v>6</v>
      </c>
      <c r="E531" t="s">
        <v>269</v>
      </c>
      <c r="F531" t="str">
        <f t="shared" si="24"/>
        <v>24/01/2026 00:00</v>
      </c>
      <c r="G531" s="3" t="e">
        <f t="shared" si="25"/>
        <v>#VALUE!</v>
      </c>
      <c r="H531" s="2" t="str">
        <f t="shared" si="26"/>
        <v>24/01/2026 00:00</v>
      </c>
      <c r="I531" t="e">
        <f>TEXT(Sales[[#This Row],[Date actual]],"m")</f>
        <v>#VALUE!</v>
      </c>
      <c r="J531" t="e">
        <f>IF(Sales[[#This Row],[Month]]=1, "Jan", IF(Sales[[#This Row],[Month]]="2", "Feb","Mar"))</f>
        <v>#VALUE!</v>
      </c>
    </row>
    <row r="532" spans="1:10" x14ac:dyDescent="0.3">
      <c r="A532">
        <v>358</v>
      </c>
      <c r="B532">
        <v>530</v>
      </c>
      <c r="C532">
        <v>11</v>
      </c>
      <c r="D532">
        <v>8</v>
      </c>
      <c r="E532" t="s">
        <v>270</v>
      </c>
      <c r="F532" t="str">
        <f t="shared" si="24"/>
        <v>24/01/2026 01:00</v>
      </c>
      <c r="G532" s="3" t="e">
        <f t="shared" si="25"/>
        <v>#VALUE!</v>
      </c>
      <c r="H532" s="2" t="str">
        <f t="shared" si="26"/>
        <v>24/01/2026 01:00</v>
      </c>
      <c r="I532" t="e">
        <f>TEXT(Sales[[#This Row],[Date actual]],"m")</f>
        <v>#VALUE!</v>
      </c>
      <c r="J532" t="e">
        <f>IF(Sales[[#This Row],[Month]]=1, "Jan", IF(Sales[[#This Row],[Month]]="2", "Feb","Mar"))</f>
        <v>#VALUE!</v>
      </c>
    </row>
    <row r="533" spans="1:10" x14ac:dyDescent="0.3">
      <c r="A533">
        <v>301</v>
      </c>
      <c r="B533">
        <v>531</v>
      </c>
      <c r="C533">
        <v>11</v>
      </c>
      <c r="D533">
        <v>4</v>
      </c>
      <c r="E533" t="s">
        <v>271</v>
      </c>
      <c r="F533" t="str">
        <f t="shared" si="24"/>
        <v>24/01/2026 02:00</v>
      </c>
      <c r="G533" s="3" t="e">
        <f t="shared" si="25"/>
        <v>#VALUE!</v>
      </c>
      <c r="H533" s="2" t="str">
        <f t="shared" si="26"/>
        <v>24/01/2026 02:00</v>
      </c>
      <c r="I533" t="e">
        <f>TEXT(Sales[[#This Row],[Date actual]],"m")</f>
        <v>#VALUE!</v>
      </c>
      <c r="J533" t="e">
        <f>IF(Sales[[#This Row],[Month]]=1, "Jan", IF(Sales[[#This Row],[Month]]="2", "Feb","Mar"))</f>
        <v>#VALUE!</v>
      </c>
    </row>
    <row r="534" spans="1:10" x14ac:dyDescent="0.3">
      <c r="A534">
        <v>345</v>
      </c>
      <c r="B534">
        <v>532</v>
      </c>
      <c r="C534">
        <v>98</v>
      </c>
      <c r="D534">
        <v>7</v>
      </c>
      <c r="E534" t="s">
        <v>272</v>
      </c>
      <c r="F534" t="str">
        <f t="shared" si="24"/>
        <v>24/01/2026 03:00</v>
      </c>
      <c r="G534" s="3" t="e">
        <f t="shared" si="25"/>
        <v>#VALUE!</v>
      </c>
      <c r="H534" s="2" t="str">
        <f t="shared" si="26"/>
        <v>24/01/2026 03:00</v>
      </c>
      <c r="I534" t="e">
        <f>TEXT(Sales[[#This Row],[Date actual]],"m")</f>
        <v>#VALUE!</v>
      </c>
      <c r="J534" t="e">
        <f>IF(Sales[[#This Row],[Month]]=1, "Jan", IF(Sales[[#This Row],[Month]]="2", "Feb","Mar"))</f>
        <v>#VALUE!</v>
      </c>
    </row>
    <row r="535" spans="1:10" x14ac:dyDescent="0.3">
      <c r="A535">
        <v>1023</v>
      </c>
      <c r="B535">
        <v>533</v>
      </c>
      <c r="C535">
        <v>15</v>
      </c>
      <c r="D535">
        <v>5</v>
      </c>
      <c r="E535" t="s">
        <v>273</v>
      </c>
      <c r="F535" t="str">
        <f t="shared" si="24"/>
        <v>24/01/2026 04:00</v>
      </c>
      <c r="G535" s="3" t="e">
        <f t="shared" si="25"/>
        <v>#VALUE!</v>
      </c>
      <c r="H535" s="2" t="str">
        <f t="shared" si="26"/>
        <v>24/01/2026 04:00</v>
      </c>
      <c r="I535" t="e">
        <f>TEXT(Sales[[#This Row],[Date actual]],"m")</f>
        <v>#VALUE!</v>
      </c>
      <c r="J535" t="e">
        <f>IF(Sales[[#This Row],[Month]]=1, "Jan", IF(Sales[[#This Row],[Month]]="2", "Feb","Mar"))</f>
        <v>#VALUE!</v>
      </c>
    </row>
    <row r="536" spans="1:10" x14ac:dyDescent="0.3">
      <c r="A536">
        <v>576</v>
      </c>
      <c r="B536">
        <v>534</v>
      </c>
      <c r="C536">
        <v>42</v>
      </c>
      <c r="D536">
        <v>5</v>
      </c>
      <c r="E536" t="s">
        <v>274</v>
      </c>
      <c r="F536" t="str">
        <f t="shared" si="24"/>
        <v>24/01/2026 05:00</v>
      </c>
      <c r="G536" s="3" t="e">
        <f t="shared" si="25"/>
        <v>#VALUE!</v>
      </c>
      <c r="H536" s="2" t="str">
        <f t="shared" si="26"/>
        <v>24/01/2026 05:00</v>
      </c>
      <c r="I536" t="e">
        <f>TEXT(Sales[[#This Row],[Date actual]],"m")</f>
        <v>#VALUE!</v>
      </c>
      <c r="J536" t="e">
        <f>IF(Sales[[#This Row],[Month]]=1, "Jan", IF(Sales[[#This Row],[Month]]="2", "Feb","Mar"))</f>
        <v>#VALUE!</v>
      </c>
    </row>
    <row r="537" spans="1:10" x14ac:dyDescent="0.3">
      <c r="A537">
        <v>784</v>
      </c>
      <c r="B537">
        <v>535</v>
      </c>
      <c r="C537">
        <v>88</v>
      </c>
      <c r="D537">
        <v>1</v>
      </c>
      <c r="E537" t="s">
        <v>275</v>
      </c>
      <c r="F537" t="str">
        <f t="shared" si="24"/>
        <v>24/01/2026 06:00</v>
      </c>
      <c r="G537" s="3" t="e">
        <f t="shared" si="25"/>
        <v>#VALUE!</v>
      </c>
      <c r="H537" s="2" t="str">
        <f t="shared" si="26"/>
        <v>24/01/2026 06:00</v>
      </c>
      <c r="I537" t="e">
        <f>TEXT(Sales[[#This Row],[Date actual]],"m")</f>
        <v>#VALUE!</v>
      </c>
      <c r="J537" t="e">
        <f>IF(Sales[[#This Row],[Month]]=1, "Jan", IF(Sales[[#This Row],[Month]]="2", "Feb","Mar"))</f>
        <v>#VALUE!</v>
      </c>
    </row>
    <row r="538" spans="1:10" x14ac:dyDescent="0.3">
      <c r="A538">
        <v>1296</v>
      </c>
      <c r="B538">
        <v>536</v>
      </c>
      <c r="C538">
        <v>83</v>
      </c>
      <c r="D538">
        <v>1</v>
      </c>
      <c r="E538" t="s">
        <v>276</v>
      </c>
      <c r="F538" t="str">
        <f t="shared" si="24"/>
        <v>24/01/2026 07:00</v>
      </c>
      <c r="G538" s="3" t="e">
        <f t="shared" si="25"/>
        <v>#VALUE!</v>
      </c>
      <c r="H538" s="2" t="str">
        <f t="shared" si="26"/>
        <v>24/01/2026 07:00</v>
      </c>
      <c r="I538" t="e">
        <f>TEXT(Sales[[#This Row],[Date actual]],"m")</f>
        <v>#VALUE!</v>
      </c>
      <c r="J538" t="e">
        <f>IF(Sales[[#This Row],[Month]]=1, "Jan", IF(Sales[[#This Row],[Month]]="2", "Feb","Mar"))</f>
        <v>#VALUE!</v>
      </c>
    </row>
    <row r="539" spans="1:10" x14ac:dyDescent="0.3">
      <c r="A539">
        <v>742</v>
      </c>
      <c r="B539">
        <v>537</v>
      </c>
      <c r="C539">
        <v>79</v>
      </c>
      <c r="D539">
        <v>7</v>
      </c>
      <c r="E539" t="s">
        <v>277</v>
      </c>
      <c r="F539" t="str">
        <f t="shared" si="24"/>
        <v>24/01/2026 08:00</v>
      </c>
      <c r="G539" s="3" t="e">
        <f t="shared" si="25"/>
        <v>#VALUE!</v>
      </c>
      <c r="H539" s="2" t="str">
        <f t="shared" si="26"/>
        <v>24/01/2026 08:00</v>
      </c>
      <c r="I539" t="e">
        <f>TEXT(Sales[[#This Row],[Date actual]],"m")</f>
        <v>#VALUE!</v>
      </c>
      <c r="J539" t="e">
        <f>IF(Sales[[#This Row],[Month]]=1, "Jan", IF(Sales[[#This Row],[Month]]="2", "Feb","Mar"))</f>
        <v>#VALUE!</v>
      </c>
    </row>
    <row r="540" spans="1:10" x14ac:dyDescent="0.3">
      <c r="A540">
        <v>946</v>
      </c>
      <c r="B540">
        <v>538</v>
      </c>
      <c r="C540">
        <v>40</v>
      </c>
      <c r="D540">
        <v>4</v>
      </c>
      <c r="E540" t="s">
        <v>278</v>
      </c>
      <c r="F540" t="str">
        <f t="shared" si="24"/>
        <v>24/01/2026 09:00</v>
      </c>
      <c r="G540" s="3" t="e">
        <f t="shared" si="25"/>
        <v>#VALUE!</v>
      </c>
      <c r="H540" s="2" t="str">
        <f t="shared" si="26"/>
        <v>24/01/2026 09:00</v>
      </c>
      <c r="I540" t="e">
        <f>TEXT(Sales[[#This Row],[Date actual]],"m")</f>
        <v>#VALUE!</v>
      </c>
      <c r="J540" t="e">
        <f>IF(Sales[[#This Row],[Month]]=1, "Jan", IF(Sales[[#This Row],[Month]]="2", "Feb","Mar"))</f>
        <v>#VALUE!</v>
      </c>
    </row>
    <row r="541" spans="1:10" x14ac:dyDescent="0.3">
      <c r="A541">
        <v>101</v>
      </c>
      <c r="B541">
        <v>539</v>
      </c>
      <c r="C541">
        <v>90</v>
      </c>
      <c r="D541">
        <v>1</v>
      </c>
      <c r="E541" t="s">
        <v>279</v>
      </c>
      <c r="F541" t="str">
        <f t="shared" si="24"/>
        <v>24/01/2026 10:00</v>
      </c>
      <c r="G541" s="3" t="e">
        <f t="shared" si="25"/>
        <v>#VALUE!</v>
      </c>
      <c r="H541" s="2" t="str">
        <f t="shared" si="26"/>
        <v>24/01/2026 10:00</v>
      </c>
      <c r="I541" t="e">
        <f>TEXT(Sales[[#This Row],[Date actual]],"m")</f>
        <v>#VALUE!</v>
      </c>
      <c r="J541" t="e">
        <f>IF(Sales[[#This Row],[Month]]=1, "Jan", IF(Sales[[#This Row],[Month]]="2", "Feb","Mar"))</f>
        <v>#VALUE!</v>
      </c>
    </row>
    <row r="542" spans="1:10" x14ac:dyDescent="0.3">
      <c r="A542">
        <v>834</v>
      </c>
      <c r="B542">
        <v>540</v>
      </c>
      <c r="C542">
        <v>93</v>
      </c>
      <c r="D542">
        <v>5</v>
      </c>
      <c r="E542" t="s">
        <v>280</v>
      </c>
      <c r="F542" t="str">
        <f t="shared" si="24"/>
        <v>24/01/2026 11:00</v>
      </c>
      <c r="G542" s="3" t="e">
        <f t="shared" si="25"/>
        <v>#VALUE!</v>
      </c>
      <c r="H542" s="2" t="str">
        <f t="shared" si="26"/>
        <v>24/01/2026 11:00</v>
      </c>
      <c r="I542" t="e">
        <f>TEXT(Sales[[#This Row],[Date actual]],"m")</f>
        <v>#VALUE!</v>
      </c>
      <c r="J542" t="e">
        <f>IF(Sales[[#This Row],[Month]]=1, "Jan", IF(Sales[[#This Row],[Month]]="2", "Feb","Mar"))</f>
        <v>#VALUE!</v>
      </c>
    </row>
    <row r="543" spans="1:10" x14ac:dyDescent="0.3">
      <c r="A543">
        <v>944</v>
      </c>
      <c r="B543">
        <v>541</v>
      </c>
      <c r="C543">
        <v>58</v>
      </c>
      <c r="D543">
        <v>7</v>
      </c>
      <c r="E543" t="s">
        <v>281</v>
      </c>
      <c r="F543" t="str">
        <f t="shared" si="24"/>
        <v>24/01/2026 12:00</v>
      </c>
      <c r="G543" s="3" t="e">
        <f t="shared" si="25"/>
        <v>#VALUE!</v>
      </c>
      <c r="H543" s="2" t="str">
        <f t="shared" si="26"/>
        <v>24/01/2026 12:00</v>
      </c>
      <c r="I543" t="e">
        <f>TEXT(Sales[[#This Row],[Date actual]],"m")</f>
        <v>#VALUE!</v>
      </c>
      <c r="J543" t="e">
        <f>IF(Sales[[#This Row],[Month]]=1, "Jan", IF(Sales[[#This Row],[Month]]="2", "Feb","Mar"))</f>
        <v>#VALUE!</v>
      </c>
    </row>
    <row r="544" spans="1:10" x14ac:dyDescent="0.3">
      <c r="A544">
        <v>333</v>
      </c>
      <c r="B544">
        <v>542</v>
      </c>
      <c r="C544">
        <v>81</v>
      </c>
      <c r="D544">
        <v>8</v>
      </c>
      <c r="E544" t="s">
        <v>282</v>
      </c>
      <c r="F544" t="str">
        <f t="shared" si="24"/>
        <v>24/01/2026 13:00</v>
      </c>
      <c r="G544" s="3" t="e">
        <f t="shared" si="25"/>
        <v>#VALUE!</v>
      </c>
      <c r="H544" s="2" t="str">
        <f t="shared" si="26"/>
        <v>24/01/2026 13:00</v>
      </c>
      <c r="I544" t="e">
        <f>TEXT(Sales[[#This Row],[Date actual]],"m")</f>
        <v>#VALUE!</v>
      </c>
      <c r="J544" t="e">
        <f>IF(Sales[[#This Row],[Month]]=1, "Jan", IF(Sales[[#This Row],[Month]]="2", "Feb","Mar"))</f>
        <v>#VALUE!</v>
      </c>
    </row>
    <row r="545" spans="1:10" x14ac:dyDescent="0.3">
      <c r="A545">
        <v>281</v>
      </c>
      <c r="B545">
        <v>543</v>
      </c>
      <c r="C545">
        <v>49</v>
      </c>
      <c r="D545">
        <v>1</v>
      </c>
      <c r="E545" t="s">
        <v>283</v>
      </c>
      <c r="F545" t="str">
        <f t="shared" si="24"/>
        <v>24/01/2026 14:00</v>
      </c>
      <c r="G545" s="3" t="e">
        <f t="shared" si="25"/>
        <v>#VALUE!</v>
      </c>
      <c r="H545" s="2" t="str">
        <f t="shared" si="26"/>
        <v>24/01/2026 14:00</v>
      </c>
      <c r="I545" t="e">
        <f>TEXT(Sales[[#This Row],[Date actual]],"m")</f>
        <v>#VALUE!</v>
      </c>
      <c r="J545" t="e">
        <f>IF(Sales[[#This Row],[Month]]=1, "Jan", IF(Sales[[#This Row],[Month]]="2", "Feb","Mar"))</f>
        <v>#VALUE!</v>
      </c>
    </row>
    <row r="546" spans="1:10" x14ac:dyDescent="0.3">
      <c r="A546">
        <v>1028</v>
      </c>
      <c r="B546">
        <v>544</v>
      </c>
      <c r="C546">
        <v>74</v>
      </c>
      <c r="D546">
        <v>9</v>
      </c>
      <c r="E546" t="s">
        <v>284</v>
      </c>
      <c r="F546" t="str">
        <f t="shared" si="24"/>
        <v>24/01/2026 15:00</v>
      </c>
      <c r="G546" s="3" t="e">
        <f t="shared" si="25"/>
        <v>#VALUE!</v>
      </c>
      <c r="H546" s="2" t="str">
        <f t="shared" si="26"/>
        <v>24/01/2026 15:00</v>
      </c>
      <c r="I546" t="e">
        <f>TEXT(Sales[[#This Row],[Date actual]],"m")</f>
        <v>#VALUE!</v>
      </c>
      <c r="J546" t="e">
        <f>IF(Sales[[#This Row],[Month]]=1, "Jan", IF(Sales[[#This Row],[Month]]="2", "Feb","Mar"))</f>
        <v>#VALUE!</v>
      </c>
    </row>
    <row r="547" spans="1:10" x14ac:dyDescent="0.3">
      <c r="A547">
        <v>1187</v>
      </c>
      <c r="B547">
        <v>545</v>
      </c>
      <c r="C547">
        <v>48</v>
      </c>
      <c r="D547">
        <v>6</v>
      </c>
      <c r="E547" t="s">
        <v>285</v>
      </c>
      <c r="F547" t="str">
        <f t="shared" si="24"/>
        <v>24/01/2026 16:00</v>
      </c>
      <c r="G547" s="3" t="e">
        <f t="shared" si="25"/>
        <v>#VALUE!</v>
      </c>
      <c r="H547" s="2" t="str">
        <f t="shared" si="26"/>
        <v>24/01/2026 16:00</v>
      </c>
      <c r="I547" t="e">
        <f>TEXT(Sales[[#This Row],[Date actual]],"m")</f>
        <v>#VALUE!</v>
      </c>
      <c r="J547" t="e">
        <f>IF(Sales[[#This Row],[Month]]=1, "Jan", IF(Sales[[#This Row],[Month]]="2", "Feb","Mar"))</f>
        <v>#VALUE!</v>
      </c>
    </row>
    <row r="548" spans="1:10" x14ac:dyDescent="0.3">
      <c r="A548">
        <v>934</v>
      </c>
      <c r="B548">
        <v>546</v>
      </c>
      <c r="C548">
        <v>41</v>
      </c>
      <c r="D548">
        <v>7</v>
      </c>
      <c r="E548" t="s">
        <v>286</v>
      </c>
      <c r="F548" t="str">
        <f t="shared" si="24"/>
        <v>24/01/2026 17:00</v>
      </c>
      <c r="G548" s="3" t="e">
        <f t="shared" si="25"/>
        <v>#VALUE!</v>
      </c>
      <c r="H548" s="2" t="str">
        <f t="shared" si="26"/>
        <v>24/01/2026 17:00</v>
      </c>
      <c r="I548" t="e">
        <f>TEXT(Sales[[#This Row],[Date actual]],"m")</f>
        <v>#VALUE!</v>
      </c>
      <c r="J548" t="e">
        <f>IF(Sales[[#This Row],[Month]]=1, "Jan", IF(Sales[[#This Row],[Month]]="2", "Feb","Mar"))</f>
        <v>#VALUE!</v>
      </c>
    </row>
    <row r="549" spans="1:10" x14ac:dyDescent="0.3">
      <c r="A549">
        <v>105</v>
      </c>
      <c r="B549">
        <v>547</v>
      </c>
      <c r="C549">
        <v>86</v>
      </c>
      <c r="D549">
        <v>7</v>
      </c>
      <c r="E549" t="s">
        <v>287</v>
      </c>
      <c r="F549" t="str">
        <f t="shared" si="24"/>
        <v>24/01/2026 18:00</v>
      </c>
      <c r="G549" s="3" t="e">
        <f t="shared" si="25"/>
        <v>#VALUE!</v>
      </c>
      <c r="H549" s="2" t="str">
        <f t="shared" si="26"/>
        <v>24/01/2026 18:00</v>
      </c>
      <c r="I549" t="e">
        <f>TEXT(Sales[[#This Row],[Date actual]],"m")</f>
        <v>#VALUE!</v>
      </c>
      <c r="J549" t="e">
        <f>IF(Sales[[#This Row],[Month]]=1, "Jan", IF(Sales[[#This Row],[Month]]="2", "Feb","Mar"))</f>
        <v>#VALUE!</v>
      </c>
    </row>
    <row r="550" spans="1:10" x14ac:dyDescent="0.3">
      <c r="A550">
        <v>1071</v>
      </c>
      <c r="B550">
        <v>548</v>
      </c>
      <c r="C550">
        <v>59</v>
      </c>
      <c r="D550">
        <v>8</v>
      </c>
      <c r="E550" t="s">
        <v>288</v>
      </c>
      <c r="F550" t="str">
        <f t="shared" si="24"/>
        <v>24/01/2026 19:00</v>
      </c>
      <c r="G550" s="3" t="e">
        <f t="shared" si="25"/>
        <v>#VALUE!</v>
      </c>
      <c r="H550" s="2" t="str">
        <f t="shared" si="26"/>
        <v>24/01/2026 19:00</v>
      </c>
      <c r="I550" t="e">
        <f>TEXT(Sales[[#This Row],[Date actual]],"m")</f>
        <v>#VALUE!</v>
      </c>
      <c r="J550" t="e">
        <f>IF(Sales[[#This Row],[Month]]=1, "Jan", IF(Sales[[#This Row],[Month]]="2", "Feb","Mar"))</f>
        <v>#VALUE!</v>
      </c>
    </row>
    <row r="551" spans="1:10" x14ac:dyDescent="0.3">
      <c r="A551">
        <v>560</v>
      </c>
      <c r="B551">
        <v>549</v>
      </c>
      <c r="C551">
        <v>7</v>
      </c>
      <c r="D551">
        <v>3</v>
      </c>
      <c r="E551" t="s">
        <v>289</v>
      </c>
      <c r="F551" t="str">
        <f t="shared" si="24"/>
        <v>24/01/2026 20:00</v>
      </c>
      <c r="G551" s="3" t="e">
        <f t="shared" si="25"/>
        <v>#VALUE!</v>
      </c>
      <c r="H551" s="2" t="str">
        <f t="shared" si="26"/>
        <v>24/01/2026 20:00</v>
      </c>
      <c r="I551" t="e">
        <f>TEXT(Sales[[#This Row],[Date actual]],"m")</f>
        <v>#VALUE!</v>
      </c>
      <c r="J551" t="e">
        <f>IF(Sales[[#This Row],[Month]]=1, "Jan", IF(Sales[[#This Row],[Month]]="2", "Feb","Mar"))</f>
        <v>#VALUE!</v>
      </c>
    </row>
    <row r="552" spans="1:10" x14ac:dyDescent="0.3">
      <c r="A552">
        <v>1418</v>
      </c>
      <c r="B552">
        <v>550</v>
      </c>
      <c r="C552">
        <v>34</v>
      </c>
      <c r="D552">
        <v>9</v>
      </c>
      <c r="E552" t="s">
        <v>290</v>
      </c>
      <c r="F552" t="str">
        <f t="shared" si="24"/>
        <v>24/01/2026 21:00</v>
      </c>
      <c r="G552" s="3" t="e">
        <f t="shared" si="25"/>
        <v>#VALUE!</v>
      </c>
      <c r="H552" s="2" t="str">
        <f t="shared" si="26"/>
        <v>24/01/2026 21:00</v>
      </c>
      <c r="I552" t="e">
        <f>TEXT(Sales[[#This Row],[Date actual]],"m")</f>
        <v>#VALUE!</v>
      </c>
      <c r="J552" t="e">
        <f>IF(Sales[[#This Row],[Month]]=1, "Jan", IF(Sales[[#This Row],[Month]]="2", "Feb","Mar"))</f>
        <v>#VALUE!</v>
      </c>
    </row>
    <row r="553" spans="1:10" x14ac:dyDescent="0.3">
      <c r="A553">
        <v>1088</v>
      </c>
      <c r="B553">
        <v>551</v>
      </c>
      <c r="C553">
        <v>62</v>
      </c>
      <c r="D553">
        <v>4</v>
      </c>
      <c r="E553" t="s">
        <v>291</v>
      </c>
      <c r="F553" t="str">
        <f t="shared" si="24"/>
        <v>24/01/2026 22:00</v>
      </c>
      <c r="G553" s="3" t="e">
        <f t="shared" si="25"/>
        <v>#VALUE!</v>
      </c>
      <c r="H553" s="2" t="str">
        <f t="shared" si="26"/>
        <v>24/01/2026 22:00</v>
      </c>
      <c r="I553" t="e">
        <f>TEXT(Sales[[#This Row],[Date actual]],"m")</f>
        <v>#VALUE!</v>
      </c>
      <c r="J553" t="e">
        <f>IF(Sales[[#This Row],[Month]]=1, "Jan", IF(Sales[[#This Row],[Month]]="2", "Feb","Mar"))</f>
        <v>#VALUE!</v>
      </c>
    </row>
    <row r="554" spans="1:10" x14ac:dyDescent="0.3">
      <c r="A554">
        <v>1394</v>
      </c>
      <c r="B554">
        <v>552</v>
      </c>
      <c r="C554">
        <v>9</v>
      </c>
      <c r="D554">
        <v>4</v>
      </c>
      <c r="E554" t="s">
        <v>292</v>
      </c>
      <c r="F554" t="str">
        <f t="shared" si="24"/>
        <v>24/01/2026 23:00</v>
      </c>
      <c r="G554" s="3" t="e">
        <f t="shared" si="25"/>
        <v>#VALUE!</v>
      </c>
      <c r="H554" s="2" t="str">
        <f t="shared" si="26"/>
        <v>24/01/2026 23:00</v>
      </c>
      <c r="I554" t="e">
        <f>TEXT(Sales[[#This Row],[Date actual]],"m")</f>
        <v>#VALUE!</v>
      </c>
      <c r="J554" t="e">
        <f>IF(Sales[[#This Row],[Month]]=1, "Jan", IF(Sales[[#This Row],[Month]]="2", "Feb","Mar"))</f>
        <v>#VALUE!</v>
      </c>
    </row>
    <row r="555" spans="1:10" x14ac:dyDescent="0.3">
      <c r="A555">
        <v>1332</v>
      </c>
      <c r="B555">
        <v>553</v>
      </c>
      <c r="C555">
        <v>95</v>
      </c>
      <c r="D555">
        <v>4</v>
      </c>
      <c r="E555" t="s">
        <v>293</v>
      </c>
      <c r="F555" t="str">
        <f t="shared" si="24"/>
        <v>25/01/2026 00:00</v>
      </c>
      <c r="G555" s="3" t="e">
        <f t="shared" si="25"/>
        <v>#VALUE!</v>
      </c>
      <c r="H555" s="2" t="str">
        <f t="shared" si="26"/>
        <v>25/01/2026 00:00</v>
      </c>
      <c r="I555" t="e">
        <f>TEXT(Sales[[#This Row],[Date actual]],"m")</f>
        <v>#VALUE!</v>
      </c>
      <c r="J555" t="e">
        <f>IF(Sales[[#This Row],[Month]]=1, "Jan", IF(Sales[[#This Row],[Month]]="2", "Feb","Mar"))</f>
        <v>#VALUE!</v>
      </c>
    </row>
    <row r="556" spans="1:10" x14ac:dyDescent="0.3">
      <c r="A556">
        <v>277</v>
      </c>
      <c r="B556">
        <v>554</v>
      </c>
      <c r="C556">
        <v>44</v>
      </c>
      <c r="D556">
        <v>3</v>
      </c>
      <c r="E556" t="s">
        <v>294</v>
      </c>
      <c r="F556" t="str">
        <f t="shared" si="24"/>
        <v>25/01/2026 01:00</v>
      </c>
      <c r="G556" s="3" t="e">
        <f t="shared" si="25"/>
        <v>#VALUE!</v>
      </c>
      <c r="H556" s="2" t="str">
        <f t="shared" si="26"/>
        <v>25/01/2026 01:00</v>
      </c>
      <c r="I556" t="e">
        <f>TEXT(Sales[[#This Row],[Date actual]],"m")</f>
        <v>#VALUE!</v>
      </c>
      <c r="J556" t="e">
        <f>IF(Sales[[#This Row],[Month]]=1, "Jan", IF(Sales[[#This Row],[Month]]="2", "Feb","Mar"))</f>
        <v>#VALUE!</v>
      </c>
    </row>
    <row r="557" spans="1:10" x14ac:dyDescent="0.3">
      <c r="A557">
        <v>1093</v>
      </c>
      <c r="B557">
        <v>555</v>
      </c>
      <c r="C557">
        <v>54</v>
      </c>
      <c r="D557">
        <v>8</v>
      </c>
      <c r="E557" t="s">
        <v>295</v>
      </c>
      <c r="F557" t="str">
        <f t="shared" si="24"/>
        <v>25/01/2026 02:00</v>
      </c>
      <c r="G557" s="3" t="e">
        <f t="shared" si="25"/>
        <v>#VALUE!</v>
      </c>
      <c r="H557" s="2" t="str">
        <f t="shared" si="26"/>
        <v>25/01/2026 02:00</v>
      </c>
      <c r="I557" t="e">
        <f>TEXT(Sales[[#This Row],[Date actual]],"m")</f>
        <v>#VALUE!</v>
      </c>
      <c r="J557" t="e">
        <f>IF(Sales[[#This Row],[Month]]=1, "Jan", IF(Sales[[#This Row],[Month]]="2", "Feb","Mar"))</f>
        <v>#VALUE!</v>
      </c>
    </row>
    <row r="558" spans="1:10" x14ac:dyDescent="0.3">
      <c r="A558">
        <v>472</v>
      </c>
      <c r="B558">
        <v>556</v>
      </c>
      <c r="C558">
        <v>4</v>
      </c>
      <c r="D558">
        <v>3</v>
      </c>
      <c r="E558" t="s">
        <v>296</v>
      </c>
      <c r="F558" t="str">
        <f t="shared" si="24"/>
        <v>25/01/2026 03:00</v>
      </c>
      <c r="G558" s="3" t="e">
        <f t="shared" si="25"/>
        <v>#VALUE!</v>
      </c>
      <c r="H558" s="2" t="str">
        <f t="shared" si="26"/>
        <v>25/01/2026 03:00</v>
      </c>
      <c r="I558" t="e">
        <f>TEXT(Sales[[#This Row],[Date actual]],"m")</f>
        <v>#VALUE!</v>
      </c>
      <c r="J558" t="e">
        <f>IF(Sales[[#This Row],[Month]]=1, "Jan", IF(Sales[[#This Row],[Month]]="2", "Feb","Mar"))</f>
        <v>#VALUE!</v>
      </c>
    </row>
    <row r="559" spans="1:10" x14ac:dyDescent="0.3">
      <c r="A559">
        <v>494</v>
      </c>
      <c r="B559">
        <v>557</v>
      </c>
      <c r="C559">
        <v>15</v>
      </c>
      <c r="D559">
        <v>8</v>
      </c>
      <c r="E559" t="s">
        <v>297</v>
      </c>
      <c r="F559" t="str">
        <f t="shared" si="24"/>
        <v>25/01/2026 04:00</v>
      </c>
      <c r="G559" s="3" t="e">
        <f t="shared" si="25"/>
        <v>#VALUE!</v>
      </c>
      <c r="H559" s="2" t="str">
        <f t="shared" si="26"/>
        <v>25/01/2026 04:00</v>
      </c>
      <c r="I559" t="e">
        <f>TEXT(Sales[[#This Row],[Date actual]],"m")</f>
        <v>#VALUE!</v>
      </c>
      <c r="J559" t="e">
        <f>IF(Sales[[#This Row],[Month]]=1, "Jan", IF(Sales[[#This Row],[Month]]="2", "Feb","Mar"))</f>
        <v>#VALUE!</v>
      </c>
    </row>
    <row r="560" spans="1:10" x14ac:dyDescent="0.3">
      <c r="A560">
        <v>690</v>
      </c>
      <c r="B560">
        <v>558</v>
      </c>
      <c r="C560">
        <v>79</v>
      </c>
      <c r="D560">
        <v>9</v>
      </c>
      <c r="E560" t="s">
        <v>298</v>
      </c>
      <c r="F560" t="str">
        <f t="shared" si="24"/>
        <v>25/01/2026 05:00</v>
      </c>
      <c r="G560" s="3" t="e">
        <f t="shared" si="25"/>
        <v>#VALUE!</v>
      </c>
      <c r="H560" s="2" t="str">
        <f t="shared" si="26"/>
        <v>25/01/2026 05:00</v>
      </c>
      <c r="I560" t="e">
        <f>TEXT(Sales[[#This Row],[Date actual]],"m")</f>
        <v>#VALUE!</v>
      </c>
      <c r="J560" t="e">
        <f>IF(Sales[[#This Row],[Month]]=1, "Jan", IF(Sales[[#This Row],[Month]]="2", "Feb","Mar"))</f>
        <v>#VALUE!</v>
      </c>
    </row>
    <row r="561" spans="1:10" x14ac:dyDescent="0.3">
      <c r="A561">
        <v>1030</v>
      </c>
      <c r="B561">
        <v>559</v>
      </c>
      <c r="C561">
        <v>78</v>
      </c>
      <c r="D561">
        <v>9</v>
      </c>
      <c r="E561" t="s">
        <v>299</v>
      </c>
      <c r="F561" t="str">
        <f t="shared" si="24"/>
        <v>25/01/2026 06:00</v>
      </c>
      <c r="G561" s="3" t="e">
        <f t="shared" si="25"/>
        <v>#VALUE!</v>
      </c>
      <c r="H561" s="2" t="str">
        <f t="shared" si="26"/>
        <v>25/01/2026 06:00</v>
      </c>
      <c r="I561" t="e">
        <f>TEXT(Sales[[#This Row],[Date actual]],"m")</f>
        <v>#VALUE!</v>
      </c>
      <c r="J561" t="e">
        <f>IF(Sales[[#This Row],[Month]]=1, "Jan", IF(Sales[[#This Row],[Month]]="2", "Feb","Mar"))</f>
        <v>#VALUE!</v>
      </c>
    </row>
    <row r="562" spans="1:10" x14ac:dyDescent="0.3">
      <c r="A562">
        <v>573</v>
      </c>
      <c r="B562">
        <v>560</v>
      </c>
      <c r="C562">
        <v>88</v>
      </c>
      <c r="D562">
        <v>8</v>
      </c>
      <c r="E562" t="s">
        <v>300</v>
      </c>
      <c r="F562" t="str">
        <f t="shared" si="24"/>
        <v>25/01/2026 07:00</v>
      </c>
      <c r="G562" s="3" t="e">
        <f t="shared" si="25"/>
        <v>#VALUE!</v>
      </c>
      <c r="H562" s="2" t="str">
        <f t="shared" si="26"/>
        <v>25/01/2026 07:00</v>
      </c>
      <c r="I562" t="e">
        <f>TEXT(Sales[[#This Row],[Date actual]],"m")</f>
        <v>#VALUE!</v>
      </c>
      <c r="J562" t="e">
        <f>IF(Sales[[#This Row],[Month]]=1, "Jan", IF(Sales[[#This Row],[Month]]="2", "Feb","Mar"))</f>
        <v>#VALUE!</v>
      </c>
    </row>
    <row r="563" spans="1:10" x14ac:dyDescent="0.3">
      <c r="A563">
        <v>180</v>
      </c>
      <c r="B563">
        <v>561</v>
      </c>
      <c r="C563">
        <v>95</v>
      </c>
      <c r="D563">
        <v>4</v>
      </c>
      <c r="E563" t="s">
        <v>301</v>
      </c>
      <c r="F563" t="str">
        <f t="shared" si="24"/>
        <v>25/01/2026 08:00</v>
      </c>
      <c r="G563" s="3" t="e">
        <f t="shared" si="25"/>
        <v>#VALUE!</v>
      </c>
      <c r="H563" s="2" t="str">
        <f t="shared" si="26"/>
        <v>25/01/2026 08:00</v>
      </c>
      <c r="I563" t="e">
        <f>TEXT(Sales[[#This Row],[Date actual]],"m")</f>
        <v>#VALUE!</v>
      </c>
      <c r="J563" t="e">
        <f>IF(Sales[[#This Row],[Month]]=1, "Jan", IF(Sales[[#This Row],[Month]]="2", "Feb","Mar"))</f>
        <v>#VALUE!</v>
      </c>
    </row>
    <row r="564" spans="1:10" x14ac:dyDescent="0.3">
      <c r="A564">
        <v>782</v>
      </c>
      <c r="B564">
        <v>562</v>
      </c>
      <c r="C564">
        <v>45</v>
      </c>
      <c r="D564">
        <v>4</v>
      </c>
      <c r="E564" t="s">
        <v>302</v>
      </c>
      <c r="F564" t="str">
        <f t="shared" si="24"/>
        <v>25/01/2026 09:00</v>
      </c>
      <c r="G564" s="3" t="e">
        <f t="shared" si="25"/>
        <v>#VALUE!</v>
      </c>
      <c r="H564" s="2" t="str">
        <f t="shared" si="26"/>
        <v>25/01/2026 09:00</v>
      </c>
      <c r="I564" t="e">
        <f>TEXT(Sales[[#This Row],[Date actual]],"m")</f>
        <v>#VALUE!</v>
      </c>
      <c r="J564" t="e">
        <f>IF(Sales[[#This Row],[Month]]=1, "Jan", IF(Sales[[#This Row],[Month]]="2", "Feb","Mar"))</f>
        <v>#VALUE!</v>
      </c>
    </row>
    <row r="565" spans="1:10" x14ac:dyDescent="0.3">
      <c r="A565">
        <v>779</v>
      </c>
      <c r="B565">
        <v>563</v>
      </c>
      <c r="C565">
        <v>20</v>
      </c>
      <c r="D565">
        <v>5</v>
      </c>
      <c r="E565" t="s">
        <v>303</v>
      </c>
      <c r="F565" t="str">
        <f t="shared" si="24"/>
        <v>25/01/2026 10:00</v>
      </c>
      <c r="G565" s="3" t="e">
        <f t="shared" si="25"/>
        <v>#VALUE!</v>
      </c>
      <c r="H565" s="2" t="str">
        <f t="shared" si="26"/>
        <v>25/01/2026 10:00</v>
      </c>
      <c r="I565" t="e">
        <f>TEXT(Sales[[#This Row],[Date actual]],"m")</f>
        <v>#VALUE!</v>
      </c>
      <c r="J565" t="e">
        <f>IF(Sales[[#This Row],[Month]]=1, "Jan", IF(Sales[[#This Row],[Month]]="2", "Feb","Mar"))</f>
        <v>#VALUE!</v>
      </c>
    </row>
    <row r="566" spans="1:10" x14ac:dyDescent="0.3">
      <c r="A566">
        <v>739</v>
      </c>
      <c r="B566">
        <v>564</v>
      </c>
      <c r="C566">
        <v>16</v>
      </c>
      <c r="D566">
        <v>3</v>
      </c>
      <c r="E566" t="s">
        <v>304</v>
      </c>
      <c r="F566" t="str">
        <f t="shared" si="24"/>
        <v>25/01/2026 11:00</v>
      </c>
      <c r="G566" s="3" t="e">
        <f t="shared" si="25"/>
        <v>#VALUE!</v>
      </c>
      <c r="H566" s="2" t="str">
        <f t="shared" si="26"/>
        <v>25/01/2026 11:00</v>
      </c>
      <c r="I566" t="e">
        <f>TEXT(Sales[[#This Row],[Date actual]],"m")</f>
        <v>#VALUE!</v>
      </c>
      <c r="J566" t="e">
        <f>IF(Sales[[#This Row],[Month]]=1, "Jan", IF(Sales[[#This Row],[Month]]="2", "Feb","Mar"))</f>
        <v>#VALUE!</v>
      </c>
    </row>
    <row r="567" spans="1:10" x14ac:dyDescent="0.3">
      <c r="A567">
        <v>12</v>
      </c>
      <c r="B567">
        <v>565</v>
      </c>
      <c r="C567">
        <v>59</v>
      </c>
      <c r="D567">
        <v>5</v>
      </c>
      <c r="E567" t="s">
        <v>305</v>
      </c>
      <c r="F567" t="str">
        <f t="shared" si="24"/>
        <v>25/01/2026 12:00</v>
      </c>
      <c r="G567" s="3" t="e">
        <f t="shared" si="25"/>
        <v>#VALUE!</v>
      </c>
      <c r="H567" s="2" t="str">
        <f t="shared" si="26"/>
        <v>25/01/2026 12:00</v>
      </c>
      <c r="I567" t="e">
        <f>TEXT(Sales[[#This Row],[Date actual]],"m")</f>
        <v>#VALUE!</v>
      </c>
      <c r="J567" t="e">
        <f>IF(Sales[[#This Row],[Month]]=1, "Jan", IF(Sales[[#This Row],[Month]]="2", "Feb","Mar"))</f>
        <v>#VALUE!</v>
      </c>
    </row>
    <row r="568" spans="1:10" x14ac:dyDescent="0.3">
      <c r="A568">
        <v>48</v>
      </c>
      <c r="B568">
        <v>566</v>
      </c>
      <c r="C568">
        <v>30</v>
      </c>
      <c r="D568">
        <v>7</v>
      </c>
      <c r="E568" t="s">
        <v>306</v>
      </c>
      <c r="F568" t="str">
        <f t="shared" si="24"/>
        <v>25/01/2026 13:00</v>
      </c>
      <c r="G568" s="3" t="e">
        <f t="shared" si="25"/>
        <v>#VALUE!</v>
      </c>
      <c r="H568" s="2" t="str">
        <f t="shared" si="26"/>
        <v>25/01/2026 13:00</v>
      </c>
      <c r="I568" t="e">
        <f>TEXT(Sales[[#This Row],[Date actual]],"m")</f>
        <v>#VALUE!</v>
      </c>
      <c r="J568" t="e">
        <f>IF(Sales[[#This Row],[Month]]=1, "Jan", IF(Sales[[#This Row],[Month]]="2", "Feb","Mar"))</f>
        <v>#VALUE!</v>
      </c>
    </row>
    <row r="569" spans="1:10" x14ac:dyDescent="0.3">
      <c r="A569">
        <v>1049</v>
      </c>
      <c r="B569">
        <v>567</v>
      </c>
      <c r="C569">
        <v>63</v>
      </c>
      <c r="D569">
        <v>9</v>
      </c>
      <c r="E569" t="s">
        <v>307</v>
      </c>
      <c r="F569" t="str">
        <f t="shared" si="24"/>
        <v>25/01/2026 14:00</v>
      </c>
      <c r="G569" s="3" t="e">
        <f t="shared" si="25"/>
        <v>#VALUE!</v>
      </c>
      <c r="H569" s="2" t="str">
        <f t="shared" si="26"/>
        <v>25/01/2026 14:00</v>
      </c>
      <c r="I569" t="e">
        <f>TEXT(Sales[[#This Row],[Date actual]],"m")</f>
        <v>#VALUE!</v>
      </c>
      <c r="J569" t="e">
        <f>IF(Sales[[#This Row],[Month]]=1, "Jan", IF(Sales[[#This Row],[Month]]="2", "Feb","Mar"))</f>
        <v>#VALUE!</v>
      </c>
    </row>
    <row r="570" spans="1:10" x14ac:dyDescent="0.3">
      <c r="A570">
        <v>60</v>
      </c>
      <c r="B570">
        <v>568</v>
      </c>
      <c r="C570">
        <v>63</v>
      </c>
      <c r="D570">
        <v>5</v>
      </c>
      <c r="E570" t="s">
        <v>308</v>
      </c>
      <c r="F570" t="str">
        <f t="shared" si="24"/>
        <v>25/01/2026 15:00</v>
      </c>
      <c r="G570" s="3" t="e">
        <f t="shared" si="25"/>
        <v>#VALUE!</v>
      </c>
      <c r="H570" s="2" t="str">
        <f t="shared" si="26"/>
        <v>25/01/2026 15:00</v>
      </c>
      <c r="I570" t="e">
        <f>TEXT(Sales[[#This Row],[Date actual]],"m")</f>
        <v>#VALUE!</v>
      </c>
      <c r="J570" t="e">
        <f>IF(Sales[[#This Row],[Month]]=1, "Jan", IF(Sales[[#This Row],[Month]]="2", "Feb","Mar"))</f>
        <v>#VALUE!</v>
      </c>
    </row>
    <row r="571" spans="1:10" x14ac:dyDescent="0.3">
      <c r="A571">
        <v>1379</v>
      </c>
      <c r="B571">
        <v>569</v>
      </c>
      <c r="C571">
        <v>40</v>
      </c>
      <c r="D571">
        <v>1</v>
      </c>
      <c r="E571" t="s">
        <v>309</v>
      </c>
      <c r="F571" t="str">
        <f t="shared" si="24"/>
        <v>25/01/2026 16:00</v>
      </c>
      <c r="G571" s="3" t="e">
        <f t="shared" si="25"/>
        <v>#VALUE!</v>
      </c>
      <c r="H571" s="2" t="str">
        <f t="shared" si="26"/>
        <v>25/01/2026 16:00</v>
      </c>
      <c r="I571" t="e">
        <f>TEXT(Sales[[#This Row],[Date actual]],"m")</f>
        <v>#VALUE!</v>
      </c>
      <c r="J571" t="e">
        <f>IF(Sales[[#This Row],[Month]]=1, "Jan", IF(Sales[[#This Row],[Month]]="2", "Feb","Mar"))</f>
        <v>#VALUE!</v>
      </c>
    </row>
    <row r="572" spans="1:10" x14ac:dyDescent="0.3">
      <c r="A572">
        <v>362</v>
      </c>
      <c r="B572">
        <v>570</v>
      </c>
      <c r="C572">
        <v>21</v>
      </c>
      <c r="D572">
        <v>3</v>
      </c>
      <c r="E572" t="s">
        <v>310</v>
      </c>
      <c r="F572" t="str">
        <f t="shared" si="24"/>
        <v>25/01/2026 17:00</v>
      </c>
      <c r="G572" s="3" t="e">
        <f t="shared" si="25"/>
        <v>#VALUE!</v>
      </c>
      <c r="H572" s="2" t="str">
        <f t="shared" si="26"/>
        <v>25/01/2026 17:00</v>
      </c>
      <c r="I572" t="e">
        <f>TEXT(Sales[[#This Row],[Date actual]],"m")</f>
        <v>#VALUE!</v>
      </c>
      <c r="J572" t="e">
        <f>IF(Sales[[#This Row],[Month]]=1, "Jan", IF(Sales[[#This Row],[Month]]="2", "Feb","Mar"))</f>
        <v>#VALUE!</v>
      </c>
    </row>
    <row r="573" spans="1:10" x14ac:dyDescent="0.3">
      <c r="A573">
        <v>927</v>
      </c>
      <c r="B573">
        <v>571</v>
      </c>
      <c r="C573">
        <v>90</v>
      </c>
      <c r="D573">
        <v>2</v>
      </c>
      <c r="E573" t="s">
        <v>311</v>
      </c>
      <c r="F573" t="str">
        <f t="shared" si="24"/>
        <v>25/01/2026 18:00</v>
      </c>
      <c r="G573" s="3" t="e">
        <f t="shared" si="25"/>
        <v>#VALUE!</v>
      </c>
      <c r="H573" s="2" t="str">
        <f t="shared" si="26"/>
        <v>25/01/2026 18:00</v>
      </c>
      <c r="I573" t="e">
        <f>TEXT(Sales[[#This Row],[Date actual]],"m")</f>
        <v>#VALUE!</v>
      </c>
      <c r="J573" t="e">
        <f>IF(Sales[[#This Row],[Month]]=1, "Jan", IF(Sales[[#This Row],[Month]]="2", "Feb","Mar"))</f>
        <v>#VALUE!</v>
      </c>
    </row>
    <row r="574" spans="1:10" x14ac:dyDescent="0.3">
      <c r="A574">
        <v>597</v>
      </c>
      <c r="B574">
        <v>572</v>
      </c>
      <c r="C574">
        <v>92</v>
      </c>
      <c r="D574">
        <v>2</v>
      </c>
      <c r="E574" t="s">
        <v>312</v>
      </c>
      <c r="F574" t="str">
        <f t="shared" si="24"/>
        <v>25/01/2026 19:00</v>
      </c>
      <c r="G574" s="3" t="e">
        <f t="shared" si="25"/>
        <v>#VALUE!</v>
      </c>
      <c r="H574" s="2" t="str">
        <f t="shared" si="26"/>
        <v>25/01/2026 19:00</v>
      </c>
      <c r="I574" t="e">
        <f>TEXT(Sales[[#This Row],[Date actual]],"m")</f>
        <v>#VALUE!</v>
      </c>
      <c r="J574" t="e">
        <f>IF(Sales[[#This Row],[Month]]=1, "Jan", IF(Sales[[#This Row],[Month]]="2", "Feb","Mar"))</f>
        <v>#VALUE!</v>
      </c>
    </row>
    <row r="575" spans="1:10" x14ac:dyDescent="0.3">
      <c r="A575">
        <v>282</v>
      </c>
      <c r="B575">
        <v>573</v>
      </c>
      <c r="C575">
        <v>7</v>
      </c>
      <c r="D575">
        <v>2</v>
      </c>
      <c r="E575" t="s">
        <v>313</v>
      </c>
      <c r="F575" t="str">
        <f t="shared" si="24"/>
        <v>25/01/2026 20:00</v>
      </c>
      <c r="G575" s="3" t="e">
        <f t="shared" si="25"/>
        <v>#VALUE!</v>
      </c>
      <c r="H575" s="2" t="str">
        <f t="shared" si="26"/>
        <v>25/01/2026 20:00</v>
      </c>
      <c r="I575" t="e">
        <f>TEXT(Sales[[#This Row],[Date actual]],"m")</f>
        <v>#VALUE!</v>
      </c>
      <c r="J575" t="e">
        <f>IF(Sales[[#This Row],[Month]]=1, "Jan", IF(Sales[[#This Row],[Month]]="2", "Feb","Mar"))</f>
        <v>#VALUE!</v>
      </c>
    </row>
    <row r="576" spans="1:10" x14ac:dyDescent="0.3">
      <c r="A576">
        <v>1094</v>
      </c>
      <c r="B576">
        <v>574</v>
      </c>
      <c r="C576">
        <v>12</v>
      </c>
      <c r="D576">
        <v>6</v>
      </c>
      <c r="E576" t="s">
        <v>314</v>
      </c>
      <c r="F576" t="str">
        <f t="shared" si="24"/>
        <v>25/01/2026 21:00</v>
      </c>
      <c r="G576" s="3" t="e">
        <f t="shared" si="25"/>
        <v>#VALUE!</v>
      </c>
      <c r="H576" s="2" t="str">
        <f t="shared" si="26"/>
        <v>25/01/2026 21:00</v>
      </c>
      <c r="I576" t="e">
        <f>TEXT(Sales[[#This Row],[Date actual]],"m")</f>
        <v>#VALUE!</v>
      </c>
      <c r="J576" t="e">
        <f>IF(Sales[[#This Row],[Month]]=1, "Jan", IF(Sales[[#This Row],[Month]]="2", "Feb","Mar"))</f>
        <v>#VALUE!</v>
      </c>
    </row>
    <row r="577" spans="1:10" x14ac:dyDescent="0.3">
      <c r="A577">
        <v>249</v>
      </c>
      <c r="B577">
        <v>575</v>
      </c>
      <c r="C577">
        <v>40</v>
      </c>
      <c r="D577">
        <v>3</v>
      </c>
      <c r="E577" t="s">
        <v>315</v>
      </c>
      <c r="F577" t="str">
        <f t="shared" si="24"/>
        <v>25/01/2026 22:00</v>
      </c>
      <c r="G577" s="3" t="e">
        <f t="shared" si="25"/>
        <v>#VALUE!</v>
      </c>
      <c r="H577" s="2" t="str">
        <f t="shared" si="26"/>
        <v>25/01/2026 22:00</v>
      </c>
      <c r="I577" t="e">
        <f>TEXT(Sales[[#This Row],[Date actual]],"m")</f>
        <v>#VALUE!</v>
      </c>
      <c r="J577" t="e">
        <f>IF(Sales[[#This Row],[Month]]=1, "Jan", IF(Sales[[#This Row],[Month]]="2", "Feb","Mar"))</f>
        <v>#VALUE!</v>
      </c>
    </row>
    <row r="578" spans="1:10" x14ac:dyDescent="0.3">
      <c r="A578">
        <v>266</v>
      </c>
      <c r="B578">
        <v>576</v>
      </c>
      <c r="C578">
        <v>47</v>
      </c>
      <c r="D578">
        <v>5</v>
      </c>
      <c r="E578" t="s">
        <v>316</v>
      </c>
      <c r="F578" t="str">
        <f t="shared" ref="F578:F641" si="27">TEXT(E578,"mm/dd/yyyy")</f>
        <v>25/01/2026 23:00</v>
      </c>
      <c r="G578" s="3" t="e">
        <f t="shared" si="25"/>
        <v>#VALUE!</v>
      </c>
      <c r="H578" s="2" t="str">
        <f t="shared" si="26"/>
        <v>25/01/2026 23:00</v>
      </c>
      <c r="I578" t="e">
        <f>TEXT(Sales[[#This Row],[Date actual]],"m")</f>
        <v>#VALUE!</v>
      </c>
      <c r="J578" t="e">
        <f>IF(Sales[[#This Row],[Month]]=1, "Jan", IF(Sales[[#This Row],[Month]]="2", "Feb","Mar"))</f>
        <v>#VALUE!</v>
      </c>
    </row>
    <row r="579" spans="1:10" x14ac:dyDescent="0.3">
      <c r="A579">
        <v>1276</v>
      </c>
      <c r="B579">
        <v>577</v>
      </c>
      <c r="C579">
        <v>56</v>
      </c>
      <c r="D579">
        <v>8</v>
      </c>
      <c r="E579" t="s">
        <v>317</v>
      </c>
      <c r="F579" t="str">
        <f t="shared" si="27"/>
        <v>26/01/2026 00:00</v>
      </c>
      <c r="G579" s="3" t="e">
        <f t="shared" ref="G579:G642" si="28">DATEVALUE(F579)</f>
        <v>#VALUE!</v>
      </c>
      <c r="H579" s="2" t="str">
        <f t="shared" ref="H579:H642" si="29">TEXT(E579,"hh:mm")</f>
        <v>26/01/2026 00:00</v>
      </c>
      <c r="I579" t="e">
        <f>TEXT(Sales[[#This Row],[Date actual]],"m")</f>
        <v>#VALUE!</v>
      </c>
      <c r="J579" t="e">
        <f>IF(Sales[[#This Row],[Month]]=1, "Jan", IF(Sales[[#This Row],[Month]]="2", "Feb","Mar"))</f>
        <v>#VALUE!</v>
      </c>
    </row>
    <row r="580" spans="1:10" x14ac:dyDescent="0.3">
      <c r="A580">
        <v>149</v>
      </c>
      <c r="B580">
        <v>578</v>
      </c>
      <c r="C580">
        <v>8</v>
      </c>
      <c r="D580">
        <v>9</v>
      </c>
      <c r="E580" t="s">
        <v>318</v>
      </c>
      <c r="F580" t="str">
        <f t="shared" si="27"/>
        <v>26/01/2026 01:00</v>
      </c>
      <c r="G580" s="3" t="e">
        <f t="shared" si="28"/>
        <v>#VALUE!</v>
      </c>
      <c r="H580" s="2" t="str">
        <f t="shared" si="29"/>
        <v>26/01/2026 01:00</v>
      </c>
      <c r="I580" t="e">
        <f>TEXT(Sales[[#This Row],[Date actual]],"m")</f>
        <v>#VALUE!</v>
      </c>
      <c r="J580" t="e">
        <f>IF(Sales[[#This Row],[Month]]=1, "Jan", IF(Sales[[#This Row],[Month]]="2", "Feb","Mar"))</f>
        <v>#VALUE!</v>
      </c>
    </row>
    <row r="581" spans="1:10" x14ac:dyDescent="0.3">
      <c r="A581">
        <v>735</v>
      </c>
      <c r="B581">
        <v>579</v>
      </c>
      <c r="C581">
        <v>88</v>
      </c>
      <c r="D581">
        <v>2</v>
      </c>
      <c r="E581" t="s">
        <v>319</v>
      </c>
      <c r="F581" t="str">
        <f t="shared" si="27"/>
        <v>26/01/2026 02:00</v>
      </c>
      <c r="G581" s="3" t="e">
        <f t="shared" si="28"/>
        <v>#VALUE!</v>
      </c>
      <c r="H581" s="2" t="str">
        <f t="shared" si="29"/>
        <v>26/01/2026 02:00</v>
      </c>
      <c r="I581" t="e">
        <f>TEXT(Sales[[#This Row],[Date actual]],"m")</f>
        <v>#VALUE!</v>
      </c>
      <c r="J581" t="e">
        <f>IF(Sales[[#This Row],[Month]]=1, "Jan", IF(Sales[[#This Row],[Month]]="2", "Feb","Mar"))</f>
        <v>#VALUE!</v>
      </c>
    </row>
    <row r="582" spans="1:10" x14ac:dyDescent="0.3">
      <c r="A582">
        <v>374</v>
      </c>
      <c r="B582">
        <v>580</v>
      </c>
      <c r="C582">
        <v>58</v>
      </c>
      <c r="D582">
        <v>2</v>
      </c>
      <c r="E582" t="s">
        <v>320</v>
      </c>
      <c r="F582" t="str">
        <f t="shared" si="27"/>
        <v>26/01/2026 03:00</v>
      </c>
      <c r="G582" s="3" t="e">
        <f t="shared" si="28"/>
        <v>#VALUE!</v>
      </c>
      <c r="H582" s="2" t="str">
        <f t="shared" si="29"/>
        <v>26/01/2026 03:00</v>
      </c>
      <c r="I582" t="e">
        <f>TEXT(Sales[[#This Row],[Date actual]],"m")</f>
        <v>#VALUE!</v>
      </c>
      <c r="J582" t="e">
        <f>IF(Sales[[#This Row],[Month]]=1, "Jan", IF(Sales[[#This Row],[Month]]="2", "Feb","Mar"))</f>
        <v>#VALUE!</v>
      </c>
    </row>
    <row r="583" spans="1:10" x14ac:dyDescent="0.3">
      <c r="A583">
        <v>1449</v>
      </c>
      <c r="B583">
        <v>581</v>
      </c>
      <c r="C583">
        <v>98</v>
      </c>
      <c r="D583">
        <v>4</v>
      </c>
      <c r="E583" t="s">
        <v>321</v>
      </c>
      <c r="F583" t="str">
        <f t="shared" si="27"/>
        <v>26/01/2026 04:00</v>
      </c>
      <c r="G583" s="3" t="e">
        <f t="shared" si="28"/>
        <v>#VALUE!</v>
      </c>
      <c r="H583" s="2" t="str">
        <f t="shared" si="29"/>
        <v>26/01/2026 04:00</v>
      </c>
      <c r="I583" t="e">
        <f>TEXT(Sales[[#This Row],[Date actual]],"m")</f>
        <v>#VALUE!</v>
      </c>
      <c r="J583" t="e">
        <f>IF(Sales[[#This Row],[Month]]=1, "Jan", IF(Sales[[#This Row],[Month]]="2", "Feb","Mar"))</f>
        <v>#VALUE!</v>
      </c>
    </row>
    <row r="584" spans="1:10" x14ac:dyDescent="0.3">
      <c r="A584">
        <v>351</v>
      </c>
      <c r="B584">
        <v>582</v>
      </c>
      <c r="C584">
        <v>45</v>
      </c>
      <c r="D584">
        <v>7</v>
      </c>
      <c r="E584" t="s">
        <v>322</v>
      </c>
      <c r="F584" t="str">
        <f t="shared" si="27"/>
        <v>26/01/2026 05:00</v>
      </c>
      <c r="G584" s="3" t="e">
        <f t="shared" si="28"/>
        <v>#VALUE!</v>
      </c>
      <c r="H584" s="2" t="str">
        <f t="shared" si="29"/>
        <v>26/01/2026 05:00</v>
      </c>
      <c r="I584" t="e">
        <f>TEXT(Sales[[#This Row],[Date actual]],"m")</f>
        <v>#VALUE!</v>
      </c>
      <c r="J584" t="e">
        <f>IF(Sales[[#This Row],[Month]]=1, "Jan", IF(Sales[[#This Row],[Month]]="2", "Feb","Mar"))</f>
        <v>#VALUE!</v>
      </c>
    </row>
    <row r="585" spans="1:10" x14ac:dyDescent="0.3">
      <c r="A585">
        <v>1299</v>
      </c>
      <c r="B585">
        <v>583</v>
      </c>
      <c r="C585">
        <v>43</v>
      </c>
      <c r="D585">
        <v>4</v>
      </c>
      <c r="E585" t="s">
        <v>323</v>
      </c>
      <c r="F585" t="str">
        <f t="shared" si="27"/>
        <v>26/01/2026 06:00</v>
      </c>
      <c r="G585" s="3" t="e">
        <f t="shared" si="28"/>
        <v>#VALUE!</v>
      </c>
      <c r="H585" s="2" t="str">
        <f t="shared" si="29"/>
        <v>26/01/2026 06:00</v>
      </c>
      <c r="I585" t="e">
        <f>TEXT(Sales[[#This Row],[Date actual]],"m")</f>
        <v>#VALUE!</v>
      </c>
      <c r="J585" t="e">
        <f>IF(Sales[[#This Row],[Month]]=1, "Jan", IF(Sales[[#This Row],[Month]]="2", "Feb","Mar"))</f>
        <v>#VALUE!</v>
      </c>
    </row>
    <row r="586" spans="1:10" x14ac:dyDescent="0.3">
      <c r="A586">
        <v>1360</v>
      </c>
      <c r="B586">
        <v>584</v>
      </c>
      <c r="C586">
        <v>97</v>
      </c>
      <c r="D586">
        <v>3</v>
      </c>
      <c r="E586" t="s">
        <v>324</v>
      </c>
      <c r="F586" t="str">
        <f t="shared" si="27"/>
        <v>26/01/2026 07:00</v>
      </c>
      <c r="G586" s="3" t="e">
        <f t="shared" si="28"/>
        <v>#VALUE!</v>
      </c>
      <c r="H586" s="2" t="str">
        <f t="shared" si="29"/>
        <v>26/01/2026 07:00</v>
      </c>
      <c r="I586" t="e">
        <f>TEXT(Sales[[#This Row],[Date actual]],"m")</f>
        <v>#VALUE!</v>
      </c>
      <c r="J586" t="e">
        <f>IF(Sales[[#This Row],[Month]]=1, "Jan", IF(Sales[[#This Row],[Month]]="2", "Feb","Mar"))</f>
        <v>#VALUE!</v>
      </c>
    </row>
    <row r="587" spans="1:10" x14ac:dyDescent="0.3">
      <c r="A587">
        <v>1478</v>
      </c>
      <c r="B587">
        <v>585</v>
      </c>
      <c r="C587">
        <v>69</v>
      </c>
      <c r="D587">
        <v>6</v>
      </c>
      <c r="E587" t="s">
        <v>325</v>
      </c>
      <c r="F587" t="str">
        <f t="shared" si="27"/>
        <v>26/01/2026 08:00</v>
      </c>
      <c r="G587" s="3" t="e">
        <f t="shared" si="28"/>
        <v>#VALUE!</v>
      </c>
      <c r="H587" s="2" t="str">
        <f t="shared" si="29"/>
        <v>26/01/2026 08:00</v>
      </c>
      <c r="I587" t="e">
        <f>TEXT(Sales[[#This Row],[Date actual]],"m")</f>
        <v>#VALUE!</v>
      </c>
      <c r="J587" t="e">
        <f>IF(Sales[[#This Row],[Month]]=1, "Jan", IF(Sales[[#This Row],[Month]]="2", "Feb","Mar"))</f>
        <v>#VALUE!</v>
      </c>
    </row>
    <row r="588" spans="1:10" x14ac:dyDescent="0.3">
      <c r="A588">
        <v>773</v>
      </c>
      <c r="B588">
        <v>586</v>
      </c>
      <c r="C588">
        <v>67</v>
      </c>
      <c r="D588">
        <v>3</v>
      </c>
      <c r="E588" t="s">
        <v>326</v>
      </c>
      <c r="F588" t="str">
        <f t="shared" si="27"/>
        <v>26/01/2026 09:00</v>
      </c>
      <c r="G588" s="3" t="e">
        <f t="shared" si="28"/>
        <v>#VALUE!</v>
      </c>
      <c r="H588" s="2" t="str">
        <f t="shared" si="29"/>
        <v>26/01/2026 09:00</v>
      </c>
      <c r="I588" t="e">
        <f>TEXT(Sales[[#This Row],[Date actual]],"m")</f>
        <v>#VALUE!</v>
      </c>
      <c r="J588" t="e">
        <f>IF(Sales[[#This Row],[Month]]=1, "Jan", IF(Sales[[#This Row],[Month]]="2", "Feb","Mar"))</f>
        <v>#VALUE!</v>
      </c>
    </row>
    <row r="589" spans="1:10" x14ac:dyDescent="0.3">
      <c r="A589">
        <v>75</v>
      </c>
      <c r="B589">
        <v>587</v>
      </c>
      <c r="C589">
        <v>88</v>
      </c>
      <c r="D589">
        <v>4</v>
      </c>
      <c r="E589" t="s">
        <v>327</v>
      </c>
      <c r="F589" t="str">
        <f t="shared" si="27"/>
        <v>26/01/2026 10:00</v>
      </c>
      <c r="G589" s="3" t="e">
        <f t="shared" si="28"/>
        <v>#VALUE!</v>
      </c>
      <c r="H589" s="2" t="str">
        <f t="shared" si="29"/>
        <v>26/01/2026 10:00</v>
      </c>
      <c r="I589" t="e">
        <f>TEXT(Sales[[#This Row],[Date actual]],"m")</f>
        <v>#VALUE!</v>
      </c>
      <c r="J589" t="e">
        <f>IF(Sales[[#This Row],[Month]]=1, "Jan", IF(Sales[[#This Row],[Month]]="2", "Feb","Mar"))</f>
        <v>#VALUE!</v>
      </c>
    </row>
    <row r="590" spans="1:10" x14ac:dyDescent="0.3">
      <c r="A590">
        <v>1307</v>
      </c>
      <c r="B590">
        <v>588</v>
      </c>
      <c r="C590">
        <v>43</v>
      </c>
      <c r="D590">
        <v>7</v>
      </c>
      <c r="E590" t="s">
        <v>328</v>
      </c>
      <c r="F590" t="str">
        <f t="shared" si="27"/>
        <v>26/01/2026 11:00</v>
      </c>
      <c r="G590" s="3" t="e">
        <f t="shared" si="28"/>
        <v>#VALUE!</v>
      </c>
      <c r="H590" s="2" t="str">
        <f t="shared" si="29"/>
        <v>26/01/2026 11:00</v>
      </c>
      <c r="I590" t="e">
        <f>TEXT(Sales[[#This Row],[Date actual]],"m")</f>
        <v>#VALUE!</v>
      </c>
      <c r="J590" t="e">
        <f>IF(Sales[[#This Row],[Month]]=1, "Jan", IF(Sales[[#This Row],[Month]]="2", "Feb","Mar"))</f>
        <v>#VALUE!</v>
      </c>
    </row>
    <row r="591" spans="1:10" x14ac:dyDescent="0.3">
      <c r="A591">
        <v>107</v>
      </c>
      <c r="B591">
        <v>589</v>
      </c>
      <c r="C591">
        <v>81</v>
      </c>
      <c r="D591">
        <v>3</v>
      </c>
      <c r="E591" t="s">
        <v>329</v>
      </c>
      <c r="F591" t="str">
        <f t="shared" si="27"/>
        <v>26/01/2026 12:00</v>
      </c>
      <c r="G591" s="3" t="e">
        <f t="shared" si="28"/>
        <v>#VALUE!</v>
      </c>
      <c r="H591" s="2" t="str">
        <f t="shared" si="29"/>
        <v>26/01/2026 12:00</v>
      </c>
      <c r="I591" t="e">
        <f>TEXT(Sales[[#This Row],[Date actual]],"m")</f>
        <v>#VALUE!</v>
      </c>
      <c r="J591" t="e">
        <f>IF(Sales[[#This Row],[Month]]=1, "Jan", IF(Sales[[#This Row],[Month]]="2", "Feb","Mar"))</f>
        <v>#VALUE!</v>
      </c>
    </row>
    <row r="592" spans="1:10" x14ac:dyDescent="0.3">
      <c r="A592">
        <v>276</v>
      </c>
      <c r="B592">
        <v>590</v>
      </c>
      <c r="C592">
        <v>79</v>
      </c>
      <c r="D592">
        <v>1</v>
      </c>
      <c r="E592" t="s">
        <v>330</v>
      </c>
      <c r="F592" t="str">
        <f t="shared" si="27"/>
        <v>26/01/2026 13:00</v>
      </c>
      <c r="G592" s="3" t="e">
        <f t="shared" si="28"/>
        <v>#VALUE!</v>
      </c>
      <c r="H592" s="2" t="str">
        <f t="shared" si="29"/>
        <v>26/01/2026 13:00</v>
      </c>
      <c r="I592" t="e">
        <f>TEXT(Sales[[#This Row],[Date actual]],"m")</f>
        <v>#VALUE!</v>
      </c>
      <c r="J592" t="e">
        <f>IF(Sales[[#This Row],[Month]]=1, "Jan", IF(Sales[[#This Row],[Month]]="2", "Feb","Mar"))</f>
        <v>#VALUE!</v>
      </c>
    </row>
    <row r="593" spans="1:10" x14ac:dyDescent="0.3">
      <c r="A593">
        <v>1179</v>
      </c>
      <c r="B593">
        <v>591</v>
      </c>
      <c r="C593">
        <v>74</v>
      </c>
      <c r="D593">
        <v>9</v>
      </c>
      <c r="E593" t="s">
        <v>331</v>
      </c>
      <c r="F593" t="str">
        <f t="shared" si="27"/>
        <v>26/01/2026 14:00</v>
      </c>
      <c r="G593" s="3" t="e">
        <f t="shared" si="28"/>
        <v>#VALUE!</v>
      </c>
      <c r="H593" s="2" t="str">
        <f t="shared" si="29"/>
        <v>26/01/2026 14:00</v>
      </c>
      <c r="I593" t="e">
        <f>TEXT(Sales[[#This Row],[Date actual]],"m")</f>
        <v>#VALUE!</v>
      </c>
      <c r="J593" t="e">
        <f>IF(Sales[[#This Row],[Month]]=1, "Jan", IF(Sales[[#This Row],[Month]]="2", "Feb","Mar"))</f>
        <v>#VALUE!</v>
      </c>
    </row>
    <row r="594" spans="1:10" x14ac:dyDescent="0.3">
      <c r="A594">
        <v>926</v>
      </c>
      <c r="B594">
        <v>592</v>
      </c>
      <c r="C594">
        <v>82</v>
      </c>
      <c r="D594">
        <v>8</v>
      </c>
      <c r="E594" t="s">
        <v>332</v>
      </c>
      <c r="F594" t="str">
        <f t="shared" si="27"/>
        <v>26/01/2026 15:00</v>
      </c>
      <c r="G594" s="3" t="e">
        <f t="shared" si="28"/>
        <v>#VALUE!</v>
      </c>
      <c r="H594" s="2" t="str">
        <f t="shared" si="29"/>
        <v>26/01/2026 15:00</v>
      </c>
      <c r="I594" t="e">
        <f>TEXT(Sales[[#This Row],[Date actual]],"m")</f>
        <v>#VALUE!</v>
      </c>
      <c r="J594" t="e">
        <f>IF(Sales[[#This Row],[Month]]=1, "Jan", IF(Sales[[#This Row],[Month]]="2", "Feb","Mar"))</f>
        <v>#VALUE!</v>
      </c>
    </row>
    <row r="595" spans="1:10" x14ac:dyDescent="0.3">
      <c r="A595">
        <v>1170</v>
      </c>
      <c r="B595">
        <v>593</v>
      </c>
      <c r="C595">
        <v>3</v>
      </c>
      <c r="D595">
        <v>1</v>
      </c>
      <c r="E595" t="s">
        <v>333</v>
      </c>
      <c r="F595" t="str">
        <f t="shared" si="27"/>
        <v>26/01/2026 16:00</v>
      </c>
      <c r="G595" s="3" t="e">
        <f t="shared" si="28"/>
        <v>#VALUE!</v>
      </c>
      <c r="H595" s="2" t="str">
        <f t="shared" si="29"/>
        <v>26/01/2026 16:00</v>
      </c>
      <c r="I595" t="e">
        <f>TEXT(Sales[[#This Row],[Date actual]],"m")</f>
        <v>#VALUE!</v>
      </c>
      <c r="J595" t="e">
        <f>IF(Sales[[#This Row],[Month]]=1, "Jan", IF(Sales[[#This Row],[Month]]="2", "Feb","Mar"))</f>
        <v>#VALUE!</v>
      </c>
    </row>
    <row r="596" spans="1:10" x14ac:dyDescent="0.3">
      <c r="A596">
        <v>1070</v>
      </c>
      <c r="B596">
        <v>594</v>
      </c>
      <c r="C596">
        <v>4</v>
      </c>
      <c r="D596">
        <v>3</v>
      </c>
      <c r="E596" t="s">
        <v>334</v>
      </c>
      <c r="F596" t="str">
        <f t="shared" si="27"/>
        <v>26/01/2026 17:00</v>
      </c>
      <c r="G596" s="3" t="e">
        <f t="shared" si="28"/>
        <v>#VALUE!</v>
      </c>
      <c r="H596" s="2" t="str">
        <f t="shared" si="29"/>
        <v>26/01/2026 17:00</v>
      </c>
      <c r="I596" t="e">
        <f>TEXT(Sales[[#This Row],[Date actual]],"m")</f>
        <v>#VALUE!</v>
      </c>
      <c r="J596" t="e">
        <f>IF(Sales[[#This Row],[Month]]=1, "Jan", IF(Sales[[#This Row],[Month]]="2", "Feb","Mar"))</f>
        <v>#VALUE!</v>
      </c>
    </row>
    <row r="597" spans="1:10" x14ac:dyDescent="0.3">
      <c r="A597">
        <v>1002</v>
      </c>
      <c r="B597">
        <v>595</v>
      </c>
      <c r="C597">
        <v>56</v>
      </c>
      <c r="D597">
        <v>2</v>
      </c>
      <c r="E597" t="s">
        <v>335</v>
      </c>
      <c r="F597" t="str">
        <f t="shared" si="27"/>
        <v>26/01/2026 18:00</v>
      </c>
      <c r="G597" s="3" t="e">
        <f t="shared" si="28"/>
        <v>#VALUE!</v>
      </c>
      <c r="H597" s="2" t="str">
        <f t="shared" si="29"/>
        <v>26/01/2026 18:00</v>
      </c>
      <c r="I597" t="e">
        <f>TEXT(Sales[[#This Row],[Date actual]],"m")</f>
        <v>#VALUE!</v>
      </c>
      <c r="J597" t="e">
        <f>IF(Sales[[#This Row],[Month]]=1, "Jan", IF(Sales[[#This Row],[Month]]="2", "Feb","Mar"))</f>
        <v>#VALUE!</v>
      </c>
    </row>
    <row r="598" spans="1:10" x14ac:dyDescent="0.3">
      <c r="A598">
        <v>486</v>
      </c>
      <c r="B598">
        <v>596</v>
      </c>
      <c r="C598">
        <v>1</v>
      </c>
      <c r="D598">
        <v>3</v>
      </c>
      <c r="E598" t="s">
        <v>336</v>
      </c>
      <c r="F598" t="str">
        <f t="shared" si="27"/>
        <v>26/01/2026 19:00</v>
      </c>
      <c r="G598" s="3" t="e">
        <f t="shared" si="28"/>
        <v>#VALUE!</v>
      </c>
      <c r="H598" s="2" t="str">
        <f t="shared" si="29"/>
        <v>26/01/2026 19:00</v>
      </c>
      <c r="I598" t="e">
        <f>TEXT(Sales[[#This Row],[Date actual]],"m")</f>
        <v>#VALUE!</v>
      </c>
      <c r="J598" t="e">
        <f>IF(Sales[[#This Row],[Month]]=1, "Jan", IF(Sales[[#This Row],[Month]]="2", "Feb","Mar"))</f>
        <v>#VALUE!</v>
      </c>
    </row>
    <row r="599" spans="1:10" x14ac:dyDescent="0.3">
      <c r="A599">
        <v>309</v>
      </c>
      <c r="B599">
        <v>597</v>
      </c>
      <c r="C599">
        <v>86</v>
      </c>
      <c r="D599">
        <v>8</v>
      </c>
      <c r="E599" t="s">
        <v>337</v>
      </c>
      <c r="F599" t="str">
        <f t="shared" si="27"/>
        <v>26/01/2026 20:00</v>
      </c>
      <c r="G599" s="3" t="e">
        <f t="shared" si="28"/>
        <v>#VALUE!</v>
      </c>
      <c r="H599" s="2" t="str">
        <f t="shared" si="29"/>
        <v>26/01/2026 20:00</v>
      </c>
      <c r="I599" t="e">
        <f>TEXT(Sales[[#This Row],[Date actual]],"m")</f>
        <v>#VALUE!</v>
      </c>
      <c r="J599" t="e">
        <f>IF(Sales[[#This Row],[Month]]=1, "Jan", IF(Sales[[#This Row],[Month]]="2", "Feb","Mar"))</f>
        <v>#VALUE!</v>
      </c>
    </row>
    <row r="600" spans="1:10" x14ac:dyDescent="0.3">
      <c r="A600">
        <v>604</v>
      </c>
      <c r="B600">
        <v>598</v>
      </c>
      <c r="C600">
        <v>24</v>
      </c>
      <c r="D600">
        <v>4</v>
      </c>
      <c r="E600" t="s">
        <v>338</v>
      </c>
      <c r="F600" t="str">
        <f t="shared" si="27"/>
        <v>26/01/2026 21:00</v>
      </c>
      <c r="G600" s="3" t="e">
        <f t="shared" si="28"/>
        <v>#VALUE!</v>
      </c>
      <c r="H600" s="2" t="str">
        <f t="shared" si="29"/>
        <v>26/01/2026 21:00</v>
      </c>
      <c r="I600" t="e">
        <f>TEXT(Sales[[#This Row],[Date actual]],"m")</f>
        <v>#VALUE!</v>
      </c>
      <c r="J600" t="e">
        <f>IF(Sales[[#This Row],[Month]]=1, "Jan", IF(Sales[[#This Row],[Month]]="2", "Feb","Mar"))</f>
        <v>#VALUE!</v>
      </c>
    </row>
    <row r="601" spans="1:10" x14ac:dyDescent="0.3">
      <c r="A601">
        <v>466</v>
      </c>
      <c r="B601">
        <v>599</v>
      </c>
      <c r="C601">
        <v>61</v>
      </c>
      <c r="D601">
        <v>3</v>
      </c>
      <c r="E601" t="s">
        <v>339</v>
      </c>
      <c r="F601" t="str">
        <f t="shared" si="27"/>
        <v>26/01/2026 22:00</v>
      </c>
      <c r="G601" s="3" t="e">
        <f t="shared" si="28"/>
        <v>#VALUE!</v>
      </c>
      <c r="H601" s="2" t="str">
        <f t="shared" si="29"/>
        <v>26/01/2026 22:00</v>
      </c>
      <c r="I601" t="e">
        <f>TEXT(Sales[[#This Row],[Date actual]],"m")</f>
        <v>#VALUE!</v>
      </c>
      <c r="J601" t="e">
        <f>IF(Sales[[#This Row],[Month]]=1, "Jan", IF(Sales[[#This Row],[Month]]="2", "Feb","Mar"))</f>
        <v>#VALUE!</v>
      </c>
    </row>
    <row r="602" spans="1:10" x14ac:dyDescent="0.3">
      <c r="A602">
        <v>904</v>
      </c>
      <c r="B602">
        <v>600</v>
      </c>
      <c r="C602">
        <v>20</v>
      </c>
      <c r="D602">
        <v>4</v>
      </c>
      <c r="E602" t="s">
        <v>340</v>
      </c>
      <c r="F602" t="str">
        <f t="shared" si="27"/>
        <v>26/01/2026 23:00</v>
      </c>
      <c r="G602" s="3" t="e">
        <f t="shared" si="28"/>
        <v>#VALUE!</v>
      </c>
      <c r="H602" s="2" t="str">
        <f t="shared" si="29"/>
        <v>26/01/2026 23:00</v>
      </c>
      <c r="I602" t="e">
        <f>TEXT(Sales[[#This Row],[Date actual]],"m")</f>
        <v>#VALUE!</v>
      </c>
      <c r="J602" t="e">
        <f>IF(Sales[[#This Row],[Month]]=1, "Jan", IF(Sales[[#This Row],[Month]]="2", "Feb","Mar"))</f>
        <v>#VALUE!</v>
      </c>
    </row>
    <row r="603" spans="1:10" x14ac:dyDescent="0.3">
      <c r="A603">
        <v>670</v>
      </c>
      <c r="B603">
        <v>601</v>
      </c>
      <c r="C603">
        <v>62</v>
      </c>
      <c r="D603">
        <v>8</v>
      </c>
      <c r="E603" t="s">
        <v>341</v>
      </c>
      <c r="F603" t="str">
        <f t="shared" si="27"/>
        <v>27/01/2026 00:00</v>
      </c>
      <c r="G603" s="3" t="e">
        <f t="shared" si="28"/>
        <v>#VALUE!</v>
      </c>
      <c r="H603" s="2" t="str">
        <f t="shared" si="29"/>
        <v>27/01/2026 00:00</v>
      </c>
      <c r="I603" t="e">
        <f>TEXT(Sales[[#This Row],[Date actual]],"m")</f>
        <v>#VALUE!</v>
      </c>
      <c r="J603" t="e">
        <f>IF(Sales[[#This Row],[Month]]=1, "Jan", IF(Sales[[#This Row],[Month]]="2", "Feb","Mar"))</f>
        <v>#VALUE!</v>
      </c>
    </row>
    <row r="604" spans="1:10" x14ac:dyDescent="0.3">
      <c r="A604">
        <v>64</v>
      </c>
      <c r="B604">
        <v>602</v>
      </c>
      <c r="C604">
        <v>97</v>
      </c>
      <c r="D604">
        <v>1</v>
      </c>
      <c r="E604" t="s">
        <v>342</v>
      </c>
      <c r="F604" t="str">
        <f t="shared" si="27"/>
        <v>27/01/2026 01:00</v>
      </c>
      <c r="G604" s="3" t="e">
        <f t="shared" si="28"/>
        <v>#VALUE!</v>
      </c>
      <c r="H604" s="2" t="str">
        <f t="shared" si="29"/>
        <v>27/01/2026 01:00</v>
      </c>
      <c r="I604" t="e">
        <f>TEXT(Sales[[#This Row],[Date actual]],"m")</f>
        <v>#VALUE!</v>
      </c>
      <c r="J604" t="e">
        <f>IF(Sales[[#This Row],[Month]]=1, "Jan", IF(Sales[[#This Row],[Month]]="2", "Feb","Mar"))</f>
        <v>#VALUE!</v>
      </c>
    </row>
    <row r="605" spans="1:10" x14ac:dyDescent="0.3">
      <c r="A605">
        <v>864</v>
      </c>
      <c r="B605">
        <v>603</v>
      </c>
      <c r="C605">
        <v>98</v>
      </c>
      <c r="D605">
        <v>9</v>
      </c>
      <c r="E605" t="s">
        <v>343</v>
      </c>
      <c r="F605" t="str">
        <f t="shared" si="27"/>
        <v>27/01/2026 02:00</v>
      </c>
      <c r="G605" s="3" t="e">
        <f t="shared" si="28"/>
        <v>#VALUE!</v>
      </c>
      <c r="H605" s="2" t="str">
        <f t="shared" si="29"/>
        <v>27/01/2026 02:00</v>
      </c>
      <c r="I605" t="e">
        <f>TEXT(Sales[[#This Row],[Date actual]],"m")</f>
        <v>#VALUE!</v>
      </c>
      <c r="J605" t="e">
        <f>IF(Sales[[#This Row],[Month]]=1, "Jan", IF(Sales[[#This Row],[Month]]="2", "Feb","Mar"))</f>
        <v>#VALUE!</v>
      </c>
    </row>
    <row r="606" spans="1:10" x14ac:dyDescent="0.3">
      <c r="A606">
        <v>695</v>
      </c>
      <c r="B606">
        <v>604</v>
      </c>
      <c r="C606">
        <v>9</v>
      </c>
      <c r="D606">
        <v>4</v>
      </c>
      <c r="E606" t="s">
        <v>344</v>
      </c>
      <c r="F606" t="str">
        <f t="shared" si="27"/>
        <v>27/01/2026 03:00</v>
      </c>
      <c r="G606" s="3" t="e">
        <f t="shared" si="28"/>
        <v>#VALUE!</v>
      </c>
      <c r="H606" s="2" t="str">
        <f t="shared" si="29"/>
        <v>27/01/2026 03:00</v>
      </c>
      <c r="I606" t="e">
        <f>TEXT(Sales[[#This Row],[Date actual]],"m")</f>
        <v>#VALUE!</v>
      </c>
      <c r="J606" t="e">
        <f>IF(Sales[[#This Row],[Month]]=1, "Jan", IF(Sales[[#This Row],[Month]]="2", "Feb","Mar"))</f>
        <v>#VALUE!</v>
      </c>
    </row>
    <row r="607" spans="1:10" x14ac:dyDescent="0.3">
      <c r="A607">
        <v>850</v>
      </c>
      <c r="B607">
        <v>605</v>
      </c>
      <c r="C607">
        <v>98</v>
      </c>
      <c r="D607">
        <v>8</v>
      </c>
      <c r="E607" t="s">
        <v>345</v>
      </c>
      <c r="F607" t="str">
        <f t="shared" si="27"/>
        <v>27/01/2026 04:00</v>
      </c>
      <c r="G607" s="3" t="e">
        <f t="shared" si="28"/>
        <v>#VALUE!</v>
      </c>
      <c r="H607" s="2" t="str">
        <f t="shared" si="29"/>
        <v>27/01/2026 04:00</v>
      </c>
      <c r="I607" t="e">
        <f>TEXT(Sales[[#This Row],[Date actual]],"m")</f>
        <v>#VALUE!</v>
      </c>
      <c r="J607" t="e">
        <f>IF(Sales[[#This Row],[Month]]=1, "Jan", IF(Sales[[#This Row],[Month]]="2", "Feb","Mar"))</f>
        <v>#VALUE!</v>
      </c>
    </row>
    <row r="608" spans="1:10" x14ac:dyDescent="0.3">
      <c r="A608">
        <v>1315</v>
      </c>
      <c r="B608">
        <v>606</v>
      </c>
      <c r="C608">
        <v>99</v>
      </c>
      <c r="D608">
        <v>2</v>
      </c>
      <c r="E608" t="s">
        <v>346</v>
      </c>
      <c r="F608" t="str">
        <f t="shared" si="27"/>
        <v>27/01/2026 05:00</v>
      </c>
      <c r="G608" s="3" t="e">
        <f t="shared" si="28"/>
        <v>#VALUE!</v>
      </c>
      <c r="H608" s="2" t="str">
        <f t="shared" si="29"/>
        <v>27/01/2026 05:00</v>
      </c>
      <c r="I608" t="e">
        <f>TEXT(Sales[[#This Row],[Date actual]],"m")</f>
        <v>#VALUE!</v>
      </c>
      <c r="J608" t="e">
        <f>IF(Sales[[#This Row],[Month]]=1, "Jan", IF(Sales[[#This Row],[Month]]="2", "Feb","Mar"))</f>
        <v>#VALUE!</v>
      </c>
    </row>
    <row r="609" spans="1:10" x14ac:dyDescent="0.3">
      <c r="A609">
        <v>1287</v>
      </c>
      <c r="B609">
        <v>607</v>
      </c>
      <c r="C609">
        <v>78</v>
      </c>
      <c r="D609">
        <v>4</v>
      </c>
      <c r="E609" t="s">
        <v>347</v>
      </c>
      <c r="F609" t="str">
        <f t="shared" si="27"/>
        <v>27/01/2026 06:00</v>
      </c>
      <c r="G609" s="3" t="e">
        <f t="shared" si="28"/>
        <v>#VALUE!</v>
      </c>
      <c r="H609" s="2" t="str">
        <f t="shared" si="29"/>
        <v>27/01/2026 06:00</v>
      </c>
      <c r="I609" t="e">
        <f>TEXT(Sales[[#This Row],[Date actual]],"m")</f>
        <v>#VALUE!</v>
      </c>
      <c r="J609" t="e">
        <f>IF(Sales[[#This Row],[Month]]=1, "Jan", IF(Sales[[#This Row],[Month]]="2", "Feb","Mar"))</f>
        <v>#VALUE!</v>
      </c>
    </row>
    <row r="610" spans="1:10" x14ac:dyDescent="0.3">
      <c r="A610">
        <v>952</v>
      </c>
      <c r="B610">
        <v>608</v>
      </c>
      <c r="C610">
        <v>29</v>
      </c>
      <c r="D610">
        <v>1</v>
      </c>
      <c r="E610" t="s">
        <v>348</v>
      </c>
      <c r="F610" t="str">
        <f t="shared" si="27"/>
        <v>27/01/2026 07:00</v>
      </c>
      <c r="G610" s="3" t="e">
        <f t="shared" si="28"/>
        <v>#VALUE!</v>
      </c>
      <c r="H610" s="2" t="str">
        <f t="shared" si="29"/>
        <v>27/01/2026 07:00</v>
      </c>
      <c r="I610" t="e">
        <f>TEXT(Sales[[#This Row],[Date actual]],"m")</f>
        <v>#VALUE!</v>
      </c>
      <c r="J610" t="e">
        <f>IF(Sales[[#This Row],[Month]]=1, "Jan", IF(Sales[[#This Row],[Month]]="2", "Feb","Mar"))</f>
        <v>#VALUE!</v>
      </c>
    </row>
    <row r="611" spans="1:10" x14ac:dyDescent="0.3">
      <c r="A611">
        <v>725</v>
      </c>
      <c r="B611">
        <v>609</v>
      </c>
      <c r="C611">
        <v>20</v>
      </c>
      <c r="D611">
        <v>1</v>
      </c>
      <c r="E611" t="s">
        <v>349</v>
      </c>
      <c r="F611" t="str">
        <f t="shared" si="27"/>
        <v>27/01/2026 08:00</v>
      </c>
      <c r="G611" s="3" t="e">
        <f t="shared" si="28"/>
        <v>#VALUE!</v>
      </c>
      <c r="H611" s="2" t="str">
        <f t="shared" si="29"/>
        <v>27/01/2026 08:00</v>
      </c>
      <c r="I611" t="e">
        <f>TEXT(Sales[[#This Row],[Date actual]],"m")</f>
        <v>#VALUE!</v>
      </c>
      <c r="J611" t="e">
        <f>IF(Sales[[#This Row],[Month]]=1, "Jan", IF(Sales[[#This Row],[Month]]="2", "Feb","Mar"))</f>
        <v>#VALUE!</v>
      </c>
    </row>
    <row r="612" spans="1:10" x14ac:dyDescent="0.3">
      <c r="A612">
        <v>979</v>
      </c>
      <c r="B612">
        <v>610</v>
      </c>
      <c r="C612">
        <v>85</v>
      </c>
      <c r="D612">
        <v>1</v>
      </c>
      <c r="E612" t="s">
        <v>350</v>
      </c>
      <c r="F612" t="str">
        <f t="shared" si="27"/>
        <v>27/01/2026 09:00</v>
      </c>
      <c r="G612" s="3" t="e">
        <f t="shared" si="28"/>
        <v>#VALUE!</v>
      </c>
      <c r="H612" s="2" t="str">
        <f t="shared" si="29"/>
        <v>27/01/2026 09:00</v>
      </c>
      <c r="I612" t="e">
        <f>TEXT(Sales[[#This Row],[Date actual]],"m")</f>
        <v>#VALUE!</v>
      </c>
      <c r="J612" t="e">
        <f>IF(Sales[[#This Row],[Month]]=1, "Jan", IF(Sales[[#This Row],[Month]]="2", "Feb","Mar"))</f>
        <v>#VALUE!</v>
      </c>
    </row>
    <row r="613" spans="1:10" x14ac:dyDescent="0.3">
      <c r="A613">
        <v>1473</v>
      </c>
      <c r="B613">
        <v>611</v>
      </c>
      <c r="C613">
        <v>6</v>
      </c>
      <c r="D613">
        <v>6</v>
      </c>
      <c r="E613" t="s">
        <v>351</v>
      </c>
      <c r="F613" t="str">
        <f t="shared" si="27"/>
        <v>27/01/2026 10:00</v>
      </c>
      <c r="G613" s="3" t="e">
        <f t="shared" si="28"/>
        <v>#VALUE!</v>
      </c>
      <c r="H613" s="2" t="str">
        <f t="shared" si="29"/>
        <v>27/01/2026 10:00</v>
      </c>
      <c r="I613" t="e">
        <f>TEXT(Sales[[#This Row],[Date actual]],"m")</f>
        <v>#VALUE!</v>
      </c>
      <c r="J613" t="e">
        <f>IF(Sales[[#This Row],[Month]]=1, "Jan", IF(Sales[[#This Row],[Month]]="2", "Feb","Mar"))</f>
        <v>#VALUE!</v>
      </c>
    </row>
    <row r="614" spans="1:10" x14ac:dyDescent="0.3">
      <c r="A614">
        <v>1493</v>
      </c>
      <c r="B614">
        <v>612</v>
      </c>
      <c r="C614">
        <v>2</v>
      </c>
      <c r="D614">
        <v>6</v>
      </c>
      <c r="E614" t="s">
        <v>352</v>
      </c>
      <c r="F614" t="str">
        <f t="shared" si="27"/>
        <v>27/01/2026 11:00</v>
      </c>
      <c r="G614" s="3" t="e">
        <f t="shared" si="28"/>
        <v>#VALUE!</v>
      </c>
      <c r="H614" s="2" t="str">
        <f t="shared" si="29"/>
        <v>27/01/2026 11:00</v>
      </c>
      <c r="I614" t="e">
        <f>TEXT(Sales[[#This Row],[Date actual]],"m")</f>
        <v>#VALUE!</v>
      </c>
      <c r="J614" t="e">
        <f>IF(Sales[[#This Row],[Month]]=1, "Jan", IF(Sales[[#This Row],[Month]]="2", "Feb","Mar"))</f>
        <v>#VALUE!</v>
      </c>
    </row>
    <row r="615" spans="1:10" x14ac:dyDescent="0.3">
      <c r="A615">
        <v>1118</v>
      </c>
      <c r="B615">
        <v>613</v>
      </c>
      <c r="C615">
        <v>65</v>
      </c>
      <c r="D615">
        <v>2</v>
      </c>
      <c r="E615" t="s">
        <v>353</v>
      </c>
      <c r="F615" t="str">
        <f t="shared" si="27"/>
        <v>27/01/2026 12:00</v>
      </c>
      <c r="G615" s="3" t="e">
        <f t="shared" si="28"/>
        <v>#VALUE!</v>
      </c>
      <c r="H615" s="2" t="str">
        <f t="shared" si="29"/>
        <v>27/01/2026 12:00</v>
      </c>
      <c r="I615" t="e">
        <f>TEXT(Sales[[#This Row],[Date actual]],"m")</f>
        <v>#VALUE!</v>
      </c>
      <c r="J615" t="e">
        <f>IF(Sales[[#This Row],[Month]]=1, "Jan", IF(Sales[[#This Row],[Month]]="2", "Feb","Mar"))</f>
        <v>#VALUE!</v>
      </c>
    </row>
    <row r="616" spans="1:10" x14ac:dyDescent="0.3">
      <c r="A616">
        <v>675</v>
      </c>
      <c r="B616">
        <v>614</v>
      </c>
      <c r="C616">
        <v>16</v>
      </c>
      <c r="D616">
        <v>6</v>
      </c>
      <c r="E616" t="s">
        <v>354</v>
      </c>
      <c r="F616" t="str">
        <f t="shared" si="27"/>
        <v>27/01/2026 13:00</v>
      </c>
      <c r="G616" s="3" t="e">
        <f t="shared" si="28"/>
        <v>#VALUE!</v>
      </c>
      <c r="H616" s="2" t="str">
        <f t="shared" si="29"/>
        <v>27/01/2026 13:00</v>
      </c>
      <c r="I616" t="e">
        <f>TEXT(Sales[[#This Row],[Date actual]],"m")</f>
        <v>#VALUE!</v>
      </c>
      <c r="J616" t="e">
        <f>IF(Sales[[#This Row],[Month]]=1, "Jan", IF(Sales[[#This Row],[Month]]="2", "Feb","Mar"))</f>
        <v>#VALUE!</v>
      </c>
    </row>
    <row r="617" spans="1:10" x14ac:dyDescent="0.3">
      <c r="A617">
        <v>1066</v>
      </c>
      <c r="B617">
        <v>615</v>
      </c>
      <c r="C617">
        <v>14</v>
      </c>
      <c r="D617">
        <v>9</v>
      </c>
      <c r="E617" t="s">
        <v>355</v>
      </c>
      <c r="F617" t="str">
        <f t="shared" si="27"/>
        <v>27/01/2026 14:00</v>
      </c>
      <c r="G617" s="3" t="e">
        <f t="shared" si="28"/>
        <v>#VALUE!</v>
      </c>
      <c r="H617" s="2" t="str">
        <f t="shared" si="29"/>
        <v>27/01/2026 14:00</v>
      </c>
      <c r="I617" t="e">
        <f>TEXT(Sales[[#This Row],[Date actual]],"m")</f>
        <v>#VALUE!</v>
      </c>
      <c r="J617" t="e">
        <f>IF(Sales[[#This Row],[Month]]=1, "Jan", IF(Sales[[#This Row],[Month]]="2", "Feb","Mar"))</f>
        <v>#VALUE!</v>
      </c>
    </row>
    <row r="618" spans="1:10" x14ac:dyDescent="0.3">
      <c r="A618">
        <v>103</v>
      </c>
      <c r="B618">
        <v>616</v>
      </c>
      <c r="C618">
        <v>68</v>
      </c>
      <c r="D618">
        <v>7</v>
      </c>
      <c r="E618" t="s">
        <v>356</v>
      </c>
      <c r="F618" t="str">
        <f t="shared" si="27"/>
        <v>27/01/2026 15:00</v>
      </c>
      <c r="G618" s="3" t="e">
        <f t="shared" si="28"/>
        <v>#VALUE!</v>
      </c>
      <c r="H618" s="2" t="str">
        <f t="shared" si="29"/>
        <v>27/01/2026 15:00</v>
      </c>
      <c r="I618" t="e">
        <f>TEXT(Sales[[#This Row],[Date actual]],"m")</f>
        <v>#VALUE!</v>
      </c>
      <c r="J618" t="e">
        <f>IF(Sales[[#This Row],[Month]]=1, "Jan", IF(Sales[[#This Row],[Month]]="2", "Feb","Mar"))</f>
        <v>#VALUE!</v>
      </c>
    </row>
    <row r="619" spans="1:10" x14ac:dyDescent="0.3">
      <c r="A619">
        <v>1028</v>
      </c>
      <c r="B619">
        <v>617</v>
      </c>
      <c r="C619">
        <v>71</v>
      </c>
      <c r="D619">
        <v>7</v>
      </c>
      <c r="E619" t="s">
        <v>357</v>
      </c>
      <c r="F619" t="str">
        <f t="shared" si="27"/>
        <v>27/01/2026 16:00</v>
      </c>
      <c r="G619" s="3" t="e">
        <f t="shared" si="28"/>
        <v>#VALUE!</v>
      </c>
      <c r="H619" s="2" t="str">
        <f t="shared" si="29"/>
        <v>27/01/2026 16:00</v>
      </c>
      <c r="I619" t="e">
        <f>TEXT(Sales[[#This Row],[Date actual]],"m")</f>
        <v>#VALUE!</v>
      </c>
      <c r="J619" t="e">
        <f>IF(Sales[[#This Row],[Month]]=1, "Jan", IF(Sales[[#This Row],[Month]]="2", "Feb","Mar"))</f>
        <v>#VALUE!</v>
      </c>
    </row>
    <row r="620" spans="1:10" x14ac:dyDescent="0.3">
      <c r="A620">
        <v>434</v>
      </c>
      <c r="B620">
        <v>618</v>
      </c>
      <c r="C620">
        <v>11</v>
      </c>
      <c r="D620">
        <v>7</v>
      </c>
      <c r="E620" t="s">
        <v>358</v>
      </c>
      <c r="F620" t="str">
        <f t="shared" si="27"/>
        <v>27/01/2026 17:00</v>
      </c>
      <c r="G620" s="3" t="e">
        <f t="shared" si="28"/>
        <v>#VALUE!</v>
      </c>
      <c r="H620" s="2" t="str">
        <f t="shared" si="29"/>
        <v>27/01/2026 17:00</v>
      </c>
      <c r="I620" t="e">
        <f>TEXT(Sales[[#This Row],[Date actual]],"m")</f>
        <v>#VALUE!</v>
      </c>
      <c r="J620" t="e">
        <f>IF(Sales[[#This Row],[Month]]=1, "Jan", IF(Sales[[#This Row],[Month]]="2", "Feb","Mar"))</f>
        <v>#VALUE!</v>
      </c>
    </row>
    <row r="621" spans="1:10" x14ac:dyDescent="0.3">
      <c r="A621">
        <v>251</v>
      </c>
      <c r="B621">
        <v>619</v>
      </c>
      <c r="C621">
        <v>6</v>
      </c>
      <c r="D621">
        <v>2</v>
      </c>
      <c r="E621" t="s">
        <v>359</v>
      </c>
      <c r="F621" t="str">
        <f t="shared" si="27"/>
        <v>27/01/2026 18:00</v>
      </c>
      <c r="G621" s="3" t="e">
        <f t="shared" si="28"/>
        <v>#VALUE!</v>
      </c>
      <c r="H621" s="2" t="str">
        <f t="shared" si="29"/>
        <v>27/01/2026 18:00</v>
      </c>
      <c r="I621" t="e">
        <f>TEXT(Sales[[#This Row],[Date actual]],"m")</f>
        <v>#VALUE!</v>
      </c>
      <c r="J621" t="e">
        <f>IF(Sales[[#This Row],[Month]]=1, "Jan", IF(Sales[[#This Row],[Month]]="2", "Feb","Mar"))</f>
        <v>#VALUE!</v>
      </c>
    </row>
    <row r="622" spans="1:10" x14ac:dyDescent="0.3">
      <c r="A622">
        <v>1399</v>
      </c>
      <c r="B622">
        <v>620</v>
      </c>
      <c r="C622">
        <v>94</v>
      </c>
      <c r="D622">
        <v>8</v>
      </c>
      <c r="E622" t="s">
        <v>360</v>
      </c>
      <c r="F622" t="str">
        <f t="shared" si="27"/>
        <v>27/01/2026 19:00</v>
      </c>
      <c r="G622" s="3" t="e">
        <f t="shared" si="28"/>
        <v>#VALUE!</v>
      </c>
      <c r="H622" s="2" t="str">
        <f t="shared" si="29"/>
        <v>27/01/2026 19:00</v>
      </c>
      <c r="I622" t="e">
        <f>TEXT(Sales[[#This Row],[Date actual]],"m")</f>
        <v>#VALUE!</v>
      </c>
      <c r="J622" t="e">
        <f>IF(Sales[[#This Row],[Month]]=1, "Jan", IF(Sales[[#This Row],[Month]]="2", "Feb","Mar"))</f>
        <v>#VALUE!</v>
      </c>
    </row>
    <row r="623" spans="1:10" x14ac:dyDescent="0.3">
      <c r="A623">
        <v>331</v>
      </c>
      <c r="B623">
        <v>621</v>
      </c>
      <c r="C623">
        <v>63</v>
      </c>
      <c r="D623">
        <v>5</v>
      </c>
      <c r="E623" t="s">
        <v>361</v>
      </c>
      <c r="F623" t="str">
        <f t="shared" si="27"/>
        <v>27/01/2026 20:00</v>
      </c>
      <c r="G623" s="3" t="e">
        <f t="shared" si="28"/>
        <v>#VALUE!</v>
      </c>
      <c r="H623" s="2" t="str">
        <f t="shared" si="29"/>
        <v>27/01/2026 20:00</v>
      </c>
      <c r="I623" t="e">
        <f>TEXT(Sales[[#This Row],[Date actual]],"m")</f>
        <v>#VALUE!</v>
      </c>
      <c r="J623" t="e">
        <f>IF(Sales[[#This Row],[Month]]=1, "Jan", IF(Sales[[#This Row],[Month]]="2", "Feb","Mar"))</f>
        <v>#VALUE!</v>
      </c>
    </row>
    <row r="624" spans="1:10" x14ac:dyDescent="0.3">
      <c r="A624">
        <v>403</v>
      </c>
      <c r="B624">
        <v>622</v>
      </c>
      <c r="C624">
        <v>45</v>
      </c>
      <c r="D624">
        <v>2</v>
      </c>
      <c r="E624" t="s">
        <v>362</v>
      </c>
      <c r="F624" t="str">
        <f t="shared" si="27"/>
        <v>27/01/2026 21:00</v>
      </c>
      <c r="G624" s="3" t="e">
        <f t="shared" si="28"/>
        <v>#VALUE!</v>
      </c>
      <c r="H624" s="2" t="str">
        <f t="shared" si="29"/>
        <v>27/01/2026 21:00</v>
      </c>
      <c r="I624" t="e">
        <f>TEXT(Sales[[#This Row],[Date actual]],"m")</f>
        <v>#VALUE!</v>
      </c>
      <c r="J624" t="e">
        <f>IF(Sales[[#This Row],[Month]]=1, "Jan", IF(Sales[[#This Row],[Month]]="2", "Feb","Mar"))</f>
        <v>#VALUE!</v>
      </c>
    </row>
    <row r="625" spans="1:10" x14ac:dyDescent="0.3">
      <c r="A625">
        <v>1263</v>
      </c>
      <c r="B625">
        <v>623</v>
      </c>
      <c r="C625">
        <v>22</v>
      </c>
      <c r="D625">
        <v>5</v>
      </c>
      <c r="E625" t="s">
        <v>363</v>
      </c>
      <c r="F625" t="str">
        <f t="shared" si="27"/>
        <v>27/01/2026 22:00</v>
      </c>
      <c r="G625" s="3" t="e">
        <f t="shared" si="28"/>
        <v>#VALUE!</v>
      </c>
      <c r="H625" s="2" t="str">
        <f t="shared" si="29"/>
        <v>27/01/2026 22:00</v>
      </c>
      <c r="I625" t="e">
        <f>TEXT(Sales[[#This Row],[Date actual]],"m")</f>
        <v>#VALUE!</v>
      </c>
      <c r="J625" t="e">
        <f>IF(Sales[[#This Row],[Month]]=1, "Jan", IF(Sales[[#This Row],[Month]]="2", "Feb","Mar"))</f>
        <v>#VALUE!</v>
      </c>
    </row>
    <row r="626" spans="1:10" x14ac:dyDescent="0.3">
      <c r="A626">
        <v>881</v>
      </c>
      <c r="B626">
        <v>624</v>
      </c>
      <c r="C626">
        <v>56</v>
      </c>
      <c r="D626">
        <v>7</v>
      </c>
      <c r="E626" t="s">
        <v>364</v>
      </c>
      <c r="F626" t="str">
        <f t="shared" si="27"/>
        <v>27/01/2026 23:00</v>
      </c>
      <c r="G626" s="3" t="e">
        <f t="shared" si="28"/>
        <v>#VALUE!</v>
      </c>
      <c r="H626" s="2" t="str">
        <f t="shared" si="29"/>
        <v>27/01/2026 23:00</v>
      </c>
      <c r="I626" t="e">
        <f>TEXT(Sales[[#This Row],[Date actual]],"m")</f>
        <v>#VALUE!</v>
      </c>
      <c r="J626" t="e">
        <f>IF(Sales[[#This Row],[Month]]=1, "Jan", IF(Sales[[#This Row],[Month]]="2", "Feb","Mar"))</f>
        <v>#VALUE!</v>
      </c>
    </row>
    <row r="627" spans="1:10" x14ac:dyDescent="0.3">
      <c r="A627">
        <v>1279</v>
      </c>
      <c r="B627">
        <v>625</v>
      </c>
      <c r="C627">
        <v>37</v>
      </c>
      <c r="D627">
        <v>6</v>
      </c>
      <c r="E627" t="s">
        <v>365</v>
      </c>
      <c r="F627" t="str">
        <f t="shared" si="27"/>
        <v>28/01/2026 00:00</v>
      </c>
      <c r="G627" s="3" t="e">
        <f t="shared" si="28"/>
        <v>#VALUE!</v>
      </c>
      <c r="H627" s="2" t="str">
        <f t="shared" si="29"/>
        <v>28/01/2026 00:00</v>
      </c>
      <c r="I627" t="e">
        <f>TEXT(Sales[[#This Row],[Date actual]],"m")</f>
        <v>#VALUE!</v>
      </c>
      <c r="J627" t="e">
        <f>IF(Sales[[#This Row],[Month]]=1, "Jan", IF(Sales[[#This Row],[Month]]="2", "Feb","Mar"))</f>
        <v>#VALUE!</v>
      </c>
    </row>
    <row r="628" spans="1:10" x14ac:dyDescent="0.3">
      <c r="A628">
        <v>1466</v>
      </c>
      <c r="B628">
        <v>626</v>
      </c>
      <c r="C628">
        <v>40</v>
      </c>
      <c r="D628">
        <v>1</v>
      </c>
      <c r="E628" t="s">
        <v>366</v>
      </c>
      <c r="F628" t="str">
        <f t="shared" si="27"/>
        <v>28/01/2026 01:00</v>
      </c>
      <c r="G628" s="3" t="e">
        <f t="shared" si="28"/>
        <v>#VALUE!</v>
      </c>
      <c r="H628" s="2" t="str">
        <f t="shared" si="29"/>
        <v>28/01/2026 01:00</v>
      </c>
      <c r="I628" t="e">
        <f>TEXT(Sales[[#This Row],[Date actual]],"m")</f>
        <v>#VALUE!</v>
      </c>
      <c r="J628" t="e">
        <f>IF(Sales[[#This Row],[Month]]=1, "Jan", IF(Sales[[#This Row],[Month]]="2", "Feb","Mar"))</f>
        <v>#VALUE!</v>
      </c>
    </row>
    <row r="629" spans="1:10" x14ac:dyDescent="0.3">
      <c r="A629">
        <v>1043</v>
      </c>
      <c r="B629">
        <v>627</v>
      </c>
      <c r="C629">
        <v>79</v>
      </c>
      <c r="D629">
        <v>4</v>
      </c>
      <c r="E629" t="s">
        <v>367</v>
      </c>
      <c r="F629" t="str">
        <f t="shared" si="27"/>
        <v>28/01/2026 02:00</v>
      </c>
      <c r="G629" s="3" t="e">
        <f t="shared" si="28"/>
        <v>#VALUE!</v>
      </c>
      <c r="H629" s="2" t="str">
        <f t="shared" si="29"/>
        <v>28/01/2026 02:00</v>
      </c>
      <c r="I629" t="e">
        <f>TEXT(Sales[[#This Row],[Date actual]],"m")</f>
        <v>#VALUE!</v>
      </c>
      <c r="J629" t="e">
        <f>IF(Sales[[#This Row],[Month]]=1, "Jan", IF(Sales[[#This Row],[Month]]="2", "Feb","Mar"))</f>
        <v>#VALUE!</v>
      </c>
    </row>
    <row r="630" spans="1:10" x14ac:dyDescent="0.3">
      <c r="A630">
        <v>826</v>
      </c>
      <c r="B630">
        <v>628</v>
      </c>
      <c r="C630">
        <v>68</v>
      </c>
      <c r="D630">
        <v>9</v>
      </c>
      <c r="E630" t="s">
        <v>368</v>
      </c>
      <c r="F630" t="str">
        <f t="shared" si="27"/>
        <v>28/01/2026 03:00</v>
      </c>
      <c r="G630" s="3" t="e">
        <f t="shared" si="28"/>
        <v>#VALUE!</v>
      </c>
      <c r="H630" s="2" t="str">
        <f t="shared" si="29"/>
        <v>28/01/2026 03:00</v>
      </c>
      <c r="I630" t="e">
        <f>TEXT(Sales[[#This Row],[Date actual]],"m")</f>
        <v>#VALUE!</v>
      </c>
      <c r="J630" t="e">
        <f>IF(Sales[[#This Row],[Month]]=1, "Jan", IF(Sales[[#This Row],[Month]]="2", "Feb","Mar"))</f>
        <v>#VALUE!</v>
      </c>
    </row>
    <row r="631" spans="1:10" x14ac:dyDescent="0.3">
      <c r="A631">
        <v>1299</v>
      </c>
      <c r="B631">
        <v>629</v>
      </c>
      <c r="C631">
        <v>91</v>
      </c>
      <c r="D631">
        <v>2</v>
      </c>
      <c r="E631" t="s">
        <v>369</v>
      </c>
      <c r="F631" t="str">
        <f t="shared" si="27"/>
        <v>28/01/2026 04:00</v>
      </c>
      <c r="G631" s="3" t="e">
        <f t="shared" si="28"/>
        <v>#VALUE!</v>
      </c>
      <c r="H631" s="2" t="str">
        <f t="shared" si="29"/>
        <v>28/01/2026 04:00</v>
      </c>
      <c r="I631" t="e">
        <f>TEXT(Sales[[#This Row],[Date actual]],"m")</f>
        <v>#VALUE!</v>
      </c>
      <c r="J631" t="e">
        <f>IF(Sales[[#This Row],[Month]]=1, "Jan", IF(Sales[[#This Row],[Month]]="2", "Feb","Mar"))</f>
        <v>#VALUE!</v>
      </c>
    </row>
    <row r="632" spans="1:10" x14ac:dyDescent="0.3">
      <c r="A632">
        <v>1014</v>
      </c>
      <c r="B632">
        <v>630</v>
      </c>
      <c r="C632">
        <v>22</v>
      </c>
      <c r="D632">
        <v>4</v>
      </c>
      <c r="E632" t="s">
        <v>370</v>
      </c>
      <c r="F632" t="str">
        <f t="shared" si="27"/>
        <v>28/01/2026 05:00</v>
      </c>
      <c r="G632" s="3" t="e">
        <f t="shared" si="28"/>
        <v>#VALUE!</v>
      </c>
      <c r="H632" s="2" t="str">
        <f t="shared" si="29"/>
        <v>28/01/2026 05:00</v>
      </c>
      <c r="I632" t="e">
        <f>TEXT(Sales[[#This Row],[Date actual]],"m")</f>
        <v>#VALUE!</v>
      </c>
      <c r="J632" t="e">
        <f>IF(Sales[[#This Row],[Month]]=1, "Jan", IF(Sales[[#This Row],[Month]]="2", "Feb","Mar"))</f>
        <v>#VALUE!</v>
      </c>
    </row>
    <row r="633" spans="1:10" x14ac:dyDescent="0.3">
      <c r="A633">
        <v>1077</v>
      </c>
      <c r="B633">
        <v>631</v>
      </c>
      <c r="C633">
        <v>9</v>
      </c>
      <c r="D633">
        <v>7</v>
      </c>
      <c r="E633" t="s">
        <v>371</v>
      </c>
      <c r="F633" t="str">
        <f t="shared" si="27"/>
        <v>28/01/2026 06:00</v>
      </c>
      <c r="G633" s="3" t="e">
        <f t="shared" si="28"/>
        <v>#VALUE!</v>
      </c>
      <c r="H633" s="2" t="str">
        <f t="shared" si="29"/>
        <v>28/01/2026 06:00</v>
      </c>
      <c r="I633" t="e">
        <f>TEXT(Sales[[#This Row],[Date actual]],"m")</f>
        <v>#VALUE!</v>
      </c>
      <c r="J633" t="e">
        <f>IF(Sales[[#This Row],[Month]]=1, "Jan", IF(Sales[[#This Row],[Month]]="2", "Feb","Mar"))</f>
        <v>#VALUE!</v>
      </c>
    </row>
    <row r="634" spans="1:10" x14ac:dyDescent="0.3">
      <c r="A634">
        <v>559</v>
      </c>
      <c r="B634">
        <v>632</v>
      </c>
      <c r="C634">
        <v>2</v>
      </c>
      <c r="D634">
        <v>9</v>
      </c>
      <c r="E634" t="s">
        <v>372</v>
      </c>
      <c r="F634" t="str">
        <f t="shared" si="27"/>
        <v>28/01/2026 07:00</v>
      </c>
      <c r="G634" s="3" t="e">
        <f t="shared" si="28"/>
        <v>#VALUE!</v>
      </c>
      <c r="H634" s="2" t="str">
        <f t="shared" si="29"/>
        <v>28/01/2026 07:00</v>
      </c>
      <c r="I634" t="e">
        <f>TEXT(Sales[[#This Row],[Date actual]],"m")</f>
        <v>#VALUE!</v>
      </c>
      <c r="J634" t="e">
        <f>IF(Sales[[#This Row],[Month]]=1, "Jan", IF(Sales[[#This Row],[Month]]="2", "Feb","Mar"))</f>
        <v>#VALUE!</v>
      </c>
    </row>
    <row r="635" spans="1:10" x14ac:dyDescent="0.3">
      <c r="A635">
        <v>1485</v>
      </c>
      <c r="B635">
        <v>633</v>
      </c>
      <c r="C635">
        <v>83</v>
      </c>
      <c r="D635">
        <v>7</v>
      </c>
      <c r="E635" t="s">
        <v>373</v>
      </c>
      <c r="F635" t="str">
        <f t="shared" si="27"/>
        <v>28/01/2026 08:00</v>
      </c>
      <c r="G635" s="3" t="e">
        <f t="shared" si="28"/>
        <v>#VALUE!</v>
      </c>
      <c r="H635" s="2" t="str">
        <f t="shared" si="29"/>
        <v>28/01/2026 08:00</v>
      </c>
      <c r="I635" t="e">
        <f>TEXT(Sales[[#This Row],[Date actual]],"m")</f>
        <v>#VALUE!</v>
      </c>
      <c r="J635" t="e">
        <f>IF(Sales[[#This Row],[Month]]=1, "Jan", IF(Sales[[#This Row],[Month]]="2", "Feb","Mar"))</f>
        <v>#VALUE!</v>
      </c>
    </row>
    <row r="636" spans="1:10" x14ac:dyDescent="0.3">
      <c r="A636">
        <v>521</v>
      </c>
      <c r="B636">
        <v>634</v>
      </c>
      <c r="C636">
        <v>81</v>
      </c>
      <c r="D636">
        <v>9</v>
      </c>
      <c r="E636" t="s">
        <v>374</v>
      </c>
      <c r="F636" t="str">
        <f t="shared" si="27"/>
        <v>28/01/2026 09:00</v>
      </c>
      <c r="G636" s="3" t="e">
        <f t="shared" si="28"/>
        <v>#VALUE!</v>
      </c>
      <c r="H636" s="2" t="str">
        <f t="shared" si="29"/>
        <v>28/01/2026 09:00</v>
      </c>
      <c r="I636" t="e">
        <f>TEXT(Sales[[#This Row],[Date actual]],"m")</f>
        <v>#VALUE!</v>
      </c>
      <c r="J636" t="e">
        <f>IF(Sales[[#This Row],[Month]]=1, "Jan", IF(Sales[[#This Row],[Month]]="2", "Feb","Mar"))</f>
        <v>#VALUE!</v>
      </c>
    </row>
    <row r="637" spans="1:10" x14ac:dyDescent="0.3">
      <c r="A637">
        <v>70</v>
      </c>
      <c r="B637">
        <v>635</v>
      </c>
      <c r="C637">
        <v>10</v>
      </c>
      <c r="D637">
        <v>1</v>
      </c>
      <c r="E637" t="s">
        <v>375</v>
      </c>
      <c r="F637" t="str">
        <f t="shared" si="27"/>
        <v>28/01/2026 10:00</v>
      </c>
      <c r="G637" s="3" t="e">
        <f t="shared" si="28"/>
        <v>#VALUE!</v>
      </c>
      <c r="H637" s="2" t="str">
        <f t="shared" si="29"/>
        <v>28/01/2026 10:00</v>
      </c>
      <c r="I637" t="e">
        <f>TEXT(Sales[[#This Row],[Date actual]],"m")</f>
        <v>#VALUE!</v>
      </c>
      <c r="J637" t="e">
        <f>IF(Sales[[#This Row],[Month]]=1, "Jan", IF(Sales[[#This Row],[Month]]="2", "Feb","Mar"))</f>
        <v>#VALUE!</v>
      </c>
    </row>
    <row r="638" spans="1:10" x14ac:dyDescent="0.3">
      <c r="A638">
        <v>397</v>
      </c>
      <c r="B638">
        <v>636</v>
      </c>
      <c r="C638">
        <v>73</v>
      </c>
      <c r="D638">
        <v>7</v>
      </c>
      <c r="E638" t="s">
        <v>376</v>
      </c>
      <c r="F638" t="str">
        <f t="shared" si="27"/>
        <v>28/01/2026 11:00</v>
      </c>
      <c r="G638" s="3" t="e">
        <f t="shared" si="28"/>
        <v>#VALUE!</v>
      </c>
      <c r="H638" s="2" t="str">
        <f t="shared" si="29"/>
        <v>28/01/2026 11:00</v>
      </c>
      <c r="I638" t="e">
        <f>TEXT(Sales[[#This Row],[Date actual]],"m")</f>
        <v>#VALUE!</v>
      </c>
      <c r="J638" t="e">
        <f>IF(Sales[[#This Row],[Month]]=1, "Jan", IF(Sales[[#This Row],[Month]]="2", "Feb","Mar"))</f>
        <v>#VALUE!</v>
      </c>
    </row>
    <row r="639" spans="1:10" x14ac:dyDescent="0.3">
      <c r="A639">
        <v>1293</v>
      </c>
      <c r="B639">
        <v>637</v>
      </c>
      <c r="C639">
        <v>43</v>
      </c>
      <c r="D639">
        <v>9</v>
      </c>
      <c r="E639" t="s">
        <v>377</v>
      </c>
      <c r="F639" t="str">
        <f t="shared" si="27"/>
        <v>28/01/2026 12:00</v>
      </c>
      <c r="G639" s="3" t="e">
        <f t="shared" si="28"/>
        <v>#VALUE!</v>
      </c>
      <c r="H639" s="2" t="str">
        <f t="shared" si="29"/>
        <v>28/01/2026 12:00</v>
      </c>
      <c r="I639" t="e">
        <f>TEXT(Sales[[#This Row],[Date actual]],"m")</f>
        <v>#VALUE!</v>
      </c>
      <c r="J639" t="e">
        <f>IF(Sales[[#This Row],[Month]]=1, "Jan", IF(Sales[[#This Row],[Month]]="2", "Feb","Mar"))</f>
        <v>#VALUE!</v>
      </c>
    </row>
    <row r="640" spans="1:10" x14ac:dyDescent="0.3">
      <c r="A640">
        <v>1304</v>
      </c>
      <c r="B640">
        <v>638</v>
      </c>
      <c r="C640">
        <v>44</v>
      </c>
      <c r="D640">
        <v>5</v>
      </c>
      <c r="E640" t="s">
        <v>378</v>
      </c>
      <c r="F640" t="str">
        <f t="shared" si="27"/>
        <v>28/01/2026 13:00</v>
      </c>
      <c r="G640" s="3" t="e">
        <f t="shared" si="28"/>
        <v>#VALUE!</v>
      </c>
      <c r="H640" s="2" t="str">
        <f t="shared" si="29"/>
        <v>28/01/2026 13:00</v>
      </c>
      <c r="I640" t="e">
        <f>TEXT(Sales[[#This Row],[Date actual]],"m")</f>
        <v>#VALUE!</v>
      </c>
      <c r="J640" t="e">
        <f>IF(Sales[[#This Row],[Month]]=1, "Jan", IF(Sales[[#This Row],[Month]]="2", "Feb","Mar"))</f>
        <v>#VALUE!</v>
      </c>
    </row>
    <row r="641" spans="1:10" x14ac:dyDescent="0.3">
      <c r="A641">
        <v>331</v>
      </c>
      <c r="B641">
        <v>639</v>
      </c>
      <c r="C641">
        <v>87</v>
      </c>
      <c r="D641">
        <v>3</v>
      </c>
      <c r="E641" t="s">
        <v>379</v>
      </c>
      <c r="F641" t="str">
        <f t="shared" si="27"/>
        <v>28/01/2026 14:00</v>
      </c>
      <c r="G641" s="3" t="e">
        <f t="shared" si="28"/>
        <v>#VALUE!</v>
      </c>
      <c r="H641" s="2" t="str">
        <f t="shared" si="29"/>
        <v>28/01/2026 14:00</v>
      </c>
      <c r="I641" t="e">
        <f>TEXT(Sales[[#This Row],[Date actual]],"m")</f>
        <v>#VALUE!</v>
      </c>
      <c r="J641" t="e">
        <f>IF(Sales[[#This Row],[Month]]=1, "Jan", IF(Sales[[#This Row],[Month]]="2", "Feb","Mar"))</f>
        <v>#VALUE!</v>
      </c>
    </row>
    <row r="642" spans="1:10" x14ac:dyDescent="0.3">
      <c r="A642">
        <v>768</v>
      </c>
      <c r="B642">
        <v>640</v>
      </c>
      <c r="C642">
        <v>32</v>
      </c>
      <c r="D642">
        <v>7</v>
      </c>
      <c r="E642" t="s">
        <v>380</v>
      </c>
      <c r="F642" t="str">
        <f t="shared" ref="F642:F705" si="30">TEXT(E642,"mm/dd/yyyy")</f>
        <v>28/01/2026 15:00</v>
      </c>
      <c r="G642" s="3" t="e">
        <f t="shared" si="28"/>
        <v>#VALUE!</v>
      </c>
      <c r="H642" s="2" t="str">
        <f t="shared" si="29"/>
        <v>28/01/2026 15:00</v>
      </c>
      <c r="I642" t="e">
        <f>TEXT(Sales[[#This Row],[Date actual]],"m")</f>
        <v>#VALUE!</v>
      </c>
      <c r="J642" t="e">
        <f>IF(Sales[[#This Row],[Month]]=1, "Jan", IF(Sales[[#This Row],[Month]]="2", "Feb","Mar"))</f>
        <v>#VALUE!</v>
      </c>
    </row>
    <row r="643" spans="1:10" x14ac:dyDescent="0.3">
      <c r="A643">
        <v>81</v>
      </c>
      <c r="B643">
        <v>641</v>
      </c>
      <c r="C643">
        <v>2</v>
      </c>
      <c r="D643">
        <v>8</v>
      </c>
      <c r="E643" t="s">
        <v>381</v>
      </c>
      <c r="F643" t="str">
        <f t="shared" si="30"/>
        <v>28/01/2026 16:00</v>
      </c>
      <c r="G643" s="3" t="e">
        <f t="shared" ref="G643:G706" si="31">DATEVALUE(F643)</f>
        <v>#VALUE!</v>
      </c>
      <c r="H643" s="2" t="str">
        <f t="shared" ref="H643:H706" si="32">TEXT(E643,"hh:mm")</f>
        <v>28/01/2026 16:00</v>
      </c>
      <c r="I643" t="e">
        <f>TEXT(Sales[[#This Row],[Date actual]],"m")</f>
        <v>#VALUE!</v>
      </c>
      <c r="J643" t="e">
        <f>IF(Sales[[#This Row],[Month]]=1, "Jan", IF(Sales[[#This Row],[Month]]="2", "Feb","Mar"))</f>
        <v>#VALUE!</v>
      </c>
    </row>
    <row r="644" spans="1:10" x14ac:dyDescent="0.3">
      <c r="A644">
        <v>675</v>
      </c>
      <c r="B644">
        <v>642</v>
      </c>
      <c r="C644">
        <v>2</v>
      </c>
      <c r="D644">
        <v>1</v>
      </c>
      <c r="E644" t="s">
        <v>382</v>
      </c>
      <c r="F644" t="str">
        <f t="shared" si="30"/>
        <v>28/01/2026 17:00</v>
      </c>
      <c r="G644" s="3" t="e">
        <f t="shared" si="31"/>
        <v>#VALUE!</v>
      </c>
      <c r="H644" s="2" t="str">
        <f t="shared" si="32"/>
        <v>28/01/2026 17:00</v>
      </c>
      <c r="I644" t="e">
        <f>TEXT(Sales[[#This Row],[Date actual]],"m")</f>
        <v>#VALUE!</v>
      </c>
      <c r="J644" t="e">
        <f>IF(Sales[[#This Row],[Month]]=1, "Jan", IF(Sales[[#This Row],[Month]]="2", "Feb","Mar"))</f>
        <v>#VALUE!</v>
      </c>
    </row>
    <row r="645" spans="1:10" x14ac:dyDescent="0.3">
      <c r="A645">
        <v>308</v>
      </c>
      <c r="B645">
        <v>643</v>
      </c>
      <c r="C645">
        <v>78</v>
      </c>
      <c r="D645">
        <v>3</v>
      </c>
      <c r="E645" t="s">
        <v>383</v>
      </c>
      <c r="F645" t="str">
        <f t="shared" si="30"/>
        <v>28/01/2026 18:00</v>
      </c>
      <c r="G645" s="3" t="e">
        <f t="shared" si="31"/>
        <v>#VALUE!</v>
      </c>
      <c r="H645" s="2" t="str">
        <f t="shared" si="32"/>
        <v>28/01/2026 18:00</v>
      </c>
      <c r="I645" t="e">
        <f>TEXT(Sales[[#This Row],[Date actual]],"m")</f>
        <v>#VALUE!</v>
      </c>
      <c r="J645" t="e">
        <f>IF(Sales[[#This Row],[Month]]=1, "Jan", IF(Sales[[#This Row],[Month]]="2", "Feb","Mar"))</f>
        <v>#VALUE!</v>
      </c>
    </row>
    <row r="646" spans="1:10" x14ac:dyDescent="0.3">
      <c r="A646">
        <v>959</v>
      </c>
      <c r="B646">
        <v>644</v>
      </c>
      <c r="C646">
        <v>77</v>
      </c>
      <c r="D646">
        <v>1</v>
      </c>
      <c r="E646" t="s">
        <v>384</v>
      </c>
      <c r="F646" t="str">
        <f t="shared" si="30"/>
        <v>28/01/2026 19:00</v>
      </c>
      <c r="G646" s="3" t="e">
        <f t="shared" si="31"/>
        <v>#VALUE!</v>
      </c>
      <c r="H646" s="2" t="str">
        <f t="shared" si="32"/>
        <v>28/01/2026 19:00</v>
      </c>
      <c r="I646" t="e">
        <f>TEXT(Sales[[#This Row],[Date actual]],"m")</f>
        <v>#VALUE!</v>
      </c>
      <c r="J646" t="e">
        <f>IF(Sales[[#This Row],[Month]]=1, "Jan", IF(Sales[[#This Row],[Month]]="2", "Feb","Mar"))</f>
        <v>#VALUE!</v>
      </c>
    </row>
    <row r="647" spans="1:10" x14ac:dyDescent="0.3">
      <c r="A647">
        <v>431</v>
      </c>
      <c r="B647">
        <v>645</v>
      </c>
      <c r="C647">
        <v>81</v>
      </c>
      <c r="D647">
        <v>4</v>
      </c>
      <c r="E647" t="s">
        <v>385</v>
      </c>
      <c r="F647" t="str">
        <f t="shared" si="30"/>
        <v>28/01/2026 20:00</v>
      </c>
      <c r="G647" s="3" t="e">
        <f t="shared" si="31"/>
        <v>#VALUE!</v>
      </c>
      <c r="H647" s="2" t="str">
        <f t="shared" si="32"/>
        <v>28/01/2026 20:00</v>
      </c>
      <c r="I647" t="e">
        <f>TEXT(Sales[[#This Row],[Date actual]],"m")</f>
        <v>#VALUE!</v>
      </c>
      <c r="J647" t="e">
        <f>IF(Sales[[#This Row],[Month]]=1, "Jan", IF(Sales[[#This Row],[Month]]="2", "Feb","Mar"))</f>
        <v>#VALUE!</v>
      </c>
    </row>
    <row r="648" spans="1:10" x14ac:dyDescent="0.3">
      <c r="A648">
        <v>771</v>
      </c>
      <c r="B648">
        <v>646</v>
      </c>
      <c r="C648">
        <v>39</v>
      </c>
      <c r="D648">
        <v>3</v>
      </c>
      <c r="E648" t="s">
        <v>386</v>
      </c>
      <c r="F648" t="str">
        <f t="shared" si="30"/>
        <v>28/01/2026 21:00</v>
      </c>
      <c r="G648" s="3" t="e">
        <f t="shared" si="31"/>
        <v>#VALUE!</v>
      </c>
      <c r="H648" s="2" t="str">
        <f t="shared" si="32"/>
        <v>28/01/2026 21:00</v>
      </c>
      <c r="I648" t="e">
        <f>TEXT(Sales[[#This Row],[Date actual]],"m")</f>
        <v>#VALUE!</v>
      </c>
      <c r="J648" t="e">
        <f>IF(Sales[[#This Row],[Month]]=1, "Jan", IF(Sales[[#This Row],[Month]]="2", "Feb","Mar"))</f>
        <v>#VALUE!</v>
      </c>
    </row>
    <row r="649" spans="1:10" x14ac:dyDescent="0.3">
      <c r="A649">
        <v>521</v>
      </c>
      <c r="B649">
        <v>647</v>
      </c>
      <c r="C649">
        <v>33</v>
      </c>
      <c r="D649">
        <v>4</v>
      </c>
      <c r="E649" t="s">
        <v>387</v>
      </c>
      <c r="F649" t="str">
        <f t="shared" si="30"/>
        <v>28/01/2026 22:00</v>
      </c>
      <c r="G649" s="3" t="e">
        <f t="shared" si="31"/>
        <v>#VALUE!</v>
      </c>
      <c r="H649" s="2" t="str">
        <f t="shared" si="32"/>
        <v>28/01/2026 22:00</v>
      </c>
      <c r="I649" t="e">
        <f>TEXT(Sales[[#This Row],[Date actual]],"m")</f>
        <v>#VALUE!</v>
      </c>
      <c r="J649" t="e">
        <f>IF(Sales[[#This Row],[Month]]=1, "Jan", IF(Sales[[#This Row],[Month]]="2", "Feb","Mar"))</f>
        <v>#VALUE!</v>
      </c>
    </row>
    <row r="650" spans="1:10" x14ac:dyDescent="0.3">
      <c r="A650">
        <v>828</v>
      </c>
      <c r="B650">
        <v>648</v>
      </c>
      <c r="C650">
        <v>85</v>
      </c>
      <c r="D650">
        <v>2</v>
      </c>
      <c r="E650" t="s">
        <v>388</v>
      </c>
      <c r="F650" t="str">
        <f t="shared" si="30"/>
        <v>28/01/2026 23:00</v>
      </c>
      <c r="G650" s="3" t="e">
        <f t="shared" si="31"/>
        <v>#VALUE!</v>
      </c>
      <c r="H650" s="2" t="str">
        <f t="shared" si="32"/>
        <v>28/01/2026 23:00</v>
      </c>
      <c r="I650" t="e">
        <f>TEXT(Sales[[#This Row],[Date actual]],"m")</f>
        <v>#VALUE!</v>
      </c>
      <c r="J650" t="e">
        <f>IF(Sales[[#This Row],[Month]]=1, "Jan", IF(Sales[[#This Row],[Month]]="2", "Feb","Mar"))</f>
        <v>#VALUE!</v>
      </c>
    </row>
    <row r="651" spans="1:10" x14ac:dyDescent="0.3">
      <c r="A651">
        <v>952</v>
      </c>
      <c r="B651">
        <v>649</v>
      </c>
      <c r="C651">
        <v>9</v>
      </c>
      <c r="D651">
        <v>3</v>
      </c>
      <c r="E651" t="s">
        <v>389</v>
      </c>
      <c r="F651" t="str">
        <f t="shared" si="30"/>
        <v>29/01/2026 00:00</v>
      </c>
      <c r="G651" s="3" t="e">
        <f t="shared" si="31"/>
        <v>#VALUE!</v>
      </c>
      <c r="H651" s="2" t="str">
        <f t="shared" si="32"/>
        <v>29/01/2026 00:00</v>
      </c>
      <c r="I651" t="e">
        <f>TEXT(Sales[[#This Row],[Date actual]],"m")</f>
        <v>#VALUE!</v>
      </c>
      <c r="J651" t="e">
        <f>IF(Sales[[#This Row],[Month]]=1, "Jan", IF(Sales[[#This Row],[Month]]="2", "Feb","Mar"))</f>
        <v>#VALUE!</v>
      </c>
    </row>
    <row r="652" spans="1:10" x14ac:dyDescent="0.3">
      <c r="A652">
        <v>426</v>
      </c>
      <c r="B652">
        <v>650</v>
      </c>
      <c r="C652">
        <v>44</v>
      </c>
      <c r="D652">
        <v>3</v>
      </c>
      <c r="E652" t="s">
        <v>390</v>
      </c>
      <c r="F652" t="str">
        <f t="shared" si="30"/>
        <v>29/01/2026 01:00</v>
      </c>
      <c r="G652" s="3" t="e">
        <f t="shared" si="31"/>
        <v>#VALUE!</v>
      </c>
      <c r="H652" s="2" t="str">
        <f t="shared" si="32"/>
        <v>29/01/2026 01:00</v>
      </c>
      <c r="I652" t="e">
        <f>TEXT(Sales[[#This Row],[Date actual]],"m")</f>
        <v>#VALUE!</v>
      </c>
      <c r="J652" t="e">
        <f>IF(Sales[[#This Row],[Month]]=1, "Jan", IF(Sales[[#This Row],[Month]]="2", "Feb","Mar"))</f>
        <v>#VALUE!</v>
      </c>
    </row>
    <row r="653" spans="1:10" x14ac:dyDescent="0.3">
      <c r="A653">
        <v>1048</v>
      </c>
      <c r="B653">
        <v>651</v>
      </c>
      <c r="C653">
        <v>33</v>
      </c>
      <c r="D653">
        <v>4</v>
      </c>
      <c r="E653" t="s">
        <v>391</v>
      </c>
      <c r="F653" t="str">
        <f t="shared" si="30"/>
        <v>29/01/2026 02:00</v>
      </c>
      <c r="G653" s="3" t="e">
        <f t="shared" si="31"/>
        <v>#VALUE!</v>
      </c>
      <c r="H653" s="2" t="str">
        <f t="shared" si="32"/>
        <v>29/01/2026 02:00</v>
      </c>
      <c r="I653" t="e">
        <f>TEXT(Sales[[#This Row],[Date actual]],"m")</f>
        <v>#VALUE!</v>
      </c>
      <c r="J653" t="e">
        <f>IF(Sales[[#This Row],[Month]]=1, "Jan", IF(Sales[[#This Row],[Month]]="2", "Feb","Mar"))</f>
        <v>#VALUE!</v>
      </c>
    </row>
    <row r="654" spans="1:10" x14ac:dyDescent="0.3">
      <c r="A654">
        <v>1227</v>
      </c>
      <c r="B654">
        <v>652</v>
      </c>
      <c r="C654">
        <v>53</v>
      </c>
      <c r="D654">
        <v>7</v>
      </c>
      <c r="E654" t="s">
        <v>392</v>
      </c>
      <c r="F654" t="str">
        <f t="shared" si="30"/>
        <v>29/01/2026 03:00</v>
      </c>
      <c r="G654" s="3" t="e">
        <f t="shared" si="31"/>
        <v>#VALUE!</v>
      </c>
      <c r="H654" s="2" t="str">
        <f t="shared" si="32"/>
        <v>29/01/2026 03:00</v>
      </c>
      <c r="I654" t="e">
        <f>TEXT(Sales[[#This Row],[Date actual]],"m")</f>
        <v>#VALUE!</v>
      </c>
      <c r="J654" t="e">
        <f>IF(Sales[[#This Row],[Month]]=1, "Jan", IF(Sales[[#This Row],[Month]]="2", "Feb","Mar"))</f>
        <v>#VALUE!</v>
      </c>
    </row>
    <row r="655" spans="1:10" x14ac:dyDescent="0.3">
      <c r="A655">
        <v>1097</v>
      </c>
      <c r="B655">
        <v>653</v>
      </c>
      <c r="C655">
        <v>92</v>
      </c>
      <c r="D655">
        <v>8</v>
      </c>
      <c r="E655" t="s">
        <v>393</v>
      </c>
      <c r="F655" t="str">
        <f t="shared" si="30"/>
        <v>29/01/2026 04:00</v>
      </c>
      <c r="G655" s="3" t="e">
        <f t="shared" si="31"/>
        <v>#VALUE!</v>
      </c>
      <c r="H655" s="2" t="str">
        <f t="shared" si="32"/>
        <v>29/01/2026 04:00</v>
      </c>
      <c r="I655" t="e">
        <f>TEXT(Sales[[#This Row],[Date actual]],"m")</f>
        <v>#VALUE!</v>
      </c>
      <c r="J655" t="e">
        <f>IF(Sales[[#This Row],[Month]]=1, "Jan", IF(Sales[[#This Row],[Month]]="2", "Feb","Mar"))</f>
        <v>#VALUE!</v>
      </c>
    </row>
    <row r="656" spans="1:10" x14ac:dyDescent="0.3">
      <c r="A656">
        <v>1498</v>
      </c>
      <c r="B656">
        <v>654</v>
      </c>
      <c r="C656">
        <v>1</v>
      </c>
      <c r="D656">
        <v>8</v>
      </c>
      <c r="E656" t="s">
        <v>394</v>
      </c>
      <c r="F656" t="str">
        <f t="shared" si="30"/>
        <v>29/01/2026 05:00</v>
      </c>
      <c r="G656" s="3" t="e">
        <f t="shared" si="31"/>
        <v>#VALUE!</v>
      </c>
      <c r="H656" s="2" t="str">
        <f t="shared" si="32"/>
        <v>29/01/2026 05:00</v>
      </c>
      <c r="I656" t="e">
        <f>TEXT(Sales[[#This Row],[Date actual]],"m")</f>
        <v>#VALUE!</v>
      </c>
      <c r="J656" t="e">
        <f>IF(Sales[[#This Row],[Month]]=1, "Jan", IF(Sales[[#This Row],[Month]]="2", "Feb","Mar"))</f>
        <v>#VALUE!</v>
      </c>
    </row>
    <row r="657" spans="1:10" x14ac:dyDescent="0.3">
      <c r="A657">
        <v>502</v>
      </c>
      <c r="B657">
        <v>655</v>
      </c>
      <c r="C657">
        <v>13</v>
      </c>
      <c r="D657">
        <v>2</v>
      </c>
      <c r="E657" t="s">
        <v>395</v>
      </c>
      <c r="F657" t="str">
        <f t="shared" si="30"/>
        <v>29/01/2026 06:00</v>
      </c>
      <c r="G657" s="3" t="e">
        <f t="shared" si="31"/>
        <v>#VALUE!</v>
      </c>
      <c r="H657" s="2" t="str">
        <f t="shared" si="32"/>
        <v>29/01/2026 06:00</v>
      </c>
      <c r="I657" t="e">
        <f>TEXT(Sales[[#This Row],[Date actual]],"m")</f>
        <v>#VALUE!</v>
      </c>
      <c r="J657" t="e">
        <f>IF(Sales[[#This Row],[Month]]=1, "Jan", IF(Sales[[#This Row],[Month]]="2", "Feb","Mar"))</f>
        <v>#VALUE!</v>
      </c>
    </row>
    <row r="658" spans="1:10" x14ac:dyDescent="0.3">
      <c r="A658">
        <v>596</v>
      </c>
      <c r="B658">
        <v>656</v>
      </c>
      <c r="C658">
        <v>86</v>
      </c>
      <c r="D658">
        <v>6</v>
      </c>
      <c r="E658" t="s">
        <v>396</v>
      </c>
      <c r="F658" t="str">
        <f t="shared" si="30"/>
        <v>29/01/2026 07:00</v>
      </c>
      <c r="G658" s="3" t="e">
        <f t="shared" si="31"/>
        <v>#VALUE!</v>
      </c>
      <c r="H658" s="2" t="str">
        <f t="shared" si="32"/>
        <v>29/01/2026 07:00</v>
      </c>
      <c r="I658" t="e">
        <f>TEXT(Sales[[#This Row],[Date actual]],"m")</f>
        <v>#VALUE!</v>
      </c>
      <c r="J658" t="e">
        <f>IF(Sales[[#This Row],[Month]]=1, "Jan", IF(Sales[[#This Row],[Month]]="2", "Feb","Mar"))</f>
        <v>#VALUE!</v>
      </c>
    </row>
    <row r="659" spans="1:10" x14ac:dyDescent="0.3">
      <c r="A659">
        <v>1129</v>
      </c>
      <c r="B659">
        <v>657</v>
      </c>
      <c r="C659">
        <v>52</v>
      </c>
      <c r="D659">
        <v>3</v>
      </c>
      <c r="E659" t="s">
        <v>397</v>
      </c>
      <c r="F659" t="str">
        <f t="shared" si="30"/>
        <v>29/01/2026 08:00</v>
      </c>
      <c r="G659" s="3" t="e">
        <f t="shared" si="31"/>
        <v>#VALUE!</v>
      </c>
      <c r="H659" s="2" t="str">
        <f t="shared" si="32"/>
        <v>29/01/2026 08:00</v>
      </c>
      <c r="I659" t="e">
        <f>TEXT(Sales[[#This Row],[Date actual]],"m")</f>
        <v>#VALUE!</v>
      </c>
      <c r="J659" t="e">
        <f>IF(Sales[[#This Row],[Month]]=1, "Jan", IF(Sales[[#This Row],[Month]]="2", "Feb","Mar"))</f>
        <v>#VALUE!</v>
      </c>
    </row>
    <row r="660" spans="1:10" x14ac:dyDescent="0.3">
      <c r="A660">
        <v>596</v>
      </c>
      <c r="B660">
        <v>658</v>
      </c>
      <c r="C660">
        <v>85</v>
      </c>
      <c r="D660">
        <v>1</v>
      </c>
      <c r="E660" t="s">
        <v>398</v>
      </c>
      <c r="F660" t="str">
        <f t="shared" si="30"/>
        <v>29/01/2026 09:00</v>
      </c>
      <c r="G660" s="3" t="e">
        <f t="shared" si="31"/>
        <v>#VALUE!</v>
      </c>
      <c r="H660" s="2" t="str">
        <f t="shared" si="32"/>
        <v>29/01/2026 09:00</v>
      </c>
      <c r="I660" t="e">
        <f>TEXT(Sales[[#This Row],[Date actual]],"m")</f>
        <v>#VALUE!</v>
      </c>
      <c r="J660" t="e">
        <f>IF(Sales[[#This Row],[Month]]=1, "Jan", IF(Sales[[#This Row],[Month]]="2", "Feb","Mar"))</f>
        <v>#VALUE!</v>
      </c>
    </row>
    <row r="661" spans="1:10" x14ac:dyDescent="0.3">
      <c r="A661">
        <v>159</v>
      </c>
      <c r="B661">
        <v>659</v>
      </c>
      <c r="C661">
        <v>13</v>
      </c>
      <c r="D661">
        <v>3</v>
      </c>
      <c r="E661" t="s">
        <v>399</v>
      </c>
      <c r="F661" t="str">
        <f t="shared" si="30"/>
        <v>29/01/2026 10:00</v>
      </c>
      <c r="G661" s="3" t="e">
        <f t="shared" si="31"/>
        <v>#VALUE!</v>
      </c>
      <c r="H661" s="2" t="str">
        <f t="shared" si="32"/>
        <v>29/01/2026 10:00</v>
      </c>
      <c r="I661" t="e">
        <f>TEXT(Sales[[#This Row],[Date actual]],"m")</f>
        <v>#VALUE!</v>
      </c>
      <c r="J661" t="e">
        <f>IF(Sales[[#This Row],[Month]]=1, "Jan", IF(Sales[[#This Row],[Month]]="2", "Feb","Mar"))</f>
        <v>#VALUE!</v>
      </c>
    </row>
    <row r="662" spans="1:10" x14ac:dyDescent="0.3">
      <c r="A662">
        <v>1094</v>
      </c>
      <c r="B662">
        <v>660</v>
      </c>
      <c r="C662">
        <v>71</v>
      </c>
      <c r="D662">
        <v>4</v>
      </c>
      <c r="E662" t="s">
        <v>400</v>
      </c>
      <c r="F662" t="str">
        <f t="shared" si="30"/>
        <v>29/01/2026 11:00</v>
      </c>
      <c r="G662" s="3" t="e">
        <f t="shared" si="31"/>
        <v>#VALUE!</v>
      </c>
      <c r="H662" s="2" t="str">
        <f t="shared" si="32"/>
        <v>29/01/2026 11:00</v>
      </c>
      <c r="I662" t="e">
        <f>TEXT(Sales[[#This Row],[Date actual]],"m")</f>
        <v>#VALUE!</v>
      </c>
      <c r="J662" t="e">
        <f>IF(Sales[[#This Row],[Month]]=1, "Jan", IF(Sales[[#This Row],[Month]]="2", "Feb","Mar"))</f>
        <v>#VALUE!</v>
      </c>
    </row>
    <row r="663" spans="1:10" x14ac:dyDescent="0.3">
      <c r="A663">
        <v>986</v>
      </c>
      <c r="B663">
        <v>661</v>
      </c>
      <c r="C663">
        <v>21</v>
      </c>
      <c r="D663">
        <v>1</v>
      </c>
      <c r="E663" t="s">
        <v>401</v>
      </c>
      <c r="F663" t="str">
        <f t="shared" si="30"/>
        <v>29/01/2026 12:00</v>
      </c>
      <c r="G663" s="3" t="e">
        <f t="shared" si="31"/>
        <v>#VALUE!</v>
      </c>
      <c r="H663" s="2" t="str">
        <f t="shared" si="32"/>
        <v>29/01/2026 12:00</v>
      </c>
      <c r="I663" t="e">
        <f>TEXT(Sales[[#This Row],[Date actual]],"m")</f>
        <v>#VALUE!</v>
      </c>
      <c r="J663" t="e">
        <f>IF(Sales[[#This Row],[Month]]=1, "Jan", IF(Sales[[#This Row],[Month]]="2", "Feb","Mar"))</f>
        <v>#VALUE!</v>
      </c>
    </row>
    <row r="664" spans="1:10" x14ac:dyDescent="0.3">
      <c r="A664">
        <v>1320</v>
      </c>
      <c r="B664">
        <v>662</v>
      </c>
      <c r="C664">
        <v>37</v>
      </c>
      <c r="D664">
        <v>2</v>
      </c>
      <c r="E664" t="s">
        <v>402</v>
      </c>
      <c r="F664" t="str">
        <f t="shared" si="30"/>
        <v>29/01/2026 13:00</v>
      </c>
      <c r="G664" s="3" t="e">
        <f t="shared" si="31"/>
        <v>#VALUE!</v>
      </c>
      <c r="H664" s="2" t="str">
        <f t="shared" si="32"/>
        <v>29/01/2026 13:00</v>
      </c>
      <c r="I664" t="e">
        <f>TEXT(Sales[[#This Row],[Date actual]],"m")</f>
        <v>#VALUE!</v>
      </c>
      <c r="J664" t="e">
        <f>IF(Sales[[#This Row],[Month]]=1, "Jan", IF(Sales[[#This Row],[Month]]="2", "Feb","Mar"))</f>
        <v>#VALUE!</v>
      </c>
    </row>
    <row r="665" spans="1:10" x14ac:dyDescent="0.3">
      <c r="A665">
        <v>1286</v>
      </c>
      <c r="B665">
        <v>663</v>
      </c>
      <c r="C665">
        <v>56</v>
      </c>
      <c r="D665">
        <v>7</v>
      </c>
      <c r="E665" t="s">
        <v>403</v>
      </c>
      <c r="F665" t="str">
        <f t="shared" si="30"/>
        <v>29/01/2026 14:00</v>
      </c>
      <c r="G665" s="3" t="e">
        <f t="shared" si="31"/>
        <v>#VALUE!</v>
      </c>
      <c r="H665" s="2" t="str">
        <f t="shared" si="32"/>
        <v>29/01/2026 14:00</v>
      </c>
      <c r="I665" t="e">
        <f>TEXT(Sales[[#This Row],[Date actual]],"m")</f>
        <v>#VALUE!</v>
      </c>
      <c r="J665" t="e">
        <f>IF(Sales[[#This Row],[Month]]=1, "Jan", IF(Sales[[#This Row],[Month]]="2", "Feb","Mar"))</f>
        <v>#VALUE!</v>
      </c>
    </row>
    <row r="666" spans="1:10" x14ac:dyDescent="0.3">
      <c r="A666">
        <v>1002</v>
      </c>
      <c r="B666">
        <v>664</v>
      </c>
      <c r="C666">
        <v>36</v>
      </c>
      <c r="D666">
        <v>8</v>
      </c>
      <c r="E666" t="s">
        <v>404</v>
      </c>
      <c r="F666" t="str">
        <f t="shared" si="30"/>
        <v>29/01/2026 15:00</v>
      </c>
      <c r="G666" s="3" t="e">
        <f t="shared" si="31"/>
        <v>#VALUE!</v>
      </c>
      <c r="H666" s="2" t="str">
        <f t="shared" si="32"/>
        <v>29/01/2026 15:00</v>
      </c>
      <c r="I666" t="e">
        <f>TEXT(Sales[[#This Row],[Date actual]],"m")</f>
        <v>#VALUE!</v>
      </c>
      <c r="J666" t="e">
        <f>IF(Sales[[#This Row],[Month]]=1, "Jan", IF(Sales[[#This Row],[Month]]="2", "Feb","Mar"))</f>
        <v>#VALUE!</v>
      </c>
    </row>
    <row r="667" spans="1:10" x14ac:dyDescent="0.3">
      <c r="A667">
        <v>574</v>
      </c>
      <c r="B667">
        <v>665</v>
      </c>
      <c r="C667">
        <v>60</v>
      </c>
      <c r="D667">
        <v>9</v>
      </c>
      <c r="E667" t="s">
        <v>405</v>
      </c>
      <c r="F667" t="str">
        <f t="shared" si="30"/>
        <v>29/01/2026 16:00</v>
      </c>
      <c r="G667" s="3" t="e">
        <f t="shared" si="31"/>
        <v>#VALUE!</v>
      </c>
      <c r="H667" s="2" t="str">
        <f t="shared" si="32"/>
        <v>29/01/2026 16:00</v>
      </c>
      <c r="I667" t="e">
        <f>TEXT(Sales[[#This Row],[Date actual]],"m")</f>
        <v>#VALUE!</v>
      </c>
      <c r="J667" t="e">
        <f>IF(Sales[[#This Row],[Month]]=1, "Jan", IF(Sales[[#This Row],[Month]]="2", "Feb","Mar"))</f>
        <v>#VALUE!</v>
      </c>
    </row>
    <row r="668" spans="1:10" x14ac:dyDescent="0.3">
      <c r="A668">
        <v>1472</v>
      </c>
      <c r="B668">
        <v>666</v>
      </c>
      <c r="C668">
        <v>30</v>
      </c>
      <c r="D668">
        <v>2</v>
      </c>
      <c r="E668" t="s">
        <v>406</v>
      </c>
      <c r="F668" t="str">
        <f t="shared" si="30"/>
        <v>29/01/2026 17:00</v>
      </c>
      <c r="G668" s="3" t="e">
        <f t="shared" si="31"/>
        <v>#VALUE!</v>
      </c>
      <c r="H668" s="2" t="str">
        <f t="shared" si="32"/>
        <v>29/01/2026 17:00</v>
      </c>
      <c r="I668" t="e">
        <f>TEXT(Sales[[#This Row],[Date actual]],"m")</f>
        <v>#VALUE!</v>
      </c>
      <c r="J668" t="e">
        <f>IF(Sales[[#This Row],[Month]]=1, "Jan", IF(Sales[[#This Row],[Month]]="2", "Feb","Mar"))</f>
        <v>#VALUE!</v>
      </c>
    </row>
    <row r="669" spans="1:10" x14ac:dyDescent="0.3">
      <c r="A669">
        <v>1283</v>
      </c>
      <c r="B669">
        <v>667</v>
      </c>
      <c r="C669">
        <v>35</v>
      </c>
      <c r="D669">
        <v>5</v>
      </c>
      <c r="E669" t="s">
        <v>407</v>
      </c>
      <c r="F669" t="str">
        <f t="shared" si="30"/>
        <v>29/01/2026 18:00</v>
      </c>
      <c r="G669" s="3" t="e">
        <f t="shared" si="31"/>
        <v>#VALUE!</v>
      </c>
      <c r="H669" s="2" t="str">
        <f t="shared" si="32"/>
        <v>29/01/2026 18:00</v>
      </c>
      <c r="I669" t="e">
        <f>TEXT(Sales[[#This Row],[Date actual]],"m")</f>
        <v>#VALUE!</v>
      </c>
      <c r="J669" t="e">
        <f>IF(Sales[[#This Row],[Month]]=1, "Jan", IF(Sales[[#This Row],[Month]]="2", "Feb","Mar"))</f>
        <v>#VALUE!</v>
      </c>
    </row>
    <row r="670" spans="1:10" x14ac:dyDescent="0.3">
      <c r="A670">
        <v>971</v>
      </c>
      <c r="B670">
        <v>668</v>
      </c>
      <c r="C670">
        <v>55</v>
      </c>
      <c r="D670">
        <v>2</v>
      </c>
      <c r="E670" t="s">
        <v>408</v>
      </c>
      <c r="F670" t="str">
        <f t="shared" si="30"/>
        <v>29/01/2026 19:00</v>
      </c>
      <c r="G670" s="3" t="e">
        <f t="shared" si="31"/>
        <v>#VALUE!</v>
      </c>
      <c r="H670" s="2" t="str">
        <f t="shared" si="32"/>
        <v>29/01/2026 19:00</v>
      </c>
      <c r="I670" t="e">
        <f>TEXT(Sales[[#This Row],[Date actual]],"m")</f>
        <v>#VALUE!</v>
      </c>
      <c r="J670" t="e">
        <f>IF(Sales[[#This Row],[Month]]=1, "Jan", IF(Sales[[#This Row],[Month]]="2", "Feb","Mar"))</f>
        <v>#VALUE!</v>
      </c>
    </row>
    <row r="671" spans="1:10" x14ac:dyDescent="0.3">
      <c r="A671">
        <v>1275</v>
      </c>
      <c r="B671">
        <v>669</v>
      </c>
      <c r="C671">
        <v>73</v>
      </c>
      <c r="D671">
        <v>3</v>
      </c>
      <c r="E671" t="s">
        <v>409</v>
      </c>
      <c r="F671" t="str">
        <f t="shared" si="30"/>
        <v>29/01/2026 20:00</v>
      </c>
      <c r="G671" s="3" t="e">
        <f t="shared" si="31"/>
        <v>#VALUE!</v>
      </c>
      <c r="H671" s="2" t="str">
        <f t="shared" si="32"/>
        <v>29/01/2026 20:00</v>
      </c>
      <c r="I671" t="e">
        <f>TEXT(Sales[[#This Row],[Date actual]],"m")</f>
        <v>#VALUE!</v>
      </c>
      <c r="J671" t="e">
        <f>IF(Sales[[#This Row],[Month]]=1, "Jan", IF(Sales[[#This Row],[Month]]="2", "Feb","Mar"))</f>
        <v>#VALUE!</v>
      </c>
    </row>
    <row r="672" spans="1:10" x14ac:dyDescent="0.3">
      <c r="A672">
        <v>913</v>
      </c>
      <c r="B672">
        <v>670</v>
      </c>
      <c r="C672">
        <v>87</v>
      </c>
      <c r="D672">
        <v>3</v>
      </c>
      <c r="E672" t="s">
        <v>410</v>
      </c>
      <c r="F672" t="str">
        <f t="shared" si="30"/>
        <v>29/01/2026 21:00</v>
      </c>
      <c r="G672" s="3" t="e">
        <f t="shared" si="31"/>
        <v>#VALUE!</v>
      </c>
      <c r="H672" s="2" t="str">
        <f t="shared" si="32"/>
        <v>29/01/2026 21:00</v>
      </c>
      <c r="I672" t="e">
        <f>TEXT(Sales[[#This Row],[Date actual]],"m")</f>
        <v>#VALUE!</v>
      </c>
      <c r="J672" t="e">
        <f>IF(Sales[[#This Row],[Month]]=1, "Jan", IF(Sales[[#This Row],[Month]]="2", "Feb","Mar"))</f>
        <v>#VALUE!</v>
      </c>
    </row>
    <row r="673" spans="1:10" x14ac:dyDescent="0.3">
      <c r="A673">
        <v>1251</v>
      </c>
      <c r="B673">
        <v>671</v>
      </c>
      <c r="C673">
        <v>30</v>
      </c>
      <c r="D673">
        <v>5</v>
      </c>
      <c r="E673" t="s">
        <v>411</v>
      </c>
      <c r="F673" t="str">
        <f t="shared" si="30"/>
        <v>29/01/2026 22:00</v>
      </c>
      <c r="G673" s="3" t="e">
        <f t="shared" si="31"/>
        <v>#VALUE!</v>
      </c>
      <c r="H673" s="2" t="str">
        <f t="shared" si="32"/>
        <v>29/01/2026 22:00</v>
      </c>
      <c r="I673" t="e">
        <f>TEXT(Sales[[#This Row],[Date actual]],"m")</f>
        <v>#VALUE!</v>
      </c>
      <c r="J673" t="e">
        <f>IF(Sales[[#This Row],[Month]]=1, "Jan", IF(Sales[[#This Row],[Month]]="2", "Feb","Mar"))</f>
        <v>#VALUE!</v>
      </c>
    </row>
    <row r="674" spans="1:10" x14ac:dyDescent="0.3">
      <c r="A674">
        <v>104</v>
      </c>
      <c r="B674">
        <v>672</v>
      </c>
      <c r="C674">
        <v>92</v>
      </c>
      <c r="D674">
        <v>8</v>
      </c>
      <c r="E674" t="s">
        <v>412</v>
      </c>
      <c r="F674" t="str">
        <f t="shared" si="30"/>
        <v>29/01/2026 23:00</v>
      </c>
      <c r="G674" s="3" t="e">
        <f t="shared" si="31"/>
        <v>#VALUE!</v>
      </c>
      <c r="H674" s="2" t="str">
        <f t="shared" si="32"/>
        <v>29/01/2026 23:00</v>
      </c>
      <c r="I674" t="e">
        <f>TEXT(Sales[[#This Row],[Date actual]],"m")</f>
        <v>#VALUE!</v>
      </c>
      <c r="J674" t="e">
        <f>IF(Sales[[#This Row],[Month]]=1, "Jan", IF(Sales[[#This Row],[Month]]="2", "Feb","Mar"))</f>
        <v>#VALUE!</v>
      </c>
    </row>
    <row r="675" spans="1:10" x14ac:dyDescent="0.3">
      <c r="A675">
        <v>738</v>
      </c>
      <c r="B675">
        <v>673</v>
      </c>
      <c r="C675">
        <v>21</v>
      </c>
      <c r="D675">
        <v>6</v>
      </c>
      <c r="E675" t="s">
        <v>413</v>
      </c>
      <c r="F675" t="str">
        <f t="shared" si="30"/>
        <v>30/01/2026 00:00</v>
      </c>
      <c r="G675" s="3" t="e">
        <f t="shared" si="31"/>
        <v>#VALUE!</v>
      </c>
      <c r="H675" s="2" t="str">
        <f t="shared" si="32"/>
        <v>30/01/2026 00:00</v>
      </c>
      <c r="I675" t="e">
        <f>TEXT(Sales[[#This Row],[Date actual]],"m")</f>
        <v>#VALUE!</v>
      </c>
      <c r="J675" t="e">
        <f>IF(Sales[[#This Row],[Month]]=1, "Jan", IF(Sales[[#This Row],[Month]]="2", "Feb","Mar"))</f>
        <v>#VALUE!</v>
      </c>
    </row>
    <row r="676" spans="1:10" x14ac:dyDescent="0.3">
      <c r="A676">
        <v>1058</v>
      </c>
      <c r="B676">
        <v>674</v>
      </c>
      <c r="C676">
        <v>80</v>
      </c>
      <c r="D676">
        <v>1</v>
      </c>
      <c r="E676" t="s">
        <v>414</v>
      </c>
      <c r="F676" t="str">
        <f t="shared" si="30"/>
        <v>30/01/2026 01:00</v>
      </c>
      <c r="G676" s="3" t="e">
        <f t="shared" si="31"/>
        <v>#VALUE!</v>
      </c>
      <c r="H676" s="2" t="str">
        <f t="shared" si="32"/>
        <v>30/01/2026 01:00</v>
      </c>
      <c r="I676" t="e">
        <f>TEXT(Sales[[#This Row],[Date actual]],"m")</f>
        <v>#VALUE!</v>
      </c>
      <c r="J676" t="e">
        <f>IF(Sales[[#This Row],[Month]]=1, "Jan", IF(Sales[[#This Row],[Month]]="2", "Feb","Mar"))</f>
        <v>#VALUE!</v>
      </c>
    </row>
    <row r="677" spans="1:10" x14ac:dyDescent="0.3">
      <c r="A677">
        <v>63</v>
      </c>
      <c r="B677">
        <v>675</v>
      </c>
      <c r="C677">
        <v>32</v>
      </c>
      <c r="D677">
        <v>2</v>
      </c>
      <c r="E677" t="s">
        <v>415</v>
      </c>
      <c r="F677" t="str">
        <f t="shared" si="30"/>
        <v>30/01/2026 02:00</v>
      </c>
      <c r="G677" s="3" t="e">
        <f t="shared" si="31"/>
        <v>#VALUE!</v>
      </c>
      <c r="H677" s="2" t="str">
        <f t="shared" si="32"/>
        <v>30/01/2026 02:00</v>
      </c>
      <c r="I677" t="e">
        <f>TEXT(Sales[[#This Row],[Date actual]],"m")</f>
        <v>#VALUE!</v>
      </c>
      <c r="J677" t="e">
        <f>IF(Sales[[#This Row],[Month]]=1, "Jan", IF(Sales[[#This Row],[Month]]="2", "Feb","Mar"))</f>
        <v>#VALUE!</v>
      </c>
    </row>
    <row r="678" spans="1:10" x14ac:dyDescent="0.3">
      <c r="A678">
        <v>908</v>
      </c>
      <c r="B678">
        <v>676</v>
      </c>
      <c r="C678">
        <v>52</v>
      </c>
      <c r="D678">
        <v>2</v>
      </c>
      <c r="E678" t="s">
        <v>416</v>
      </c>
      <c r="F678" t="str">
        <f t="shared" si="30"/>
        <v>30/01/2026 03:00</v>
      </c>
      <c r="G678" s="3" t="e">
        <f t="shared" si="31"/>
        <v>#VALUE!</v>
      </c>
      <c r="H678" s="2" t="str">
        <f t="shared" si="32"/>
        <v>30/01/2026 03:00</v>
      </c>
      <c r="I678" t="e">
        <f>TEXT(Sales[[#This Row],[Date actual]],"m")</f>
        <v>#VALUE!</v>
      </c>
      <c r="J678" t="e">
        <f>IF(Sales[[#This Row],[Month]]=1, "Jan", IF(Sales[[#This Row],[Month]]="2", "Feb","Mar"))</f>
        <v>#VALUE!</v>
      </c>
    </row>
    <row r="679" spans="1:10" x14ac:dyDescent="0.3">
      <c r="A679">
        <v>563</v>
      </c>
      <c r="B679">
        <v>677</v>
      </c>
      <c r="C679">
        <v>67</v>
      </c>
      <c r="D679">
        <v>5</v>
      </c>
      <c r="E679" t="s">
        <v>417</v>
      </c>
      <c r="F679" t="str">
        <f t="shared" si="30"/>
        <v>30/01/2026 04:00</v>
      </c>
      <c r="G679" s="3" t="e">
        <f t="shared" si="31"/>
        <v>#VALUE!</v>
      </c>
      <c r="H679" s="2" t="str">
        <f t="shared" si="32"/>
        <v>30/01/2026 04:00</v>
      </c>
      <c r="I679" t="e">
        <f>TEXT(Sales[[#This Row],[Date actual]],"m")</f>
        <v>#VALUE!</v>
      </c>
      <c r="J679" t="e">
        <f>IF(Sales[[#This Row],[Month]]=1, "Jan", IF(Sales[[#This Row],[Month]]="2", "Feb","Mar"))</f>
        <v>#VALUE!</v>
      </c>
    </row>
    <row r="680" spans="1:10" x14ac:dyDescent="0.3">
      <c r="A680">
        <v>1378</v>
      </c>
      <c r="B680">
        <v>678</v>
      </c>
      <c r="C680">
        <v>1</v>
      </c>
      <c r="D680">
        <v>7</v>
      </c>
      <c r="E680" t="s">
        <v>418</v>
      </c>
      <c r="F680" t="str">
        <f t="shared" si="30"/>
        <v>30/01/2026 05:00</v>
      </c>
      <c r="G680" s="3" t="e">
        <f t="shared" si="31"/>
        <v>#VALUE!</v>
      </c>
      <c r="H680" s="2" t="str">
        <f t="shared" si="32"/>
        <v>30/01/2026 05:00</v>
      </c>
      <c r="I680" t="e">
        <f>TEXT(Sales[[#This Row],[Date actual]],"m")</f>
        <v>#VALUE!</v>
      </c>
      <c r="J680" t="e">
        <f>IF(Sales[[#This Row],[Month]]=1, "Jan", IF(Sales[[#This Row],[Month]]="2", "Feb","Mar"))</f>
        <v>#VALUE!</v>
      </c>
    </row>
    <row r="681" spans="1:10" x14ac:dyDescent="0.3">
      <c r="A681">
        <v>739</v>
      </c>
      <c r="B681">
        <v>679</v>
      </c>
      <c r="C681">
        <v>36</v>
      </c>
      <c r="D681">
        <v>1</v>
      </c>
      <c r="E681" t="s">
        <v>419</v>
      </c>
      <c r="F681" t="str">
        <f t="shared" si="30"/>
        <v>30/01/2026 06:00</v>
      </c>
      <c r="G681" s="3" t="e">
        <f t="shared" si="31"/>
        <v>#VALUE!</v>
      </c>
      <c r="H681" s="2" t="str">
        <f t="shared" si="32"/>
        <v>30/01/2026 06:00</v>
      </c>
      <c r="I681" t="e">
        <f>TEXT(Sales[[#This Row],[Date actual]],"m")</f>
        <v>#VALUE!</v>
      </c>
      <c r="J681" t="e">
        <f>IF(Sales[[#This Row],[Month]]=1, "Jan", IF(Sales[[#This Row],[Month]]="2", "Feb","Mar"))</f>
        <v>#VALUE!</v>
      </c>
    </row>
    <row r="682" spans="1:10" x14ac:dyDescent="0.3">
      <c r="A682">
        <v>550</v>
      </c>
      <c r="B682">
        <v>680</v>
      </c>
      <c r="C682">
        <v>55</v>
      </c>
      <c r="D682">
        <v>3</v>
      </c>
      <c r="E682" t="s">
        <v>420</v>
      </c>
      <c r="F682" t="str">
        <f t="shared" si="30"/>
        <v>30/01/2026 07:00</v>
      </c>
      <c r="G682" s="3" t="e">
        <f t="shared" si="31"/>
        <v>#VALUE!</v>
      </c>
      <c r="H682" s="2" t="str">
        <f t="shared" si="32"/>
        <v>30/01/2026 07:00</v>
      </c>
      <c r="I682" t="e">
        <f>TEXT(Sales[[#This Row],[Date actual]],"m")</f>
        <v>#VALUE!</v>
      </c>
      <c r="J682" t="e">
        <f>IF(Sales[[#This Row],[Month]]=1, "Jan", IF(Sales[[#This Row],[Month]]="2", "Feb","Mar"))</f>
        <v>#VALUE!</v>
      </c>
    </row>
    <row r="683" spans="1:10" x14ac:dyDescent="0.3">
      <c r="A683">
        <v>566</v>
      </c>
      <c r="B683">
        <v>681</v>
      </c>
      <c r="C683">
        <v>25</v>
      </c>
      <c r="D683">
        <v>2</v>
      </c>
      <c r="E683" t="s">
        <v>421</v>
      </c>
      <c r="F683" t="str">
        <f t="shared" si="30"/>
        <v>30/01/2026 08:00</v>
      </c>
      <c r="G683" s="3" t="e">
        <f t="shared" si="31"/>
        <v>#VALUE!</v>
      </c>
      <c r="H683" s="2" t="str">
        <f t="shared" si="32"/>
        <v>30/01/2026 08:00</v>
      </c>
      <c r="I683" t="e">
        <f>TEXT(Sales[[#This Row],[Date actual]],"m")</f>
        <v>#VALUE!</v>
      </c>
      <c r="J683" t="e">
        <f>IF(Sales[[#This Row],[Month]]=1, "Jan", IF(Sales[[#This Row],[Month]]="2", "Feb","Mar"))</f>
        <v>#VALUE!</v>
      </c>
    </row>
    <row r="684" spans="1:10" x14ac:dyDescent="0.3">
      <c r="A684">
        <v>252</v>
      </c>
      <c r="B684">
        <v>682</v>
      </c>
      <c r="C684">
        <v>3</v>
      </c>
      <c r="D684">
        <v>5</v>
      </c>
      <c r="E684" t="s">
        <v>422</v>
      </c>
      <c r="F684" t="str">
        <f t="shared" si="30"/>
        <v>30/01/2026 09:00</v>
      </c>
      <c r="G684" s="3" t="e">
        <f t="shared" si="31"/>
        <v>#VALUE!</v>
      </c>
      <c r="H684" s="2" t="str">
        <f t="shared" si="32"/>
        <v>30/01/2026 09:00</v>
      </c>
      <c r="I684" t="e">
        <f>TEXT(Sales[[#This Row],[Date actual]],"m")</f>
        <v>#VALUE!</v>
      </c>
      <c r="J684" t="e">
        <f>IF(Sales[[#This Row],[Month]]=1, "Jan", IF(Sales[[#This Row],[Month]]="2", "Feb","Mar"))</f>
        <v>#VALUE!</v>
      </c>
    </row>
    <row r="685" spans="1:10" x14ac:dyDescent="0.3">
      <c r="A685">
        <v>509</v>
      </c>
      <c r="B685">
        <v>683</v>
      </c>
      <c r="C685">
        <v>26</v>
      </c>
      <c r="D685">
        <v>7</v>
      </c>
      <c r="E685" t="s">
        <v>423</v>
      </c>
      <c r="F685" t="str">
        <f t="shared" si="30"/>
        <v>30/01/2026 10:00</v>
      </c>
      <c r="G685" s="3" t="e">
        <f t="shared" si="31"/>
        <v>#VALUE!</v>
      </c>
      <c r="H685" s="2" t="str">
        <f t="shared" si="32"/>
        <v>30/01/2026 10:00</v>
      </c>
      <c r="I685" t="e">
        <f>TEXT(Sales[[#This Row],[Date actual]],"m")</f>
        <v>#VALUE!</v>
      </c>
      <c r="J685" t="e">
        <f>IF(Sales[[#This Row],[Month]]=1, "Jan", IF(Sales[[#This Row],[Month]]="2", "Feb","Mar"))</f>
        <v>#VALUE!</v>
      </c>
    </row>
    <row r="686" spans="1:10" x14ac:dyDescent="0.3">
      <c r="A686">
        <v>1055</v>
      </c>
      <c r="B686">
        <v>684</v>
      </c>
      <c r="C686">
        <v>21</v>
      </c>
      <c r="D686">
        <v>3</v>
      </c>
      <c r="E686" t="s">
        <v>424</v>
      </c>
      <c r="F686" t="str">
        <f t="shared" si="30"/>
        <v>30/01/2026 11:00</v>
      </c>
      <c r="G686" s="3" t="e">
        <f t="shared" si="31"/>
        <v>#VALUE!</v>
      </c>
      <c r="H686" s="2" t="str">
        <f t="shared" si="32"/>
        <v>30/01/2026 11:00</v>
      </c>
      <c r="I686" t="e">
        <f>TEXT(Sales[[#This Row],[Date actual]],"m")</f>
        <v>#VALUE!</v>
      </c>
      <c r="J686" t="e">
        <f>IF(Sales[[#This Row],[Month]]=1, "Jan", IF(Sales[[#This Row],[Month]]="2", "Feb","Mar"))</f>
        <v>#VALUE!</v>
      </c>
    </row>
    <row r="687" spans="1:10" x14ac:dyDescent="0.3">
      <c r="A687">
        <v>1124</v>
      </c>
      <c r="B687">
        <v>685</v>
      </c>
      <c r="C687">
        <v>68</v>
      </c>
      <c r="D687">
        <v>7</v>
      </c>
      <c r="E687" t="s">
        <v>425</v>
      </c>
      <c r="F687" t="str">
        <f t="shared" si="30"/>
        <v>30/01/2026 12:00</v>
      </c>
      <c r="G687" s="3" t="e">
        <f t="shared" si="31"/>
        <v>#VALUE!</v>
      </c>
      <c r="H687" s="2" t="str">
        <f t="shared" si="32"/>
        <v>30/01/2026 12:00</v>
      </c>
      <c r="I687" t="e">
        <f>TEXT(Sales[[#This Row],[Date actual]],"m")</f>
        <v>#VALUE!</v>
      </c>
      <c r="J687" t="e">
        <f>IF(Sales[[#This Row],[Month]]=1, "Jan", IF(Sales[[#This Row],[Month]]="2", "Feb","Mar"))</f>
        <v>#VALUE!</v>
      </c>
    </row>
    <row r="688" spans="1:10" x14ac:dyDescent="0.3">
      <c r="A688">
        <v>657</v>
      </c>
      <c r="B688">
        <v>686</v>
      </c>
      <c r="C688">
        <v>10</v>
      </c>
      <c r="D688">
        <v>5</v>
      </c>
      <c r="E688" t="s">
        <v>426</v>
      </c>
      <c r="F688" t="str">
        <f t="shared" si="30"/>
        <v>30/01/2026 13:00</v>
      </c>
      <c r="G688" s="3" t="e">
        <f t="shared" si="31"/>
        <v>#VALUE!</v>
      </c>
      <c r="H688" s="2" t="str">
        <f t="shared" si="32"/>
        <v>30/01/2026 13:00</v>
      </c>
      <c r="I688" t="e">
        <f>TEXT(Sales[[#This Row],[Date actual]],"m")</f>
        <v>#VALUE!</v>
      </c>
      <c r="J688" t="e">
        <f>IF(Sales[[#This Row],[Month]]=1, "Jan", IF(Sales[[#This Row],[Month]]="2", "Feb","Mar"))</f>
        <v>#VALUE!</v>
      </c>
    </row>
    <row r="689" spans="1:10" x14ac:dyDescent="0.3">
      <c r="A689">
        <v>865</v>
      </c>
      <c r="B689">
        <v>687</v>
      </c>
      <c r="C689">
        <v>64</v>
      </c>
      <c r="D689">
        <v>4</v>
      </c>
      <c r="E689" t="s">
        <v>427</v>
      </c>
      <c r="F689" t="str">
        <f t="shared" si="30"/>
        <v>30/01/2026 14:00</v>
      </c>
      <c r="G689" s="3" t="e">
        <f t="shared" si="31"/>
        <v>#VALUE!</v>
      </c>
      <c r="H689" s="2" t="str">
        <f t="shared" si="32"/>
        <v>30/01/2026 14:00</v>
      </c>
      <c r="I689" t="e">
        <f>TEXT(Sales[[#This Row],[Date actual]],"m")</f>
        <v>#VALUE!</v>
      </c>
      <c r="J689" t="e">
        <f>IF(Sales[[#This Row],[Month]]=1, "Jan", IF(Sales[[#This Row],[Month]]="2", "Feb","Mar"))</f>
        <v>#VALUE!</v>
      </c>
    </row>
    <row r="690" spans="1:10" x14ac:dyDescent="0.3">
      <c r="A690">
        <v>1322</v>
      </c>
      <c r="B690">
        <v>688</v>
      </c>
      <c r="C690">
        <v>88</v>
      </c>
      <c r="D690">
        <v>9</v>
      </c>
      <c r="E690" t="s">
        <v>428</v>
      </c>
      <c r="F690" t="str">
        <f t="shared" si="30"/>
        <v>30/01/2026 15:00</v>
      </c>
      <c r="G690" s="3" t="e">
        <f t="shared" si="31"/>
        <v>#VALUE!</v>
      </c>
      <c r="H690" s="2" t="str">
        <f t="shared" si="32"/>
        <v>30/01/2026 15:00</v>
      </c>
      <c r="I690" t="e">
        <f>TEXT(Sales[[#This Row],[Date actual]],"m")</f>
        <v>#VALUE!</v>
      </c>
      <c r="J690" t="e">
        <f>IF(Sales[[#This Row],[Month]]=1, "Jan", IF(Sales[[#This Row],[Month]]="2", "Feb","Mar"))</f>
        <v>#VALUE!</v>
      </c>
    </row>
    <row r="691" spans="1:10" x14ac:dyDescent="0.3">
      <c r="A691">
        <v>1112</v>
      </c>
      <c r="B691">
        <v>689</v>
      </c>
      <c r="C691">
        <v>9</v>
      </c>
      <c r="D691">
        <v>2</v>
      </c>
      <c r="E691" t="s">
        <v>429</v>
      </c>
      <c r="F691" t="str">
        <f t="shared" si="30"/>
        <v>30/01/2026 16:00</v>
      </c>
      <c r="G691" s="3" t="e">
        <f t="shared" si="31"/>
        <v>#VALUE!</v>
      </c>
      <c r="H691" s="2" t="str">
        <f t="shared" si="32"/>
        <v>30/01/2026 16:00</v>
      </c>
      <c r="I691" t="e">
        <f>TEXT(Sales[[#This Row],[Date actual]],"m")</f>
        <v>#VALUE!</v>
      </c>
      <c r="J691" t="e">
        <f>IF(Sales[[#This Row],[Month]]=1, "Jan", IF(Sales[[#This Row],[Month]]="2", "Feb","Mar"))</f>
        <v>#VALUE!</v>
      </c>
    </row>
    <row r="692" spans="1:10" x14ac:dyDescent="0.3">
      <c r="A692">
        <v>128</v>
      </c>
      <c r="B692">
        <v>690</v>
      </c>
      <c r="C692">
        <v>44</v>
      </c>
      <c r="D692">
        <v>9</v>
      </c>
      <c r="E692" t="s">
        <v>430</v>
      </c>
      <c r="F692" t="str">
        <f t="shared" si="30"/>
        <v>30/01/2026 17:00</v>
      </c>
      <c r="G692" s="3" t="e">
        <f t="shared" si="31"/>
        <v>#VALUE!</v>
      </c>
      <c r="H692" s="2" t="str">
        <f t="shared" si="32"/>
        <v>30/01/2026 17:00</v>
      </c>
      <c r="I692" t="e">
        <f>TEXT(Sales[[#This Row],[Date actual]],"m")</f>
        <v>#VALUE!</v>
      </c>
      <c r="J692" t="e">
        <f>IF(Sales[[#This Row],[Month]]=1, "Jan", IF(Sales[[#This Row],[Month]]="2", "Feb","Mar"))</f>
        <v>#VALUE!</v>
      </c>
    </row>
    <row r="693" spans="1:10" x14ac:dyDescent="0.3">
      <c r="A693">
        <v>816</v>
      </c>
      <c r="B693">
        <v>691</v>
      </c>
      <c r="C693">
        <v>42</v>
      </c>
      <c r="D693">
        <v>3</v>
      </c>
      <c r="E693" t="s">
        <v>431</v>
      </c>
      <c r="F693" t="str">
        <f t="shared" si="30"/>
        <v>30/01/2026 18:00</v>
      </c>
      <c r="G693" s="3" t="e">
        <f t="shared" si="31"/>
        <v>#VALUE!</v>
      </c>
      <c r="H693" s="2" t="str">
        <f t="shared" si="32"/>
        <v>30/01/2026 18:00</v>
      </c>
      <c r="I693" t="e">
        <f>TEXT(Sales[[#This Row],[Date actual]],"m")</f>
        <v>#VALUE!</v>
      </c>
      <c r="J693" t="e">
        <f>IF(Sales[[#This Row],[Month]]=1, "Jan", IF(Sales[[#This Row],[Month]]="2", "Feb","Mar"))</f>
        <v>#VALUE!</v>
      </c>
    </row>
    <row r="694" spans="1:10" x14ac:dyDescent="0.3">
      <c r="A694">
        <v>897</v>
      </c>
      <c r="B694">
        <v>692</v>
      </c>
      <c r="C694">
        <v>17</v>
      </c>
      <c r="D694">
        <v>4</v>
      </c>
      <c r="E694" t="s">
        <v>432</v>
      </c>
      <c r="F694" t="str">
        <f t="shared" si="30"/>
        <v>30/01/2026 19:00</v>
      </c>
      <c r="G694" s="3" t="e">
        <f t="shared" si="31"/>
        <v>#VALUE!</v>
      </c>
      <c r="H694" s="2" t="str">
        <f t="shared" si="32"/>
        <v>30/01/2026 19:00</v>
      </c>
      <c r="I694" t="e">
        <f>TEXT(Sales[[#This Row],[Date actual]],"m")</f>
        <v>#VALUE!</v>
      </c>
      <c r="J694" t="e">
        <f>IF(Sales[[#This Row],[Month]]=1, "Jan", IF(Sales[[#This Row],[Month]]="2", "Feb","Mar"))</f>
        <v>#VALUE!</v>
      </c>
    </row>
    <row r="695" spans="1:10" x14ac:dyDescent="0.3">
      <c r="A695">
        <v>716</v>
      </c>
      <c r="B695">
        <v>693</v>
      </c>
      <c r="C695">
        <v>71</v>
      </c>
      <c r="D695">
        <v>9</v>
      </c>
      <c r="E695" t="s">
        <v>433</v>
      </c>
      <c r="F695" t="str">
        <f t="shared" si="30"/>
        <v>30/01/2026 20:00</v>
      </c>
      <c r="G695" s="3" t="e">
        <f t="shared" si="31"/>
        <v>#VALUE!</v>
      </c>
      <c r="H695" s="2" t="str">
        <f t="shared" si="32"/>
        <v>30/01/2026 20:00</v>
      </c>
      <c r="I695" t="e">
        <f>TEXT(Sales[[#This Row],[Date actual]],"m")</f>
        <v>#VALUE!</v>
      </c>
      <c r="J695" t="e">
        <f>IF(Sales[[#This Row],[Month]]=1, "Jan", IF(Sales[[#This Row],[Month]]="2", "Feb","Mar"))</f>
        <v>#VALUE!</v>
      </c>
    </row>
    <row r="696" spans="1:10" x14ac:dyDescent="0.3">
      <c r="A696">
        <v>1427</v>
      </c>
      <c r="B696">
        <v>694</v>
      </c>
      <c r="C696">
        <v>17</v>
      </c>
      <c r="D696">
        <v>8</v>
      </c>
      <c r="E696" t="s">
        <v>434</v>
      </c>
      <c r="F696" t="str">
        <f t="shared" si="30"/>
        <v>30/01/2026 21:00</v>
      </c>
      <c r="G696" s="3" t="e">
        <f t="shared" si="31"/>
        <v>#VALUE!</v>
      </c>
      <c r="H696" s="2" t="str">
        <f t="shared" si="32"/>
        <v>30/01/2026 21:00</v>
      </c>
      <c r="I696" t="e">
        <f>TEXT(Sales[[#This Row],[Date actual]],"m")</f>
        <v>#VALUE!</v>
      </c>
      <c r="J696" t="e">
        <f>IF(Sales[[#This Row],[Month]]=1, "Jan", IF(Sales[[#This Row],[Month]]="2", "Feb","Mar"))</f>
        <v>#VALUE!</v>
      </c>
    </row>
    <row r="697" spans="1:10" x14ac:dyDescent="0.3">
      <c r="A697">
        <v>509</v>
      </c>
      <c r="B697">
        <v>695</v>
      </c>
      <c r="C697">
        <v>97</v>
      </c>
      <c r="D697">
        <v>1</v>
      </c>
      <c r="E697" t="s">
        <v>435</v>
      </c>
      <c r="F697" t="str">
        <f t="shared" si="30"/>
        <v>30/01/2026 22:00</v>
      </c>
      <c r="G697" s="3" t="e">
        <f t="shared" si="31"/>
        <v>#VALUE!</v>
      </c>
      <c r="H697" s="2" t="str">
        <f t="shared" si="32"/>
        <v>30/01/2026 22:00</v>
      </c>
      <c r="I697" t="e">
        <f>TEXT(Sales[[#This Row],[Date actual]],"m")</f>
        <v>#VALUE!</v>
      </c>
      <c r="J697" t="e">
        <f>IF(Sales[[#This Row],[Month]]=1, "Jan", IF(Sales[[#This Row],[Month]]="2", "Feb","Mar"))</f>
        <v>#VALUE!</v>
      </c>
    </row>
    <row r="698" spans="1:10" x14ac:dyDescent="0.3">
      <c r="A698">
        <v>559</v>
      </c>
      <c r="B698">
        <v>696</v>
      </c>
      <c r="C698">
        <v>47</v>
      </c>
      <c r="D698">
        <v>6</v>
      </c>
      <c r="E698" t="s">
        <v>436</v>
      </c>
      <c r="F698" t="str">
        <f t="shared" si="30"/>
        <v>30/01/2026 23:00</v>
      </c>
      <c r="G698" s="3" t="e">
        <f t="shared" si="31"/>
        <v>#VALUE!</v>
      </c>
      <c r="H698" s="2" t="str">
        <f t="shared" si="32"/>
        <v>30/01/2026 23:00</v>
      </c>
      <c r="I698" t="e">
        <f>TEXT(Sales[[#This Row],[Date actual]],"m")</f>
        <v>#VALUE!</v>
      </c>
      <c r="J698" t="e">
        <f>IF(Sales[[#This Row],[Month]]=1, "Jan", IF(Sales[[#This Row],[Month]]="2", "Feb","Mar"))</f>
        <v>#VALUE!</v>
      </c>
    </row>
    <row r="699" spans="1:10" x14ac:dyDescent="0.3">
      <c r="A699">
        <v>622</v>
      </c>
      <c r="B699">
        <v>697</v>
      </c>
      <c r="C699">
        <v>13</v>
      </c>
      <c r="D699">
        <v>8</v>
      </c>
      <c r="E699" t="s">
        <v>437</v>
      </c>
      <c r="F699" t="str">
        <f t="shared" si="30"/>
        <v>31/01/2026 00:00</v>
      </c>
      <c r="G699" s="3" t="e">
        <f t="shared" si="31"/>
        <v>#VALUE!</v>
      </c>
      <c r="H699" s="2" t="str">
        <f t="shared" si="32"/>
        <v>31/01/2026 00:00</v>
      </c>
      <c r="I699" t="e">
        <f>TEXT(Sales[[#This Row],[Date actual]],"m")</f>
        <v>#VALUE!</v>
      </c>
      <c r="J699" t="e">
        <f>IF(Sales[[#This Row],[Month]]=1, "Jan", IF(Sales[[#This Row],[Month]]="2", "Feb","Mar"))</f>
        <v>#VALUE!</v>
      </c>
    </row>
    <row r="700" spans="1:10" x14ac:dyDescent="0.3">
      <c r="A700">
        <v>633</v>
      </c>
      <c r="B700">
        <v>698</v>
      </c>
      <c r="C700">
        <v>15</v>
      </c>
      <c r="D700">
        <v>3</v>
      </c>
      <c r="E700" t="s">
        <v>438</v>
      </c>
      <c r="F700" t="str">
        <f t="shared" si="30"/>
        <v>31/01/2026 01:00</v>
      </c>
      <c r="G700" s="3" t="e">
        <f t="shared" si="31"/>
        <v>#VALUE!</v>
      </c>
      <c r="H700" s="2" t="str">
        <f t="shared" si="32"/>
        <v>31/01/2026 01:00</v>
      </c>
      <c r="I700" t="e">
        <f>TEXT(Sales[[#This Row],[Date actual]],"m")</f>
        <v>#VALUE!</v>
      </c>
      <c r="J700" t="e">
        <f>IF(Sales[[#This Row],[Month]]=1, "Jan", IF(Sales[[#This Row],[Month]]="2", "Feb","Mar"))</f>
        <v>#VALUE!</v>
      </c>
    </row>
    <row r="701" spans="1:10" x14ac:dyDescent="0.3">
      <c r="A701">
        <v>855</v>
      </c>
      <c r="B701">
        <v>699</v>
      </c>
      <c r="C701">
        <v>67</v>
      </c>
      <c r="D701">
        <v>4</v>
      </c>
      <c r="E701" t="s">
        <v>439</v>
      </c>
      <c r="F701" t="str">
        <f t="shared" si="30"/>
        <v>31/01/2026 02:00</v>
      </c>
      <c r="G701" s="3" t="e">
        <f t="shared" si="31"/>
        <v>#VALUE!</v>
      </c>
      <c r="H701" s="2" t="str">
        <f t="shared" si="32"/>
        <v>31/01/2026 02:00</v>
      </c>
      <c r="I701" t="e">
        <f>TEXT(Sales[[#This Row],[Date actual]],"m")</f>
        <v>#VALUE!</v>
      </c>
      <c r="J701" t="e">
        <f>IF(Sales[[#This Row],[Month]]=1, "Jan", IF(Sales[[#This Row],[Month]]="2", "Feb","Mar"))</f>
        <v>#VALUE!</v>
      </c>
    </row>
    <row r="702" spans="1:10" x14ac:dyDescent="0.3">
      <c r="A702">
        <v>1449</v>
      </c>
      <c r="B702">
        <v>700</v>
      </c>
      <c r="C702">
        <v>84</v>
      </c>
      <c r="D702">
        <v>5</v>
      </c>
      <c r="E702" t="s">
        <v>440</v>
      </c>
      <c r="F702" t="str">
        <f t="shared" si="30"/>
        <v>31/01/2026 03:00</v>
      </c>
      <c r="G702" s="3" t="e">
        <f t="shared" si="31"/>
        <v>#VALUE!</v>
      </c>
      <c r="H702" s="2" t="str">
        <f t="shared" si="32"/>
        <v>31/01/2026 03:00</v>
      </c>
      <c r="I702" t="e">
        <f>TEXT(Sales[[#This Row],[Date actual]],"m")</f>
        <v>#VALUE!</v>
      </c>
      <c r="J702" t="e">
        <f>IF(Sales[[#This Row],[Month]]=1, "Jan", IF(Sales[[#This Row],[Month]]="2", "Feb","Mar"))</f>
        <v>#VALUE!</v>
      </c>
    </row>
    <row r="703" spans="1:10" x14ac:dyDescent="0.3">
      <c r="A703">
        <v>730</v>
      </c>
      <c r="B703">
        <v>701</v>
      </c>
      <c r="C703">
        <v>64</v>
      </c>
      <c r="D703">
        <v>9</v>
      </c>
      <c r="E703" t="s">
        <v>441</v>
      </c>
      <c r="F703" t="str">
        <f t="shared" si="30"/>
        <v>31/01/2026 04:00</v>
      </c>
      <c r="G703" s="3" t="e">
        <f t="shared" si="31"/>
        <v>#VALUE!</v>
      </c>
      <c r="H703" s="2" t="str">
        <f t="shared" si="32"/>
        <v>31/01/2026 04:00</v>
      </c>
      <c r="I703" t="e">
        <f>TEXT(Sales[[#This Row],[Date actual]],"m")</f>
        <v>#VALUE!</v>
      </c>
      <c r="J703" t="e">
        <f>IF(Sales[[#This Row],[Month]]=1, "Jan", IF(Sales[[#This Row],[Month]]="2", "Feb","Mar"))</f>
        <v>#VALUE!</v>
      </c>
    </row>
    <row r="704" spans="1:10" x14ac:dyDescent="0.3">
      <c r="A704">
        <v>389</v>
      </c>
      <c r="B704">
        <v>702</v>
      </c>
      <c r="C704">
        <v>18</v>
      </c>
      <c r="D704">
        <v>2</v>
      </c>
      <c r="E704" t="s">
        <v>442</v>
      </c>
      <c r="F704" t="str">
        <f t="shared" si="30"/>
        <v>31/01/2026 05:00</v>
      </c>
      <c r="G704" s="3" t="e">
        <f t="shared" si="31"/>
        <v>#VALUE!</v>
      </c>
      <c r="H704" s="2" t="str">
        <f t="shared" si="32"/>
        <v>31/01/2026 05:00</v>
      </c>
      <c r="I704" t="e">
        <f>TEXT(Sales[[#This Row],[Date actual]],"m")</f>
        <v>#VALUE!</v>
      </c>
      <c r="J704" t="e">
        <f>IF(Sales[[#This Row],[Month]]=1, "Jan", IF(Sales[[#This Row],[Month]]="2", "Feb","Mar"))</f>
        <v>#VALUE!</v>
      </c>
    </row>
    <row r="705" spans="1:10" x14ac:dyDescent="0.3">
      <c r="A705">
        <v>497</v>
      </c>
      <c r="B705">
        <v>703</v>
      </c>
      <c r="C705">
        <v>43</v>
      </c>
      <c r="D705">
        <v>6</v>
      </c>
      <c r="E705" t="s">
        <v>443</v>
      </c>
      <c r="F705" t="str">
        <f t="shared" si="30"/>
        <v>31/01/2026 06:00</v>
      </c>
      <c r="G705" s="3" t="e">
        <f t="shared" si="31"/>
        <v>#VALUE!</v>
      </c>
      <c r="H705" s="2" t="str">
        <f t="shared" si="32"/>
        <v>31/01/2026 06:00</v>
      </c>
      <c r="I705" t="e">
        <f>TEXT(Sales[[#This Row],[Date actual]],"m")</f>
        <v>#VALUE!</v>
      </c>
      <c r="J705" t="e">
        <f>IF(Sales[[#This Row],[Month]]=1, "Jan", IF(Sales[[#This Row],[Month]]="2", "Feb","Mar"))</f>
        <v>#VALUE!</v>
      </c>
    </row>
    <row r="706" spans="1:10" x14ac:dyDescent="0.3">
      <c r="A706">
        <v>1296</v>
      </c>
      <c r="B706">
        <v>704</v>
      </c>
      <c r="C706">
        <v>87</v>
      </c>
      <c r="D706">
        <v>9</v>
      </c>
      <c r="E706" t="s">
        <v>444</v>
      </c>
      <c r="F706" t="str">
        <f t="shared" ref="F706:F769" si="33">TEXT(E706,"mm/dd/yyyy")</f>
        <v>31/01/2026 07:00</v>
      </c>
      <c r="G706" s="3" t="e">
        <f t="shared" si="31"/>
        <v>#VALUE!</v>
      </c>
      <c r="H706" s="2" t="str">
        <f t="shared" si="32"/>
        <v>31/01/2026 07:00</v>
      </c>
      <c r="I706" t="e">
        <f>TEXT(Sales[[#This Row],[Date actual]],"m")</f>
        <v>#VALUE!</v>
      </c>
      <c r="J706" t="e">
        <f>IF(Sales[[#This Row],[Month]]=1, "Jan", IF(Sales[[#This Row],[Month]]="2", "Feb","Mar"))</f>
        <v>#VALUE!</v>
      </c>
    </row>
    <row r="707" spans="1:10" x14ac:dyDescent="0.3">
      <c r="A707">
        <v>968</v>
      </c>
      <c r="B707">
        <v>705</v>
      </c>
      <c r="C707">
        <v>43</v>
      </c>
      <c r="D707">
        <v>4</v>
      </c>
      <c r="E707" t="s">
        <v>445</v>
      </c>
      <c r="F707" t="str">
        <f t="shared" si="33"/>
        <v>31/01/2026 08:00</v>
      </c>
      <c r="G707" s="3" t="e">
        <f t="shared" ref="G707:G770" si="34">DATEVALUE(F707)</f>
        <v>#VALUE!</v>
      </c>
      <c r="H707" s="2" t="str">
        <f t="shared" ref="H707:H770" si="35">TEXT(E707,"hh:mm")</f>
        <v>31/01/2026 08:00</v>
      </c>
      <c r="I707" t="e">
        <f>TEXT(Sales[[#This Row],[Date actual]],"m")</f>
        <v>#VALUE!</v>
      </c>
      <c r="J707" t="e">
        <f>IF(Sales[[#This Row],[Month]]=1, "Jan", IF(Sales[[#This Row],[Month]]="2", "Feb","Mar"))</f>
        <v>#VALUE!</v>
      </c>
    </row>
    <row r="708" spans="1:10" x14ac:dyDescent="0.3">
      <c r="A708">
        <v>1083</v>
      </c>
      <c r="B708">
        <v>706</v>
      </c>
      <c r="C708">
        <v>56</v>
      </c>
      <c r="D708">
        <v>6</v>
      </c>
      <c r="E708" t="s">
        <v>446</v>
      </c>
      <c r="F708" t="str">
        <f t="shared" si="33"/>
        <v>31/01/2026 09:00</v>
      </c>
      <c r="G708" s="3" t="e">
        <f t="shared" si="34"/>
        <v>#VALUE!</v>
      </c>
      <c r="H708" s="2" t="str">
        <f t="shared" si="35"/>
        <v>31/01/2026 09:00</v>
      </c>
      <c r="I708" t="e">
        <f>TEXT(Sales[[#This Row],[Date actual]],"m")</f>
        <v>#VALUE!</v>
      </c>
      <c r="J708" t="e">
        <f>IF(Sales[[#This Row],[Month]]=1, "Jan", IF(Sales[[#This Row],[Month]]="2", "Feb","Mar"))</f>
        <v>#VALUE!</v>
      </c>
    </row>
    <row r="709" spans="1:10" x14ac:dyDescent="0.3">
      <c r="A709">
        <v>1326</v>
      </c>
      <c r="B709">
        <v>707</v>
      </c>
      <c r="C709">
        <v>52</v>
      </c>
      <c r="D709">
        <v>4</v>
      </c>
      <c r="E709" t="s">
        <v>447</v>
      </c>
      <c r="F709" t="str">
        <f t="shared" si="33"/>
        <v>31/01/2026 10:00</v>
      </c>
      <c r="G709" s="3" t="e">
        <f t="shared" si="34"/>
        <v>#VALUE!</v>
      </c>
      <c r="H709" s="2" t="str">
        <f t="shared" si="35"/>
        <v>31/01/2026 10:00</v>
      </c>
      <c r="I709" t="e">
        <f>TEXT(Sales[[#This Row],[Date actual]],"m")</f>
        <v>#VALUE!</v>
      </c>
      <c r="J709" t="e">
        <f>IF(Sales[[#This Row],[Month]]=1, "Jan", IF(Sales[[#This Row],[Month]]="2", "Feb","Mar"))</f>
        <v>#VALUE!</v>
      </c>
    </row>
    <row r="710" spans="1:10" x14ac:dyDescent="0.3">
      <c r="A710">
        <v>1481</v>
      </c>
      <c r="B710">
        <v>708</v>
      </c>
      <c r="C710">
        <v>45</v>
      </c>
      <c r="D710">
        <v>6</v>
      </c>
      <c r="E710" t="s">
        <v>448</v>
      </c>
      <c r="F710" t="str">
        <f t="shared" si="33"/>
        <v>31/01/2026 11:00</v>
      </c>
      <c r="G710" s="3" t="e">
        <f t="shared" si="34"/>
        <v>#VALUE!</v>
      </c>
      <c r="H710" s="2" t="str">
        <f t="shared" si="35"/>
        <v>31/01/2026 11:00</v>
      </c>
      <c r="I710" t="e">
        <f>TEXT(Sales[[#This Row],[Date actual]],"m")</f>
        <v>#VALUE!</v>
      </c>
      <c r="J710" t="e">
        <f>IF(Sales[[#This Row],[Month]]=1, "Jan", IF(Sales[[#This Row],[Month]]="2", "Feb","Mar"))</f>
        <v>#VALUE!</v>
      </c>
    </row>
    <row r="711" spans="1:10" x14ac:dyDescent="0.3">
      <c r="A711">
        <v>1483</v>
      </c>
      <c r="B711">
        <v>709</v>
      </c>
      <c r="C711">
        <v>13</v>
      </c>
      <c r="D711">
        <v>2</v>
      </c>
      <c r="E711" t="s">
        <v>449</v>
      </c>
      <c r="F711" t="str">
        <f t="shared" si="33"/>
        <v>31/01/2026 12:00</v>
      </c>
      <c r="G711" s="3" t="e">
        <f t="shared" si="34"/>
        <v>#VALUE!</v>
      </c>
      <c r="H711" s="2" t="str">
        <f t="shared" si="35"/>
        <v>31/01/2026 12:00</v>
      </c>
      <c r="I711" t="e">
        <f>TEXT(Sales[[#This Row],[Date actual]],"m")</f>
        <v>#VALUE!</v>
      </c>
      <c r="J711" t="e">
        <f>IF(Sales[[#This Row],[Month]]=1, "Jan", IF(Sales[[#This Row],[Month]]="2", "Feb","Mar"))</f>
        <v>#VALUE!</v>
      </c>
    </row>
    <row r="712" spans="1:10" x14ac:dyDescent="0.3">
      <c r="A712">
        <v>893</v>
      </c>
      <c r="B712">
        <v>710</v>
      </c>
      <c r="C712">
        <v>46</v>
      </c>
      <c r="D712">
        <v>8</v>
      </c>
      <c r="E712" t="s">
        <v>450</v>
      </c>
      <c r="F712" t="str">
        <f t="shared" si="33"/>
        <v>31/01/2026 13:00</v>
      </c>
      <c r="G712" s="3" t="e">
        <f t="shared" si="34"/>
        <v>#VALUE!</v>
      </c>
      <c r="H712" s="2" t="str">
        <f t="shared" si="35"/>
        <v>31/01/2026 13:00</v>
      </c>
      <c r="I712" t="e">
        <f>TEXT(Sales[[#This Row],[Date actual]],"m")</f>
        <v>#VALUE!</v>
      </c>
      <c r="J712" t="e">
        <f>IF(Sales[[#This Row],[Month]]=1, "Jan", IF(Sales[[#This Row],[Month]]="2", "Feb","Mar"))</f>
        <v>#VALUE!</v>
      </c>
    </row>
    <row r="713" spans="1:10" x14ac:dyDescent="0.3">
      <c r="A713">
        <v>527</v>
      </c>
      <c r="B713">
        <v>711</v>
      </c>
      <c r="C713">
        <v>13</v>
      </c>
      <c r="D713">
        <v>3</v>
      </c>
      <c r="E713" t="s">
        <v>451</v>
      </c>
      <c r="F713" t="str">
        <f t="shared" si="33"/>
        <v>31/01/2026 14:00</v>
      </c>
      <c r="G713" s="3" t="e">
        <f t="shared" si="34"/>
        <v>#VALUE!</v>
      </c>
      <c r="H713" s="2" t="str">
        <f t="shared" si="35"/>
        <v>31/01/2026 14:00</v>
      </c>
      <c r="I713" t="e">
        <f>TEXT(Sales[[#This Row],[Date actual]],"m")</f>
        <v>#VALUE!</v>
      </c>
      <c r="J713" t="e">
        <f>IF(Sales[[#This Row],[Month]]=1, "Jan", IF(Sales[[#This Row],[Month]]="2", "Feb","Mar"))</f>
        <v>#VALUE!</v>
      </c>
    </row>
    <row r="714" spans="1:10" x14ac:dyDescent="0.3">
      <c r="A714">
        <v>101</v>
      </c>
      <c r="B714">
        <v>712</v>
      </c>
      <c r="C714">
        <v>40</v>
      </c>
      <c r="D714">
        <v>2</v>
      </c>
      <c r="E714" t="s">
        <v>452</v>
      </c>
      <c r="F714" t="str">
        <f t="shared" si="33"/>
        <v>31/01/2026 15:00</v>
      </c>
      <c r="G714" s="3" t="e">
        <f t="shared" si="34"/>
        <v>#VALUE!</v>
      </c>
      <c r="H714" s="2" t="str">
        <f t="shared" si="35"/>
        <v>31/01/2026 15:00</v>
      </c>
      <c r="I714" t="e">
        <f>TEXT(Sales[[#This Row],[Date actual]],"m")</f>
        <v>#VALUE!</v>
      </c>
      <c r="J714" t="e">
        <f>IF(Sales[[#This Row],[Month]]=1, "Jan", IF(Sales[[#This Row],[Month]]="2", "Feb","Mar"))</f>
        <v>#VALUE!</v>
      </c>
    </row>
    <row r="715" spans="1:10" x14ac:dyDescent="0.3">
      <c r="A715">
        <v>822</v>
      </c>
      <c r="B715">
        <v>713</v>
      </c>
      <c r="C715">
        <v>84</v>
      </c>
      <c r="D715">
        <v>4</v>
      </c>
      <c r="E715" t="s">
        <v>453</v>
      </c>
      <c r="F715" t="str">
        <f t="shared" si="33"/>
        <v>31/01/2026 16:00</v>
      </c>
      <c r="G715" s="3" t="e">
        <f t="shared" si="34"/>
        <v>#VALUE!</v>
      </c>
      <c r="H715" s="2" t="str">
        <f t="shared" si="35"/>
        <v>31/01/2026 16:00</v>
      </c>
      <c r="I715" t="e">
        <f>TEXT(Sales[[#This Row],[Date actual]],"m")</f>
        <v>#VALUE!</v>
      </c>
      <c r="J715" t="e">
        <f>IF(Sales[[#This Row],[Month]]=1, "Jan", IF(Sales[[#This Row],[Month]]="2", "Feb","Mar"))</f>
        <v>#VALUE!</v>
      </c>
    </row>
    <row r="716" spans="1:10" x14ac:dyDescent="0.3">
      <c r="A716">
        <v>763</v>
      </c>
      <c r="B716">
        <v>714</v>
      </c>
      <c r="C716">
        <v>17</v>
      </c>
      <c r="D716">
        <v>7</v>
      </c>
      <c r="E716" t="s">
        <v>454</v>
      </c>
      <c r="F716" t="str">
        <f t="shared" si="33"/>
        <v>31/01/2026 17:00</v>
      </c>
      <c r="G716" s="3" t="e">
        <f t="shared" si="34"/>
        <v>#VALUE!</v>
      </c>
      <c r="H716" s="2" t="str">
        <f t="shared" si="35"/>
        <v>31/01/2026 17:00</v>
      </c>
      <c r="I716" t="e">
        <f>TEXT(Sales[[#This Row],[Date actual]],"m")</f>
        <v>#VALUE!</v>
      </c>
      <c r="J716" t="e">
        <f>IF(Sales[[#This Row],[Month]]=1, "Jan", IF(Sales[[#This Row],[Month]]="2", "Feb","Mar"))</f>
        <v>#VALUE!</v>
      </c>
    </row>
    <row r="717" spans="1:10" x14ac:dyDescent="0.3">
      <c r="A717">
        <v>1427</v>
      </c>
      <c r="B717">
        <v>715</v>
      </c>
      <c r="C717">
        <v>73</v>
      </c>
      <c r="D717">
        <v>8</v>
      </c>
      <c r="E717" t="s">
        <v>455</v>
      </c>
      <c r="F717" t="str">
        <f t="shared" si="33"/>
        <v>31/01/2026 18:00</v>
      </c>
      <c r="G717" s="3" t="e">
        <f t="shared" si="34"/>
        <v>#VALUE!</v>
      </c>
      <c r="H717" s="2" t="str">
        <f t="shared" si="35"/>
        <v>31/01/2026 18:00</v>
      </c>
      <c r="I717" t="e">
        <f>TEXT(Sales[[#This Row],[Date actual]],"m")</f>
        <v>#VALUE!</v>
      </c>
      <c r="J717" t="e">
        <f>IF(Sales[[#This Row],[Month]]=1, "Jan", IF(Sales[[#This Row],[Month]]="2", "Feb","Mar"))</f>
        <v>#VALUE!</v>
      </c>
    </row>
    <row r="718" spans="1:10" x14ac:dyDescent="0.3">
      <c r="A718">
        <v>579</v>
      </c>
      <c r="B718">
        <v>716</v>
      </c>
      <c r="C718">
        <v>58</v>
      </c>
      <c r="D718">
        <v>7</v>
      </c>
      <c r="E718" t="s">
        <v>456</v>
      </c>
      <c r="F718" t="str">
        <f t="shared" si="33"/>
        <v>31/01/2026 19:00</v>
      </c>
      <c r="G718" s="3" t="e">
        <f t="shared" si="34"/>
        <v>#VALUE!</v>
      </c>
      <c r="H718" s="2" t="str">
        <f t="shared" si="35"/>
        <v>31/01/2026 19:00</v>
      </c>
      <c r="I718" t="e">
        <f>TEXT(Sales[[#This Row],[Date actual]],"m")</f>
        <v>#VALUE!</v>
      </c>
      <c r="J718" t="e">
        <f>IF(Sales[[#This Row],[Month]]=1, "Jan", IF(Sales[[#This Row],[Month]]="2", "Feb","Mar"))</f>
        <v>#VALUE!</v>
      </c>
    </row>
    <row r="719" spans="1:10" x14ac:dyDescent="0.3">
      <c r="A719">
        <v>1134</v>
      </c>
      <c r="B719">
        <v>717</v>
      </c>
      <c r="C719">
        <v>34</v>
      </c>
      <c r="D719">
        <v>4</v>
      </c>
      <c r="E719" t="s">
        <v>457</v>
      </c>
      <c r="F719" t="str">
        <f t="shared" si="33"/>
        <v>31/01/2026 20:00</v>
      </c>
      <c r="G719" s="3" t="e">
        <f t="shared" si="34"/>
        <v>#VALUE!</v>
      </c>
      <c r="H719" s="2" t="str">
        <f t="shared" si="35"/>
        <v>31/01/2026 20:00</v>
      </c>
      <c r="I719" t="e">
        <f>TEXT(Sales[[#This Row],[Date actual]],"m")</f>
        <v>#VALUE!</v>
      </c>
      <c r="J719" t="e">
        <f>IF(Sales[[#This Row],[Month]]=1, "Jan", IF(Sales[[#This Row],[Month]]="2", "Feb","Mar"))</f>
        <v>#VALUE!</v>
      </c>
    </row>
    <row r="720" spans="1:10" x14ac:dyDescent="0.3">
      <c r="A720">
        <v>564</v>
      </c>
      <c r="B720">
        <v>718</v>
      </c>
      <c r="C720">
        <v>68</v>
      </c>
      <c r="D720">
        <v>7</v>
      </c>
      <c r="E720" t="s">
        <v>458</v>
      </c>
      <c r="F720" t="str">
        <f t="shared" si="33"/>
        <v>31/01/2026 21:00</v>
      </c>
      <c r="G720" s="3" t="e">
        <f t="shared" si="34"/>
        <v>#VALUE!</v>
      </c>
      <c r="H720" s="2" t="str">
        <f t="shared" si="35"/>
        <v>31/01/2026 21:00</v>
      </c>
      <c r="I720" t="e">
        <f>TEXT(Sales[[#This Row],[Date actual]],"m")</f>
        <v>#VALUE!</v>
      </c>
      <c r="J720" t="e">
        <f>IF(Sales[[#This Row],[Month]]=1, "Jan", IF(Sales[[#This Row],[Month]]="2", "Feb","Mar"))</f>
        <v>#VALUE!</v>
      </c>
    </row>
    <row r="721" spans="1:10" x14ac:dyDescent="0.3">
      <c r="A721">
        <v>930</v>
      </c>
      <c r="B721">
        <v>719</v>
      </c>
      <c r="C721">
        <v>48</v>
      </c>
      <c r="D721">
        <v>8</v>
      </c>
      <c r="E721" t="s">
        <v>459</v>
      </c>
      <c r="F721" t="str">
        <f t="shared" si="33"/>
        <v>31/01/2026 22:00</v>
      </c>
      <c r="G721" s="3" t="e">
        <f t="shared" si="34"/>
        <v>#VALUE!</v>
      </c>
      <c r="H721" s="2" t="str">
        <f t="shared" si="35"/>
        <v>31/01/2026 22:00</v>
      </c>
      <c r="I721" t="e">
        <f>TEXT(Sales[[#This Row],[Date actual]],"m")</f>
        <v>#VALUE!</v>
      </c>
      <c r="J721" t="e">
        <f>IF(Sales[[#This Row],[Month]]=1, "Jan", IF(Sales[[#This Row],[Month]]="2", "Feb","Mar"))</f>
        <v>#VALUE!</v>
      </c>
    </row>
    <row r="722" spans="1:10" x14ac:dyDescent="0.3">
      <c r="A722">
        <v>625</v>
      </c>
      <c r="B722">
        <v>720</v>
      </c>
      <c r="C722">
        <v>45</v>
      </c>
      <c r="D722">
        <v>3</v>
      </c>
      <c r="E722" t="s">
        <v>460</v>
      </c>
      <c r="F722" t="str">
        <f t="shared" si="33"/>
        <v>31/01/2026 23:00</v>
      </c>
      <c r="G722" s="3" t="e">
        <f t="shared" si="34"/>
        <v>#VALUE!</v>
      </c>
      <c r="H722" s="2" t="str">
        <f t="shared" si="35"/>
        <v>31/01/2026 23:00</v>
      </c>
      <c r="I722" t="e">
        <f>TEXT(Sales[[#This Row],[Date actual]],"m")</f>
        <v>#VALUE!</v>
      </c>
      <c r="J722" t="e">
        <f>IF(Sales[[#This Row],[Month]]=1, "Jan", IF(Sales[[#This Row],[Month]]="2", "Feb","Mar"))</f>
        <v>#VALUE!</v>
      </c>
    </row>
    <row r="723" spans="1:10" x14ac:dyDescent="0.3">
      <c r="A723">
        <v>490</v>
      </c>
      <c r="B723">
        <v>721</v>
      </c>
      <c r="C723">
        <v>65</v>
      </c>
      <c r="D723">
        <v>1</v>
      </c>
      <c r="E723" s="1">
        <v>46024</v>
      </c>
      <c r="F723" t="str">
        <f t="shared" si="33"/>
        <v>01/02/2026</v>
      </c>
      <c r="G723" s="3">
        <f t="shared" si="34"/>
        <v>46024</v>
      </c>
      <c r="H723" s="2" t="str">
        <f t="shared" si="35"/>
        <v>00:00</v>
      </c>
      <c r="I723" t="str">
        <f>TEXT(Sales[[#This Row],[Date actual]],"m")</f>
        <v>1</v>
      </c>
      <c r="J723" t="str">
        <f>IF(Sales[[#This Row],[Month]]=1, "Jan", IF(Sales[[#This Row],[Month]]="2", "Feb","Mar"))</f>
        <v>Mar</v>
      </c>
    </row>
    <row r="724" spans="1:10" x14ac:dyDescent="0.3">
      <c r="A724">
        <v>52</v>
      </c>
      <c r="B724">
        <v>722</v>
      </c>
      <c r="C724">
        <v>93</v>
      </c>
      <c r="D724">
        <v>6</v>
      </c>
      <c r="E724" s="1">
        <v>46024.041666666664</v>
      </c>
      <c r="F724" t="str">
        <f t="shared" si="33"/>
        <v>01/02/2026</v>
      </c>
      <c r="G724" s="3">
        <f t="shared" si="34"/>
        <v>46024</v>
      </c>
      <c r="H724" s="2" t="str">
        <f t="shared" si="35"/>
        <v>01:00</v>
      </c>
      <c r="I724" t="str">
        <f>TEXT(Sales[[#This Row],[Date actual]],"m")</f>
        <v>1</v>
      </c>
      <c r="J724" t="str">
        <f>IF(Sales[[#This Row],[Month]]=1, "Jan", IF(Sales[[#This Row],[Month]]="2", "Feb","Mar"))</f>
        <v>Mar</v>
      </c>
    </row>
    <row r="725" spans="1:10" x14ac:dyDescent="0.3">
      <c r="A725">
        <v>260</v>
      </c>
      <c r="B725">
        <v>723</v>
      </c>
      <c r="C725">
        <v>51</v>
      </c>
      <c r="D725">
        <v>3</v>
      </c>
      <c r="E725" s="1">
        <v>46024.083333333336</v>
      </c>
      <c r="F725" t="str">
        <f t="shared" si="33"/>
        <v>01/02/2026</v>
      </c>
      <c r="G725" s="3">
        <f t="shared" si="34"/>
        <v>46024</v>
      </c>
      <c r="H725" s="2" t="str">
        <f t="shared" si="35"/>
        <v>02:00</v>
      </c>
      <c r="I725" t="str">
        <f>TEXT(Sales[[#This Row],[Date actual]],"m")</f>
        <v>1</v>
      </c>
      <c r="J725" t="str">
        <f>IF(Sales[[#This Row],[Month]]=1, "Jan", IF(Sales[[#This Row],[Month]]="2", "Feb","Mar"))</f>
        <v>Mar</v>
      </c>
    </row>
    <row r="726" spans="1:10" x14ac:dyDescent="0.3">
      <c r="A726">
        <v>1328</v>
      </c>
      <c r="B726">
        <v>724</v>
      </c>
      <c r="C726">
        <v>84</v>
      </c>
      <c r="D726">
        <v>2</v>
      </c>
      <c r="E726" s="1">
        <v>46024.125</v>
      </c>
      <c r="F726" t="str">
        <f t="shared" si="33"/>
        <v>01/02/2026</v>
      </c>
      <c r="G726" s="3">
        <f t="shared" si="34"/>
        <v>46024</v>
      </c>
      <c r="H726" s="2" t="str">
        <f t="shared" si="35"/>
        <v>03:00</v>
      </c>
      <c r="I726" t="str">
        <f>TEXT(Sales[[#This Row],[Date actual]],"m")</f>
        <v>1</v>
      </c>
      <c r="J726" t="str">
        <f>IF(Sales[[#This Row],[Month]]=1, "Jan", IF(Sales[[#This Row],[Month]]="2", "Feb","Mar"))</f>
        <v>Mar</v>
      </c>
    </row>
    <row r="727" spans="1:10" x14ac:dyDescent="0.3">
      <c r="A727">
        <v>1210</v>
      </c>
      <c r="B727">
        <v>725</v>
      </c>
      <c r="C727">
        <v>35</v>
      </c>
      <c r="D727">
        <v>4</v>
      </c>
      <c r="E727" s="1">
        <v>46024.166666666664</v>
      </c>
      <c r="F727" t="str">
        <f t="shared" si="33"/>
        <v>01/02/2026</v>
      </c>
      <c r="G727" s="3">
        <f t="shared" si="34"/>
        <v>46024</v>
      </c>
      <c r="H727" s="2" t="str">
        <f t="shared" si="35"/>
        <v>04:00</v>
      </c>
      <c r="I727" t="str">
        <f>TEXT(Sales[[#This Row],[Date actual]],"m")</f>
        <v>1</v>
      </c>
      <c r="J727" t="str">
        <f>IF(Sales[[#This Row],[Month]]=1, "Jan", IF(Sales[[#This Row],[Month]]="2", "Feb","Mar"))</f>
        <v>Mar</v>
      </c>
    </row>
    <row r="728" spans="1:10" x14ac:dyDescent="0.3">
      <c r="A728">
        <v>1481</v>
      </c>
      <c r="B728">
        <v>726</v>
      </c>
      <c r="C728">
        <v>24</v>
      </c>
      <c r="D728">
        <v>3</v>
      </c>
      <c r="E728" s="1">
        <v>46024.208333333336</v>
      </c>
      <c r="F728" t="str">
        <f t="shared" si="33"/>
        <v>01/02/2026</v>
      </c>
      <c r="G728" s="3">
        <f t="shared" si="34"/>
        <v>46024</v>
      </c>
      <c r="H728" s="2" t="str">
        <f t="shared" si="35"/>
        <v>05:00</v>
      </c>
      <c r="I728" t="str">
        <f>TEXT(Sales[[#This Row],[Date actual]],"m")</f>
        <v>1</v>
      </c>
      <c r="J728" t="str">
        <f>IF(Sales[[#This Row],[Month]]=1, "Jan", IF(Sales[[#This Row],[Month]]="2", "Feb","Mar"))</f>
        <v>Mar</v>
      </c>
    </row>
    <row r="729" spans="1:10" x14ac:dyDescent="0.3">
      <c r="A729">
        <v>785</v>
      </c>
      <c r="B729">
        <v>727</v>
      </c>
      <c r="C729">
        <v>32</v>
      </c>
      <c r="D729">
        <v>4</v>
      </c>
      <c r="E729" s="1">
        <v>46024.25</v>
      </c>
      <c r="F729" t="str">
        <f t="shared" si="33"/>
        <v>01/02/2026</v>
      </c>
      <c r="G729" s="3">
        <f t="shared" si="34"/>
        <v>46024</v>
      </c>
      <c r="H729" s="2" t="str">
        <f t="shared" si="35"/>
        <v>06:00</v>
      </c>
      <c r="I729" t="str">
        <f>TEXT(Sales[[#This Row],[Date actual]],"m")</f>
        <v>1</v>
      </c>
      <c r="J729" t="str">
        <f>IF(Sales[[#This Row],[Month]]=1, "Jan", IF(Sales[[#This Row],[Month]]="2", "Feb","Mar"))</f>
        <v>Mar</v>
      </c>
    </row>
    <row r="730" spans="1:10" x14ac:dyDescent="0.3">
      <c r="A730">
        <v>807</v>
      </c>
      <c r="B730">
        <v>728</v>
      </c>
      <c r="C730">
        <v>35</v>
      </c>
      <c r="D730">
        <v>6</v>
      </c>
      <c r="E730" s="1">
        <v>46024.291666666664</v>
      </c>
      <c r="F730" t="str">
        <f t="shared" si="33"/>
        <v>01/02/2026</v>
      </c>
      <c r="G730" s="3">
        <f t="shared" si="34"/>
        <v>46024</v>
      </c>
      <c r="H730" s="2" t="str">
        <f t="shared" si="35"/>
        <v>07:00</v>
      </c>
      <c r="I730" t="str">
        <f>TEXT(Sales[[#This Row],[Date actual]],"m")</f>
        <v>1</v>
      </c>
      <c r="J730" t="str">
        <f>IF(Sales[[#This Row],[Month]]=1, "Jan", IF(Sales[[#This Row],[Month]]="2", "Feb","Mar"))</f>
        <v>Mar</v>
      </c>
    </row>
    <row r="731" spans="1:10" x14ac:dyDescent="0.3">
      <c r="A731">
        <v>1188</v>
      </c>
      <c r="B731">
        <v>729</v>
      </c>
      <c r="C731">
        <v>71</v>
      </c>
      <c r="D731">
        <v>6</v>
      </c>
      <c r="E731" s="1">
        <v>46024.333333333336</v>
      </c>
      <c r="F731" t="str">
        <f t="shared" si="33"/>
        <v>01/02/2026</v>
      </c>
      <c r="G731" s="3">
        <f t="shared" si="34"/>
        <v>46024</v>
      </c>
      <c r="H731" s="2" t="str">
        <f t="shared" si="35"/>
        <v>08:00</v>
      </c>
      <c r="I731" t="str">
        <f>TEXT(Sales[[#This Row],[Date actual]],"m")</f>
        <v>1</v>
      </c>
      <c r="J731" t="str">
        <f>IF(Sales[[#This Row],[Month]]=1, "Jan", IF(Sales[[#This Row],[Month]]="2", "Feb","Mar"))</f>
        <v>Mar</v>
      </c>
    </row>
    <row r="732" spans="1:10" x14ac:dyDescent="0.3">
      <c r="A732">
        <v>400</v>
      </c>
      <c r="B732">
        <v>730</v>
      </c>
      <c r="C732">
        <v>86</v>
      </c>
      <c r="D732">
        <v>3</v>
      </c>
      <c r="E732" s="1">
        <v>46024.375</v>
      </c>
      <c r="F732" t="str">
        <f t="shared" si="33"/>
        <v>01/02/2026</v>
      </c>
      <c r="G732" s="3">
        <f t="shared" si="34"/>
        <v>46024</v>
      </c>
      <c r="H732" s="2" t="str">
        <f t="shared" si="35"/>
        <v>09:00</v>
      </c>
      <c r="I732" t="str">
        <f>TEXT(Sales[[#This Row],[Date actual]],"m")</f>
        <v>1</v>
      </c>
      <c r="J732" t="str">
        <f>IF(Sales[[#This Row],[Month]]=1, "Jan", IF(Sales[[#This Row],[Month]]="2", "Feb","Mar"))</f>
        <v>Mar</v>
      </c>
    </row>
    <row r="733" spans="1:10" x14ac:dyDescent="0.3">
      <c r="A733">
        <v>1326</v>
      </c>
      <c r="B733">
        <v>731</v>
      </c>
      <c r="C733">
        <v>7</v>
      </c>
      <c r="D733">
        <v>6</v>
      </c>
      <c r="E733" s="1">
        <v>46024.416666666664</v>
      </c>
      <c r="F733" t="str">
        <f t="shared" si="33"/>
        <v>01/02/2026</v>
      </c>
      <c r="G733" s="3">
        <f t="shared" si="34"/>
        <v>46024</v>
      </c>
      <c r="H733" s="2" t="str">
        <f t="shared" si="35"/>
        <v>10:00</v>
      </c>
      <c r="I733" t="str">
        <f>TEXT(Sales[[#This Row],[Date actual]],"m")</f>
        <v>1</v>
      </c>
      <c r="J733" t="str">
        <f>IF(Sales[[#This Row],[Month]]=1, "Jan", IF(Sales[[#This Row],[Month]]="2", "Feb","Mar"))</f>
        <v>Mar</v>
      </c>
    </row>
    <row r="734" spans="1:10" x14ac:dyDescent="0.3">
      <c r="A734">
        <v>1448</v>
      </c>
      <c r="B734">
        <v>732</v>
      </c>
      <c r="C734">
        <v>2</v>
      </c>
      <c r="D734">
        <v>2</v>
      </c>
      <c r="E734" s="1">
        <v>46024.458333333336</v>
      </c>
      <c r="F734" t="str">
        <f t="shared" si="33"/>
        <v>01/02/2026</v>
      </c>
      <c r="G734" s="3">
        <f t="shared" si="34"/>
        <v>46024</v>
      </c>
      <c r="H734" s="2" t="str">
        <f t="shared" si="35"/>
        <v>11:00</v>
      </c>
      <c r="I734" t="str">
        <f>TEXT(Sales[[#This Row],[Date actual]],"m")</f>
        <v>1</v>
      </c>
      <c r="J734" t="str">
        <f>IF(Sales[[#This Row],[Month]]=1, "Jan", IF(Sales[[#This Row],[Month]]="2", "Feb","Mar"))</f>
        <v>Mar</v>
      </c>
    </row>
    <row r="735" spans="1:10" x14ac:dyDescent="0.3">
      <c r="A735">
        <v>748</v>
      </c>
      <c r="B735">
        <v>733</v>
      </c>
      <c r="C735">
        <v>1</v>
      </c>
      <c r="D735">
        <v>2</v>
      </c>
      <c r="E735" s="1">
        <v>46024.5</v>
      </c>
      <c r="F735" t="str">
        <f t="shared" si="33"/>
        <v>01/02/2026</v>
      </c>
      <c r="G735" s="3">
        <f t="shared" si="34"/>
        <v>46024</v>
      </c>
      <c r="H735" s="2" t="str">
        <f t="shared" si="35"/>
        <v>12:00</v>
      </c>
      <c r="I735" t="str">
        <f>TEXT(Sales[[#This Row],[Date actual]],"m")</f>
        <v>1</v>
      </c>
      <c r="J735" t="str">
        <f>IF(Sales[[#This Row],[Month]]=1, "Jan", IF(Sales[[#This Row],[Month]]="2", "Feb","Mar"))</f>
        <v>Mar</v>
      </c>
    </row>
    <row r="736" spans="1:10" x14ac:dyDescent="0.3">
      <c r="A736">
        <v>1495</v>
      </c>
      <c r="B736">
        <v>734</v>
      </c>
      <c r="C736">
        <v>99</v>
      </c>
      <c r="D736">
        <v>8</v>
      </c>
      <c r="E736" s="1">
        <v>46024.541666666664</v>
      </c>
      <c r="F736" t="str">
        <f t="shared" si="33"/>
        <v>01/02/2026</v>
      </c>
      <c r="G736" s="3">
        <f t="shared" si="34"/>
        <v>46024</v>
      </c>
      <c r="H736" s="2" t="str">
        <f t="shared" si="35"/>
        <v>13:00</v>
      </c>
      <c r="I736" t="str">
        <f>TEXT(Sales[[#This Row],[Date actual]],"m")</f>
        <v>1</v>
      </c>
      <c r="J736" t="str">
        <f>IF(Sales[[#This Row],[Month]]=1, "Jan", IF(Sales[[#This Row],[Month]]="2", "Feb","Mar"))</f>
        <v>Mar</v>
      </c>
    </row>
    <row r="737" spans="1:10" x14ac:dyDescent="0.3">
      <c r="A737">
        <v>1141</v>
      </c>
      <c r="B737">
        <v>735</v>
      </c>
      <c r="C737">
        <v>99</v>
      </c>
      <c r="D737">
        <v>5</v>
      </c>
      <c r="E737" s="1">
        <v>46024.583333333336</v>
      </c>
      <c r="F737" t="str">
        <f t="shared" si="33"/>
        <v>01/02/2026</v>
      </c>
      <c r="G737" s="3">
        <f t="shared" si="34"/>
        <v>46024</v>
      </c>
      <c r="H737" s="2" t="str">
        <f t="shared" si="35"/>
        <v>14:00</v>
      </c>
      <c r="I737" t="str">
        <f>TEXT(Sales[[#This Row],[Date actual]],"m")</f>
        <v>1</v>
      </c>
      <c r="J737" t="str">
        <f>IF(Sales[[#This Row],[Month]]=1, "Jan", IF(Sales[[#This Row],[Month]]="2", "Feb","Mar"))</f>
        <v>Mar</v>
      </c>
    </row>
    <row r="738" spans="1:10" x14ac:dyDescent="0.3">
      <c r="A738">
        <v>23</v>
      </c>
      <c r="B738">
        <v>736</v>
      </c>
      <c r="C738">
        <v>52</v>
      </c>
      <c r="D738">
        <v>5</v>
      </c>
      <c r="E738" s="1">
        <v>46024.625</v>
      </c>
      <c r="F738" t="str">
        <f t="shared" si="33"/>
        <v>01/02/2026</v>
      </c>
      <c r="G738" s="3">
        <f t="shared" si="34"/>
        <v>46024</v>
      </c>
      <c r="H738" s="2" t="str">
        <f t="shared" si="35"/>
        <v>15:00</v>
      </c>
      <c r="I738" t="str">
        <f>TEXT(Sales[[#This Row],[Date actual]],"m")</f>
        <v>1</v>
      </c>
      <c r="J738" t="str">
        <f>IF(Sales[[#This Row],[Month]]=1, "Jan", IF(Sales[[#This Row],[Month]]="2", "Feb","Mar"))</f>
        <v>Mar</v>
      </c>
    </row>
    <row r="739" spans="1:10" x14ac:dyDescent="0.3">
      <c r="A739">
        <v>225</v>
      </c>
      <c r="B739">
        <v>737</v>
      </c>
      <c r="C739">
        <v>94</v>
      </c>
      <c r="D739">
        <v>8</v>
      </c>
      <c r="E739" s="1">
        <v>46024.666666666664</v>
      </c>
      <c r="F739" t="str">
        <f t="shared" si="33"/>
        <v>01/02/2026</v>
      </c>
      <c r="G739" s="3">
        <f t="shared" si="34"/>
        <v>46024</v>
      </c>
      <c r="H739" s="2" t="str">
        <f t="shared" si="35"/>
        <v>16:00</v>
      </c>
      <c r="I739" t="str">
        <f>TEXT(Sales[[#This Row],[Date actual]],"m")</f>
        <v>1</v>
      </c>
      <c r="J739" t="str">
        <f>IF(Sales[[#This Row],[Month]]=1, "Jan", IF(Sales[[#This Row],[Month]]="2", "Feb","Mar"))</f>
        <v>Mar</v>
      </c>
    </row>
    <row r="740" spans="1:10" x14ac:dyDescent="0.3">
      <c r="A740">
        <v>550</v>
      </c>
      <c r="B740">
        <v>738</v>
      </c>
      <c r="C740">
        <v>67</v>
      </c>
      <c r="D740">
        <v>6</v>
      </c>
      <c r="E740" s="1">
        <v>46024.708333333336</v>
      </c>
      <c r="F740" t="str">
        <f t="shared" si="33"/>
        <v>01/02/2026</v>
      </c>
      <c r="G740" s="3">
        <f t="shared" si="34"/>
        <v>46024</v>
      </c>
      <c r="H740" s="2" t="str">
        <f t="shared" si="35"/>
        <v>17:00</v>
      </c>
      <c r="I740" t="str">
        <f>TEXT(Sales[[#This Row],[Date actual]],"m")</f>
        <v>1</v>
      </c>
      <c r="J740" t="str">
        <f>IF(Sales[[#This Row],[Month]]=1, "Jan", IF(Sales[[#This Row],[Month]]="2", "Feb","Mar"))</f>
        <v>Mar</v>
      </c>
    </row>
    <row r="741" spans="1:10" x14ac:dyDescent="0.3">
      <c r="A741">
        <v>934</v>
      </c>
      <c r="B741">
        <v>739</v>
      </c>
      <c r="C741">
        <v>47</v>
      </c>
      <c r="D741">
        <v>4</v>
      </c>
      <c r="E741" s="1">
        <v>46024.75</v>
      </c>
      <c r="F741" t="str">
        <f t="shared" si="33"/>
        <v>01/02/2026</v>
      </c>
      <c r="G741" s="3">
        <f t="shared" si="34"/>
        <v>46024</v>
      </c>
      <c r="H741" s="2" t="str">
        <f t="shared" si="35"/>
        <v>18:00</v>
      </c>
      <c r="I741" t="str">
        <f>TEXT(Sales[[#This Row],[Date actual]],"m")</f>
        <v>1</v>
      </c>
      <c r="J741" t="str">
        <f>IF(Sales[[#This Row],[Month]]=1, "Jan", IF(Sales[[#This Row],[Month]]="2", "Feb","Mar"))</f>
        <v>Mar</v>
      </c>
    </row>
    <row r="742" spans="1:10" x14ac:dyDescent="0.3">
      <c r="A742">
        <v>1226</v>
      </c>
      <c r="B742">
        <v>740</v>
      </c>
      <c r="C742">
        <v>83</v>
      </c>
      <c r="D742">
        <v>8</v>
      </c>
      <c r="E742" s="1">
        <v>46024.791666666664</v>
      </c>
      <c r="F742" t="str">
        <f t="shared" si="33"/>
        <v>01/02/2026</v>
      </c>
      <c r="G742" s="3">
        <f t="shared" si="34"/>
        <v>46024</v>
      </c>
      <c r="H742" s="2" t="str">
        <f t="shared" si="35"/>
        <v>19:00</v>
      </c>
      <c r="I742" t="str">
        <f>TEXT(Sales[[#This Row],[Date actual]],"m")</f>
        <v>1</v>
      </c>
      <c r="J742" t="str">
        <f>IF(Sales[[#This Row],[Month]]=1, "Jan", IF(Sales[[#This Row],[Month]]="2", "Feb","Mar"))</f>
        <v>Mar</v>
      </c>
    </row>
    <row r="743" spans="1:10" x14ac:dyDescent="0.3">
      <c r="A743">
        <v>1031</v>
      </c>
      <c r="B743">
        <v>741</v>
      </c>
      <c r="C743">
        <v>10</v>
      </c>
      <c r="D743">
        <v>9</v>
      </c>
      <c r="E743" s="1">
        <v>46024.833333333336</v>
      </c>
      <c r="F743" t="str">
        <f t="shared" si="33"/>
        <v>01/02/2026</v>
      </c>
      <c r="G743" s="3">
        <f t="shared" si="34"/>
        <v>46024</v>
      </c>
      <c r="H743" s="2" t="str">
        <f t="shared" si="35"/>
        <v>20:00</v>
      </c>
      <c r="I743" t="str">
        <f>TEXT(Sales[[#This Row],[Date actual]],"m")</f>
        <v>1</v>
      </c>
      <c r="J743" t="str">
        <f>IF(Sales[[#This Row],[Month]]=1, "Jan", IF(Sales[[#This Row],[Month]]="2", "Feb","Mar"))</f>
        <v>Mar</v>
      </c>
    </row>
    <row r="744" spans="1:10" x14ac:dyDescent="0.3">
      <c r="A744">
        <v>807</v>
      </c>
      <c r="B744">
        <v>742</v>
      </c>
      <c r="C744">
        <v>32</v>
      </c>
      <c r="D744">
        <v>3</v>
      </c>
      <c r="E744" s="1">
        <v>46024.875</v>
      </c>
      <c r="F744" t="str">
        <f t="shared" si="33"/>
        <v>01/02/2026</v>
      </c>
      <c r="G744" s="3">
        <f t="shared" si="34"/>
        <v>46024</v>
      </c>
      <c r="H744" s="2" t="str">
        <f t="shared" si="35"/>
        <v>21:00</v>
      </c>
      <c r="I744" t="str">
        <f>TEXT(Sales[[#This Row],[Date actual]],"m")</f>
        <v>1</v>
      </c>
      <c r="J744" t="str">
        <f>IF(Sales[[#This Row],[Month]]=1, "Jan", IF(Sales[[#This Row],[Month]]="2", "Feb","Mar"))</f>
        <v>Mar</v>
      </c>
    </row>
    <row r="745" spans="1:10" x14ac:dyDescent="0.3">
      <c r="A745">
        <v>206</v>
      </c>
      <c r="B745">
        <v>743</v>
      </c>
      <c r="C745">
        <v>88</v>
      </c>
      <c r="D745">
        <v>1</v>
      </c>
      <c r="E745" s="1">
        <v>46024.916666666664</v>
      </c>
      <c r="F745" t="str">
        <f t="shared" si="33"/>
        <v>01/02/2026</v>
      </c>
      <c r="G745" s="3">
        <f t="shared" si="34"/>
        <v>46024</v>
      </c>
      <c r="H745" s="2" t="str">
        <f t="shared" si="35"/>
        <v>22:00</v>
      </c>
      <c r="I745" t="str">
        <f>TEXT(Sales[[#This Row],[Date actual]],"m")</f>
        <v>1</v>
      </c>
      <c r="J745" t="str">
        <f>IF(Sales[[#This Row],[Month]]=1, "Jan", IF(Sales[[#This Row],[Month]]="2", "Feb","Mar"))</f>
        <v>Mar</v>
      </c>
    </row>
    <row r="746" spans="1:10" x14ac:dyDescent="0.3">
      <c r="A746">
        <v>453</v>
      </c>
      <c r="B746">
        <v>744</v>
      </c>
      <c r="C746">
        <v>79</v>
      </c>
      <c r="D746">
        <v>1</v>
      </c>
      <c r="E746" s="1">
        <v>46024.958333333336</v>
      </c>
      <c r="F746" t="str">
        <f t="shared" si="33"/>
        <v>01/02/2026</v>
      </c>
      <c r="G746" s="3">
        <f t="shared" si="34"/>
        <v>46024</v>
      </c>
      <c r="H746" s="2" t="str">
        <f t="shared" si="35"/>
        <v>23:00</v>
      </c>
      <c r="I746" t="str">
        <f>TEXT(Sales[[#This Row],[Date actual]],"m")</f>
        <v>1</v>
      </c>
      <c r="J746" t="str">
        <f>IF(Sales[[#This Row],[Month]]=1, "Jan", IF(Sales[[#This Row],[Month]]="2", "Feb","Mar"))</f>
        <v>Mar</v>
      </c>
    </row>
    <row r="747" spans="1:10" x14ac:dyDescent="0.3">
      <c r="A747">
        <v>247</v>
      </c>
      <c r="B747">
        <v>745</v>
      </c>
      <c r="C747">
        <v>35</v>
      </c>
      <c r="D747">
        <v>7</v>
      </c>
      <c r="E747" s="1">
        <v>46055</v>
      </c>
      <c r="F747" t="str">
        <f t="shared" si="33"/>
        <v>02/02/2026</v>
      </c>
      <c r="G747" s="3">
        <f t="shared" si="34"/>
        <v>46055</v>
      </c>
      <c r="H747" s="2" t="str">
        <f t="shared" si="35"/>
        <v>00:00</v>
      </c>
      <c r="I747" t="str">
        <f>TEXT(Sales[[#This Row],[Date actual]],"m")</f>
        <v>2</v>
      </c>
      <c r="J747" t="str">
        <f>IF(Sales[[#This Row],[Month]]=1, "Jan", IF(Sales[[#This Row],[Month]]="2", "Feb","Mar"))</f>
        <v>Feb</v>
      </c>
    </row>
    <row r="748" spans="1:10" x14ac:dyDescent="0.3">
      <c r="A748">
        <v>942</v>
      </c>
      <c r="B748">
        <v>746</v>
      </c>
      <c r="C748">
        <v>17</v>
      </c>
      <c r="D748">
        <v>2</v>
      </c>
      <c r="E748" s="1">
        <v>46055.041666666664</v>
      </c>
      <c r="F748" t="str">
        <f t="shared" si="33"/>
        <v>02/02/2026</v>
      </c>
      <c r="G748" s="3">
        <f t="shared" si="34"/>
        <v>46055</v>
      </c>
      <c r="H748" s="2" t="str">
        <f t="shared" si="35"/>
        <v>01:00</v>
      </c>
      <c r="I748" t="str">
        <f>TEXT(Sales[[#This Row],[Date actual]],"m")</f>
        <v>2</v>
      </c>
      <c r="J748" t="str">
        <f>IF(Sales[[#This Row],[Month]]=1, "Jan", IF(Sales[[#This Row],[Month]]="2", "Feb","Mar"))</f>
        <v>Feb</v>
      </c>
    </row>
    <row r="749" spans="1:10" x14ac:dyDescent="0.3">
      <c r="A749">
        <v>1263</v>
      </c>
      <c r="B749">
        <v>747</v>
      </c>
      <c r="C749">
        <v>24</v>
      </c>
      <c r="D749">
        <v>3</v>
      </c>
      <c r="E749" s="1">
        <v>46055.083333333336</v>
      </c>
      <c r="F749" t="str">
        <f t="shared" si="33"/>
        <v>02/02/2026</v>
      </c>
      <c r="G749" s="3">
        <f t="shared" si="34"/>
        <v>46055</v>
      </c>
      <c r="H749" s="2" t="str">
        <f t="shared" si="35"/>
        <v>02:00</v>
      </c>
      <c r="I749" t="str">
        <f>TEXT(Sales[[#This Row],[Date actual]],"m")</f>
        <v>2</v>
      </c>
      <c r="J749" t="str">
        <f>IF(Sales[[#This Row],[Month]]=1, "Jan", IF(Sales[[#This Row],[Month]]="2", "Feb","Mar"))</f>
        <v>Feb</v>
      </c>
    </row>
    <row r="750" spans="1:10" x14ac:dyDescent="0.3">
      <c r="A750">
        <v>1223</v>
      </c>
      <c r="B750">
        <v>748</v>
      </c>
      <c r="C750">
        <v>86</v>
      </c>
      <c r="D750">
        <v>7</v>
      </c>
      <c r="E750" s="1">
        <v>46055.125</v>
      </c>
      <c r="F750" t="str">
        <f t="shared" si="33"/>
        <v>02/02/2026</v>
      </c>
      <c r="G750" s="3">
        <f t="shared" si="34"/>
        <v>46055</v>
      </c>
      <c r="H750" s="2" t="str">
        <f t="shared" si="35"/>
        <v>03:00</v>
      </c>
      <c r="I750" t="str">
        <f>TEXT(Sales[[#This Row],[Date actual]],"m")</f>
        <v>2</v>
      </c>
      <c r="J750" t="str">
        <f>IF(Sales[[#This Row],[Month]]=1, "Jan", IF(Sales[[#This Row],[Month]]="2", "Feb","Mar"))</f>
        <v>Feb</v>
      </c>
    </row>
    <row r="751" spans="1:10" x14ac:dyDescent="0.3">
      <c r="A751">
        <v>1468</v>
      </c>
      <c r="B751">
        <v>749</v>
      </c>
      <c r="C751">
        <v>55</v>
      </c>
      <c r="D751">
        <v>8</v>
      </c>
      <c r="E751" s="1">
        <v>46055.166666666664</v>
      </c>
      <c r="F751" t="str">
        <f t="shared" si="33"/>
        <v>02/02/2026</v>
      </c>
      <c r="G751" s="3">
        <f t="shared" si="34"/>
        <v>46055</v>
      </c>
      <c r="H751" s="2" t="str">
        <f t="shared" si="35"/>
        <v>04:00</v>
      </c>
      <c r="I751" t="str">
        <f>TEXT(Sales[[#This Row],[Date actual]],"m")</f>
        <v>2</v>
      </c>
      <c r="J751" t="str">
        <f>IF(Sales[[#This Row],[Month]]=1, "Jan", IF(Sales[[#This Row],[Month]]="2", "Feb","Mar"))</f>
        <v>Feb</v>
      </c>
    </row>
    <row r="752" spans="1:10" x14ac:dyDescent="0.3">
      <c r="A752">
        <v>1105</v>
      </c>
      <c r="B752">
        <v>750</v>
      </c>
      <c r="C752">
        <v>16</v>
      </c>
      <c r="D752">
        <v>6</v>
      </c>
      <c r="E752" s="1">
        <v>46055.208333333336</v>
      </c>
      <c r="F752" t="str">
        <f t="shared" si="33"/>
        <v>02/02/2026</v>
      </c>
      <c r="G752" s="3">
        <f t="shared" si="34"/>
        <v>46055</v>
      </c>
      <c r="H752" s="2" t="str">
        <f t="shared" si="35"/>
        <v>05:00</v>
      </c>
      <c r="I752" t="str">
        <f>TEXT(Sales[[#This Row],[Date actual]],"m")</f>
        <v>2</v>
      </c>
      <c r="J752" t="str">
        <f>IF(Sales[[#This Row],[Month]]=1, "Jan", IF(Sales[[#This Row],[Month]]="2", "Feb","Mar"))</f>
        <v>Feb</v>
      </c>
    </row>
    <row r="753" spans="1:10" x14ac:dyDescent="0.3">
      <c r="A753">
        <v>23</v>
      </c>
      <c r="B753">
        <v>751</v>
      </c>
      <c r="C753">
        <v>9</v>
      </c>
      <c r="D753">
        <v>2</v>
      </c>
      <c r="E753" s="1">
        <v>46055.25</v>
      </c>
      <c r="F753" t="str">
        <f t="shared" si="33"/>
        <v>02/02/2026</v>
      </c>
      <c r="G753" s="3">
        <f t="shared" si="34"/>
        <v>46055</v>
      </c>
      <c r="H753" s="2" t="str">
        <f t="shared" si="35"/>
        <v>06:00</v>
      </c>
      <c r="I753" t="str">
        <f>TEXT(Sales[[#This Row],[Date actual]],"m")</f>
        <v>2</v>
      </c>
      <c r="J753" t="str">
        <f>IF(Sales[[#This Row],[Month]]=1, "Jan", IF(Sales[[#This Row],[Month]]="2", "Feb","Mar"))</f>
        <v>Feb</v>
      </c>
    </row>
    <row r="754" spans="1:10" x14ac:dyDescent="0.3">
      <c r="A754">
        <v>303</v>
      </c>
      <c r="B754">
        <v>752</v>
      </c>
      <c r="C754">
        <v>33</v>
      </c>
      <c r="D754">
        <v>7</v>
      </c>
      <c r="E754" s="1">
        <v>46055.291666666664</v>
      </c>
      <c r="F754" t="str">
        <f t="shared" si="33"/>
        <v>02/02/2026</v>
      </c>
      <c r="G754" s="3">
        <f t="shared" si="34"/>
        <v>46055</v>
      </c>
      <c r="H754" s="2" t="str">
        <f t="shared" si="35"/>
        <v>07:00</v>
      </c>
      <c r="I754" t="str">
        <f>TEXT(Sales[[#This Row],[Date actual]],"m")</f>
        <v>2</v>
      </c>
      <c r="J754" t="str">
        <f>IF(Sales[[#This Row],[Month]]=1, "Jan", IF(Sales[[#This Row],[Month]]="2", "Feb","Mar"))</f>
        <v>Feb</v>
      </c>
    </row>
    <row r="755" spans="1:10" x14ac:dyDescent="0.3">
      <c r="A755">
        <v>619</v>
      </c>
      <c r="B755">
        <v>753</v>
      </c>
      <c r="C755">
        <v>27</v>
      </c>
      <c r="D755">
        <v>9</v>
      </c>
      <c r="E755" s="1">
        <v>46055.333333333336</v>
      </c>
      <c r="F755" t="str">
        <f t="shared" si="33"/>
        <v>02/02/2026</v>
      </c>
      <c r="G755" s="3">
        <f t="shared" si="34"/>
        <v>46055</v>
      </c>
      <c r="H755" s="2" t="str">
        <f t="shared" si="35"/>
        <v>08:00</v>
      </c>
      <c r="I755" t="str">
        <f>TEXT(Sales[[#This Row],[Date actual]],"m")</f>
        <v>2</v>
      </c>
      <c r="J755" t="str">
        <f>IF(Sales[[#This Row],[Month]]=1, "Jan", IF(Sales[[#This Row],[Month]]="2", "Feb","Mar"))</f>
        <v>Feb</v>
      </c>
    </row>
    <row r="756" spans="1:10" x14ac:dyDescent="0.3">
      <c r="A756">
        <v>777</v>
      </c>
      <c r="B756">
        <v>754</v>
      </c>
      <c r="C756">
        <v>95</v>
      </c>
      <c r="D756">
        <v>6</v>
      </c>
      <c r="E756" s="1">
        <v>46055.375</v>
      </c>
      <c r="F756" t="str">
        <f t="shared" si="33"/>
        <v>02/02/2026</v>
      </c>
      <c r="G756" s="3">
        <f t="shared" si="34"/>
        <v>46055</v>
      </c>
      <c r="H756" s="2" t="str">
        <f t="shared" si="35"/>
        <v>09:00</v>
      </c>
      <c r="I756" t="str">
        <f>TEXT(Sales[[#This Row],[Date actual]],"m")</f>
        <v>2</v>
      </c>
      <c r="J756" t="str">
        <f>IF(Sales[[#This Row],[Month]]=1, "Jan", IF(Sales[[#This Row],[Month]]="2", "Feb","Mar"))</f>
        <v>Feb</v>
      </c>
    </row>
    <row r="757" spans="1:10" x14ac:dyDescent="0.3">
      <c r="A757">
        <v>484</v>
      </c>
      <c r="B757">
        <v>755</v>
      </c>
      <c r="C757">
        <v>5</v>
      </c>
      <c r="D757">
        <v>8</v>
      </c>
      <c r="E757" s="1">
        <v>46055.416666666664</v>
      </c>
      <c r="F757" t="str">
        <f t="shared" si="33"/>
        <v>02/02/2026</v>
      </c>
      <c r="G757" s="3">
        <f t="shared" si="34"/>
        <v>46055</v>
      </c>
      <c r="H757" s="2" t="str">
        <f t="shared" si="35"/>
        <v>10:00</v>
      </c>
      <c r="I757" t="str">
        <f>TEXT(Sales[[#This Row],[Date actual]],"m")</f>
        <v>2</v>
      </c>
      <c r="J757" t="str">
        <f>IF(Sales[[#This Row],[Month]]=1, "Jan", IF(Sales[[#This Row],[Month]]="2", "Feb","Mar"))</f>
        <v>Feb</v>
      </c>
    </row>
    <row r="758" spans="1:10" x14ac:dyDescent="0.3">
      <c r="A758">
        <v>758</v>
      </c>
      <c r="B758">
        <v>756</v>
      </c>
      <c r="C758">
        <v>59</v>
      </c>
      <c r="D758">
        <v>5</v>
      </c>
      <c r="E758" s="1">
        <v>46055.458333333336</v>
      </c>
      <c r="F758" t="str">
        <f t="shared" si="33"/>
        <v>02/02/2026</v>
      </c>
      <c r="G758" s="3">
        <f t="shared" si="34"/>
        <v>46055</v>
      </c>
      <c r="H758" s="2" t="str">
        <f t="shared" si="35"/>
        <v>11:00</v>
      </c>
      <c r="I758" t="str">
        <f>TEXT(Sales[[#This Row],[Date actual]],"m")</f>
        <v>2</v>
      </c>
      <c r="J758" t="str">
        <f>IF(Sales[[#This Row],[Month]]=1, "Jan", IF(Sales[[#This Row],[Month]]="2", "Feb","Mar"))</f>
        <v>Feb</v>
      </c>
    </row>
    <row r="759" spans="1:10" x14ac:dyDescent="0.3">
      <c r="A759">
        <v>20</v>
      </c>
      <c r="B759">
        <v>757</v>
      </c>
      <c r="C759">
        <v>98</v>
      </c>
      <c r="D759">
        <v>7</v>
      </c>
      <c r="E759" s="1">
        <v>46055.5</v>
      </c>
      <c r="F759" t="str">
        <f t="shared" si="33"/>
        <v>02/02/2026</v>
      </c>
      <c r="G759" s="3">
        <f t="shared" si="34"/>
        <v>46055</v>
      </c>
      <c r="H759" s="2" t="str">
        <f t="shared" si="35"/>
        <v>12:00</v>
      </c>
      <c r="I759" t="str">
        <f>TEXT(Sales[[#This Row],[Date actual]],"m")</f>
        <v>2</v>
      </c>
      <c r="J759" t="str">
        <f>IF(Sales[[#This Row],[Month]]=1, "Jan", IF(Sales[[#This Row],[Month]]="2", "Feb","Mar"))</f>
        <v>Feb</v>
      </c>
    </row>
    <row r="760" spans="1:10" x14ac:dyDescent="0.3">
      <c r="A760">
        <v>803</v>
      </c>
      <c r="B760">
        <v>758</v>
      </c>
      <c r="C760">
        <v>35</v>
      </c>
      <c r="D760">
        <v>7</v>
      </c>
      <c r="E760" s="1">
        <v>46055.541666666664</v>
      </c>
      <c r="F760" t="str">
        <f t="shared" si="33"/>
        <v>02/02/2026</v>
      </c>
      <c r="G760" s="3">
        <f t="shared" si="34"/>
        <v>46055</v>
      </c>
      <c r="H760" s="2" t="str">
        <f t="shared" si="35"/>
        <v>13:00</v>
      </c>
      <c r="I760" t="str">
        <f>TEXT(Sales[[#This Row],[Date actual]],"m")</f>
        <v>2</v>
      </c>
      <c r="J760" t="str">
        <f>IF(Sales[[#This Row],[Month]]=1, "Jan", IF(Sales[[#This Row],[Month]]="2", "Feb","Mar"))</f>
        <v>Feb</v>
      </c>
    </row>
    <row r="761" spans="1:10" x14ac:dyDescent="0.3">
      <c r="A761">
        <v>602</v>
      </c>
      <c r="B761">
        <v>759</v>
      </c>
      <c r="C761">
        <v>84</v>
      </c>
      <c r="D761">
        <v>2</v>
      </c>
      <c r="E761" s="1">
        <v>46055.583333333336</v>
      </c>
      <c r="F761" t="str">
        <f t="shared" si="33"/>
        <v>02/02/2026</v>
      </c>
      <c r="G761" s="3">
        <f t="shared" si="34"/>
        <v>46055</v>
      </c>
      <c r="H761" s="2" t="str">
        <f t="shared" si="35"/>
        <v>14:00</v>
      </c>
      <c r="I761" t="str">
        <f>TEXT(Sales[[#This Row],[Date actual]],"m")</f>
        <v>2</v>
      </c>
      <c r="J761" t="str">
        <f>IF(Sales[[#This Row],[Month]]=1, "Jan", IF(Sales[[#This Row],[Month]]="2", "Feb","Mar"))</f>
        <v>Feb</v>
      </c>
    </row>
    <row r="762" spans="1:10" x14ac:dyDescent="0.3">
      <c r="A762">
        <v>1320</v>
      </c>
      <c r="B762">
        <v>760</v>
      </c>
      <c r="C762">
        <v>99</v>
      </c>
      <c r="D762">
        <v>7</v>
      </c>
      <c r="E762" s="1">
        <v>46055.625</v>
      </c>
      <c r="F762" t="str">
        <f t="shared" si="33"/>
        <v>02/02/2026</v>
      </c>
      <c r="G762" s="3">
        <f t="shared" si="34"/>
        <v>46055</v>
      </c>
      <c r="H762" s="2" t="str">
        <f t="shared" si="35"/>
        <v>15:00</v>
      </c>
      <c r="I762" t="str">
        <f>TEXT(Sales[[#This Row],[Date actual]],"m")</f>
        <v>2</v>
      </c>
      <c r="J762" t="str">
        <f>IF(Sales[[#This Row],[Month]]=1, "Jan", IF(Sales[[#This Row],[Month]]="2", "Feb","Mar"))</f>
        <v>Feb</v>
      </c>
    </row>
    <row r="763" spans="1:10" x14ac:dyDescent="0.3">
      <c r="A763">
        <v>1125</v>
      </c>
      <c r="B763">
        <v>761</v>
      </c>
      <c r="C763">
        <v>42</v>
      </c>
      <c r="D763">
        <v>1</v>
      </c>
      <c r="E763" s="1">
        <v>46055.666666666664</v>
      </c>
      <c r="F763" t="str">
        <f t="shared" si="33"/>
        <v>02/02/2026</v>
      </c>
      <c r="G763" s="3">
        <f t="shared" si="34"/>
        <v>46055</v>
      </c>
      <c r="H763" s="2" t="str">
        <f t="shared" si="35"/>
        <v>16:00</v>
      </c>
      <c r="I763" t="str">
        <f>TEXT(Sales[[#This Row],[Date actual]],"m")</f>
        <v>2</v>
      </c>
      <c r="J763" t="str">
        <f>IF(Sales[[#This Row],[Month]]=1, "Jan", IF(Sales[[#This Row],[Month]]="2", "Feb","Mar"))</f>
        <v>Feb</v>
      </c>
    </row>
    <row r="764" spans="1:10" x14ac:dyDescent="0.3">
      <c r="A764">
        <v>405</v>
      </c>
      <c r="B764">
        <v>762</v>
      </c>
      <c r="C764">
        <v>54</v>
      </c>
      <c r="D764">
        <v>9</v>
      </c>
      <c r="E764" s="1">
        <v>46055.708333333336</v>
      </c>
      <c r="F764" t="str">
        <f t="shared" si="33"/>
        <v>02/02/2026</v>
      </c>
      <c r="G764" s="3">
        <f t="shared" si="34"/>
        <v>46055</v>
      </c>
      <c r="H764" s="2" t="str">
        <f t="shared" si="35"/>
        <v>17:00</v>
      </c>
      <c r="I764" t="str">
        <f>TEXT(Sales[[#This Row],[Date actual]],"m")</f>
        <v>2</v>
      </c>
      <c r="J764" t="str">
        <f>IF(Sales[[#This Row],[Month]]=1, "Jan", IF(Sales[[#This Row],[Month]]="2", "Feb","Mar"))</f>
        <v>Feb</v>
      </c>
    </row>
    <row r="765" spans="1:10" x14ac:dyDescent="0.3">
      <c r="A765">
        <v>1399</v>
      </c>
      <c r="B765">
        <v>763</v>
      </c>
      <c r="C765">
        <v>19</v>
      </c>
      <c r="D765">
        <v>6</v>
      </c>
      <c r="E765" s="1">
        <v>46055.75</v>
      </c>
      <c r="F765" t="str">
        <f t="shared" si="33"/>
        <v>02/02/2026</v>
      </c>
      <c r="G765" s="3">
        <f t="shared" si="34"/>
        <v>46055</v>
      </c>
      <c r="H765" s="2" t="str">
        <f t="shared" si="35"/>
        <v>18:00</v>
      </c>
      <c r="I765" t="str">
        <f>TEXT(Sales[[#This Row],[Date actual]],"m")</f>
        <v>2</v>
      </c>
      <c r="J765" t="str">
        <f>IF(Sales[[#This Row],[Month]]=1, "Jan", IF(Sales[[#This Row],[Month]]="2", "Feb","Mar"))</f>
        <v>Feb</v>
      </c>
    </row>
    <row r="766" spans="1:10" x14ac:dyDescent="0.3">
      <c r="A766">
        <v>1286</v>
      </c>
      <c r="B766">
        <v>764</v>
      </c>
      <c r="C766">
        <v>27</v>
      </c>
      <c r="D766">
        <v>3</v>
      </c>
      <c r="E766" s="1">
        <v>46055.791666666664</v>
      </c>
      <c r="F766" t="str">
        <f t="shared" si="33"/>
        <v>02/02/2026</v>
      </c>
      <c r="G766" s="3">
        <f t="shared" si="34"/>
        <v>46055</v>
      </c>
      <c r="H766" s="2" t="str">
        <f t="shared" si="35"/>
        <v>19:00</v>
      </c>
      <c r="I766" t="str">
        <f>TEXT(Sales[[#This Row],[Date actual]],"m")</f>
        <v>2</v>
      </c>
      <c r="J766" t="str">
        <f>IF(Sales[[#This Row],[Month]]=1, "Jan", IF(Sales[[#This Row],[Month]]="2", "Feb","Mar"))</f>
        <v>Feb</v>
      </c>
    </row>
    <row r="767" spans="1:10" x14ac:dyDescent="0.3">
      <c r="A767">
        <v>192</v>
      </c>
      <c r="B767">
        <v>765</v>
      </c>
      <c r="C767">
        <v>85</v>
      </c>
      <c r="D767">
        <v>9</v>
      </c>
      <c r="E767" s="1">
        <v>46055.833333333336</v>
      </c>
      <c r="F767" t="str">
        <f t="shared" si="33"/>
        <v>02/02/2026</v>
      </c>
      <c r="G767" s="3">
        <f t="shared" si="34"/>
        <v>46055</v>
      </c>
      <c r="H767" s="2" t="str">
        <f t="shared" si="35"/>
        <v>20:00</v>
      </c>
      <c r="I767" t="str">
        <f>TEXT(Sales[[#This Row],[Date actual]],"m")</f>
        <v>2</v>
      </c>
      <c r="J767" t="str">
        <f>IF(Sales[[#This Row],[Month]]=1, "Jan", IF(Sales[[#This Row],[Month]]="2", "Feb","Mar"))</f>
        <v>Feb</v>
      </c>
    </row>
    <row r="768" spans="1:10" x14ac:dyDescent="0.3">
      <c r="A768">
        <v>584</v>
      </c>
      <c r="B768">
        <v>766</v>
      </c>
      <c r="C768">
        <v>46</v>
      </c>
      <c r="D768">
        <v>4</v>
      </c>
      <c r="E768" s="1">
        <v>46055.875</v>
      </c>
      <c r="F768" t="str">
        <f t="shared" si="33"/>
        <v>02/02/2026</v>
      </c>
      <c r="G768" s="3">
        <f t="shared" si="34"/>
        <v>46055</v>
      </c>
      <c r="H768" s="2" t="str">
        <f t="shared" si="35"/>
        <v>21:00</v>
      </c>
      <c r="I768" t="str">
        <f>TEXT(Sales[[#This Row],[Date actual]],"m")</f>
        <v>2</v>
      </c>
      <c r="J768" t="str">
        <f>IF(Sales[[#This Row],[Month]]=1, "Jan", IF(Sales[[#This Row],[Month]]="2", "Feb","Mar"))</f>
        <v>Feb</v>
      </c>
    </row>
    <row r="769" spans="1:10" x14ac:dyDescent="0.3">
      <c r="A769">
        <v>503</v>
      </c>
      <c r="B769">
        <v>767</v>
      </c>
      <c r="C769">
        <v>2</v>
      </c>
      <c r="D769">
        <v>3</v>
      </c>
      <c r="E769" s="1">
        <v>46055.916666666664</v>
      </c>
      <c r="F769" t="str">
        <f t="shared" si="33"/>
        <v>02/02/2026</v>
      </c>
      <c r="G769" s="3">
        <f t="shared" si="34"/>
        <v>46055</v>
      </c>
      <c r="H769" s="2" t="str">
        <f t="shared" si="35"/>
        <v>22:00</v>
      </c>
      <c r="I769" t="str">
        <f>TEXT(Sales[[#This Row],[Date actual]],"m")</f>
        <v>2</v>
      </c>
      <c r="J769" t="str">
        <f>IF(Sales[[#This Row],[Month]]=1, "Jan", IF(Sales[[#This Row],[Month]]="2", "Feb","Mar"))</f>
        <v>Feb</v>
      </c>
    </row>
    <row r="770" spans="1:10" x14ac:dyDescent="0.3">
      <c r="A770">
        <v>464</v>
      </c>
      <c r="B770">
        <v>768</v>
      </c>
      <c r="C770">
        <v>93</v>
      </c>
      <c r="D770">
        <v>4</v>
      </c>
      <c r="E770" s="1">
        <v>46055.958333333336</v>
      </c>
      <c r="F770" t="str">
        <f t="shared" ref="F770:F833" si="36">TEXT(E770,"mm/dd/yyyy")</f>
        <v>02/02/2026</v>
      </c>
      <c r="G770" s="3">
        <f t="shared" si="34"/>
        <v>46055</v>
      </c>
      <c r="H770" s="2" t="str">
        <f t="shared" si="35"/>
        <v>23:00</v>
      </c>
      <c r="I770" t="str">
        <f>TEXT(Sales[[#This Row],[Date actual]],"m")</f>
        <v>2</v>
      </c>
      <c r="J770" t="str">
        <f>IF(Sales[[#This Row],[Month]]=1, "Jan", IF(Sales[[#This Row],[Month]]="2", "Feb","Mar"))</f>
        <v>Feb</v>
      </c>
    </row>
    <row r="771" spans="1:10" x14ac:dyDescent="0.3">
      <c r="A771">
        <v>901</v>
      </c>
      <c r="B771">
        <v>769</v>
      </c>
      <c r="C771">
        <v>86</v>
      </c>
      <c r="D771">
        <v>4</v>
      </c>
      <c r="E771" s="1">
        <v>46083</v>
      </c>
      <c r="F771" t="str">
        <f t="shared" si="36"/>
        <v>03/02/2026</v>
      </c>
      <c r="G771" s="3">
        <f t="shared" ref="G771:G834" si="37">DATEVALUE(F771)</f>
        <v>46083</v>
      </c>
      <c r="H771" s="2" t="str">
        <f t="shared" ref="H771:H834" si="38">TEXT(E771,"hh:mm")</f>
        <v>00:00</v>
      </c>
      <c r="I771" t="str">
        <f>TEXT(Sales[[#This Row],[Date actual]],"m")</f>
        <v>3</v>
      </c>
      <c r="J771" t="str">
        <f>IF(Sales[[#This Row],[Month]]=1, "Jan", IF(Sales[[#This Row],[Month]]="2", "Feb","Mar"))</f>
        <v>Mar</v>
      </c>
    </row>
    <row r="772" spans="1:10" x14ac:dyDescent="0.3">
      <c r="A772">
        <v>112</v>
      </c>
      <c r="B772">
        <v>770</v>
      </c>
      <c r="C772">
        <v>85</v>
      </c>
      <c r="D772">
        <v>5</v>
      </c>
      <c r="E772" s="1">
        <v>46083.041666666664</v>
      </c>
      <c r="F772" t="str">
        <f t="shared" si="36"/>
        <v>03/02/2026</v>
      </c>
      <c r="G772" s="3">
        <f t="shared" si="37"/>
        <v>46083</v>
      </c>
      <c r="H772" s="2" t="str">
        <f t="shared" si="38"/>
        <v>01:00</v>
      </c>
      <c r="I772" t="str">
        <f>TEXT(Sales[[#This Row],[Date actual]],"m")</f>
        <v>3</v>
      </c>
      <c r="J772" t="str">
        <f>IF(Sales[[#This Row],[Month]]=1, "Jan", IF(Sales[[#This Row],[Month]]="2", "Feb","Mar"))</f>
        <v>Mar</v>
      </c>
    </row>
    <row r="773" spans="1:10" x14ac:dyDescent="0.3">
      <c r="A773">
        <v>1154</v>
      </c>
      <c r="B773">
        <v>771</v>
      </c>
      <c r="C773">
        <v>95</v>
      </c>
      <c r="D773">
        <v>7</v>
      </c>
      <c r="E773" s="1">
        <v>46083.083333333336</v>
      </c>
      <c r="F773" t="str">
        <f t="shared" si="36"/>
        <v>03/02/2026</v>
      </c>
      <c r="G773" s="3">
        <f t="shared" si="37"/>
        <v>46083</v>
      </c>
      <c r="H773" s="2" t="str">
        <f t="shared" si="38"/>
        <v>02:00</v>
      </c>
      <c r="I773" t="str">
        <f>TEXT(Sales[[#This Row],[Date actual]],"m")</f>
        <v>3</v>
      </c>
      <c r="J773" t="str">
        <f>IF(Sales[[#This Row],[Month]]=1, "Jan", IF(Sales[[#This Row],[Month]]="2", "Feb","Mar"))</f>
        <v>Mar</v>
      </c>
    </row>
    <row r="774" spans="1:10" x14ac:dyDescent="0.3">
      <c r="A774">
        <v>837</v>
      </c>
      <c r="B774">
        <v>772</v>
      </c>
      <c r="C774">
        <v>23</v>
      </c>
      <c r="D774">
        <v>2</v>
      </c>
      <c r="E774" s="1">
        <v>46083.125</v>
      </c>
      <c r="F774" t="str">
        <f t="shared" si="36"/>
        <v>03/02/2026</v>
      </c>
      <c r="G774" s="3">
        <f t="shared" si="37"/>
        <v>46083</v>
      </c>
      <c r="H774" s="2" t="str">
        <f t="shared" si="38"/>
        <v>03:00</v>
      </c>
      <c r="I774" t="str">
        <f>TEXT(Sales[[#This Row],[Date actual]],"m")</f>
        <v>3</v>
      </c>
      <c r="J774" t="str">
        <f>IF(Sales[[#This Row],[Month]]=1, "Jan", IF(Sales[[#This Row],[Month]]="2", "Feb","Mar"))</f>
        <v>Mar</v>
      </c>
    </row>
    <row r="775" spans="1:10" x14ac:dyDescent="0.3">
      <c r="A775">
        <v>411</v>
      </c>
      <c r="B775">
        <v>773</v>
      </c>
      <c r="C775">
        <v>35</v>
      </c>
      <c r="D775">
        <v>1</v>
      </c>
      <c r="E775" s="1">
        <v>46083.166666666664</v>
      </c>
      <c r="F775" t="str">
        <f t="shared" si="36"/>
        <v>03/02/2026</v>
      </c>
      <c r="G775" s="3">
        <f t="shared" si="37"/>
        <v>46083</v>
      </c>
      <c r="H775" s="2" t="str">
        <f t="shared" si="38"/>
        <v>04:00</v>
      </c>
      <c r="I775" t="str">
        <f>TEXT(Sales[[#This Row],[Date actual]],"m")</f>
        <v>3</v>
      </c>
      <c r="J775" t="str">
        <f>IF(Sales[[#This Row],[Month]]=1, "Jan", IF(Sales[[#This Row],[Month]]="2", "Feb","Mar"))</f>
        <v>Mar</v>
      </c>
    </row>
    <row r="776" spans="1:10" x14ac:dyDescent="0.3">
      <c r="A776">
        <v>256</v>
      </c>
      <c r="B776">
        <v>774</v>
      </c>
      <c r="C776">
        <v>3</v>
      </c>
      <c r="D776">
        <v>5</v>
      </c>
      <c r="E776" s="1">
        <v>46083.208333333336</v>
      </c>
      <c r="F776" t="str">
        <f t="shared" si="36"/>
        <v>03/02/2026</v>
      </c>
      <c r="G776" s="3">
        <f t="shared" si="37"/>
        <v>46083</v>
      </c>
      <c r="H776" s="2" t="str">
        <f t="shared" si="38"/>
        <v>05:00</v>
      </c>
      <c r="I776" t="str">
        <f>TEXT(Sales[[#This Row],[Date actual]],"m")</f>
        <v>3</v>
      </c>
      <c r="J776" t="str">
        <f>IF(Sales[[#This Row],[Month]]=1, "Jan", IF(Sales[[#This Row],[Month]]="2", "Feb","Mar"))</f>
        <v>Mar</v>
      </c>
    </row>
    <row r="777" spans="1:10" x14ac:dyDescent="0.3">
      <c r="A777">
        <v>1004</v>
      </c>
      <c r="B777">
        <v>775</v>
      </c>
      <c r="C777">
        <v>44</v>
      </c>
      <c r="D777">
        <v>2</v>
      </c>
      <c r="E777" s="1">
        <v>46083.25</v>
      </c>
      <c r="F777" t="str">
        <f t="shared" si="36"/>
        <v>03/02/2026</v>
      </c>
      <c r="G777" s="3">
        <f t="shared" si="37"/>
        <v>46083</v>
      </c>
      <c r="H777" s="2" t="str">
        <f t="shared" si="38"/>
        <v>06:00</v>
      </c>
      <c r="I777" t="str">
        <f>TEXT(Sales[[#This Row],[Date actual]],"m")</f>
        <v>3</v>
      </c>
      <c r="J777" t="str">
        <f>IF(Sales[[#This Row],[Month]]=1, "Jan", IF(Sales[[#This Row],[Month]]="2", "Feb","Mar"))</f>
        <v>Mar</v>
      </c>
    </row>
    <row r="778" spans="1:10" x14ac:dyDescent="0.3">
      <c r="A778">
        <v>1246</v>
      </c>
      <c r="B778">
        <v>776</v>
      </c>
      <c r="C778">
        <v>84</v>
      </c>
      <c r="D778">
        <v>3</v>
      </c>
      <c r="E778" s="1">
        <v>46083.291666666664</v>
      </c>
      <c r="F778" t="str">
        <f t="shared" si="36"/>
        <v>03/02/2026</v>
      </c>
      <c r="G778" s="3">
        <f t="shared" si="37"/>
        <v>46083</v>
      </c>
      <c r="H778" s="2" t="str">
        <f t="shared" si="38"/>
        <v>07:00</v>
      </c>
      <c r="I778" t="str">
        <f>TEXT(Sales[[#This Row],[Date actual]],"m")</f>
        <v>3</v>
      </c>
      <c r="J778" t="str">
        <f>IF(Sales[[#This Row],[Month]]=1, "Jan", IF(Sales[[#This Row],[Month]]="2", "Feb","Mar"))</f>
        <v>Mar</v>
      </c>
    </row>
    <row r="779" spans="1:10" x14ac:dyDescent="0.3">
      <c r="A779">
        <v>552</v>
      </c>
      <c r="B779">
        <v>777</v>
      </c>
      <c r="C779">
        <v>99</v>
      </c>
      <c r="D779">
        <v>8</v>
      </c>
      <c r="E779" s="1">
        <v>46083.333333333336</v>
      </c>
      <c r="F779" t="str">
        <f t="shared" si="36"/>
        <v>03/02/2026</v>
      </c>
      <c r="G779" s="3">
        <f t="shared" si="37"/>
        <v>46083</v>
      </c>
      <c r="H779" s="2" t="str">
        <f t="shared" si="38"/>
        <v>08:00</v>
      </c>
      <c r="I779" t="str">
        <f>TEXT(Sales[[#This Row],[Date actual]],"m")</f>
        <v>3</v>
      </c>
      <c r="J779" t="str">
        <f>IF(Sales[[#This Row],[Month]]=1, "Jan", IF(Sales[[#This Row],[Month]]="2", "Feb","Mar"))</f>
        <v>Mar</v>
      </c>
    </row>
    <row r="780" spans="1:10" x14ac:dyDescent="0.3">
      <c r="A780">
        <v>1068</v>
      </c>
      <c r="B780">
        <v>778</v>
      </c>
      <c r="C780">
        <v>28</v>
      </c>
      <c r="D780">
        <v>7</v>
      </c>
      <c r="E780" s="1">
        <v>46083.375</v>
      </c>
      <c r="F780" t="str">
        <f t="shared" si="36"/>
        <v>03/02/2026</v>
      </c>
      <c r="G780" s="3">
        <f t="shared" si="37"/>
        <v>46083</v>
      </c>
      <c r="H780" s="2" t="str">
        <f t="shared" si="38"/>
        <v>09:00</v>
      </c>
      <c r="I780" t="str">
        <f>TEXT(Sales[[#This Row],[Date actual]],"m")</f>
        <v>3</v>
      </c>
      <c r="J780" t="str">
        <f>IF(Sales[[#This Row],[Month]]=1, "Jan", IF(Sales[[#This Row],[Month]]="2", "Feb","Mar"))</f>
        <v>Mar</v>
      </c>
    </row>
    <row r="781" spans="1:10" x14ac:dyDescent="0.3">
      <c r="A781">
        <v>52</v>
      </c>
      <c r="B781">
        <v>779</v>
      </c>
      <c r="C781">
        <v>21</v>
      </c>
      <c r="D781">
        <v>7</v>
      </c>
      <c r="E781" s="1">
        <v>46083.416666666664</v>
      </c>
      <c r="F781" t="str">
        <f t="shared" si="36"/>
        <v>03/02/2026</v>
      </c>
      <c r="G781" s="3">
        <f t="shared" si="37"/>
        <v>46083</v>
      </c>
      <c r="H781" s="2" t="str">
        <f t="shared" si="38"/>
        <v>10:00</v>
      </c>
      <c r="I781" t="str">
        <f>TEXT(Sales[[#This Row],[Date actual]],"m")</f>
        <v>3</v>
      </c>
      <c r="J781" t="str">
        <f>IF(Sales[[#This Row],[Month]]=1, "Jan", IF(Sales[[#This Row],[Month]]="2", "Feb","Mar"))</f>
        <v>Mar</v>
      </c>
    </row>
    <row r="782" spans="1:10" x14ac:dyDescent="0.3">
      <c r="A782">
        <v>689</v>
      </c>
      <c r="B782">
        <v>780</v>
      </c>
      <c r="C782">
        <v>95</v>
      </c>
      <c r="D782">
        <v>7</v>
      </c>
      <c r="E782" s="1">
        <v>46083.458333333336</v>
      </c>
      <c r="F782" t="str">
        <f t="shared" si="36"/>
        <v>03/02/2026</v>
      </c>
      <c r="G782" s="3">
        <f t="shared" si="37"/>
        <v>46083</v>
      </c>
      <c r="H782" s="2" t="str">
        <f t="shared" si="38"/>
        <v>11:00</v>
      </c>
      <c r="I782" t="str">
        <f>TEXT(Sales[[#This Row],[Date actual]],"m")</f>
        <v>3</v>
      </c>
      <c r="J782" t="str">
        <f>IF(Sales[[#This Row],[Month]]=1, "Jan", IF(Sales[[#This Row],[Month]]="2", "Feb","Mar"))</f>
        <v>Mar</v>
      </c>
    </row>
    <row r="783" spans="1:10" x14ac:dyDescent="0.3">
      <c r="A783">
        <v>1117</v>
      </c>
      <c r="B783">
        <v>781</v>
      </c>
      <c r="C783">
        <v>89</v>
      </c>
      <c r="D783">
        <v>5</v>
      </c>
      <c r="E783" s="1">
        <v>46083.5</v>
      </c>
      <c r="F783" t="str">
        <f t="shared" si="36"/>
        <v>03/02/2026</v>
      </c>
      <c r="G783" s="3">
        <f t="shared" si="37"/>
        <v>46083</v>
      </c>
      <c r="H783" s="2" t="str">
        <f t="shared" si="38"/>
        <v>12:00</v>
      </c>
      <c r="I783" t="str">
        <f>TEXT(Sales[[#This Row],[Date actual]],"m")</f>
        <v>3</v>
      </c>
      <c r="J783" t="str">
        <f>IF(Sales[[#This Row],[Month]]=1, "Jan", IF(Sales[[#This Row],[Month]]="2", "Feb","Mar"))</f>
        <v>Mar</v>
      </c>
    </row>
    <row r="784" spans="1:10" x14ac:dyDescent="0.3">
      <c r="A784">
        <v>867</v>
      </c>
      <c r="B784">
        <v>782</v>
      </c>
      <c r="C784">
        <v>80</v>
      </c>
      <c r="D784">
        <v>7</v>
      </c>
      <c r="E784" s="1">
        <v>46083.541666666664</v>
      </c>
      <c r="F784" t="str">
        <f t="shared" si="36"/>
        <v>03/02/2026</v>
      </c>
      <c r="G784" s="3">
        <f t="shared" si="37"/>
        <v>46083</v>
      </c>
      <c r="H784" s="2" t="str">
        <f t="shared" si="38"/>
        <v>13:00</v>
      </c>
      <c r="I784" t="str">
        <f>TEXT(Sales[[#This Row],[Date actual]],"m")</f>
        <v>3</v>
      </c>
      <c r="J784" t="str">
        <f>IF(Sales[[#This Row],[Month]]=1, "Jan", IF(Sales[[#This Row],[Month]]="2", "Feb","Mar"))</f>
        <v>Mar</v>
      </c>
    </row>
    <row r="785" spans="1:10" x14ac:dyDescent="0.3">
      <c r="A785">
        <v>751</v>
      </c>
      <c r="B785">
        <v>783</v>
      </c>
      <c r="C785">
        <v>84</v>
      </c>
      <c r="D785">
        <v>4</v>
      </c>
      <c r="E785" s="1">
        <v>46083.583333333336</v>
      </c>
      <c r="F785" t="str">
        <f t="shared" si="36"/>
        <v>03/02/2026</v>
      </c>
      <c r="G785" s="3">
        <f t="shared" si="37"/>
        <v>46083</v>
      </c>
      <c r="H785" s="2" t="str">
        <f t="shared" si="38"/>
        <v>14:00</v>
      </c>
      <c r="I785" t="str">
        <f>TEXT(Sales[[#This Row],[Date actual]],"m")</f>
        <v>3</v>
      </c>
      <c r="J785" t="str">
        <f>IF(Sales[[#This Row],[Month]]=1, "Jan", IF(Sales[[#This Row],[Month]]="2", "Feb","Mar"))</f>
        <v>Mar</v>
      </c>
    </row>
    <row r="786" spans="1:10" x14ac:dyDescent="0.3">
      <c r="A786">
        <v>1311</v>
      </c>
      <c r="B786">
        <v>784</v>
      </c>
      <c r="C786">
        <v>23</v>
      </c>
      <c r="D786">
        <v>2</v>
      </c>
      <c r="E786" s="1">
        <v>46083.625</v>
      </c>
      <c r="F786" t="str">
        <f t="shared" si="36"/>
        <v>03/02/2026</v>
      </c>
      <c r="G786" s="3">
        <f t="shared" si="37"/>
        <v>46083</v>
      </c>
      <c r="H786" s="2" t="str">
        <f t="shared" si="38"/>
        <v>15:00</v>
      </c>
      <c r="I786" t="str">
        <f>TEXT(Sales[[#This Row],[Date actual]],"m")</f>
        <v>3</v>
      </c>
      <c r="J786" t="str">
        <f>IF(Sales[[#This Row],[Month]]=1, "Jan", IF(Sales[[#This Row],[Month]]="2", "Feb","Mar"))</f>
        <v>Mar</v>
      </c>
    </row>
    <row r="787" spans="1:10" x14ac:dyDescent="0.3">
      <c r="A787">
        <v>198</v>
      </c>
      <c r="B787">
        <v>785</v>
      </c>
      <c r="C787">
        <v>98</v>
      </c>
      <c r="D787">
        <v>5</v>
      </c>
      <c r="E787" s="1">
        <v>46083.666666666664</v>
      </c>
      <c r="F787" t="str">
        <f t="shared" si="36"/>
        <v>03/02/2026</v>
      </c>
      <c r="G787" s="3">
        <f t="shared" si="37"/>
        <v>46083</v>
      </c>
      <c r="H787" s="2" t="str">
        <f t="shared" si="38"/>
        <v>16:00</v>
      </c>
      <c r="I787" t="str">
        <f>TEXT(Sales[[#This Row],[Date actual]],"m")</f>
        <v>3</v>
      </c>
      <c r="J787" t="str">
        <f>IF(Sales[[#This Row],[Month]]=1, "Jan", IF(Sales[[#This Row],[Month]]="2", "Feb","Mar"))</f>
        <v>Mar</v>
      </c>
    </row>
    <row r="788" spans="1:10" x14ac:dyDescent="0.3">
      <c r="A788">
        <v>30</v>
      </c>
      <c r="B788">
        <v>786</v>
      </c>
      <c r="C788">
        <v>51</v>
      </c>
      <c r="D788">
        <v>3</v>
      </c>
      <c r="E788" s="1">
        <v>46083.708333333336</v>
      </c>
      <c r="F788" t="str">
        <f t="shared" si="36"/>
        <v>03/02/2026</v>
      </c>
      <c r="G788" s="3">
        <f t="shared" si="37"/>
        <v>46083</v>
      </c>
      <c r="H788" s="2" t="str">
        <f t="shared" si="38"/>
        <v>17:00</v>
      </c>
      <c r="I788" t="str">
        <f>TEXT(Sales[[#This Row],[Date actual]],"m")</f>
        <v>3</v>
      </c>
      <c r="J788" t="str">
        <f>IF(Sales[[#This Row],[Month]]=1, "Jan", IF(Sales[[#This Row],[Month]]="2", "Feb","Mar"))</f>
        <v>Mar</v>
      </c>
    </row>
    <row r="789" spans="1:10" x14ac:dyDescent="0.3">
      <c r="A789">
        <v>1335</v>
      </c>
      <c r="B789">
        <v>787</v>
      </c>
      <c r="C789">
        <v>77</v>
      </c>
      <c r="D789">
        <v>2</v>
      </c>
      <c r="E789" s="1">
        <v>46083.75</v>
      </c>
      <c r="F789" t="str">
        <f t="shared" si="36"/>
        <v>03/02/2026</v>
      </c>
      <c r="G789" s="3">
        <f t="shared" si="37"/>
        <v>46083</v>
      </c>
      <c r="H789" s="2" t="str">
        <f t="shared" si="38"/>
        <v>18:00</v>
      </c>
      <c r="I789" t="str">
        <f>TEXT(Sales[[#This Row],[Date actual]],"m")</f>
        <v>3</v>
      </c>
      <c r="J789" t="str">
        <f>IF(Sales[[#This Row],[Month]]=1, "Jan", IF(Sales[[#This Row],[Month]]="2", "Feb","Mar"))</f>
        <v>Mar</v>
      </c>
    </row>
    <row r="790" spans="1:10" x14ac:dyDescent="0.3">
      <c r="A790">
        <v>784</v>
      </c>
      <c r="B790">
        <v>788</v>
      </c>
      <c r="C790">
        <v>35</v>
      </c>
      <c r="D790">
        <v>5</v>
      </c>
      <c r="E790" s="1">
        <v>46083.791666666664</v>
      </c>
      <c r="F790" t="str">
        <f t="shared" si="36"/>
        <v>03/02/2026</v>
      </c>
      <c r="G790" s="3">
        <f t="shared" si="37"/>
        <v>46083</v>
      </c>
      <c r="H790" s="2" t="str">
        <f t="shared" si="38"/>
        <v>19:00</v>
      </c>
      <c r="I790" t="str">
        <f>TEXT(Sales[[#This Row],[Date actual]],"m")</f>
        <v>3</v>
      </c>
      <c r="J790" t="str">
        <f>IF(Sales[[#This Row],[Month]]=1, "Jan", IF(Sales[[#This Row],[Month]]="2", "Feb","Mar"))</f>
        <v>Mar</v>
      </c>
    </row>
    <row r="791" spans="1:10" x14ac:dyDescent="0.3">
      <c r="A791">
        <v>1052</v>
      </c>
      <c r="B791">
        <v>789</v>
      </c>
      <c r="C791">
        <v>79</v>
      </c>
      <c r="D791">
        <v>4</v>
      </c>
      <c r="E791" s="1">
        <v>46083.833333333336</v>
      </c>
      <c r="F791" t="str">
        <f t="shared" si="36"/>
        <v>03/02/2026</v>
      </c>
      <c r="G791" s="3">
        <f t="shared" si="37"/>
        <v>46083</v>
      </c>
      <c r="H791" s="2" t="str">
        <f t="shared" si="38"/>
        <v>20:00</v>
      </c>
      <c r="I791" t="str">
        <f>TEXT(Sales[[#This Row],[Date actual]],"m")</f>
        <v>3</v>
      </c>
      <c r="J791" t="str">
        <f>IF(Sales[[#This Row],[Month]]=1, "Jan", IF(Sales[[#This Row],[Month]]="2", "Feb","Mar"))</f>
        <v>Mar</v>
      </c>
    </row>
    <row r="792" spans="1:10" x14ac:dyDescent="0.3">
      <c r="A792">
        <v>849</v>
      </c>
      <c r="B792">
        <v>790</v>
      </c>
      <c r="C792">
        <v>43</v>
      </c>
      <c r="D792">
        <v>3</v>
      </c>
      <c r="E792" s="1">
        <v>46083.875</v>
      </c>
      <c r="F792" t="str">
        <f t="shared" si="36"/>
        <v>03/02/2026</v>
      </c>
      <c r="G792" s="3">
        <f t="shared" si="37"/>
        <v>46083</v>
      </c>
      <c r="H792" s="2" t="str">
        <f t="shared" si="38"/>
        <v>21:00</v>
      </c>
      <c r="I792" t="str">
        <f>TEXT(Sales[[#This Row],[Date actual]],"m")</f>
        <v>3</v>
      </c>
      <c r="J792" t="str">
        <f>IF(Sales[[#This Row],[Month]]=1, "Jan", IF(Sales[[#This Row],[Month]]="2", "Feb","Mar"))</f>
        <v>Mar</v>
      </c>
    </row>
    <row r="793" spans="1:10" x14ac:dyDescent="0.3">
      <c r="A793">
        <v>1136</v>
      </c>
      <c r="B793">
        <v>791</v>
      </c>
      <c r="C793">
        <v>61</v>
      </c>
      <c r="D793">
        <v>9</v>
      </c>
      <c r="E793" s="1">
        <v>46083.916666666664</v>
      </c>
      <c r="F793" t="str">
        <f t="shared" si="36"/>
        <v>03/02/2026</v>
      </c>
      <c r="G793" s="3">
        <f t="shared" si="37"/>
        <v>46083</v>
      </c>
      <c r="H793" s="2" t="str">
        <f t="shared" si="38"/>
        <v>22:00</v>
      </c>
      <c r="I793" t="str">
        <f>TEXT(Sales[[#This Row],[Date actual]],"m")</f>
        <v>3</v>
      </c>
      <c r="J793" t="str">
        <f>IF(Sales[[#This Row],[Month]]=1, "Jan", IF(Sales[[#This Row],[Month]]="2", "Feb","Mar"))</f>
        <v>Mar</v>
      </c>
    </row>
    <row r="794" spans="1:10" x14ac:dyDescent="0.3">
      <c r="A794">
        <v>1253</v>
      </c>
      <c r="B794">
        <v>792</v>
      </c>
      <c r="C794">
        <v>54</v>
      </c>
      <c r="D794">
        <v>3</v>
      </c>
      <c r="E794" s="1">
        <v>46083.958333333336</v>
      </c>
      <c r="F794" t="str">
        <f t="shared" si="36"/>
        <v>03/02/2026</v>
      </c>
      <c r="G794" s="3">
        <f t="shared" si="37"/>
        <v>46083</v>
      </c>
      <c r="H794" s="2" t="str">
        <f t="shared" si="38"/>
        <v>23:00</v>
      </c>
      <c r="I794" t="str">
        <f>TEXT(Sales[[#This Row],[Date actual]],"m")</f>
        <v>3</v>
      </c>
      <c r="J794" t="str">
        <f>IF(Sales[[#This Row],[Month]]=1, "Jan", IF(Sales[[#This Row],[Month]]="2", "Feb","Mar"))</f>
        <v>Mar</v>
      </c>
    </row>
    <row r="795" spans="1:10" x14ac:dyDescent="0.3">
      <c r="A795">
        <v>1454</v>
      </c>
      <c r="B795">
        <v>793</v>
      </c>
      <c r="C795">
        <v>43</v>
      </c>
      <c r="D795">
        <v>9</v>
      </c>
      <c r="E795" s="1">
        <v>46114</v>
      </c>
      <c r="F795" t="str">
        <f t="shared" si="36"/>
        <v>04/02/2026</v>
      </c>
      <c r="G795" s="3">
        <f t="shared" si="37"/>
        <v>46114</v>
      </c>
      <c r="H795" s="2" t="str">
        <f t="shared" si="38"/>
        <v>00:00</v>
      </c>
      <c r="I795" t="str">
        <f>TEXT(Sales[[#This Row],[Date actual]],"m")</f>
        <v>4</v>
      </c>
      <c r="J795" t="str">
        <f>IF(Sales[[#This Row],[Month]]=1, "Jan", IF(Sales[[#This Row],[Month]]="2", "Feb","Mar"))</f>
        <v>Mar</v>
      </c>
    </row>
    <row r="796" spans="1:10" x14ac:dyDescent="0.3">
      <c r="A796">
        <v>1346</v>
      </c>
      <c r="B796">
        <v>794</v>
      </c>
      <c r="C796">
        <v>14</v>
      </c>
      <c r="D796">
        <v>3</v>
      </c>
      <c r="E796" s="1">
        <v>46114.041666666664</v>
      </c>
      <c r="F796" t="str">
        <f t="shared" si="36"/>
        <v>04/02/2026</v>
      </c>
      <c r="G796" s="3">
        <f t="shared" si="37"/>
        <v>46114</v>
      </c>
      <c r="H796" s="2" t="str">
        <f t="shared" si="38"/>
        <v>01:00</v>
      </c>
      <c r="I796" t="str">
        <f>TEXT(Sales[[#This Row],[Date actual]],"m")</f>
        <v>4</v>
      </c>
      <c r="J796" t="str">
        <f>IF(Sales[[#This Row],[Month]]=1, "Jan", IF(Sales[[#This Row],[Month]]="2", "Feb","Mar"))</f>
        <v>Mar</v>
      </c>
    </row>
    <row r="797" spans="1:10" x14ac:dyDescent="0.3">
      <c r="A797">
        <v>114</v>
      </c>
      <c r="B797">
        <v>795</v>
      </c>
      <c r="C797">
        <v>12</v>
      </c>
      <c r="D797">
        <v>4</v>
      </c>
      <c r="E797" s="1">
        <v>46114.083333333336</v>
      </c>
      <c r="F797" t="str">
        <f t="shared" si="36"/>
        <v>04/02/2026</v>
      </c>
      <c r="G797" s="3">
        <f t="shared" si="37"/>
        <v>46114</v>
      </c>
      <c r="H797" s="2" t="str">
        <f t="shared" si="38"/>
        <v>02:00</v>
      </c>
      <c r="I797" t="str">
        <f>TEXT(Sales[[#This Row],[Date actual]],"m")</f>
        <v>4</v>
      </c>
      <c r="J797" t="str">
        <f>IF(Sales[[#This Row],[Month]]=1, "Jan", IF(Sales[[#This Row],[Month]]="2", "Feb","Mar"))</f>
        <v>Mar</v>
      </c>
    </row>
    <row r="798" spans="1:10" x14ac:dyDescent="0.3">
      <c r="A798">
        <v>1464</v>
      </c>
      <c r="B798">
        <v>796</v>
      </c>
      <c r="C798">
        <v>79</v>
      </c>
      <c r="D798">
        <v>2</v>
      </c>
      <c r="E798" s="1">
        <v>46114.125</v>
      </c>
      <c r="F798" t="str">
        <f t="shared" si="36"/>
        <v>04/02/2026</v>
      </c>
      <c r="G798" s="3">
        <f t="shared" si="37"/>
        <v>46114</v>
      </c>
      <c r="H798" s="2" t="str">
        <f t="shared" si="38"/>
        <v>03:00</v>
      </c>
      <c r="I798" t="str">
        <f>TEXT(Sales[[#This Row],[Date actual]],"m")</f>
        <v>4</v>
      </c>
      <c r="J798" t="str">
        <f>IF(Sales[[#This Row],[Month]]=1, "Jan", IF(Sales[[#This Row],[Month]]="2", "Feb","Mar"))</f>
        <v>Mar</v>
      </c>
    </row>
    <row r="799" spans="1:10" x14ac:dyDescent="0.3">
      <c r="A799">
        <v>1478</v>
      </c>
      <c r="B799">
        <v>797</v>
      </c>
      <c r="C799">
        <v>7</v>
      </c>
      <c r="D799">
        <v>1</v>
      </c>
      <c r="E799" s="1">
        <v>46114.166666666664</v>
      </c>
      <c r="F799" t="str">
        <f t="shared" si="36"/>
        <v>04/02/2026</v>
      </c>
      <c r="G799" s="3">
        <f t="shared" si="37"/>
        <v>46114</v>
      </c>
      <c r="H799" s="2" t="str">
        <f t="shared" si="38"/>
        <v>04:00</v>
      </c>
      <c r="I799" t="str">
        <f>TEXT(Sales[[#This Row],[Date actual]],"m")</f>
        <v>4</v>
      </c>
      <c r="J799" t="str">
        <f>IF(Sales[[#This Row],[Month]]=1, "Jan", IF(Sales[[#This Row],[Month]]="2", "Feb","Mar"))</f>
        <v>Mar</v>
      </c>
    </row>
    <row r="800" spans="1:10" x14ac:dyDescent="0.3">
      <c r="A800">
        <v>37</v>
      </c>
      <c r="B800">
        <v>798</v>
      </c>
      <c r="C800">
        <v>97</v>
      </c>
      <c r="D800">
        <v>3</v>
      </c>
      <c r="E800" s="1">
        <v>46114.208333333336</v>
      </c>
      <c r="F800" t="str">
        <f t="shared" si="36"/>
        <v>04/02/2026</v>
      </c>
      <c r="G800" s="3">
        <f t="shared" si="37"/>
        <v>46114</v>
      </c>
      <c r="H800" s="2" t="str">
        <f t="shared" si="38"/>
        <v>05:00</v>
      </c>
      <c r="I800" t="str">
        <f>TEXT(Sales[[#This Row],[Date actual]],"m")</f>
        <v>4</v>
      </c>
      <c r="J800" t="str">
        <f>IF(Sales[[#This Row],[Month]]=1, "Jan", IF(Sales[[#This Row],[Month]]="2", "Feb","Mar"))</f>
        <v>Mar</v>
      </c>
    </row>
    <row r="801" spans="1:10" x14ac:dyDescent="0.3">
      <c r="A801">
        <v>1390</v>
      </c>
      <c r="B801">
        <v>799</v>
      </c>
      <c r="C801">
        <v>14</v>
      </c>
      <c r="D801">
        <v>6</v>
      </c>
      <c r="E801" s="1">
        <v>46114.25</v>
      </c>
      <c r="F801" t="str">
        <f t="shared" si="36"/>
        <v>04/02/2026</v>
      </c>
      <c r="G801" s="3">
        <f t="shared" si="37"/>
        <v>46114</v>
      </c>
      <c r="H801" s="2" t="str">
        <f t="shared" si="38"/>
        <v>06:00</v>
      </c>
      <c r="I801" t="str">
        <f>TEXT(Sales[[#This Row],[Date actual]],"m")</f>
        <v>4</v>
      </c>
      <c r="J801" t="str">
        <f>IF(Sales[[#This Row],[Month]]=1, "Jan", IF(Sales[[#This Row],[Month]]="2", "Feb","Mar"))</f>
        <v>Mar</v>
      </c>
    </row>
    <row r="802" spans="1:10" x14ac:dyDescent="0.3">
      <c r="A802">
        <v>985</v>
      </c>
      <c r="B802">
        <v>800</v>
      </c>
      <c r="C802">
        <v>9</v>
      </c>
      <c r="D802">
        <v>7</v>
      </c>
      <c r="E802" s="1">
        <v>46114.291666666664</v>
      </c>
      <c r="F802" t="str">
        <f t="shared" si="36"/>
        <v>04/02/2026</v>
      </c>
      <c r="G802" s="3">
        <f t="shared" si="37"/>
        <v>46114</v>
      </c>
      <c r="H802" s="2" t="str">
        <f t="shared" si="38"/>
        <v>07:00</v>
      </c>
      <c r="I802" t="str">
        <f>TEXT(Sales[[#This Row],[Date actual]],"m")</f>
        <v>4</v>
      </c>
      <c r="J802" t="str">
        <f>IF(Sales[[#This Row],[Month]]=1, "Jan", IF(Sales[[#This Row],[Month]]="2", "Feb","Mar"))</f>
        <v>Mar</v>
      </c>
    </row>
    <row r="803" spans="1:10" x14ac:dyDescent="0.3">
      <c r="A803">
        <v>1161</v>
      </c>
      <c r="B803">
        <v>801</v>
      </c>
      <c r="C803">
        <v>38</v>
      </c>
      <c r="D803">
        <v>9</v>
      </c>
      <c r="E803" s="1">
        <v>46114.333333333336</v>
      </c>
      <c r="F803" t="str">
        <f t="shared" si="36"/>
        <v>04/02/2026</v>
      </c>
      <c r="G803" s="3">
        <f t="shared" si="37"/>
        <v>46114</v>
      </c>
      <c r="H803" s="2" t="str">
        <f t="shared" si="38"/>
        <v>08:00</v>
      </c>
      <c r="I803" t="str">
        <f>TEXT(Sales[[#This Row],[Date actual]],"m")</f>
        <v>4</v>
      </c>
      <c r="J803" t="str">
        <f>IF(Sales[[#This Row],[Month]]=1, "Jan", IF(Sales[[#This Row],[Month]]="2", "Feb","Mar"))</f>
        <v>Mar</v>
      </c>
    </row>
    <row r="804" spans="1:10" x14ac:dyDescent="0.3">
      <c r="A804">
        <v>339</v>
      </c>
      <c r="B804">
        <v>802</v>
      </c>
      <c r="C804">
        <v>5</v>
      </c>
      <c r="D804">
        <v>2</v>
      </c>
      <c r="E804" s="1">
        <v>46114.375</v>
      </c>
      <c r="F804" t="str">
        <f t="shared" si="36"/>
        <v>04/02/2026</v>
      </c>
      <c r="G804" s="3">
        <f t="shared" si="37"/>
        <v>46114</v>
      </c>
      <c r="H804" s="2" t="str">
        <f t="shared" si="38"/>
        <v>09:00</v>
      </c>
      <c r="I804" t="str">
        <f>TEXT(Sales[[#This Row],[Date actual]],"m")</f>
        <v>4</v>
      </c>
      <c r="J804" t="str">
        <f>IF(Sales[[#This Row],[Month]]=1, "Jan", IF(Sales[[#This Row],[Month]]="2", "Feb","Mar"))</f>
        <v>Mar</v>
      </c>
    </row>
    <row r="805" spans="1:10" x14ac:dyDescent="0.3">
      <c r="A805">
        <v>147</v>
      </c>
      <c r="B805">
        <v>803</v>
      </c>
      <c r="C805">
        <v>91</v>
      </c>
      <c r="D805">
        <v>4</v>
      </c>
      <c r="E805" s="1">
        <v>46114.416666666664</v>
      </c>
      <c r="F805" t="str">
        <f t="shared" si="36"/>
        <v>04/02/2026</v>
      </c>
      <c r="G805" s="3">
        <f t="shared" si="37"/>
        <v>46114</v>
      </c>
      <c r="H805" s="2" t="str">
        <f t="shared" si="38"/>
        <v>10:00</v>
      </c>
      <c r="I805" t="str">
        <f>TEXT(Sales[[#This Row],[Date actual]],"m")</f>
        <v>4</v>
      </c>
      <c r="J805" t="str">
        <f>IF(Sales[[#This Row],[Month]]=1, "Jan", IF(Sales[[#This Row],[Month]]="2", "Feb","Mar"))</f>
        <v>Mar</v>
      </c>
    </row>
    <row r="806" spans="1:10" x14ac:dyDescent="0.3">
      <c r="A806">
        <v>338</v>
      </c>
      <c r="B806">
        <v>804</v>
      </c>
      <c r="C806">
        <v>15</v>
      </c>
      <c r="D806">
        <v>2</v>
      </c>
      <c r="E806" s="1">
        <v>46114.458333333336</v>
      </c>
      <c r="F806" t="str">
        <f t="shared" si="36"/>
        <v>04/02/2026</v>
      </c>
      <c r="G806" s="3">
        <f t="shared" si="37"/>
        <v>46114</v>
      </c>
      <c r="H806" s="2" t="str">
        <f t="shared" si="38"/>
        <v>11:00</v>
      </c>
      <c r="I806" t="str">
        <f>TEXT(Sales[[#This Row],[Date actual]],"m")</f>
        <v>4</v>
      </c>
      <c r="J806" t="str">
        <f>IF(Sales[[#This Row],[Month]]=1, "Jan", IF(Sales[[#This Row],[Month]]="2", "Feb","Mar"))</f>
        <v>Mar</v>
      </c>
    </row>
    <row r="807" spans="1:10" x14ac:dyDescent="0.3">
      <c r="A807">
        <v>717</v>
      </c>
      <c r="B807">
        <v>805</v>
      </c>
      <c r="C807">
        <v>26</v>
      </c>
      <c r="D807">
        <v>8</v>
      </c>
      <c r="E807" s="1">
        <v>46114.5</v>
      </c>
      <c r="F807" t="str">
        <f t="shared" si="36"/>
        <v>04/02/2026</v>
      </c>
      <c r="G807" s="3">
        <f t="shared" si="37"/>
        <v>46114</v>
      </c>
      <c r="H807" s="2" t="str">
        <f t="shared" si="38"/>
        <v>12:00</v>
      </c>
      <c r="I807" t="str">
        <f>TEXT(Sales[[#This Row],[Date actual]],"m")</f>
        <v>4</v>
      </c>
      <c r="J807" t="str">
        <f>IF(Sales[[#This Row],[Month]]=1, "Jan", IF(Sales[[#This Row],[Month]]="2", "Feb","Mar"))</f>
        <v>Mar</v>
      </c>
    </row>
    <row r="808" spans="1:10" x14ac:dyDescent="0.3">
      <c r="A808">
        <v>985</v>
      </c>
      <c r="B808">
        <v>806</v>
      </c>
      <c r="C808">
        <v>90</v>
      </c>
      <c r="D808">
        <v>6</v>
      </c>
      <c r="E808" s="1">
        <v>46114.541666666664</v>
      </c>
      <c r="F808" t="str">
        <f t="shared" si="36"/>
        <v>04/02/2026</v>
      </c>
      <c r="G808" s="3">
        <f t="shared" si="37"/>
        <v>46114</v>
      </c>
      <c r="H808" s="2" t="str">
        <f t="shared" si="38"/>
        <v>13:00</v>
      </c>
      <c r="I808" t="str">
        <f>TEXT(Sales[[#This Row],[Date actual]],"m")</f>
        <v>4</v>
      </c>
      <c r="J808" t="str">
        <f>IF(Sales[[#This Row],[Month]]=1, "Jan", IF(Sales[[#This Row],[Month]]="2", "Feb","Mar"))</f>
        <v>Mar</v>
      </c>
    </row>
    <row r="809" spans="1:10" x14ac:dyDescent="0.3">
      <c r="A809">
        <v>31</v>
      </c>
      <c r="B809">
        <v>807</v>
      </c>
      <c r="C809">
        <v>99</v>
      </c>
      <c r="D809">
        <v>5</v>
      </c>
      <c r="E809" s="1">
        <v>46114.583333333336</v>
      </c>
      <c r="F809" t="str">
        <f t="shared" si="36"/>
        <v>04/02/2026</v>
      </c>
      <c r="G809" s="3">
        <f t="shared" si="37"/>
        <v>46114</v>
      </c>
      <c r="H809" s="2" t="str">
        <f t="shared" si="38"/>
        <v>14:00</v>
      </c>
      <c r="I809" t="str">
        <f>TEXT(Sales[[#This Row],[Date actual]],"m")</f>
        <v>4</v>
      </c>
      <c r="J809" t="str">
        <f>IF(Sales[[#This Row],[Month]]=1, "Jan", IF(Sales[[#This Row],[Month]]="2", "Feb","Mar"))</f>
        <v>Mar</v>
      </c>
    </row>
    <row r="810" spans="1:10" x14ac:dyDescent="0.3">
      <c r="A810">
        <v>176</v>
      </c>
      <c r="B810">
        <v>808</v>
      </c>
      <c r="C810">
        <v>91</v>
      </c>
      <c r="D810">
        <v>2</v>
      </c>
      <c r="E810" s="1">
        <v>46114.625</v>
      </c>
      <c r="F810" t="str">
        <f t="shared" si="36"/>
        <v>04/02/2026</v>
      </c>
      <c r="G810" s="3">
        <f t="shared" si="37"/>
        <v>46114</v>
      </c>
      <c r="H810" s="2" t="str">
        <f t="shared" si="38"/>
        <v>15:00</v>
      </c>
      <c r="I810" t="str">
        <f>TEXT(Sales[[#This Row],[Date actual]],"m")</f>
        <v>4</v>
      </c>
      <c r="J810" t="str">
        <f>IF(Sales[[#This Row],[Month]]=1, "Jan", IF(Sales[[#This Row],[Month]]="2", "Feb","Mar"))</f>
        <v>Mar</v>
      </c>
    </row>
    <row r="811" spans="1:10" x14ac:dyDescent="0.3">
      <c r="A811">
        <v>526</v>
      </c>
      <c r="B811">
        <v>809</v>
      </c>
      <c r="C811">
        <v>19</v>
      </c>
      <c r="D811">
        <v>5</v>
      </c>
      <c r="E811" s="1">
        <v>46114.666666666664</v>
      </c>
      <c r="F811" t="str">
        <f t="shared" si="36"/>
        <v>04/02/2026</v>
      </c>
      <c r="G811" s="3">
        <f t="shared" si="37"/>
        <v>46114</v>
      </c>
      <c r="H811" s="2" t="str">
        <f t="shared" si="38"/>
        <v>16:00</v>
      </c>
      <c r="I811" t="str">
        <f>TEXT(Sales[[#This Row],[Date actual]],"m")</f>
        <v>4</v>
      </c>
      <c r="J811" t="str">
        <f>IF(Sales[[#This Row],[Month]]=1, "Jan", IF(Sales[[#This Row],[Month]]="2", "Feb","Mar"))</f>
        <v>Mar</v>
      </c>
    </row>
    <row r="812" spans="1:10" x14ac:dyDescent="0.3">
      <c r="A812">
        <v>1013</v>
      </c>
      <c r="B812">
        <v>810</v>
      </c>
      <c r="C812">
        <v>69</v>
      </c>
      <c r="D812">
        <v>7</v>
      </c>
      <c r="E812" s="1">
        <v>46114.708333333336</v>
      </c>
      <c r="F812" t="str">
        <f t="shared" si="36"/>
        <v>04/02/2026</v>
      </c>
      <c r="G812" s="3">
        <f t="shared" si="37"/>
        <v>46114</v>
      </c>
      <c r="H812" s="2" t="str">
        <f t="shared" si="38"/>
        <v>17:00</v>
      </c>
      <c r="I812" t="str">
        <f>TEXT(Sales[[#This Row],[Date actual]],"m")</f>
        <v>4</v>
      </c>
      <c r="J812" t="str">
        <f>IF(Sales[[#This Row],[Month]]=1, "Jan", IF(Sales[[#This Row],[Month]]="2", "Feb","Mar"))</f>
        <v>Mar</v>
      </c>
    </row>
    <row r="813" spans="1:10" x14ac:dyDescent="0.3">
      <c r="A813">
        <v>930</v>
      </c>
      <c r="B813">
        <v>811</v>
      </c>
      <c r="C813">
        <v>95</v>
      </c>
      <c r="D813">
        <v>5</v>
      </c>
      <c r="E813" s="1">
        <v>46114.75</v>
      </c>
      <c r="F813" t="str">
        <f t="shared" si="36"/>
        <v>04/02/2026</v>
      </c>
      <c r="G813" s="3">
        <f t="shared" si="37"/>
        <v>46114</v>
      </c>
      <c r="H813" s="2" t="str">
        <f t="shared" si="38"/>
        <v>18:00</v>
      </c>
      <c r="I813" t="str">
        <f>TEXT(Sales[[#This Row],[Date actual]],"m")</f>
        <v>4</v>
      </c>
      <c r="J813" t="str">
        <f>IF(Sales[[#This Row],[Month]]=1, "Jan", IF(Sales[[#This Row],[Month]]="2", "Feb","Mar"))</f>
        <v>Mar</v>
      </c>
    </row>
    <row r="814" spans="1:10" x14ac:dyDescent="0.3">
      <c r="A814">
        <v>1213</v>
      </c>
      <c r="B814">
        <v>812</v>
      </c>
      <c r="C814">
        <v>4</v>
      </c>
      <c r="D814">
        <v>5</v>
      </c>
      <c r="E814" s="1">
        <v>46114.791666666664</v>
      </c>
      <c r="F814" t="str">
        <f t="shared" si="36"/>
        <v>04/02/2026</v>
      </c>
      <c r="G814" s="3">
        <f t="shared" si="37"/>
        <v>46114</v>
      </c>
      <c r="H814" s="2" t="str">
        <f t="shared" si="38"/>
        <v>19:00</v>
      </c>
      <c r="I814" t="str">
        <f>TEXT(Sales[[#This Row],[Date actual]],"m")</f>
        <v>4</v>
      </c>
      <c r="J814" t="str">
        <f>IF(Sales[[#This Row],[Month]]=1, "Jan", IF(Sales[[#This Row],[Month]]="2", "Feb","Mar"))</f>
        <v>Mar</v>
      </c>
    </row>
    <row r="815" spans="1:10" x14ac:dyDescent="0.3">
      <c r="A815">
        <v>267</v>
      </c>
      <c r="B815">
        <v>813</v>
      </c>
      <c r="C815">
        <v>57</v>
      </c>
      <c r="D815">
        <v>1</v>
      </c>
      <c r="E815" s="1">
        <v>46114.833333333336</v>
      </c>
      <c r="F815" t="str">
        <f t="shared" si="36"/>
        <v>04/02/2026</v>
      </c>
      <c r="G815" s="3">
        <f t="shared" si="37"/>
        <v>46114</v>
      </c>
      <c r="H815" s="2" t="str">
        <f t="shared" si="38"/>
        <v>20:00</v>
      </c>
      <c r="I815" t="str">
        <f>TEXT(Sales[[#This Row],[Date actual]],"m")</f>
        <v>4</v>
      </c>
      <c r="J815" t="str">
        <f>IF(Sales[[#This Row],[Month]]=1, "Jan", IF(Sales[[#This Row],[Month]]="2", "Feb","Mar"))</f>
        <v>Mar</v>
      </c>
    </row>
    <row r="816" spans="1:10" x14ac:dyDescent="0.3">
      <c r="A816">
        <v>16</v>
      </c>
      <c r="B816">
        <v>814</v>
      </c>
      <c r="C816">
        <v>83</v>
      </c>
      <c r="D816">
        <v>7</v>
      </c>
      <c r="E816" s="1">
        <v>46114.875</v>
      </c>
      <c r="F816" t="str">
        <f t="shared" si="36"/>
        <v>04/02/2026</v>
      </c>
      <c r="G816" s="3">
        <f t="shared" si="37"/>
        <v>46114</v>
      </c>
      <c r="H816" s="2" t="str">
        <f t="shared" si="38"/>
        <v>21:00</v>
      </c>
      <c r="I816" t="str">
        <f>TEXT(Sales[[#This Row],[Date actual]],"m")</f>
        <v>4</v>
      </c>
      <c r="J816" t="str">
        <f>IF(Sales[[#This Row],[Month]]=1, "Jan", IF(Sales[[#This Row],[Month]]="2", "Feb","Mar"))</f>
        <v>Mar</v>
      </c>
    </row>
    <row r="817" spans="1:10" x14ac:dyDescent="0.3">
      <c r="A817">
        <v>42</v>
      </c>
      <c r="B817">
        <v>815</v>
      </c>
      <c r="C817">
        <v>87</v>
      </c>
      <c r="D817">
        <v>7</v>
      </c>
      <c r="E817" s="1">
        <v>46114.916666666664</v>
      </c>
      <c r="F817" t="str">
        <f t="shared" si="36"/>
        <v>04/02/2026</v>
      </c>
      <c r="G817" s="3">
        <f t="shared" si="37"/>
        <v>46114</v>
      </c>
      <c r="H817" s="2" t="str">
        <f t="shared" si="38"/>
        <v>22:00</v>
      </c>
      <c r="I817" t="str">
        <f>TEXT(Sales[[#This Row],[Date actual]],"m")</f>
        <v>4</v>
      </c>
      <c r="J817" t="str">
        <f>IF(Sales[[#This Row],[Month]]=1, "Jan", IF(Sales[[#This Row],[Month]]="2", "Feb","Mar"))</f>
        <v>Mar</v>
      </c>
    </row>
    <row r="818" spans="1:10" x14ac:dyDescent="0.3">
      <c r="A818">
        <v>142</v>
      </c>
      <c r="B818">
        <v>816</v>
      </c>
      <c r="C818">
        <v>85</v>
      </c>
      <c r="D818">
        <v>3</v>
      </c>
      <c r="E818" s="1">
        <v>46114.958333333336</v>
      </c>
      <c r="F818" t="str">
        <f t="shared" si="36"/>
        <v>04/02/2026</v>
      </c>
      <c r="G818" s="3">
        <f t="shared" si="37"/>
        <v>46114</v>
      </c>
      <c r="H818" s="2" t="str">
        <f t="shared" si="38"/>
        <v>23:00</v>
      </c>
      <c r="I818" t="str">
        <f>TEXT(Sales[[#This Row],[Date actual]],"m")</f>
        <v>4</v>
      </c>
      <c r="J818" t="str">
        <f>IF(Sales[[#This Row],[Month]]=1, "Jan", IF(Sales[[#This Row],[Month]]="2", "Feb","Mar"))</f>
        <v>Mar</v>
      </c>
    </row>
    <row r="819" spans="1:10" x14ac:dyDescent="0.3">
      <c r="A819">
        <v>641</v>
      </c>
      <c r="B819">
        <v>817</v>
      </c>
      <c r="C819">
        <v>81</v>
      </c>
      <c r="D819">
        <v>2</v>
      </c>
      <c r="E819" s="1">
        <v>46144</v>
      </c>
      <c r="F819" t="str">
        <f t="shared" si="36"/>
        <v>05/02/2026</v>
      </c>
      <c r="G819" s="3">
        <f t="shared" si="37"/>
        <v>46144</v>
      </c>
      <c r="H819" s="2" t="str">
        <f t="shared" si="38"/>
        <v>00:00</v>
      </c>
      <c r="I819" t="str">
        <f>TEXT(Sales[[#This Row],[Date actual]],"m")</f>
        <v>5</v>
      </c>
      <c r="J819" t="str">
        <f>IF(Sales[[#This Row],[Month]]=1, "Jan", IF(Sales[[#This Row],[Month]]="2", "Feb","Mar"))</f>
        <v>Mar</v>
      </c>
    </row>
    <row r="820" spans="1:10" x14ac:dyDescent="0.3">
      <c r="A820">
        <v>183</v>
      </c>
      <c r="B820">
        <v>818</v>
      </c>
      <c r="C820">
        <v>68</v>
      </c>
      <c r="D820">
        <v>3</v>
      </c>
      <c r="E820" s="1">
        <v>46144.041666666664</v>
      </c>
      <c r="F820" t="str">
        <f t="shared" si="36"/>
        <v>05/02/2026</v>
      </c>
      <c r="G820" s="3">
        <f t="shared" si="37"/>
        <v>46144</v>
      </c>
      <c r="H820" s="2" t="str">
        <f t="shared" si="38"/>
        <v>01:00</v>
      </c>
      <c r="I820" t="str">
        <f>TEXT(Sales[[#This Row],[Date actual]],"m")</f>
        <v>5</v>
      </c>
      <c r="J820" t="str">
        <f>IF(Sales[[#This Row],[Month]]=1, "Jan", IF(Sales[[#This Row],[Month]]="2", "Feb","Mar"))</f>
        <v>Mar</v>
      </c>
    </row>
    <row r="821" spans="1:10" x14ac:dyDescent="0.3">
      <c r="A821">
        <v>94</v>
      </c>
      <c r="B821">
        <v>819</v>
      </c>
      <c r="C821">
        <v>66</v>
      </c>
      <c r="D821">
        <v>2</v>
      </c>
      <c r="E821" s="1">
        <v>46144.083333333336</v>
      </c>
      <c r="F821" t="str">
        <f t="shared" si="36"/>
        <v>05/02/2026</v>
      </c>
      <c r="G821" s="3">
        <f t="shared" si="37"/>
        <v>46144</v>
      </c>
      <c r="H821" s="2" t="str">
        <f t="shared" si="38"/>
        <v>02:00</v>
      </c>
      <c r="I821" t="str">
        <f>TEXT(Sales[[#This Row],[Date actual]],"m")</f>
        <v>5</v>
      </c>
      <c r="J821" t="str">
        <f>IF(Sales[[#This Row],[Month]]=1, "Jan", IF(Sales[[#This Row],[Month]]="2", "Feb","Mar"))</f>
        <v>Mar</v>
      </c>
    </row>
    <row r="822" spans="1:10" x14ac:dyDescent="0.3">
      <c r="A822">
        <v>1372</v>
      </c>
      <c r="B822">
        <v>820</v>
      </c>
      <c r="C822">
        <v>24</v>
      </c>
      <c r="D822">
        <v>5</v>
      </c>
      <c r="E822" s="1">
        <v>46144.125</v>
      </c>
      <c r="F822" t="str">
        <f t="shared" si="36"/>
        <v>05/02/2026</v>
      </c>
      <c r="G822" s="3">
        <f t="shared" si="37"/>
        <v>46144</v>
      </c>
      <c r="H822" s="2" t="str">
        <f t="shared" si="38"/>
        <v>03:00</v>
      </c>
      <c r="I822" t="str">
        <f>TEXT(Sales[[#This Row],[Date actual]],"m")</f>
        <v>5</v>
      </c>
      <c r="J822" t="str">
        <f>IF(Sales[[#This Row],[Month]]=1, "Jan", IF(Sales[[#This Row],[Month]]="2", "Feb","Mar"))</f>
        <v>Mar</v>
      </c>
    </row>
    <row r="823" spans="1:10" x14ac:dyDescent="0.3">
      <c r="A823">
        <v>390</v>
      </c>
      <c r="B823">
        <v>821</v>
      </c>
      <c r="C823">
        <v>58</v>
      </c>
      <c r="D823">
        <v>1</v>
      </c>
      <c r="E823" s="1">
        <v>46144.166666666664</v>
      </c>
      <c r="F823" t="str">
        <f t="shared" si="36"/>
        <v>05/02/2026</v>
      </c>
      <c r="G823" s="3">
        <f t="shared" si="37"/>
        <v>46144</v>
      </c>
      <c r="H823" s="2" t="str">
        <f t="shared" si="38"/>
        <v>04:00</v>
      </c>
      <c r="I823" t="str">
        <f>TEXT(Sales[[#This Row],[Date actual]],"m")</f>
        <v>5</v>
      </c>
      <c r="J823" t="str">
        <f>IF(Sales[[#This Row],[Month]]=1, "Jan", IF(Sales[[#This Row],[Month]]="2", "Feb","Mar"))</f>
        <v>Mar</v>
      </c>
    </row>
    <row r="824" spans="1:10" x14ac:dyDescent="0.3">
      <c r="A824">
        <v>1425</v>
      </c>
      <c r="B824">
        <v>822</v>
      </c>
      <c r="C824">
        <v>86</v>
      </c>
      <c r="D824">
        <v>9</v>
      </c>
      <c r="E824" s="1">
        <v>46144.208333333336</v>
      </c>
      <c r="F824" t="str">
        <f t="shared" si="36"/>
        <v>05/02/2026</v>
      </c>
      <c r="G824" s="3">
        <f t="shared" si="37"/>
        <v>46144</v>
      </c>
      <c r="H824" s="2" t="str">
        <f t="shared" si="38"/>
        <v>05:00</v>
      </c>
      <c r="I824" t="str">
        <f>TEXT(Sales[[#This Row],[Date actual]],"m")</f>
        <v>5</v>
      </c>
      <c r="J824" t="str">
        <f>IF(Sales[[#This Row],[Month]]=1, "Jan", IF(Sales[[#This Row],[Month]]="2", "Feb","Mar"))</f>
        <v>Mar</v>
      </c>
    </row>
    <row r="825" spans="1:10" x14ac:dyDescent="0.3">
      <c r="A825">
        <v>808</v>
      </c>
      <c r="B825">
        <v>823</v>
      </c>
      <c r="C825">
        <v>80</v>
      </c>
      <c r="D825">
        <v>7</v>
      </c>
      <c r="E825" s="1">
        <v>46144.25</v>
      </c>
      <c r="F825" t="str">
        <f t="shared" si="36"/>
        <v>05/02/2026</v>
      </c>
      <c r="G825" s="3">
        <f t="shared" si="37"/>
        <v>46144</v>
      </c>
      <c r="H825" s="2" t="str">
        <f t="shared" si="38"/>
        <v>06:00</v>
      </c>
      <c r="I825" t="str">
        <f>TEXT(Sales[[#This Row],[Date actual]],"m")</f>
        <v>5</v>
      </c>
      <c r="J825" t="str">
        <f>IF(Sales[[#This Row],[Month]]=1, "Jan", IF(Sales[[#This Row],[Month]]="2", "Feb","Mar"))</f>
        <v>Mar</v>
      </c>
    </row>
    <row r="826" spans="1:10" x14ac:dyDescent="0.3">
      <c r="A826">
        <v>668</v>
      </c>
      <c r="B826">
        <v>824</v>
      </c>
      <c r="C826">
        <v>3</v>
      </c>
      <c r="D826">
        <v>8</v>
      </c>
      <c r="E826" s="1">
        <v>46144.291666666664</v>
      </c>
      <c r="F826" t="str">
        <f t="shared" si="36"/>
        <v>05/02/2026</v>
      </c>
      <c r="G826" s="3">
        <f t="shared" si="37"/>
        <v>46144</v>
      </c>
      <c r="H826" s="2" t="str">
        <f t="shared" si="38"/>
        <v>07:00</v>
      </c>
      <c r="I826" t="str">
        <f>TEXT(Sales[[#This Row],[Date actual]],"m")</f>
        <v>5</v>
      </c>
      <c r="J826" t="str">
        <f>IF(Sales[[#This Row],[Month]]=1, "Jan", IF(Sales[[#This Row],[Month]]="2", "Feb","Mar"))</f>
        <v>Mar</v>
      </c>
    </row>
    <row r="827" spans="1:10" x14ac:dyDescent="0.3">
      <c r="A827">
        <v>1121</v>
      </c>
      <c r="B827">
        <v>825</v>
      </c>
      <c r="C827">
        <v>50</v>
      </c>
      <c r="D827">
        <v>3</v>
      </c>
      <c r="E827" s="1">
        <v>46144.333333333336</v>
      </c>
      <c r="F827" t="str">
        <f t="shared" si="36"/>
        <v>05/02/2026</v>
      </c>
      <c r="G827" s="3">
        <f t="shared" si="37"/>
        <v>46144</v>
      </c>
      <c r="H827" s="2" t="str">
        <f t="shared" si="38"/>
        <v>08:00</v>
      </c>
      <c r="I827" t="str">
        <f>TEXT(Sales[[#This Row],[Date actual]],"m")</f>
        <v>5</v>
      </c>
      <c r="J827" t="str">
        <f>IF(Sales[[#This Row],[Month]]=1, "Jan", IF(Sales[[#This Row],[Month]]="2", "Feb","Mar"))</f>
        <v>Mar</v>
      </c>
    </row>
    <row r="828" spans="1:10" x14ac:dyDescent="0.3">
      <c r="A828">
        <v>1171</v>
      </c>
      <c r="B828">
        <v>826</v>
      </c>
      <c r="C828">
        <v>63</v>
      </c>
      <c r="D828">
        <v>9</v>
      </c>
      <c r="E828" s="1">
        <v>46144.375</v>
      </c>
      <c r="F828" t="str">
        <f t="shared" si="36"/>
        <v>05/02/2026</v>
      </c>
      <c r="G828" s="3">
        <f t="shared" si="37"/>
        <v>46144</v>
      </c>
      <c r="H828" s="2" t="str">
        <f t="shared" si="38"/>
        <v>09:00</v>
      </c>
      <c r="I828" t="str">
        <f>TEXT(Sales[[#This Row],[Date actual]],"m")</f>
        <v>5</v>
      </c>
      <c r="J828" t="str">
        <f>IF(Sales[[#This Row],[Month]]=1, "Jan", IF(Sales[[#This Row],[Month]]="2", "Feb","Mar"))</f>
        <v>Mar</v>
      </c>
    </row>
    <row r="829" spans="1:10" x14ac:dyDescent="0.3">
      <c r="A829">
        <v>20</v>
      </c>
      <c r="B829">
        <v>827</v>
      </c>
      <c r="C829">
        <v>12</v>
      </c>
      <c r="D829">
        <v>2</v>
      </c>
      <c r="E829" s="1">
        <v>46144.416666666664</v>
      </c>
      <c r="F829" t="str">
        <f t="shared" si="36"/>
        <v>05/02/2026</v>
      </c>
      <c r="G829" s="3">
        <f t="shared" si="37"/>
        <v>46144</v>
      </c>
      <c r="H829" s="2" t="str">
        <f t="shared" si="38"/>
        <v>10:00</v>
      </c>
      <c r="I829" t="str">
        <f>TEXT(Sales[[#This Row],[Date actual]],"m")</f>
        <v>5</v>
      </c>
      <c r="J829" t="str">
        <f>IF(Sales[[#This Row],[Month]]=1, "Jan", IF(Sales[[#This Row],[Month]]="2", "Feb","Mar"))</f>
        <v>Mar</v>
      </c>
    </row>
    <row r="830" spans="1:10" x14ac:dyDescent="0.3">
      <c r="A830">
        <v>916</v>
      </c>
      <c r="B830">
        <v>828</v>
      </c>
      <c r="C830">
        <v>93</v>
      </c>
      <c r="D830">
        <v>7</v>
      </c>
      <c r="E830" s="1">
        <v>46144.458333333336</v>
      </c>
      <c r="F830" t="str">
        <f t="shared" si="36"/>
        <v>05/02/2026</v>
      </c>
      <c r="G830" s="3">
        <f t="shared" si="37"/>
        <v>46144</v>
      </c>
      <c r="H830" s="2" t="str">
        <f t="shared" si="38"/>
        <v>11:00</v>
      </c>
      <c r="I830" t="str">
        <f>TEXT(Sales[[#This Row],[Date actual]],"m")</f>
        <v>5</v>
      </c>
      <c r="J830" t="str">
        <f>IF(Sales[[#This Row],[Month]]=1, "Jan", IF(Sales[[#This Row],[Month]]="2", "Feb","Mar"))</f>
        <v>Mar</v>
      </c>
    </row>
    <row r="831" spans="1:10" x14ac:dyDescent="0.3">
      <c r="A831">
        <v>913</v>
      </c>
      <c r="B831">
        <v>829</v>
      </c>
      <c r="C831">
        <v>1</v>
      </c>
      <c r="D831">
        <v>6</v>
      </c>
      <c r="E831" s="1">
        <v>46144.5</v>
      </c>
      <c r="F831" t="str">
        <f t="shared" si="36"/>
        <v>05/02/2026</v>
      </c>
      <c r="G831" s="3">
        <f t="shared" si="37"/>
        <v>46144</v>
      </c>
      <c r="H831" s="2" t="str">
        <f t="shared" si="38"/>
        <v>12:00</v>
      </c>
      <c r="I831" t="str">
        <f>TEXT(Sales[[#This Row],[Date actual]],"m")</f>
        <v>5</v>
      </c>
      <c r="J831" t="str">
        <f>IF(Sales[[#This Row],[Month]]=1, "Jan", IF(Sales[[#This Row],[Month]]="2", "Feb","Mar"))</f>
        <v>Mar</v>
      </c>
    </row>
    <row r="832" spans="1:10" x14ac:dyDescent="0.3">
      <c r="A832">
        <v>414</v>
      </c>
      <c r="B832">
        <v>830</v>
      </c>
      <c r="C832">
        <v>10</v>
      </c>
      <c r="D832">
        <v>8</v>
      </c>
      <c r="E832" s="1">
        <v>46144.541666666664</v>
      </c>
      <c r="F832" t="str">
        <f t="shared" si="36"/>
        <v>05/02/2026</v>
      </c>
      <c r="G832" s="3">
        <f t="shared" si="37"/>
        <v>46144</v>
      </c>
      <c r="H832" s="2" t="str">
        <f t="shared" si="38"/>
        <v>13:00</v>
      </c>
      <c r="I832" t="str">
        <f>TEXT(Sales[[#This Row],[Date actual]],"m")</f>
        <v>5</v>
      </c>
      <c r="J832" t="str">
        <f>IF(Sales[[#This Row],[Month]]=1, "Jan", IF(Sales[[#This Row],[Month]]="2", "Feb","Mar"))</f>
        <v>Mar</v>
      </c>
    </row>
    <row r="833" spans="1:10" x14ac:dyDescent="0.3">
      <c r="A833">
        <v>380</v>
      </c>
      <c r="B833">
        <v>831</v>
      </c>
      <c r="C833">
        <v>93</v>
      </c>
      <c r="D833">
        <v>3</v>
      </c>
      <c r="E833" s="1">
        <v>46144.583333333336</v>
      </c>
      <c r="F833" t="str">
        <f t="shared" si="36"/>
        <v>05/02/2026</v>
      </c>
      <c r="G833" s="3">
        <f t="shared" si="37"/>
        <v>46144</v>
      </c>
      <c r="H833" s="2" t="str">
        <f t="shared" si="38"/>
        <v>14:00</v>
      </c>
      <c r="I833" t="str">
        <f>TEXT(Sales[[#This Row],[Date actual]],"m")</f>
        <v>5</v>
      </c>
      <c r="J833" t="str">
        <f>IF(Sales[[#This Row],[Month]]=1, "Jan", IF(Sales[[#This Row],[Month]]="2", "Feb","Mar"))</f>
        <v>Mar</v>
      </c>
    </row>
    <row r="834" spans="1:10" x14ac:dyDescent="0.3">
      <c r="A834">
        <v>817</v>
      </c>
      <c r="B834">
        <v>832</v>
      </c>
      <c r="C834">
        <v>36</v>
      </c>
      <c r="D834">
        <v>5</v>
      </c>
      <c r="E834" s="1">
        <v>46144.625</v>
      </c>
      <c r="F834" t="str">
        <f t="shared" ref="F834:F897" si="39">TEXT(E834,"mm/dd/yyyy")</f>
        <v>05/02/2026</v>
      </c>
      <c r="G834" s="3">
        <f t="shared" si="37"/>
        <v>46144</v>
      </c>
      <c r="H834" s="2" t="str">
        <f t="shared" si="38"/>
        <v>15:00</v>
      </c>
      <c r="I834" t="str">
        <f>TEXT(Sales[[#This Row],[Date actual]],"m")</f>
        <v>5</v>
      </c>
      <c r="J834" t="str">
        <f>IF(Sales[[#This Row],[Month]]=1, "Jan", IF(Sales[[#This Row],[Month]]="2", "Feb","Mar"))</f>
        <v>Mar</v>
      </c>
    </row>
    <row r="835" spans="1:10" x14ac:dyDescent="0.3">
      <c r="A835">
        <v>1047</v>
      </c>
      <c r="B835">
        <v>833</v>
      </c>
      <c r="C835">
        <v>56</v>
      </c>
      <c r="D835">
        <v>3</v>
      </c>
      <c r="E835" s="1">
        <v>46144.666666666664</v>
      </c>
      <c r="F835" t="str">
        <f t="shared" si="39"/>
        <v>05/02/2026</v>
      </c>
      <c r="G835" s="3">
        <f t="shared" ref="G835:G898" si="40">DATEVALUE(F835)</f>
        <v>46144</v>
      </c>
      <c r="H835" s="2" t="str">
        <f t="shared" ref="H835:H898" si="41">TEXT(E835,"hh:mm")</f>
        <v>16:00</v>
      </c>
      <c r="I835" t="str">
        <f>TEXT(Sales[[#This Row],[Date actual]],"m")</f>
        <v>5</v>
      </c>
      <c r="J835" t="str">
        <f>IF(Sales[[#This Row],[Month]]=1, "Jan", IF(Sales[[#This Row],[Month]]="2", "Feb","Mar"))</f>
        <v>Mar</v>
      </c>
    </row>
    <row r="836" spans="1:10" x14ac:dyDescent="0.3">
      <c r="A836">
        <v>1240</v>
      </c>
      <c r="B836">
        <v>834</v>
      </c>
      <c r="C836">
        <v>86</v>
      </c>
      <c r="D836">
        <v>3</v>
      </c>
      <c r="E836" s="1">
        <v>46144.708333333336</v>
      </c>
      <c r="F836" t="str">
        <f t="shared" si="39"/>
        <v>05/02/2026</v>
      </c>
      <c r="G836" s="3">
        <f t="shared" si="40"/>
        <v>46144</v>
      </c>
      <c r="H836" s="2" t="str">
        <f t="shared" si="41"/>
        <v>17:00</v>
      </c>
      <c r="I836" t="str">
        <f>TEXT(Sales[[#This Row],[Date actual]],"m")</f>
        <v>5</v>
      </c>
      <c r="J836" t="str">
        <f>IF(Sales[[#This Row],[Month]]=1, "Jan", IF(Sales[[#This Row],[Month]]="2", "Feb","Mar"))</f>
        <v>Mar</v>
      </c>
    </row>
    <row r="837" spans="1:10" x14ac:dyDescent="0.3">
      <c r="A837">
        <v>30</v>
      </c>
      <c r="B837">
        <v>835</v>
      </c>
      <c r="C837">
        <v>10</v>
      </c>
      <c r="D837">
        <v>1</v>
      </c>
      <c r="E837" s="1">
        <v>46144.75</v>
      </c>
      <c r="F837" t="str">
        <f t="shared" si="39"/>
        <v>05/02/2026</v>
      </c>
      <c r="G837" s="3">
        <f t="shared" si="40"/>
        <v>46144</v>
      </c>
      <c r="H837" s="2" t="str">
        <f t="shared" si="41"/>
        <v>18:00</v>
      </c>
      <c r="I837" t="str">
        <f>TEXT(Sales[[#This Row],[Date actual]],"m")</f>
        <v>5</v>
      </c>
      <c r="J837" t="str">
        <f>IF(Sales[[#This Row],[Month]]=1, "Jan", IF(Sales[[#This Row],[Month]]="2", "Feb","Mar"))</f>
        <v>Mar</v>
      </c>
    </row>
    <row r="838" spans="1:10" x14ac:dyDescent="0.3">
      <c r="A838">
        <v>598</v>
      </c>
      <c r="B838">
        <v>836</v>
      </c>
      <c r="C838">
        <v>82</v>
      </c>
      <c r="D838">
        <v>6</v>
      </c>
      <c r="E838" s="1">
        <v>46144.791666666664</v>
      </c>
      <c r="F838" t="str">
        <f t="shared" si="39"/>
        <v>05/02/2026</v>
      </c>
      <c r="G838" s="3">
        <f t="shared" si="40"/>
        <v>46144</v>
      </c>
      <c r="H838" s="2" t="str">
        <f t="shared" si="41"/>
        <v>19:00</v>
      </c>
      <c r="I838" t="str">
        <f>TEXT(Sales[[#This Row],[Date actual]],"m")</f>
        <v>5</v>
      </c>
      <c r="J838" t="str">
        <f>IF(Sales[[#This Row],[Month]]=1, "Jan", IF(Sales[[#This Row],[Month]]="2", "Feb","Mar"))</f>
        <v>Mar</v>
      </c>
    </row>
    <row r="839" spans="1:10" x14ac:dyDescent="0.3">
      <c r="A839">
        <v>965</v>
      </c>
      <c r="B839">
        <v>837</v>
      </c>
      <c r="C839">
        <v>91</v>
      </c>
      <c r="D839">
        <v>3</v>
      </c>
      <c r="E839" s="1">
        <v>46144.833333333336</v>
      </c>
      <c r="F839" t="str">
        <f t="shared" si="39"/>
        <v>05/02/2026</v>
      </c>
      <c r="G839" s="3">
        <f t="shared" si="40"/>
        <v>46144</v>
      </c>
      <c r="H839" s="2" t="str">
        <f t="shared" si="41"/>
        <v>20:00</v>
      </c>
      <c r="I839" t="str">
        <f>TEXT(Sales[[#This Row],[Date actual]],"m")</f>
        <v>5</v>
      </c>
      <c r="J839" t="str">
        <f>IF(Sales[[#This Row],[Month]]=1, "Jan", IF(Sales[[#This Row],[Month]]="2", "Feb","Mar"))</f>
        <v>Mar</v>
      </c>
    </row>
    <row r="840" spans="1:10" x14ac:dyDescent="0.3">
      <c r="A840">
        <v>627</v>
      </c>
      <c r="B840">
        <v>838</v>
      </c>
      <c r="C840">
        <v>56</v>
      </c>
      <c r="D840">
        <v>8</v>
      </c>
      <c r="E840" s="1">
        <v>46144.875</v>
      </c>
      <c r="F840" t="str">
        <f t="shared" si="39"/>
        <v>05/02/2026</v>
      </c>
      <c r="G840" s="3">
        <f t="shared" si="40"/>
        <v>46144</v>
      </c>
      <c r="H840" s="2" t="str">
        <f t="shared" si="41"/>
        <v>21:00</v>
      </c>
      <c r="I840" t="str">
        <f>TEXT(Sales[[#This Row],[Date actual]],"m")</f>
        <v>5</v>
      </c>
      <c r="J840" t="str">
        <f>IF(Sales[[#This Row],[Month]]=1, "Jan", IF(Sales[[#This Row],[Month]]="2", "Feb","Mar"))</f>
        <v>Mar</v>
      </c>
    </row>
    <row r="841" spans="1:10" x14ac:dyDescent="0.3">
      <c r="A841">
        <v>521</v>
      </c>
      <c r="B841">
        <v>839</v>
      </c>
      <c r="C841">
        <v>75</v>
      </c>
      <c r="D841">
        <v>5</v>
      </c>
      <c r="E841" s="1">
        <v>46144.916666666664</v>
      </c>
      <c r="F841" t="str">
        <f t="shared" si="39"/>
        <v>05/02/2026</v>
      </c>
      <c r="G841" s="3">
        <f t="shared" si="40"/>
        <v>46144</v>
      </c>
      <c r="H841" s="2" t="str">
        <f t="shared" si="41"/>
        <v>22:00</v>
      </c>
      <c r="I841" t="str">
        <f>TEXT(Sales[[#This Row],[Date actual]],"m")</f>
        <v>5</v>
      </c>
      <c r="J841" t="str">
        <f>IF(Sales[[#This Row],[Month]]=1, "Jan", IF(Sales[[#This Row],[Month]]="2", "Feb","Mar"))</f>
        <v>Mar</v>
      </c>
    </row>
    <row r="842" spans="1:10" x14ac:dyDescent="0.3">
      <c r="A842">
        <v>429</v>
      </c>
      <c r="B842">
        <v>840</v>
      </c>
      <c r="C842">
        <v>95</v>
      </c>
      <c r="D842">
        <v>6</v>
      </c>
      <c r="E842" s="1">
        <v>46144.958333333336</v>
      </c>
      <c r="F842" t="str">
        <f t="shared" si="39"/>
        <v>05/02/2026</v>
      </c>
      <c r="G842" s="3">
        <f t="shared" si="40"/>
        <v>46144</v>
      </c>
      <c r="H842" s="2" t="str">
        <f t="shared" si="41"/>
        <v>23:00</v>
      </c>
      <c r="I842" t="str">
        <f>TEXT(Sales[[#This Row],[Date actual]],"m")</f>
        <v>5</v>
      </c>
      <c r="J842" t="str">
        <f>IF(Sales[[#This Row],[Month]]=1, "Jan", IF(Sales[[#This Row],[Month]]="2", "Feb","Mar"))</f>
        <v>Mar</v>
      </c>
    </row>
    <row r="843" spans="1:10" x14ac:dyDescent="0.3">
      <c r="A843">
        <v>949</v>
      </c>
      <c r="B843">
        <v>841</v>
      </c>
      <c r="C843">
        <v>82</v>
      </c>
      <c r="D843">
        <v>4</v>
      </c>
      <c r="E843" s="1">
        <v>46175</v>
      </c>
      <c r="F843" t="str">
        <f t="shared" si="39"/>
        <v>06/02/2026</v>
      </c>
      <c r="G843" s="3">
        <f t="shared" si="40"/>
        <v>46175</v>
      </c>
      <c r="H843" s="2" t="str">
        <f t="shared" si="41"/>
        <v>00:00</v>
      </c>
      <c r="I843" t="str">
        <f>TEXT(Sales[[#This Row],[Date actual]],"m")</f>
        <v>6</v>
      </c>
      <c r="J843" t="str">
        <f>IF(Sales[[#This Row],[Month]]=1, "Jan", IF(Sales[[#This Row],[Month]]="2", "Feb","Mar"))</f>
        <v>Mar</v>
      </c>
    </row>
    <row r="844" spans="1:10" x14ac:dyDescent="0.3">
      <c r="A844">
        <v>477</v>
      </c>
      <c r="B844">
        <v>842</v>
      </c>
      <c r="C844">
        <v>6</v>
      </c>
      <c r="D844">
        <v>1</v>
      </c>
      <c r="E844" s="1">
        <v>46175.041666666664</v>
      </c>
      <c r="F844" t="str">
        <f t="shared" si="39"/>
        <v>06/02/2026</v>
      </c>
      <c r="G844" s="3">
        <f t="shared" si="40"/>
        <v>46175</v>
      </c>
      <c r="H844" s="2" t="str">
        <f t="shared" si="41"/>
        <v>01:00</v>
      </c>
      <c r="I844" t="str">
        <f>TEXT(Sales[[#This Row],[Date actual]],"m")</f>
        <v>6</v>
      </c>
      <c r="J844" t="str">
        <f>IF(Sales[[#This Row],[Month]]=1, "Jan", IF(Sales[[#This Row],[Month]]="2", "Feb","Mar"))</f>
        <v>Mar</v>
      </c>
    </row>
    <row r="845" spans="1:10" x14ac:dyDescent="0.3">
      <c r="A845">
        <v>1041</v>
      </c>
      <c r="B845">
        <v>843</v>
      </c>
      <c r="C845">
        <v>21</v>
      </c>
      <c r="D845">
        <v>6</v>
      </c>
      <c r="E845" s="1">
        <v>46175.083333333336</v>
      </c>
      <c r="F845" t="str">
        <f t="shared" si="39"/>
        <v>06/02/2026</v>
      </c>
      <c r="G845" s="3">
        <f t="shared" si="40"/>
        <v>46175</v>
      </c>
      <c r="H845" s="2" t="str">
        <f t="shared" si="41"/>
        <v>02:00</v>
      </c>
      <c r="I845" t="str">
        <f>TEXT(Sales[[#This Row],[Date actual]],"m")</f>
        <v>6</v>
      </c>
      <c r="J845" t="str">
        <f>IF(Sales[[#This Row],[Month]]=1, "Jan", IF(Sales[[#This Row],[Month]]="2", "Feb","Mar"))</f>
        <v>Mar</v>
      </c>
    </row>
    <row r="846" spans="1:10" x14ac:dyDescent="0.3">
      <c r="A846">
        <v>1474</v>
      </c>
      <c r="B846">
        <v>844</v>
      </c>
      <c r="C846">
        <v>54</v>
      </c>
      <c r="D846">
        <v>8</v>
      </c>
      <c r="E846" s="1">
        <v>46175.125</v>
      </c>
      <c r="F846" t="str">
        <f t="shared" si="39"/>
        <v>06/02/2026</v>
      </c>
      <c r="G846" s="3">
        <f t="shared" si="40"/>
        <v>46175</v>
      </c>
      <c r="H846" s="2" t="str">
        <f t="shared" si="41"/>
        <v>03:00</v>
      </c>
      <c r="I846" t="str">
        <f>TEXT(Sales[[#This Row],[Date actual]],"m")</f>
        <v>6</v>
      </c>
      <c r="J846" t="str">
        <f>IF(Sales[[#This Row],[Month]]=1, "Jan", IF(Sales[[#This Row],[Month]]="2", "Feb","Mar"))</f>
        <v>Mar</v>
      </c>
    </row>
    <row r="847" spans="1:10" x14ac:dyDescent="0.3">
      <c r="A847">
        <v>776</v>
      </c>
      <c r="B847">
        <v>845</v>
      </c>
      <c r="C847">
        <v>63</v>
      </c>
      <c r="D847">
        <v>1</v>
      </c>
      <c r="E847" s="1">
        <v>46175.166666666664</v>
      </c>
      <c r="F847" t="str">
        <f t="shared" si="39"/>
        <v>06/02/2026</v>
      </c>
      <c r="G847" s="3">
        <f t="shared" si="40"/>
        <v>46175</v>
      </c>
      <c r="H847" s="2" t="str">
        <f t="shared" si="41"/>
        <v>04:00</v>
      </c>
      <c r="I847" t="str">
        <f>TEXT(Sales[[#This Row],[Date actual]],"m")</f>
        <v>6</v>
      </c>
      <c r="J847" t="str">
        <f>IF(Sales[[#This Row],[Month]]=1, "Jan", IF(Sales[[#This Row],[Month]]="2", "Feb","Mar"))</f>
        <v>Mar</v>
      </c>
    </row>
    <row r="848" spans="1:10" x14ac:dyDescent="0.3">
      <c r="A848">
        <v>355</v>
      </c>
      <c r="B848">
        <v>846</v>
      </c>
      <c r="C848">
        <v>14</v>
      </c>
      <c r="D848">
        <v>8</v>
      </c>
      <c r="E848" s="1">
        <v>46175.208333333336</v>
      </c>
      <c r="F848" t="str">
        <f t="shared" si="39"/>
        <v>06/02/2026</v>
      </c>
      <c r="G848" s="3">
        <f t="shared" si="40"/>
        <v>46175</v>
      </c>
      <c r="H848" s="2" t="str">
        <f t="shared" si="41"/>
        <v>05:00</v>
      </c>
      <c r="I848" t="str">
        <f>TEXT(Sales[[#This Row],[Date actual]],"m")</f>
        <v>6</v>
      </c>
      <c r="J848" t="str">
        <f>IF(Sales[[#This Row],[Month]]=1, "Jan", IF(Sales[[#This Row],[Month]]="2", "Feb","Mar"))</f>
        <v>Mar</v>
      </c>
    </row>
    <row r="849" spans="1:10" x14ac:dyDescent="0.3">
      <c r="A849">
        <v>1060</v>
      </c>
      <c r="B849">
        <v>847</v>
      </c>
      <c r="C849">
        <v>84</v>
      </c>
      <c r="D849">
        <v>6</v>
      </c>
      <c r="E849" s="1">
        <v>46175.25</v>
      </c>
      <c r="F849" t="str">
        <f t="shared" si="39"/>
        <v>06/02/2026</v>
      </c>
      <c r="G849" s="3">
        <f t="shared" si="40"/>
        <v>46175</v>
      </c>
      <c r="H849" s="2" t="str">
        <f t="shared" si="41"/>
        <v>06:00</v>
      </c>
      <c r="I849" t="str">
        <f>TEXT(Sales[[#This Row],[Date actual]],"m")</f>
        <v>6</v>
      </c>
      <c r="J849" t="str">
        <f>IF(Sales[[#This Row],[Month]]=1, "Jan", IF(Sales[[#This Row],[Month]]="2", "Feb","Mar"))</f>
        <v>Mar</v>
      </c>
    </row>
    <row r="850" spans="1:10" x14ac:dyDescent="0.3">
      <c r="A850">
        <v>21</v>
      </c>
      <c r="B850">
        <v>848</v>
      </c>
      <c r="C850">
        <v>64</v>
      </c>
      <c r="D850">
        <v>9</v>
      </c>
      <c r="E850" s="1">
        <v>46175.291666666664</v>
      </c>
      <c r="F850" t="str">
        <f t="shared" si="39"/>
        <v>06/02/2026</v>
      </c>
      <c r="G850" s="3">
        <f t="shared" si="40"/>
        <v>46175</v>
      </c>
      <c r="H850" s="2" t="str">
        <f t="shared" si="41"/>
        <v>07:00</v>
      </c>
      <c r="I850" t="str">
        <f>TEXT(Sales[[#This Row],[Date actual]],"m")</f>
        <v>6</v>
      </c>
      <c r="J850" t="str">
        <f>IF(Sales[[#This Row],[Month]]=1, "Jan", IF(Sales[[#This Row],[Month]]="2", "Feb","Mar"))</f>
        <v>Mar</v>
      </c>
    </row>
    <row r="851" spans="1:10" x14ac:dyDescent="0.3">
      <c r="A851">
        <v>260</v>
      </c>
      <c r="B851">
        <v>849</v>
      </c>
      <c r="C851">
        <v>76</v>
      </c>
      <c r="D851">
        <v>1</v>
      </c>
      <c r="E851" s="1">
        <v>46175.333333333336</v>
      </c>
      <c r="F851" t="str">
        <f t="shared" si="39"/>
        <v>06/02/2026</v>
      </c>
      <c r="G851" s="3">
        <f t="shared" si="40"/>
        <v>46175</v>
      </c>
      <c r="H851" s="2" t="str">
        <f t="shared" si="41"/>
        <v>08:00</v>
      </c>
      <c r="I851" t="str">
        <f>TEXT(Sales[[#This Row],[Date actual]],"m")</f>
        <v>6</v>
      </c>
      <c r="J851" t="str">
        <f>IF(Sales[[#This Row],[Month]]=1, "Jan", IF(Sales[[#This Row],[Month]]="2", "Feb","Mar"))</f>
        <v>Mar</v>
      </c>
    </row>
    <row r="852" spans="1:10" x14ac:dyDescent="0.3">
      <c r="A852">
        <v>1242</v>
      </c>
      <c r="B852">
        <v>850</v>
      </c>
      <c r="C852">
        <v>68</v>
      </c>
      <c r="D852">
        <v>1</v>
      </c>
      <c r="E852" s="1">
        <v>46175.375</v>
      </c>
      <c r="F852" t="str">
        <f t="shared" si="39"/>
        <v>06/02/2026</v>
      </c>
      <c r="G852" s="3">
        <f t="shared" si="40"/>
        <v>46175</v>
      </c>
      <c r="H852" s="2" t="str">
        <f t="shared" si="41"/>
        <v>09:00</v>
      </c>
      <c r="I852" t="str">
        <f>TEXT(Sales[[#This Row],[Date actual]],"m")</f>
        <v>6</v>
      </c>
      <c r="J852" t="str">
        <f>IF(Sales[[#This Row],[Month]]=1, "Jan", IF(Sales[[#This Row],[Month]]="2", "Feb","Mar"))</f>
        <v>Mar</v>
      </c>
    </row>
    <row r="853" spans="1:10" x14ac:dyDescent="0.3">
      <c r="A853">
        <v>662</v>
      </c>
      <c r="B853">
        <v>851</v>
      </c>
      <c r="C853">
        <v>29</v>
      </c>
      <c r="D853">
        <v>8</v>
      </c>
      <c r="E853" s="1">
        <v>46175.416666666664</v>
      </c>
      <c r="F853" t="str">
        <f t="shared" si="39"/>
        <v>06/02/2026</v>
      </c>
      <c r="G853" s="3">
        <f t="shared" si="40"/>
        <v>46175</v>
      </c>
      <c r="H853" s="2" t="str">
        <f t="shared" si="41"/>
        <v>10:00</v>
      </c>
      <c r="I853" t="str">
        <f>TEXT(Sales[[#This Row],[Date actual]],"m")</f>
        <v>6</v>
      </c>
      <c r="J853" t="str">
        <f>IF(Sales[[#This Row],[Month]]=1, "Jan", IF(Sales[[#This Row],[Month]]="2", "Feb","Mar"))</f>
        <v>Mar</v>
      </c>
    </row>
    <row r="854" spans="1:10" x14ac:dyDescent="0.3">
      <c r="A854">
        <v>479</v>
      </c>
      <c r="B854">
        <v>852</v>
      </c>
      <c r="C854">
        <v>24</v>
      </c>
      <c r="D854">
        <v>4</v>
      </c>
      <c r="E854" s="1">
        <v>46175.458333333336</v>
      </c>
      <c r="F854" t="str">
        <f t="shared" si="39"/>
        <v>06/02/2026</v>
      </c>
      <c r="G854" s="3">
        <f t="shared" si="40"/>
        <v>46175</v>
      </c>
      <c r="H854" s="2" t="str">
        <f t="shared" si="41"/>
        <v>11:00</v>
      </c>
      <c r="I854" t="str">
        <f>TEXT(Sales[[#This Row],[Date actual]],"m")</f>
        <v>6</v>
      </c>
      <c r="J854" t="str">
        <f>IF(Sales[[#This Row],[Month]]=1, "Jan", IF(Sales[[#This Row],[Month]]="2", "Feb","Mar"))</f>
        <v>Mar</v>
      </c>
    </row>
    <row r="855" spans="1:10" x14ac:dyDescent="0.3">
      <c r="A855">
        <v>18</v>
      </c>
      <c r="B855">
        <v>853</v>
      </c>
      <c r="C855">
        <v>51</v>
      </c>
      <c r="D855">
        <v>7</v>
      </c>
      <c r="E855" s="1">
        <v>46175.5</v>
      </c>
      <c r="F855" t="str">
        <f t="shared" si="39"/>
        <v>06/02/2026</v>
      </c>
      <c r="G855" s="3">
        <f t="shared" si="40"/>
        <v>46175</v>
      </c>
      <c r="H855" s="2" t="str">
        <f t="shared" si="41"/>
        <v>12:00</v>
      </c>
      <c r="I855" t="str">
        <f>TEXT(Sales[[#This Row],[Date actual]],"m")</f>
        <v>6</v>
      </c>
      <c r="J855" t="str">
        <f>IF(Sales[[#This Row],[Month]]=1, "Jan", IF(Sales[[#This Row],[Month]]="2", "Feb","Mar"))</f>
        <v>Mar</v>
      </c>
    </row>
    <row r="856" spans="1:10" x14ac:dyDescent="0.3">
      <c r="A856">
        <v>1382</v>
      </c>
      <c r="B856">
        <v>854</v>
      </c>
      <c r="C856">
        <v>50</v>
      </c>
      <c r="D856">
        <v>7</v>
      </c>
      <c r="E856" s="1">
        <v>46175.541666666664</v>
      </c>
      <c r="F856" t="str">
        <f t="shared" si="39"/>
        <v>06/02/2026</v>
      </c>
      <c r="G856" s="3">
        <f t="shared" si="40"/>
        <v>46175</v>
      </c>
      <c r="H856" s="2" t="str">
        <f t="shared" si="41"/>
        <v>13:00</v>
      </c>
      <c r="I856" t="str">
        <f>TEXT(Sales[[#This Row],[Date actual]],"m")</f>
        <v>6</v>
      </c>
      <c r="J856" t="str">
        <f>IF(Sales[[#This Row],[Month]]=1, "Jan", IF(Sales[[#This Row],[Month]]="2", "Feb","Mar"))</f>
        <v>Mar</v>
      </c>
    </row>
    <row r="857" spans="1:10" x14ac:dyDescent="0.3">
      <c r="A857">
        <v>1480</v>
      </c>
      <c r="B857">
        <v>855</v>
      </c>
      <c r="C857">
        <v>99</v>
      </c>
      <c r="D857">
        <v>8</v>
      </c>
      <c r="E857" s="1">
        <v>46175.583333333336</v>
      </c>
      <c r="F857" t="str">
        <f t="shared" si="39"/>
        <v>06/02/2026</v>
      </c>
      <c r="G857" s="3">
        <f t="shared" si="40"/>
        <v>46175</v>
      </c>
      <c r="H857" s="2" t="str">
        <f t="shared" si="41"/>
        <v>14:00</v>
      </c>
      <c r="I857" t="str">
        <f>TEXT(Sales[[#This Row],[Date actual]],"m")</f>
        <v>6</v>
      </c>
      <c r="J857" t="str">
        <f>IF(Sales[[#This Row],[Month]]=1, "Jan", IF(Sales[[#This Row],[Month]]="2", "Feb","Mar"))</f>
        <v>Mar</v>
      </c>
    </row>
    <row r="858" spans="1:10" x14ac:dyDescent="0.3">
      <c r="A858">
        <v>1466</v>
      </c>
      <c r="B858">
        <v>856</v>
      </c>
      <c r="C858">
        <v>60</v>
      </c>
      <c r="D858">
        <v>2</v>
      </c>
      <c r="E858" s="1">
        <v>46175.625</v>
      </c>
      <c r="F858" t="str">
        <f t="shared" si="39"/>
        <v>06/02/2026</v>
      </c>
      <c r="G858" s="3">
        <f t="shared" si="40"/>
        <v>46175</v>
      </c>
      <c r="H858" s="2" t="str">
        <f t="shared" si="41"/>
        <v>15:00</v>
      </c>
      <c r="I858" t="str">
        <f>TEXT(Sales[[#This Row],[Date actual]],"m")</f>
        <v>6</v>
      </c>
      <c r="J858" t="str">
        <f>IF(Sales[[#This Row],[Month]]=1, "Jan", IF(Sales[[#This Row],[Month]]="2", "Feb","Mar"))</f>
        <v>Mar</v>
      </c>
    </row>
    <row r="859" spans="1:10" x14ac:dyDescent="0.3">
      <c r="A859">
        <v>765</v>
      </c>
      <c r="B859">
        <v>857</v>
      </c>
      <c r="C859">
        <v>46</v>
      </c>
      <c r="D859">
        <v>6</v>
      </c>
      <c r="E859" s="1">
        <v>46175.666666666664</v>
      </c>
      <c r="F859" t="str">
        <f t="shared" si="39"/>
        <v>06/02/2026</v>
      </c>
      <c r="G859" s="3">
        <f t="shared" si="40"/>
        <v>46175</v>
      </c>
      <c r="H859" s="2" t="str">
        <f t="shared" si="41"/>
        <v>16:00</v>
      </c>
      <c r="I859" t="str">
        <f>TEXT(Sales[[#This Row],[Date actual]],"m")</f>
        <v>6</v>
      </c>
      <c r="J859" t="str">
        <f>IF(Sales[[#This Row],[Month]]=1, "Jan", IF(Sales[[#This Row],[Month]]="2", "Feb","Mar"))</f>
        <v>Mar</v>
      </c>
    </row>
    <row r="860" spans="1:10" x14ac:dyDescent="0.3">
      <c r="A860">
        <v>1055</v>
      </c>
      <c r="B860">
        <v>858</v>
      </c>
      <c r="C860">
        <v>86</v>
      </c>
      <c r="D860">
        <v>4</v>
      </c>
      <c r="E860" s="1">
        <v>46175.708333333336</v>
      </c>
      <c r="F860" t="str">
        <f t="shared" si="39"/>
        <v>06/02/2026</v>
      </c>
      <c r="G860" s="3">
        <f t="shared" si="40"/>
        <v>46175</v>
      </c>
      <c r="H860" s="2" t="str">
        <f t="shared" si="41"/>
        <v>17:00</v>
      </c>
      <c r="I860" t="str">
        <f>TEXT(Sales[[#This Row],[Date actual]],"m")</f>
        <v>6</v>
      </c>
      <c r="J860" t="str">
        <f>IF(Sales[[#This Row],[Month]]=1, "Jan", IF(Sales[[#This Row],[Month]]="2", "Feb","Mar"))</f>
        <v>Mar</v>
      </c>
    </row>
    <row r="861" spans="1:10" x14ac:dyDescent="0.3">
      <c r="A861">
        <v>1237</v>
      </c>
      <c r="B861">
        <v>859</v>
      </c>
      <c r="C861">
        <v>85</v>
      </c>
      <c r="D861">
        <v>2</v>
      </c>
      <c r="E861" s="1">
        <v>46175.75</v>
      </c>
      <c r="F861" t="str">
        <f t="shared" si="39"/>
        <v>06/02/2026</v>
      </c>
      <c r="G861" s="3">
        <f t="shared" si="40"/>
        <v>46175</v>
      </c>
      <c r="H861" s="2" t="str">
        <f t="shared" si="41"/>
        <v>18:00</v>
      </c>
      <c r="I861" t="str">
        <f>TEXT(Sales[[#This Row],[Date actual]],"m")</f>
        <v>6</v>
      </c>
      <c r="J861" t="str">
        <f>IF(Sales[[#This Row],[Month]]=1, "Jan", IF(Sales[[#This Row],[Month]]="2", "Feb","Mar"))</f>
        <v>Mar</v>
      </c>
    </row>
    <row r="862" spans="1:10" x14ac:dyDescent="0.3">
      <c r="A862">
        <v>977</v>
      </c>
      <c r="B862">
        <v>860</v>
      </c>
      <c r="C862">
        <v>90</v>
      </c>
      <c r="D862">
        <v>8</v>
      </c>
      <c r="E862" s="1">
        <v>46175.791666666664</v>
      </c>
      <c r="F862" t="str">
        <f t="shared" si="39"/>
        <v>06/02/2026</v>
      </c>
      <c r="G862" s="3">
        <f t="shared" si="40"/>
        <v>46175</v>
      </c>
      <c r="H862" s="2" t="str">
        <f t="shared" si="41"/>
        <v>19:00</v>
      </c>
      <c r="I862" t="str">
        <f>TEXT(Sales[[#This Row],[Date actual]],"m")</f>
        <v>6</v>
      </c>
      <c r="J862" t="str">
        <f>IF(Sales[[#This Row],[Month]]=1, "Jan", IF(Sales[[#This Row],[Month]]="2", "Feb","Mar"))</f>
        <v>Mar</v>
      </c>
    </row>
    <row r="863" spans="1:10" x14ac:dyDescent="0.3">
      <c r="A863">
        <v>152</v>
      </c>
      <c r="B863">
        <v>861</v>
      </c>
      <c r="C863">
        <v>91</v>
      </c>
      <c r="D863">
        <v>1</v>
      </c>
      <c r="E863" s="1">
        <v>46175.833333333336</v>
      </c>
      <c r="F863" t="str">
        <f t="shared" si="39"/>
        <v>06/02/2026</v>
      </c>
      <c r="G863" s="3">
        <f t="shared" si="40"/>
        <v>46175</v>
      </c>
      <c r="H863" s="2" t="str">
        <f t="shared" si="41"/>
        <v>20:00</v>
      </c>
      <c r="I863" t="str">
        <f>TEXT(Sales[[#This Row],[Date actual]],"m")</f>
        <v>6</v>
      </c>
      <c r="J863" t="str">
        <f>IF(Sales[[#This Row],[Month]]=1, "Jan", IF(Sales[[#This Row],[Month]]="2", "Feb","Mar"))</f>
        <v>Mar</v>
      </c>
    </row>
    <row r="864" spans="1:10" x14ac:dyDescent="0.3">
      <c r="A864">
        <v>811</v>
      </c>
      <c r="B864">
        <v>862</v>
      </c>
      <c r="C864">
        <v>79</v>
      </c>
      <c r="D864">
        <v>8</v>
      </c>
      <c r="E864" s="1">
        <v>46175.875</v>
      </c>
      <c r="F864" t="str">
        <f t="shared" si="39"/>
        <v>06/02/2026</v>
      </c>
      <c r="G864" s="3">
        <f t="shared" si="40"/>
        <v>46175</v>
      </c>
      <c r="H864" s="2" t="str">
        <f t="shared" si="41"/>
        <v>21:00</v>
      </c>
      <c r="I864" t="str">
        <f>TEXT(Sales[[#This Row],[Date actual]],"m")</f>
        <v>6</v>
      </c>
      <c r="J864" t="str">
        <f>IF(Sales[[#This Row],[Month]]=1, "Jan", IF(Sales[[#This Row],[Month]]="2", "Feb","Mar"))</f>
        <v>Mar</v>
      </c>
    </row>
    <row r="865" spans="1:10" x14ac:dyDescent="0.3">
      <c r="A865">
        <v>594</v>
      </c>
      <c r="B865">
        <v>863</v>
      </c>
      <c r="C865">
        <v>85</v>
      </c>
      <c r="D865">
        <v>9</v>
      </c>
      <c r="E865" s="1">
        <v>46175.916666666664</v>
      </c>
      <c r="F865" t="str">
        <f t="shared" si="39"/>
        <v>06/02/2026</v>
      </c>
      <c r="G865" s="3">
        <f t="shared" si="40"/>
        <v>46175</v>
      </c>
      <c r="H865" s="2" t="str">
        <f t="shared" si="41"/>
        <v>22:00</v>
      </c>
      <c r="I865" t="str">
        <f>TEXT(Sales[[#This Row],[Date actual]],"m")</f>
        <v>6</v>
      </c>
      <c r="J865" t="str">
        <f>IF(Sales[[#This Row],[Month]]=1, "Jan", IF(Sales[[#This Row],[Month]]="2", "Feb","Mar"))</f>
        <v>Mar</v>
      </c>
    </row>
    <row r="866" spans="1:10" x14ac:dyDescent="0.3">
      <c r="A866">
        <v>24</v>
      </c>
      <c r="B866">
        <v>864</v>
      </c>
      <c r="C866">
        <v>95</v>
      </c>
      <c r="D866">
        <v>3</v>
      </c>
      <c r="E866" s="1">
        <v>46175.958333333336</v>
      </c>
      <c r="F866" t="str">
        <f t="shared" si="39"/>
        <v>06/02/2026</v>
      </c>
      <c r="G866" s="3">
        <f t="shared" si="40"/>
        <v>46175</v>
      </c>
      <c r="H866" s="2" t="str">
        <f t="shared" si="41"/>
        <v>23:00</v>
      </c>
      <c r="I866" t="str">
        <f>TEXT(Sales[[#This Row],[Date actual]],"m")</f>
        <v>6</v>
      </c>
      <c r="J866" t="str">
        <f>IF(Sales[[#This Row],[Month]]=1, "Jan", IF(Sales[[#This Row],[Month]]="2", "Feb","Mar"))</f>
        <v>Mar</v>
      </c>
    </row>
    <row r="867" spans="1:10" x14ac:dyDescent="0.3">
      <c r="A867">
        <v>814</v>
      </c>
      <c r="B867">
        <v>865</v>
      </c>
      <c r="C867">
        <v>5</v>
      </c>
      <c r="D867">
        <v>5</v>
      </c>
      <c r="E867" s="1">
        <v>46205</v>
      </c>
      <c r="F867" t="str">
        <f t="shared" si="39"/>
        <v>07/02/2026</v>
      </c>
      <c r="G867" s="3">
        <f t="shared" si="40"/>
        <v>46205</v>
      </c>
      <c r="H867" s="2" t="str">
        <f t="shared" si="41"/>
        <v>00:00</v>
      </c>
      <c r="I867" t="str">
        <f>TEXT(Sales[[#This Row],[Date actual]],"m")</f>
        <v>7</v>
      </c>
      <c r="J867" t="str">
        <f>IF(Sales[[#This Row],[Month]]=1, "Jan", IF(Sales[[#This Row],[Month]]="2", "Feb","Mar"))</f>
        <v>Mar</v>
      </c>
    </row>
    <row r="868" spans="1:10" x14ac:dyDescent="0.3">
      <c r="A868">
        <v>1261</v>
      </c>
      <c r="B868">
        <v>866</v>
      </c>
      <c r="C868">
        <v>80</v>
      </c>
      <c r="D868">
        <v>7</v>
      </c>
      <c r="E868" s="1">
        <v>46205.041666666664</v>
      </c>
      <c r="F868" t="str">
        <f t="shared" si="39"/>
        <v>07/02/2026</v>
      </c>
      <c r="G868" s="3">
        <f t="shared" si="40"/>
        <v>46205</v>
      </c>
      <c r="H868" s="2" t="str">
        <f t="shared" si="41"/>
        <v>01:00</v>
      </c>
      <c r="I868" t="str">
        <f>TEXT(Sales[[#This Row],[Date actual]],"m")</f>
        <v>7</v>
      </c>
      <c r="J868" t="str">
        <f>IF(Sales[[#This Row],[Month]]=1, "Jan", IF(Sales[[#This Row],[Month]]="2", "Feb","Mar"))</f>
        <v>Mar</v>
      </c>
    </row>
    <row r="869" spans="1:10" x14ac:dyDescent="0.3">
      <c r="A869">
        <v>817</v>
      </c>
      <c r="B869">
        <v>867</v>
      </c>
      <c r="C869">
        <v>49</v>
      </c>
      <c r="D869">
        <v>8</v>
      </c>
      <c r="E869" s="1">
        <v>46205.083333333336</v>
      </c>
      <c r="F869" t="str">
        <f t="shared" si="39"/>
        <v>07/02/2026</v>
      </c>
      <c r="G869" s="3">
        <f t="shared" si="40"/>
        <v>46205</v>
      </c>
      <c r="H869" s="2" t="str">
        <f t="shared" si="41"/>
        <v>02:00</v>
      </c>
      <c r="I869" t="str">
        <f>TEXT(Sales[[#This Row],[Date actual]],"m")</f>
        <v>7</v>
      </c>
      <c r="J869" t="str">
        <f>IF(Sales[[#This Row],[Month]]=1, "Jan", IF(Sales[[#This Row],[Month]]="2", "Feb","Mar"))</f>
        <v>Mar</v>
      </c>
    </row>
    <row r="870" spans="1:10" x14ac:dyDescent="0.3">
      <c r="A870">
        <v>1127</v>
      </c>
      <c r="B870">
        <v>868</v>
      </c>
      <c r="C870">
        <v>82</v>
      </c>
      <c r="D870">
        <v>3</v>
      </c>
      <c r="E870" s="1">
        <v>46205.125</v>
      </c>
      <c r="F870" t="str">
        <f t="shared" si="39"/>
        <v>07/02/2026</v>
      </c>
      <c r="G870" s="3">
        <f t="shared" si="40"/>
        <v>46205</v>
      </c>
      <c r="H870" s="2" t="str">
        <f t="shared" si="41"/>
        <v>03:00</v>
      </c>
      <c r="I870" t="str">
        <f>TEXT(Sales[[#This Row],[Date actual]],"m")</f>
        <v>7</v>
      </c>
      <c r="J870" t="str">
        <f>IF(Sales[[#This Row],[Month]]=1, "Jan", IF(Sales[[#This Row],[Month]]="2", "Feb","Mar"))</f>
        <v>Mar</v>
      </c>
    </row>
    <row r="871" spans="1:10" x14ac:dyDescent="0.3">
      <c r="A871">
        <v>668</v>
      </c>
      <c r="B871">
        <v>869</v>
      </c>
      <c r="C871">
        <v>47</v>
      </c>
      <c r="D871">
        <v>3</v>
      </c>
      <c r="E871" s="1">
        <v>46205.166666666664</v>
      </c>
      <c r="F871" t="str">
        <f t="shared" si="39"/>
        <v>07/02/2026</v>
      </c>
      <c r="G871" s="3">
        <f t="shared" si="40"/>
        <v>46205</v>
      </c>
      <c r="H871" s="2" t="str">
        <f t="shared" si="41"/>
        <v>04:00</v>
      </c>
      <c r="I871" t="str">
        <f>TEXT(Sales[[#This Row],[Date actual]],"m")</f>
        <v>7</v>
      </c>
      <c r="J871" t="str">
        <f>IF(Sales[[#This Row],[Month]]=1, "Jan", IF(Sales[[#This Row],[Month]]="2", "Feb","Mar"))</f>
        <v>Mar</v>
      </c>
    </row>
    <row r="872" spans="1:10" x14ac:dyDescent="0.3">
      <c r="A872">
        <v>1258</v>
      </c>
      <c r="B872">
        <v>870</v>
      </c>
      <c r="C872">
        <v>74</v>
      </c>
      <c r="D872">
        <v>6</v>
      </c>
      <c r="E872" s="1">
        <v>46205.208333333336</v>
      </c>
      <c r="F872" t="str">
        <f t="shared" si="39"/>
        <v>07/02/2026</v>
      </c>
      <c r="G872" s="3">
        <f t="shared" si="40"/>
        <v>46205</v>
      </c>
      <c r="H872" s="2" t="str">
        <f t="shared" si="41"/>
        <v>05:00</v>
      </c>
      <c r="I872" t="str">
        <f>TEXT(Sales[[#This Row],[Date actual]],"m")</f>
        <v>7</v>
      </c>
      <c r="J872" t="str">
        <f>IF(Sales[[#This Row],[Month]]=1, "Jan", IF(Sales[[#This Row],[Month]]="2", "Feb","Mar"))</f>
        <v>Mar</v>
      </c>
    </row>
    <row r="873" spans="1:10" x14ac:dyDescent="0.3">
      <c r="A873">
        <v>1224</v>
      </c>
      <c r="B873">
        <v>871</v>
      </c>
      <c r="C873">
        <v>97</v>
      </c>
      <c r="D873">
        <v>1</v>
      </c>
      <c r="E873" s="1">
        <v>46205.25</v>
      </c>
      <c r="F873" t="str">
        <f t="shared" si="39"/>
        <v>07/02/2026</v>
      </c>
      <c r="G873" s="3">
        <f t="shared" si="40"/>
        <v>46205</v>
      </c>
      <c r="H873" s="2" t="str">
        <f t="shared" si="41"/>
        <v>06:00</v>
      </c>
      <c r="I873" t="str">
        <f>TEXT(Sales[[#This Row],[Date actual]],"m")</f>
        <v>7</v>
      </c>
      <c r="J873" t="str">
        <f>IF(Sales[[#This Row],[Month]]=1, "Jan", IF(Sales[[#This Row],[Month]]="2", "Feb","Mar"))</f>
        <v>Mar</v>
      </c>
    </row>
    <row r="874" spans="1:10" x14ac:dyDescent="0.3">
      <c r="A874">
        <v>405</v>
      </c>
      <c r="B874">
        <v>872</v>
      </c>
      <c r="C874">
        <v>39</v>
      </c>
      <c r="D874">
        <v>3</v>
      </c>
      <c r="E874" s="1">
        <v>46205.291666666664</v>
      </c>
      <c r="F874" t="str">
        <f t="shared" si="39"/>
        <v>07/02/2026</v>
      </c>
      <c r="G874" s="3">
        <f t="shared" si="40"/>
        <v>46205</v>
      </c>
      <c r="H874" s="2" t="str">
        <f t="shared" si="41"/>
        <v>07:00</v>
      </c>
      <c r="I874" t="str">
        <f>TEXT(Sales[[#This Row],[Date actual]],"m")</f>
        <v>7</v>
      </c>
      <c r="J874" t="str">
        <f>IF(Sales[[#This Row],[Month]]=1, "Jan", IF(Sales[[#This Row],[Month]]="2", "Feb","Mar"))</f>
        <v>Mar</v>
      </c>
    </row>
    <row r="875" spans="1:10" x14ac:dyDescent="0.3">
      <c r="A875">
        <v>108</v>
      </c>
      <c r="B875">
        <v>873</v>
      </c>
      <c r="C875">
        <v>90</v>
      </c>
      <c r="D875">
        <v>8</v>
      </c>
      <c r="E875" s="1">
        <v>46205.333333333336</v>
      </c>
      <c r="F875" t="str">
        <f t="shared" si="39"/>
        <v>07/02/2026</v>
      </c>
      <c r="G875" s="3">
        <f t="shared" si="40"/>
        <v>46205</v>
      </c>
      <c r="H875" s="2" t="str">
        <f t="shared" si="41"/>
        <v>08:00</v>
      </c>
      <c r="I875" t="str">
        <f>TEXT(Sales[[#This Row],[Date actual]],"m")</f>
        <v>7</v>
      </c>
      <c r="J875" t="str">
        <f>IF(Sales[[#This Row],[Month]]=1, "Jan", IF(Sales[[#This Row],[Month]]="2", "Feb","Mar"))</f>
        <v>Mar</v>
      </c>
    </row>
    <row r="876" spans="1:10" x14ac:dyDescent="0.3">
      <c r="A876">
        <v>6</v>
      </c>
      <c r="B876">
        <v>874</v>
      </c>
      <c r="C876">
        <v>79</v>
      </c>
      <c r="D876">
        <v>7</v>
      </c>
      <c r="E876" s="1">
        <v>46205.375</v>
      </c>
      <c r="F876" t="str">
        <f t="shared" si="39"/>
        <v>07/02/2026</v>
      </c>
      <c r="G876" s="3">
        <f t="shared" si="40"/>
        <v>46205</v>
      </c>
      <c r="H876" s="2" t="str">
        <f t="shared" si="41"/>
        <v>09:00</v>
      </c>
      <c r="I876" t="str">
        <f>TEXT(Sales[[#This Row],[Date actual]],"m")</f>
        <v>7</v>
      </c>
      <c r="J876" t="str">
        <f>IF(Sales[[#This Row],[Month]]=1, "Jan", IF(Sales[[#This Row],[Month]]="2", "Feb","Mar"))</f>
        <v>Mar</v>
      </c>
    </row>
    <row r="877" spans="1:10" x14ac:dyDescent="0.3">
      <c r="A877">
        <v>1</v>
      </c>
      <c r="B877">
        <v>875</v>
      </c>
      <c r="C877">
        <v>97</v>
      </c>
      <c r="D877">
        <v>2</v>
      </c>
      <c r="E877" s="1">
        <v>46205.416666666664</v>
      </c>
      <c r="F877" t="str">
        <f t="shared" si="39"/>
        <v>07/02/2026</v>
      </c>
      <c r="G877" s="3">
        <f t="shared" si="40"/>
        <v>46205</v>
      </c>
      <c r="H877" s="2" t="str">
        <f t="shared" si="41"/>
        <v>10:00</v>
      </c>
      <c r="I877" t="str">
        <f>TEXT(Sales[[#This Row],[Date actual]],"m")</f>
        <v>7</v>
      </c>
      <c r="J877" t="str">
        <f>IF(Sales[[#This Row],[Month]]=1, "Jan", IF(Sales[[#This Row],[Month]]="2", "Feb","Mar"))</f>
        <v>Mar</v>
      </c>
    </row>
    <row r="878" spans="1:10" x14ac:dyDescent="0.3">
      <c r="A878">
        <v>583</v>
      </c>
      <c r="B878">
        <v>876</v>
      </c>
      <c r="C878">
        <v>2</v>
      </c>
      <c r="D878">
        <v>3</v>
      </c>
      <c r="E878" s="1">
        <v>46205.458333333336</v>
      </c>
      <c r="F878" t="str">
        <f t="shared" si="39"/>
        <v>07/02/2026</v>
      </c>
      <c r="G878" s="3">
        <f t="shared" si="40"/>
        <v>46205</v>
      </c>
      <c r="H878" s="2" t="str">
        <f t="shared" si="41"/>
        <v>11:00</v>
      </c>
      <c r="I878" t="str">
        <f>TEXT(Sales[[#This Row],[Date actual]],"m")</f>
        <v>7</v>
      </c>
      <c r="J878" t="str">
        <f>IF(Sales[[#This Row],[Month]]=1, "Jan", IF(Sales[[#This Row],[Month]]="2", "Feb","Mar"))</f>
        <v>Mar</v>
      </c>
    </row>
    <row r="879" spans="1:10" x14ac:dyDescent="0.3">
      <c r="A879">
        <v>728</v>
      </c>
      <c r="B879">
        <v>877</v>
      </c>
      <c r="C879">
        <v>35</v>
      </c>
      <c r="D879">
        <v>9</v>
      </c>
      <c r="E879" s="1">
        <v>46205.5</v>
      </c>
      <c r="F879" t="str">
        <f t="shared" si="39"/>
        <v>07/02/2026</v>
      </c>
      <c r="G879" s="3">
        <f t="shared" si="40"/>
        <v>46205</v>
      </c>
      <c r="H879" s="2" t="str">
        <f t="shared" si="41"/>
        <v>12:00</v>
      </c>
      <c r="I879" t="str">
        <f>TEXT(Sales[[#This Row],[Date actual]],"m")</f>
        <v>7</v>
      </c>
      <c r="J879" t="str">
        <f>IF(Sales[[#This Row],[Month]]=1, "Jan", IF(Sales[[#This Row],[Month]]="2", "Feb","Mar"))</f>
        <v>Mar</v>
      </c>
    </row>
    <row r="880" spans="1:10" x14ac:dyDescent="0.3">
      <c r="A880">
        <v>480</v>
      </c>
      <c r="B880">
        <v>878</v>
      </c>
      <c r="C880">
        <v>98</v>
      </c>
      <c r="D880">
        <v>7</v>
      </c>
      <c r="E880" s="1">
        <v>46205.541666666664</v>
      </c>
      <c r="F880" t="str">
        <f t="shared" si="39"/>
        <v>07/02/2026</v>
      </c>
      <c r="G880" s="3">
        <f t="shared" si="40"/>
        <v>46205</v>
      </c>
      <c r="H880" s="2" t="str">
        <f t="shared" si="41"/>
        <v>13:00</v>
      </c>
      <c r="I880" t="str">
        <f>TEXT(Sales[[#This Row],[Date actual]],"m")</f>
        <v>7</v>
      </c>
      <c r="J880" t="str">
        <f>IF(Sales[[#This Row],[Month]]=1, "Jan", IF(Sales[[#This Row],[Month]]="2", "Feb","Mar"))</f>
        <v>Mar</v>
      </c>
    </row>
    <row r="881" spans="1:10" x14ac:dyDescent="0.3">
      <c r="A881">
        <v>767</v>
      </c>
      <c r="B881">
        <v>879</v>
      </c>
      <c r="C881">
        <v>89</v>
      </c>
      <c r="D881">
        <v>7</v>
      </c>
      <c r="E881" s="1">
        <v>46205.583333333336</v>
      </c>
      <c r="F881" t="str">
        <f t="shared" si="39"/>
        <v>07/02/2026</v>
      </c>
      <c r="G881" s="3">
        <f t="shared" si="40"/>
        <v>46205</v>
      </c>
      <c r="H881" s="2" t="str">
        <f t="shared" si="41"/>
        <v>14:00</v>
      </c>
      <c r="I881" t="str">
        <f>TEXT(Sales[[#This Row],[Date actual]],"m")</f>
        <v>7</v>
      </c>
      <c r="J881" t="str">
        <f>IF(Sales[[#This Row],[Month]]=1, "Jan", IF(Sales[[#This Row],[Month]]="2", "Feb","Mar"))</f>
        <v>Mar</v>
      </c>
    </row>
    <row r="882" spans="1:10" x14ac:dyDescent="0.3">
      <c r="A882">
        <v>920</v>
      </c>
      <c r="B882">
        <v>880</v>
      </c>
      <c r="C882">
        <v>76</v>
      </c>
      <c r="D882">
        <v>3</v>
      </c>
      <c r="E882" s="1">
        <v>46205.625</v>
      </c>
      <c r="F882" t="str">
        <f t="shared" si="39"/>
        <v>07/02/2026</v>
      </c>
      <c r="G882" s="3">
        <f t="shared" si="40"/>
        <v>46205</v>
      </c>
      <c r="H882" s="2" t="str">
        <f t="shared" si="41"/>
        <v>15:00</v>
      </c>
      <c r="I882" t="str">
        <f>TEXT(Sales[[#This Row],[Date actual]],"m")</f>
        <v>7</v>
      </c>
      <c r="J882" t="str">
        <f>IF(Sales[[#This Row],[Month]]=1, "Jan", IF(Sales[[#This Row],[Month]]="2", "Feb","Mar"))</f>
        <v>Mar</v>
      </c>
    </row>
    <row r="883" spans="1:10" x14ac:dyDescent="0.3">
      <c r="A883">
        <v>507</v>
      </c>
      <c r="B883">
        <v>881</v>
      </c>
      <c r="C883">
        <v>52</v>
      </c>
      <c r="D883">
        <v>1</v>
      </c>
      <c r="E883" s="1">
        <v>46205.666666666664</v>
      </c>
      <c r="F883" t="str">
        <f t="shared" si="39"/>
        <v>07/02/2026</v>
      </c>
      <c r="G883" s="3">
        <f t="shared" si="40"/>
        <v>46205</v>
      </c>
      <c r="H883" s="2" t="str">
        <f t="shared" si="41"/>
        <v>16:00</v>
      </c>
      <c r="I883" t="str">
        <f>TEXT(Sales[[#This Row],[Date actual]],"m")</f>
        <v>7</v>
      </c>
      <c r="J883" t="str">
        <f>IF(Sales[[#This Row],[Month]]=1, "Jan", IF(Sales[[#This Row],[Month]]="2", "Feb","Mar"))</f>
        <v>Mar</v>
      </c>
    </row>
    <row r="884" spans="1:10" x14ac:dyDescent="0.3">
      <c r="A884">
        <v>915</v>
      </c>
      <c r="B884">
        <v>882</v>
      </c>
      <c r="C884">
        <v>70</v>
      </c>
      <c r="D884">
        <v>3</v>
      </c>
      <c r="E884" s="1">
        <v>46205.708333333336</v>
      </c>
      <c r="F884" t="str">
        <f t="shared" si="39"/>
        <v>07/02/2026</v>
      </c>
      <c r="G884" s="3">
        <f t="shared" si="40"/>
        <v>46205</v>
      </c>
      <c r="H884" s="2" t="str">
        <f t="shared" si="41"/>
        <v>17:00</v>
      </c>
      <c r="I884" t="str">
        <f>TEXT(Sales[[#This Row],[Date actual]],"m")</f>
        <v>7</v>
      </c>
      <c r="J884" t="str">
        <f>IF(Sales[[#This Row],[Month]]=1, "Jan", IF(Sales[[#This Row],[Month]]="2", "Feb","Mar"))</f>
        <v>Mar</v>
      </c>
    </row>
    <row r="885" spans="1:10" x14ac:dyDescent="0.3">
      <c r="A885">
        <v>1312</v>
      </c>
      <c r="B885">
        <v>883</v>
      </c>
      <c r="C885">
        <v>78</v>
      </c>
      <c r="D885">
        <v>9</v>
      </c>
      <c r="E885" s="1">
        <v>46205.75</v>
      </c>
      <c r="F885" t="str">
        <f t="shared" si="39"/>
        <v>07/02/2026</v>
      </c>
      <c r="G885" s="3">
        <f t="shared" si="40"/>
        <v>46205</v>
      </c>
      <c r="H885" s="2" t="str">
        <f t="shared" si="41"/>
        <v>18:00</v>
      </c>
      <c r="I885" t="str">
        <f>TEXT(Sales[[#This Row],[Date actual]],"m")</f>
        <v>7</v>
      </c>
      <c r="J885" t="str">
        <f>IF(Sales[[#This Row],[Month]]=1, "Jan", IF(Sales[[#This Row],[Month]]="2", "Feb","Mar"))</f>
        <v>Mar</v>
      </c>
    </row>
    <row r="886" spans="1:10" x14ac:dyDescent="0.3">
      <c r="A886">
        <v>48</v>
      </c>
      <c r="B886">
        <v>884</v>
      </c>
      <c r="C886">
        <v>44</v>
      </c>
      <c r="D886">
        <v>8</v>
      </c>
      <c r="E886" s="1">
        <v>46205.791666666664</v>
      </c>
      <c r="F886" t="str">
        <f t="shared" si="39"/>
        <v>07/02/2026</v>
      </c>
      <c r="G886" s="3">
        <f t="shared" si="40"/>
        <v>46205</v>
      </c>
      <c r="H886" s="2" t="str">
        <f t="shared" si="41"/>
        <v>19:00</v>
      </c>
      <c r="I886" t="str">
        <f>TEXT(Sales[[#This Row],[Date actual]],"m")</f>
        <v>7</v>
      </c>
      <c r="J886" t="str">
        <f>IF(Sales[[#This Row],[Month]]=1, "Jan", IF(Sales[[#This Row],[Month]]="2", "Feb","Mar"))</f>
        <v>Mar</v>
      </c>
    </row>
    <row r="887" spans="1:10" x14ac:dyDescent="0.3">
      <c r="A887">
        <v>1412</v>
      </c>
      <c r="B887">
        <v>885</v>
      </c>
      <c r="C887">
        <v>83</v>
      </c>
      <c r="D887">
        <v>2</v>
      </c>
      <c r="E887" s="1">
        <v>46205.833333333336</v>
      </c>
      <c r="F887" t="str">
        <f t="shared" si="39"/>
        <v>07/02/2026</v>
      </c>
      <c r="G887" s="3">
        <f t="shared" si="40"/>
        <v>46205</v>
      </c>
      <c r="H887" s="2" t="str">
        <f t="shared" si="41"/>
        <v>20:00</v>
      </c>
      <c r="I887" t="str">
        <f>TEXT(Sales[[#This Row],[Date actual]],"m")</f>
        <v>7</v>
      </c>
      <c r="J887" t="str">
        <f>IF(Sales[[#This Row],[Month]]=1, "Jan", IF(Sales[[#This Row],[Month]]="2", "Feb","Mar"))</f>
        <v>Mar</v>
      </c>
    </row>
    <row r="888" spans="1:10" x14ac:dyDescent="0.3">
      <c r="A888">
        <v>699</v>
      </c>
      <c r="B888">
        <v>886</v>
      </c>
      <c r="C888">
        <v>84</v>
      </c>
      <c r="D888">
        <v>2</v>
      </c>
      <c r="E888" s="1">
        <v>46205.875</v>
      </c>
      <c r="F888" t="str">
        <f t="shared" si="39"/>
        <v>07/02/2026</v>
      </c>
      <c r="G888" s="3">
        <f t="shared" si="40"/>
        <v>46205</v>
      </c>
      <c r="H888" s="2" t="str">
        <f t="shared" si="41"/>
        <v>21:00</v>
      </c>
      <c r="I888" t="str">
        <f>TEXT(Sales[[#This Row],[Date actual]],"m")</f>
        <v>7</v>
      </c>
      <c r="J888" t="str">
        <f>IF(Sales[[#This Row],[Month]]=1, "Jan", IF(Sales[[#This Row],[Month]]="2", "Feb","Mar"))</f>
        <v>Mar</v>
      </c>
    </row>
    <row r="889" spans="1:10" x14ac:dyDescent="0.3">
      <c r="A889">
        <v>602</v>
      </c>
      <c r="B889">
        <v>887</v>
      </c>
      <c r="C889">
        <v>32</v>
      </c>
      <c r="D889">
        <v>7</v>
      </c>
      <c r="E889" s="1">
        <v>46205.916666666664</v>
      </c>
      <c r="F889" t="str">
        <f t="shared" si="39"/>
        <v>07/02/2026</v>
      </c>
      <c r="G889" s="3">
        <f t="shared" si="40"/>
        <v>46205</v>
      </c>
      <c r="H889" s="2" t="str">
        <f t="shared" si="41"/>
        <v>22:00</v>
      </c>
      <c r="I889" t="str">
        <f>TEXT(Sales[[#This Row],[Date actual]],"m")</f>
        <v>7</v>
      </c>
      <c r="J889" t="str">
        <f>IF(Sales[[#This Row],[Month]]=1, "Jan", IF(Sales[[#This Row],[Month]]="2", "Feb","Mar"))</f>
        <v>Mar</v>
      </c>
    </row>
    <row r="890" spans="1:10" x14ac:dyDescent="0.3">
      <c r="A890">
        <v>562</v>
      </c>
      <c r="B890">
        <v>888</v>
      </c>
      <c r="C890">
        <v>91</v>
      </c>
      <c r="D890">
        <v>5</v>
      </c>
      <c r="E890" s="1">
        <v>46205.958333333336</v>
      </c>
      <c r="F890" t="str">
        <f t="shared" si="39"/>
        <v>07/02/2026</v>
      </c>
      <c r="G890" s="3">
        <f t="shared" si="40"/>
        <v>46205</v>
      </c>
      <c r="H890" s="2" t="str">
        <f t="shared" si="41"/>
        <v>23:00</v>
      </c>
      <c r="I890" t="str">
        <f>TEXT(Sales[[#This Row],[Date actual]],"m")</f>
        <v>7</v>
      </c>
      <c r="J890" t="str">
        <f>IF(Sales[[#This Row],[Month]]=1, "Jan", IF(Sales[[#This Row],[Month]]="2", "Feb","Mar"))</f>
        <v>Mar</v>
      </c>
    </row>
    <row r="891" spans="1:10" x14ac:dyDescent="0.3">
      <c r="A891">
        <v>265</v>
      </c>
      <c r="B891">
        <v>889</v>
      </c>
      <c r="C891">
        <v>60</v>
      </c>
      <c r="D891">
        <v>2</v>
      </c>
      <c r="E891" s="1">
        <v>46236</v>
      </c>
      <c r="F891" t="str">
        <f t="shared" si="39"/>
        <v>08/02/2026</v>
      </c>
      <c r="G891" s="3">
        <f t="shared" si="40"/>
        <v>46236</v>
      </c>
      <c r="H891" s="2" t="str">
        <f t="shared" si="41"/>
        <v>00:00</v>
      </c>
      <c r="I891" t="str">
        <f>TEXT(Sales[[#This Row],[Date actual]],"m")</f>
        <v>8</v>
      </c>
      <c r="J891" t="str">
        <f>IF(Sales[[#This Row],[Month]]=1, "Jan", IF(Sales[[#This Row],[Month]]="2", "Feb","Mar"))</f>
        <v>Mar</v>
      </c>
    </row>
    <row r="892" spans="1:10" x14ac:dyDescent="0.3">
      <c r="A892">
        <v>448</v>
      </c>
      <c r="B892">
        <v>890</v>
      </c>
      <c r="C892">
        <v>78</v>
      </c>
      <c r="D892">
        <v>8</v>
      </c>
      <c r="E892" s="1">
        <v>46236.041666666664</v>
      </c>
      <c r="F892" t="str">
        <f t="shared" si="39"/>
        <v>08/02/2026</v>
      </c>
      <c r="G892" s="3">
        <f t="shared" si="40"/>
        <v>46236</v>
      </c>
      <c r="H892" s="2" t="str">
        <f t="shared" si="41"/>
        <v>01:00</v>
      </c>
      <c r="I892" t="str">
        <f>TEXT(Sales[[#This Row],[Date actual]],"m")</f>
        <v>8</v>
      </c>
      <c r="J892" t="str">
        <f>IF(Sales[[#This Row],[Month]]=1, "Jan", IF(Sales[[#This Row],[Month]]="2", "Feb","Mar"))</f>
        <v>Mar</v>
      </c>
    </row>
    <row r="893" spans="1:10" x14ac:dyDescent="0.3">
      <c r="A893">
        <v>41</v>
      </c>
      <c r="B893">
        <v>891</v>
      </c>
      <c r="C893">
        <v>19</v>
      </c>
      <c r="D893">
        <v>5</v>
      </c>
      <c r="E893" s="1">
        <v>46236.083333333336</v>
      </c>
      <c r="F893" t="str">
        <f t="shared" si="39"/>
        <v>08/02/2026</v>
      </c>
      <c r="G893" s="3">
        <f t="shared" si="40"/>
        <v>46236</v>
      </c>
      <c r="H893" s="2" t="str">
        <f t="shared" si="41"/>
        <v>02:00</v>
      </c>
      <c r="I893" t="str">
        <f>TEXT(Sales[[#This Row],[Date actual]],"m")</f>
        <v>8</v>
      </c>
      <c r="J893" t="str">
        <f>IF(Sales[[#This Row],[Month]]=1, "Jan", IF(Sales[[#This Row],[Month]]="2", "Feb","Mar"))</f>
        <v>Mar</v>
      </c>
    </row>
    <row r="894" spans="1:10" x14ac:dyDescent="0.3">
      <c r="A894">
        <v>373</v>
      </c>
      <c r="B894">
        <v>892</v>
      </c>
      <c r="C894">
        <v>58</v>
      </c>
      <c r="D894">
        <v>2</v>
      </c>
      <c r="E894" s="1">
        <v>46236.125</v>
      </c>
      <c r="F894" t="str">
        <f t="shared" si="39"/>
        <v>08/02/2026</v>
      </c>
      <c r="G894" s="3">
        <f t="shared" si="40"/>
        <v>46236</v>
      </c>
      <c r="H894" s="2" t="str">
        <f t="shared" si="41"/>
        <v>03:00</v>
      </c>
      <c r="I894" t="str">
        <f>TEXT(Sales[[#This Row],[Date actual]],"m")</f>
        <v>8</v>
      </c>
      <c r="J894" t="str">
        <f>IF(Sales[[#This Row],[Month]]=1, "Jan", IF(Sales[[#This Row],[Month]]="2", "Feb","Mar"))</f>
        <v>Mar</v>
      </c>
    </row>
    <row r="895" spans="1:10" x14ac:dyDescent="0.3">
      <c r="A895">
        <v>1168</v>
      </c>
      <c r="B895">
        <v>893</v>
      </c>
      <c r="C895">
        <v>56</v>
      </c>
      <c r="D895">
        <v>4</v>
      </c>
      <c r="E895" s="1">
        <v>46236.166666666664</v>
      </c>
      <c r="F895" t="str">
        <f t="shared" si="39"/>
        <v>08/02/2026</v>
      </c>
      <c r="G895" s="3">
        <f t="shared" si="40"/>
        <v>46236</v>
      </c>
      <c r="H895" s="2" t="str">
        <f t="shared" si="41"/>
        <v>04:00</v>
      </c>
      <c r="I895" t="str">
        <f>TEXT(Sales[[#This Row],[Date actual]],"m")</f>
        <v>8</v>
      </c>
      <c r="J895" t="str">
        <f>IF(Sales[[#This Row],[Month]]=1, "Jan", IF(Sales[[#This Row],[Month]]="2", "Feb","Mar"))</f>
        <v>Mar</v>
      </c>
    </row>
    <row r="896" spans="1:10" x14ac:dyDescent="0.3">
      <c r="A896">
        <v>1334</v>
      </c>
      <c r="B896">
        <v>894</v>
      </c>
      <c r="C896">
        <v>60</v>
      </c>
      <c r="D896">
        <v>9</v>
      </c>
      <c r="E896" s="1">
        <v>46236.208333333336</v>
      </c>
      <c r="F896" t="str">
        <f t="shared" si="39"/>
        <v>08/02/2026</v>
      </c>
      <c r="G896" s="3">
        <f t="shared" si="40"/>
        <v>46236</v>
      </c>
      <c r="H896" s="2" t="str">
        <f t="shared" si="41"/>
        <v>05:00</v>
      </c>
      <c r="I896" t="str">
        <f>TEXT(Sales[[#This Row],[Date actual]],"m")</f>
        <v>8</v>
      </c>
      <c r="J896" t="str">
        <f>IF(Sales[[#This Row],[Month]]=1, "Jan", IF(Sales[[#This Row],[Month]]="2", "Feb","Mar"))</f>
        <v>Mar</v>
      </c>
    </row>
    <row r="897" spans="1:10" x14ac:dyDescent="0.3">
      <c r="A897">
        <v>1491</v>
      </c>
      <c r="B897">
        <v>895</v>
      </c>
      <c r="C897">
        <v>44</v>
      </c>
      <c r="D897">
        <v>5</v>
      </c>
      <c r="E897" s="1">
        <v>46236.25</v>
      </c>
      <c r="F897" t="str">
        <f t="shared" si="39"/>
        <v>08/02/2026</v>
      </c>
      <c r="G897" s="3">
        <f t="shared" si="40"/>
        <v>46236</v>
      </c>
      <c r="H897" s="2" t="str">
        <f t="shared" si="41"/>
        <v>06:00</v>
      </c>
      <c r="I897" t="str">
        <f>TEXT(Sales[[#This Row],[Date actual]],"m")</f>
        <v>8</v>
      </c>
      <c r="J897" t="str">
        <f>IF(Sales[[#This Row],[Month]]=1, "Jan", IF(Sales[[#This Row],[Month]]="2", "Feb","Mar"))</f>
        <v>Mar</v>
      </c>
    </row>
    <row r="898" spans="1:10" x14ac:dyDescent="0.3">
      <c r="A898">
        <v>1348</v>
      </c>
      <c r="B898">
        <v>896</v>
      </c>
      <c r="C898">
        <v>34</v>
      </c>
      <c r="D898">
        <v>8</v>
      </c>
      <c r="E898" s="1">
        <v>46236.291666666664</v>
      </c>
      <c r="F898" t="str">
        <f t="shared" ref="F898:F961" si="42">TEXT(E898,"mm/dd/yyyy")</f>
        <v>08/02/2026</v>
      </c>
      <c r="G898" s="3">
        <f t="shared" si="40"/>
        <v>46236</v>
      </c>
      <c r="H898" s="2" t="str">
        <f t="shared" si="41"/>
        <v>07:00</v>
      </c>
      <c r="I898" t="str">
        <f>TEXT(Sales[[#This Row],[Date actual]],"m")</f>
        <v>8</v>
      </c>
      <c r="J898" t="str">
        <f>IF(Sales[[#This Row],[Month]]=1, "Jan", IF(Sales[[#This Row],[Month]]="2", "Feb","Mar"))</f>
        <v>Mar</v>
      </c>
    </row>
    <row r="899" spans="1:10" x14ac:dyDescent="0.3">
      <c r="A899">
        <v>921</v>
      </c>
      <c r="B899">
        <v>897</v>
      </c>
      <c r="C899">
        <v>20</v>
      </c>
      <c r="D899">
        <v>4</v>
      </c>
      <c r="E899" s="1">
        <v>46236.333333333336</v>
      </c>
      <c r="F899" t="str">
        <f t="shared" si="42"/>
        <v>08/02/2026</v>
      </c>
      <c r="G899" s="3">
        <f t="shared" ref="G899:G962" si="43">DATEVALUE(F899)</f>
        <v>46236</v>
      </c>
      <c r="H899" s="2" t="str">
        <f t="shared" ref="H899:H962" si="44">TEXT(E899,"hh:mm")</f>
        <v>08:00</v>
      </c>
      <c r="I899" t="str">
        <f>TEXT(Sales[[#This Row],[Date actual]],"m")</f>
        <v>8</v>
      </c>
      <c r="J899" t="str">
        <f>IF(Sales[[#This Row],[Month]]=1, "Jan", IF(Sales[[#This Row],[Month]]="2", "Feb","Mar"))</f>
        <v>Mar</v>
      </c>
    </row>
    <row r="900" spans="1:10" x14ac:dyDescent="0.3">
      <c r="A900">
        <v>845</v>
      </c>
      <c r="B900">
        <v>898</v>
      </c>
      <c r="C900">
        <v>59</v>
      </c>
      <c r="D900">
        <v>4</v>
      </c>
      <c r="E900" s="1">
        <v>46236.375</v>
      </c>
      <c r="F900" t="str">
        <f t="shared" si="42"/>
        <v>08/02/2026</v>
      </c>
      <c r="G900" s="3">
        <f t="shared" si="43"/>
        <v>46236</v>
      </c>
      <c r="H900" s="2" t="str">
        <f t="shared" si="44"/>
        <v>09:00</v>
      </c>
      <c r="I900" t="str">
        <f>TEXT(Sales[[#This Row],[Date actual]],"m")</f>
        <v>8</v>
      </c>
      <c r="J900" t="str">
        <f>IF(Sales[[#This Row],[Month]]=1, "Jan", IF(Sales[[#This Row],[Month]]="2", "Feb","Mar"))</f>
        <v>Mar</v>
      </c>
    </row>
    <row r="901" spans="1:10" x14ac:dyDescent="0.3">
      <c r="A901">
        <v>260</v>
      </c>
      <c r="B901">
        <v>899</v>
      </c>
      <c r="C901">
        <v>72</v>
      </c>
      <c r="D901">
        <v>1</v>
      </c>
      <c r="E901" s="1">
        <v>46236.416666666664</v>
      </c>
      <c r="F901" t="str">
        <f t="shared" si="42"/>
        <v>08/02/2026</v>
      </c>
      <c r="G901" s="3">
        <f t="shared" si="43"/>
        <v>46236</v>
      </c>
      <c r="H901" s="2" t="str">
        <f t="shared" si="44"/>
        <v>10:00</v>
      </c>
      <c r="I901" t="str">
        <f>TEXT(Sales[[#This Row],[Date actual]],"m")</f>
        <v>8</v>
      </c>
      <c r="J901" t="str">
        <f>IF(Sales[[#This Row],[Month]]=1, "Jan", IF(Sales[[#This Row],[Month]]="2", "Feb","Mar"))</f>
        <v>Mar</v>
      </c>
    </row>
    <row r="902" spans="1:10" x14ac:dyDescent="0.3">
      <c r="A902">
        <v>818</v>
      </c>
      <c r="B902">
        <v>900</v>
      </c>
      <c r="C902">
        <v>52</v>
      </c>
      <c r="D902">
        <v>6</v>
      </c>
      <c r="E902" s="1">
        <v>46236.458333333336</v>
      </c>
      <c r="F902" t="str">
        <f t="shared" si="42"/>
        <v>08/02/2026</v>
      </c>
      <c r="G902" s="3">
        <f t="shared" si="43"/>
        <v>46236</v>
      </c>
      <c r="H902" s="2" t="str">
        <f t="shared" si="44"/>
        <v>11:00</v>
      </c>
      <c r="I902" t="str">
        <f>TEXT(Sales[[#This Row],[Date actual]],"m")</f>
        <v>8</v>
      </c>
      <c r="J902" t="str">
        <f>IF(Sales[[#This Row],[Month]]=1, "Jan", IF(Sales[[#This Row],[Month]]="2", "Feb","Mar"))</f>
        <v>Mar</v>
      </c>
    </row>
    <row r="903" spans="1:10" x14ac:dyDescent="0.3">
      <c r="A903">
        <v>801</v>
      </c>
      <c r="B903">
        <v>901</v>
      </c>
      <c r="C903">
        <v>33</v>
      </c>
      <c r="D903">
        <v>4</v>
      </c>
      <c r="E903" s="1">
        <v>46236.5</v>
      </c>
      <c r="F903" t="str">
        <f t="shared" si="42"/>
        <v>08/02/2026</v>
      </c>
      <c r="G903" s="3">
        <f t="shared" si="43"/>
        <v>46236</v>
      </c>
      <c r="H903" s="2" t="str">
        <f t="shared" si="44"/>
        <v>12:00</v>
      </c>
      <c r="I903" t="str">
        <f>TEXT(Sales[[#This Row],[Date actual]],"m")</f>
        <v>8</v>
      </c>
      <c r="J903" t="str">
        <f>IF(Sales[[#This Row],[Month]]=1, "Jan", IF(Sales[[#This Row],[Month]]="2", "Feb","Mar"))</f>
        <v>Mar</v>
      </c>
    </row>
    <row r="904" spans="1:10" x14ac:dyDescent="0.3">
      <c r="A904">
        <v>224</v>
      </c>
      <c r="B904">
        <v>902</v>
      </c>
      <c r="C904">
        <v>58</v>
      </c>
      <c r="D904">
        <v>4</v>
      </c>
      <c r="E904" s="1">
        <v>46236.541666666664</v>
      </c>
      <c r="F904" t="str">
        <f t="shared" si="42"/>
        <v>08/02/2026</v>
      </c>
      <c r="G904" s="3">
        <f t="shared" si="43"/>
        <v>46236</v>
      </c>
      <c r="H904" s="2" t="str">
        <f t="shared" si="44"/>
        <v>13:00</v>
      </c>
      <c r="I904" t="str">
        <f>TEXT(Sales[[#This Row],[Date actual]],"m")</f>
        <v>8</v>
      </c>
      <c r="J904" t="str">
        <f>IF(Sales[[#This Row],[Month]]=1, "Jan", IF(Sales[[#This Row],[Month]]="2", "Feb","Mar"))</f>
        <v>Mar</v>
      </c>
    </row>
    <row r="905" spans="1:10" x14ac:dyDescent="0.3">
      <c r="A905">
        <v>718</v>
      </c>
      <c r="B905">
        <v>903</v>
      </c>
      <c r="C905">
        <v>8</v>
      </c>
      <c r="D905">
        <v>2</v>
      </c>
      <c r="E905" s="1">
        <v>46236.583333333336</v>
      </c>
      <c r="F905" t="str">
        <f t="shared" si="42"/>
        <v>08/02/2026</v>
      </c>
      <c r="G905" s="3">
        <f t="shared" si="43"/>
        <v>46236</v>
      </c>
      <c r="H905" s="2" t="str">
        <f t="shared" si="44"/>
        <v>14:00</v>
      </c>
      <c r="I905" t="str">
        <f>TEXT(Sales[[#This Row],[Date actual]],"m")</f>
        <v>8</v>
      </c>
      <c r="J905" t="str">
        <f>IF(Sales[[#This Row],[Month]]=1, "Jan", IF(Sales[[#This Row],[Month]]="2", "Feb","Mar"))</f>
        <v>Mar</v>
      </c>
    </row>
    <row r="906" spans="1:10" x14ac:dyDescent="0.3">
      <c r="A906">
        <v>909</v>
      </c>
      <c r="B906">
        <v>904</v>
      </c>
      <c r="C906">
        <v>1</v>
      </c>
      <c r="D906">
        <v>1</v>
      </c>
      <c r="E906" s="1">
        <v>46236.625</v>
      </c>
      <c r="F906" t="str">
        <f t="shared" si="42"/>
        <v>08/02/2026</v>
      </c>
      <c r="G906" s="3">
        <f t="shared" si="43"/>
        <v>46236</v>
      </c>
      <c r="H906" s="2" t="str">
        <f t="shared" si="44"/>
        <v>15:00</v>
      </c>
      <c r="I906" t="str">
        <f>TEXT(Sales[[#This Row],[Date actual]],"m")</f>
        <v>8</v>
      </c>
      <c r="J906" t="str">
        <f>IF(Sales[[#This Row],[Month]]=1, "Jan", IF(Sales[[#This Row],[Month]]="2", "Feb","Mar"))</f>
        <v>Mar</v>
      </c>
    </row>
    <row r="907" spans="1:10" x14ac:dyDescent="0.3">
      <c r="A907">
        <v>367</v>
      </c>
      <c r="B907">
        <v>905</v>
      </c>
      <c r="C907">
        <v>88</v>
      </c>
      <c r="D907">
        <v>3</v>
      </c>
      <c r="E907" s="1">
        <v>46236.666666666664</v>
      </c>
      <c r="F907" t="str">
        <f t="shared" si="42"/>
        <v>08/02/2026</v>
      </c>
      <c r="G907" s="3">
        <f t="shared" si="43"/>
        <v>46236</v>
      </c>
      <c r="H907" s="2" t="str">
        <f t="shared" si="44"/>
        <v>16:00</v>
      </c>
      <c r="I907" t="str">
        <f>TEXT(Sales[[#This Row],[Date actual]],"m")</f>
        <v>8</v>
      </c>
      <c r="J907" t="str">
        <f>IF(Sales[[#This Row],[Month]]=1, "Jan", IF(Sales[[#This Row],[Month]]="2", "Feb","Mar"))</f>
        <v>Mar</v>
      </c>
    </row>
    <row r="908" spans="1:10" x14ac:dyDescent="0.3">
      <c r="A908">
        <v>158</v>
      </c>
      <c r="B908">
        <v>906</v>
      </c>
      <c r="C908">
        <v>64</v>
      </c>
      <c r="D908">
        <v>5</v>
      </c>
      <c r="E908" s="1">
        <v>46236.708333333336</v>
      </c>
      <c r="F908" t="str">
        <f t="shared" si="42"/>
        <v>08/02/2026</v>
      </c>
      <c r="G908" s="3">
        <f t="shared" si="43"/>
        <v>46236</v>
      </c>
      <c r="H908" s="2" t="str">
        <f t="shared" si="44"/>
        <v>17:00</v>
      </c>
      <c r="I908" t="str">
        <f>TEXT(Sales[[#This Row],[Date actual]],"m")</f>
        <v>8</v>
      </c>
      <c r="J908" t="str">
        <f>IF(Sales[[#This Row],[Month]]=1, "Jan", IF(Sales[[#This Row],[Month]]="2", "Feb","Mar"))</f>
        <v>Mar</v>
      </c>
    </row>
    <row r="909" spans="1:10" x14ac:dyDescent="0.3">
      <c r="A909">
        <v>695</v>
      </c>
      <c r="B909">
        <v>907</v>
      </c>
      <c r="C909">
        <v>53</v>
      </c>
      <c r="D909">
        <v>4</v>
      </c>
      <c r="E909" s="1">
        <v>46236.75</v>
      </c>
      <c r="F909" t="str">
        <f t="shared" si="42"/>
        <v>08/02/2026</v>
      </c>
      <c r="G909" s="3">
        <f t="shared" si="43"/>
        <v>46236</v>
      </c>
      <c r="H909" s="2" t="str">
        <f t="shared" si="44"/>
        <v>18:00</v>
      </c>
      <c r="I909" t="str">
        <f>TEXT(Sales[[#This Row],[Date actual]],"m")</f>
        <v>8</v>
      </c>
      <c r="J909" t="str">
        <f>IF(Sales[[#This Row],[Month]]=1, "Jan", IF(Sales[[#This Row],[Month]]="2", "Feb","Mar"))</f>
        <v>Mar</v>
      </c>
    </row>
    <row r="910" spans="1:10" x14ac:dyDescent="0.3">
      <c r="A910">
        <v>1187</v>
      </c>
      <c r="B910">
        <v>908</v>
      </c>
      <c r="C910">
        <v>79</v>
      </c>
      <c r="D910">
        <v>6</v>
      </c>
      <c r="E910" s="1">
        <v>46236.791666666664</v>
      </c>
      <c r="F910" t="str">
        <f t="shared" si="42"/>
        <v>08/02/2026</v>
      </c>
      <c r="G910" s="3">
        <f t="shared" si="43"/>
        <v>46236</v>
      </c>
      <c r="H910" s="2" t="str">
        <f t="shared" si="44"/>
        <v>19:00</v>
      </c>
      <c r="I910" t="str">
        <f>TEXT(Sales[[#This Row],[Date actual]],"m")</f>
        <v>8</v>
      </c>
      <c r="J910" t="str">
        <f>IF(Sales[[#This Row],[Month]]=1, "Jan", IF(Sales[[#This Row],[Month]]="2", "Feb","Mar"))</f>
        <v>Mar</v>
      </c>
    </row>
    <row r="911" spans="1:10" x14ac:dyDescent="0.3">
      <c r="A911">
        <v>1386</v>
      </c>
      <c r="B911">
        <v>909</v>
      </c>
      <c r="C911">
        <v>92</v>
      </c>
      <c r="D911">
        <v>3</v>
      </c>
      <c r="E911" s="1">
        <v>46236.833333333336</v>
      </c>
      <c r="F911" t="str">
        <f t="shared" si="42"/>
        <v>08/02/2026</v>
      </c>
      <c r="G911" s="3">
        <f t="shared" si="43"/>
        <v>46236</v>
      </c>
      <c r="H911" s="2" t="str">
        <f t="shared" si="44"/>
        <v>20:00</v>
      </c>
      <c r="I911" t="str">
        <f>TEXT(Sales[[#This Row],[Date actual]],"m")</f>
        <v>8</v>
      </c>
      <c r="J911" t="str">
        <f>IF(Sales[[#This Row],[Month]]=1, "Jan", IF(Sales[[#This Row],[Month]]="2", "Feb","Mar"))</f>
        <v>Mar</v>
      </c>
    </row>
    <row r="912" spans="1:10" x14ac:dyDescent="0.3">
      <c r="A912">
        <v>451</v>
      </c>
      <c r="B912">
        <v>910</v>
      </c>
      <c r="C912">
        <v>28</v>
      </c>
      <c r="D912">
        <v>9</v>
      </c>
      <c r="E912" s="1">
        <v>46236.875</v>
      </c>
      <c r="F912" t="str">
        <f t="shared" si="42"/>
        <v>08/02/2026</v>
      </c>
      <c r="G912" s="3">
        <f t="shared" si="43"/>
        <v>46236</v>
      </c>
      <c r="H912" s="2" t="str">
        <f t="shared" si="44"/>
        <v>21:00</v>
      </c>
      <c r="I912" t="str">
        <f>TEXT(Sales[[#This Row],[Date actual]],"m")</f>
        <v>8</v>
      </c>
      <c r="J912" t="str">
        <f>IF(Sales[[#This Row],[Month]]=1, "Jan", IF(Sales[[#This Row],[Month]]="2", "Feb","Mar"))</f>
        <v>Mar</v>
      </c>
    </row>
    <row r="913" spans="1:10" x14ac:dyDescent="0.3">
      <c r="A913">
        <v>713</v>
      </c>
      <c r="B913">
        <v>911</v>
      </c>
      <c r="C913">
        <v>35</v>
      </c>
      <c r="D913">
        <v>2</v>
      </c>
      <c r="E913" s="1">
        <v>46236.916666666664</v>
      </c>
      <c r="F913" t="str">
        <f t="shared" si="42"/>
        <v>08/02/2026</v>
      </c>
      <c r="G913" s="3">
        <f t="shared" si="43"/>
        <v>46236</v>
      </c>
      <c r="H913" s="2" t="str">
        <f t="shared" si="44"/>
        <v>22:00</v>
      </c>
      <c r="I913" t="str">
        <f>TEXT(Sales[[#This Row],[Date actual]],"m")</f>
        <v>8</v>
      </c>
      <c r="J913" t="str">
        <f>IF(Sales[[#This Row],[Month]]=1, "Jan", IF(Sales[[#This Row],[Month]]="2", "Feb","Mar"))</f>
        <v>Mar</v>
      </c>
    </row>
    <row r="914" spans="1:10" x14ac:dyDescent="0.3">
      <c r="A914">
        <v>616</v>
      </c>
      <c r="B914">
        <v>912</v>
      </c>
      <c r="C914">
        <v>37</v>
      </c>
      <c r="D914">
        <v>2</v>
      </c>
      <c r="E914" s="1">
        <v>46236.958333333336</v>
      </c>
      <c r="F914" t="str">
        <f t="shared" si="42"/>
        <v>08/02/2026</v>
      </c>
      <c r="G914" s="3">
        <f t="shared" si="43"/>
        <v>46236</v>
      </c>
      <c r="H914" s="2" t="str">
        <f t="shared" si="44"/>
        <v>23:00</v>
      </c>
      <c r="I914" t="str">
        <f>TEXT(Sales[[#This Row],[Date actual]],"m")</f>
        <v>8</v>
      </c>
      <c r="J914" t="str">
        <f>IF(Sales[[#This Row],[Month]]=1, "Jan", IF(Sales[[#This Row],[Month]]="2", "Feb","Mar"))</f>
        <v>Mar</v>
      </c>
    </row>
    <row r="915" spans="1:10" x14ac:dyDescent="0.3">
      <c r="A915">
        <v>483</v>
      </c>
      <c r="B915">
        <v>913</v>
      </c>
      <c r="C915">
        <v>57</v>
      </c>
      <c r="D915">
        <v>2</v>
      </c>
      <c r="E915" s="1">
        <v>46267</v>
      </c>
      <c r="F915" t="str">
        <f t="shared" si="42"/>
        <v>09/02/2026</v>
      </c>
      <c r="G915" s="3">
        <f t="shared" si="43"/>
        <v>46267</v>
      </c>
      <c r="H915" s="2" t="str">
        <f t="shared" si="44"/>
        <v>00:00</v>
      </c>
      <c r="I915" t="str">
        <f>TEXT(Sales[[#This Row],[Date actual]],"m")</f>
        <v>9</v>
      </c>
      <c r="J915" t="str">
        <f>IF(Sales[[#This Row],[Month]]=1, "Jan", IF(Sales[[#This Row],[Month]]="2", "Feb","Mar"))</f>
        <v>Mar</v>
      </c>
    </row>
    <row r="916" spans="1:10" x14ac:dyDescent="0.3">
      <c r="A916">
        <v>555</v>
      </c>
      <c r="B916">
        <v>914</v>
      </c>
      <c r="C916">
        <v>11</v>
      </c>
      <c r="D916">
        <v>3</v>
      </c>
      <c r="E916" s="1">
        <v>46267.041666666664</v>
      </c>
      <c r="F916" t="str">
        <f t="shared" si="42"/>
        <v>09/02/2026</v>
      </c>
      <c r="G916" s="3">
        <f t="shared" si="43"/>
        <v>46267</v>
      </c>
      <c r="H916" s="2" t="str">
        <f t="shared" si="44"/>
        <v>01:00</v>
      </c>
      <c r="I916" t="str">
        <f>TEXT(Sales[[#This Row],[Date actual]],"m")</f>
        <v>9</v>
      </c>
      <c r="J916" t="str">
        <f>IF(Sales[[#This Row],[Month]]=1, "Jan", IF(Sales[[#This Row],[Month]]="2", "Feb","Mar"))</f>
        <v>Mar</v>
      </c>
    </row>
    <row r="917" spans="1:10" x14ac:dyDescent="0.3">
      <c r="A917">
        <v>1408</v>
      </c>
      <c r="B917">
        <v>915</v>
      </c>
      <c r="C917">
        <v>53</v>
      </c>
      <c r="D917">
        <v>5</v>
      </c>
      <c r="E917" s="1">
        <v>46267.083333333336</v>
      </c>
      <c r="F917" t="str">
        <f t="shared" si="42"/>
        <v>09/02/2026</v>
      </c>
      <c r="G917" s="3">
        <f t="shared" si="43"/>
        <v>46267</v>
      </c>
      <c r="H917" s="2" t="str">
        <f t="shared" si="44"/>
        <v>02:00</v>
      </c>
      <c r="I917" t="str">
        <f>TEXT(Sales[[#This Row],[Date actual]],"m")</f>
        <v>9</v>
      </c>
      <c r="J917" t="str">
        <f>IF(Sales[[#This Row],[Month]]=1, "Jan", IF(Sales[[#This Row],[Month]]="2", "Feb","Mar"))</f>
        <v>Mar</v>
      </c>
    </row>
    <row r="918" spans="1:10" x14ac:dyDescent="0.3">
      <c r="A918">
        <v>776</v>
      </c>
      <c r="B918">
        <v>916</v>
      </c>
      <c r="C918">
        <v>43</v>
      </c>
      <c r="D918">
        <v>6</v>
      </c>
      <c r="E918" s="1">
        <v>46267.125</v>
      </c>
      <c r="F918" t="str">
        <f t="shared" si="42"/>
        <v>09/02/2026</v>
      </c>
      <c r="G918" s="3">
        <f t="shared" si="43"/>
        <v>46267</v>
      </c>
      <c r="H918" s="2" t="str">
        <f t="shared" si="44"/>
        <v>03:00</v>
      </c>
      <c r="I918" t="str">
        <f>TEXT(Sales[[#This Row],[Date actual]],"m")</f>
        <v>9</v>
      </c>
      <c r="J918" t="str">
        <f>IF(Sales[[#This Row],[Month]]=1, "Jan", IF(Sales[[#This Row],[Month]]="2", "Feb","Mar"))</f>
        <v>Mar</v>
      </c>
    </row>
    <row r="919" spans="1:10" x14ac:dyDescent="0.3">
      <c r="A919">
        <v>121</v>
      </c>
      <c r="B919">
        <v>917</v>
      </c>
      <c r="C919">
        <v>96</v>
      </c>
      <c r="D919">
        <v>5</v>
      </c>
      <c r="E919" s="1">
        <v>46267.166666666664</v>
      </c>
      <c r="F919" t="str">
        <f t="shared" si="42"/>
        <v>09/02/2026</v>
      </c>
      <c r="G919" s="3">
        <f t="shared" si="43"/>
        <v>46267</v>
      </c>
      <c r="H919" s="2" t="str">
        <f t="shared" si="44"/>
        <v>04:00</v>
      </c>
      <c r="I919" t="str">
        <f>TEXT(Sales[[#This Row],[Date actual]],"m")</f>
        <v>9</v>
      </c>
      <c r="J919" t="str">
        <f>IF(Sales[[#This Row],[Month]]=1, "Jan", IF(Sales[[#This Row],[Month]]="2", "Feb","Mar"))</f>
        <v>Mar</v>
      </c>
    </row>
    <row r="920" spans="1:10" x14ac:dyDescent="0.3">
      <c r="A920">
        <v>1366</v>
      </c>
      <c r="B920">
        <v>918</v>
      </c>
      <c r="C920">
        <v>2</v>
      </c>
      <c r="D920">
        <v>1</v>
      </c>
      <c r="E920" s="1">
        <v>46267.208333333336</v>
      </c>
      <c r="F920" t="str">
        <f t="shared" si="42"/>
        <v>09/02/2026</v>
      </c>
      <c r="G920" s="3">
        <f t="shared" si="43"/>
        <v>46267</v>
      </c>
      <c r="H920" s="2" t="str">
        <f t="shared" si="44"/>
        <v>05:00</v>
      </c>
      <c r="I920" t="str">
        <f>TEXT(Sales[[#This Row],[Date actual]],"m")</f>
        <v>9</v>
      </c>
      <c r="J920" t="str">
        <f>IF(Sales[[#This Row],[Month]]=1, "Jan", IF(Sales[[#This Row],[Month]]="2", "Feb","Mar"))</f>
        <v>Mar</v>
      </c>
    </row>
    <row r="921" spans="1:10" x14ac:dyDescent="0.3">
      <c r="A921">
        <v>987</v>
      </c>
      <c r="B921">
        <v>919</v>
      </c>
      <c r="C921">
        <v>49</v>
      </c>
      <c r="D921">
        <v>7</v>
      </c>
      <c r="E921" s="1">
        <v>46267.25</v>
      </c>
      <c r="F921" t="str">
        <f t="shared" si="42"/>
        <v>09/02/2026</v>
      </c>
      <c r="G921" s="3">
        <f t="shared" si="43"/>
        <v>46267</v>
      </c>
      <c r="H921" s="2" t="str">
        <f t="shared" si="44"/>
        <v>06:00</v>
      </c>
      <c r="I921" t="str">
        <f>TEXT(Sales[[#This Row],[Date actual]],"m")</f>
        <v>9</v>
      </c>
      <c r="J921" t="str">
        <f>IF(Sales[[#This Row],[Month]]=1, "Jan", IF(Sales[[#This Row],[Month]]="2", "Feb","Mar"))</f>
        <v>Mar</v>
      </c>
    </row>
    <row r="922" spans="1:10" x14ac:dyDescent="0.3">
      <c r="A922">
        <v>1365</v>
      </c>
      <c r="B922">
        <v>920</v>
      </c>
      <c r="C922">
        <v>92</v>
      </c>
      <c r="D922">
        <v>4</v>
      </c>
      <c r="E922" s="1">
        <v>46267.291666666664</v>
      </c>
      <c r="F922" t="str">
        <f t="shared" si="42"/>
        <v>09/02/2026</v>
      </c>
      <c r="G922" s="3">
        <f t="shared" si="43"/>
        <v>46267</v>
      </c>
      <c r="H922" s="2" t="str">
        <f t="shared" si="44"/>
        <v>07:00</v>
      </c>
      <c r="I922" t="str">
        <f>TEXT(Sales[[#This Row],[Date actual]],"m")</f>
        <v>9</v>
      </c>
      <c r="J922" t="str">
        <f>IF(Sales[[#This Row],[Month]]=1, "Jan", IF(Sales[[#This Row],[Month]]="2", "Feb","Mar"))</f>
        <v>Mar</v>
      </c>
    </row>
    <row r="923" spans="1:10" x14ac:dyDescent="0.3">
      <c r="A923">
        <v>1422</v>
      </c>
      <c r="B923">
        <v>921</v>
      </c>
      <c r="C923">
        <v>59</v>
      </c>
      <c r="D923">
        <v>2</v>
      </c>
      <c r="E923" s="1">
        <v>46267.333333333336</v>
      </c>
      <c r="F923" t="str">
        <f t="shared" si="42"/>
        <v>09/02/2026</v>
      </c>
      <c r="G923" s="3">
        <f t="shared" si="43"/>
        <v>46267</v>
      </c>
      <c r="H923" s="2" t="str">
        <f t="shared" si="44"/>
        <v>08:00</v>
      </c>
      <c r="I923" t="str">
        <f>TEXT(Sales[[#This Row],[Date actual]],"m")</f>
        <v>9</v>
      </c>
      <c r="J923" t="str">
        <f>IF(Sales[[#This Row],[Month]]=1, "Jan", IF(Sales[[#This Row],[Month]]="2", "Feb","Mar"))</f>
        <v>Mar</v>
      </c>
    </row>
    <row r="924" spans="1:10" x14ac:dyDescent="0.3">
      <c r="A924">
        <v>1372</v>
      </c>
      <c r="B924">
        <v>922</v>
      </c>
      <c r="C924">
        <v>84</v>
      </c>
      <c r="D924">
        <v>1</v>
      </c>
      <c r="E924" s="1">
        <v>46267.375</v>
      </c>
      <c r="F924" t="str">
        <f t="shared" si="42"/>
        <v>09/02/2026</v>
      </c>
      <c r="G924" s="3">
        <f t="shared" si="43"/>
        <v>46267</v>
      </c>
      <c r="H924" s="2" t="str">
        <f t="shared" si="44"/>
        <v>09:00</v>
      </c>
      <c r="I924" t="str">
        <f>TEXT(Sales[[#This Row],[Date actual]],"m")</f>
        <v>9</v>
      </c>
      <c r="J924" t="str">
        <f>IF(Sales[[#This Row],[Month]]=1, "Jan", IF(Sales[[#This Row],[Month]]="2", "Feb","Mar"))</f>
        <v>Mar</v>
      </c>
    </row>
    <row r="925" spans="1:10" x14ac:dyDescent="0.3">
      <c r="A925">
        <v>1367</v>
      </c>
      <c r="B925">
        <v>923</v>
      </c>
      <c r="C925">
        <v>90</v>
      </c>
      <c r="D925">
        <v>8</v>
      </c>
      <c r="E925" s="1">
        <v>46267.416666666664</v>
      </c>
      <c r="F925" t="str">
        <f t="shared" si="42"/>
        <v>09/02/2026</v>
      </c>
      <c r="G925" s="3">
        <f t="shared" si="43"/>
        <v>46267</v>
      </c>
      <c r="H925" s="2" t="str">
        <f t="shared" si="44"/>
        <v>10:00</v>
      </c>
      <c r="I925" t="str">
        <f>TEXT(Sales[[#This Row],[Date actual]],"m")</f>
        <v>9</v>
      </c>
      <c r="J925" t="str">
        <f>IF(Sales[[#This Row],[Month]]=1, "Jan", IF(Sales[[#This Row],[Month]]="2", "Feb","Mar"))</f>
        <v>Mar</v>
      </c>
    </row>
    <row r="926" spans="1:10" x14ac:dyDescent="0.3">
      <c r="A926">
        <v>190</v>
      </c>
      <c r="B926">
        <v>924</v>
      </c>
      <c r="C926">
        <v>21</v>
      </c>
      <c r="D926">
        <v>5</v>
      </c>
      <c r="E926" s="1">
        <v>46267.458333333336</v>
      </c>
      <c r="F926" t="str">
        <f t="shared" si="42"/>
        <v>09/02/2026</v>
      </c>
      <c r="G926" s="3">
        <f t="shared" si="43"/>
        <v>46267</v>
      </c>
      <c r="H926" s="2" t="str">
        <f t="shared" si="44"/>
        <v>11:00</v>
      </c>
      <c r="I926" t="str">
        <f>TEXT(Sales[[#This Row],[Date actual]],"m")</f>
        <v>9</v>
      </c>
      <c r="J926" t="str">
        <f>IF(Sales[[#This Row],[Month]]=1, "Jan", IF(Sales[[#This Row],[Month]]="2", "Feb","Mar"))</f>
        <v>Mar</v>
      </c>
    </row>
    <row r="927" spans="1:10" x14ac:dyDescent="0.3">
      <c r="A927">
        <v>851</v>
      </c>
      <c r="B927">
        <v>925</v>
      </c>
      <c r="C927">
        <v>82</v>
      </c>
      <c r="D927">
        <v>7</v>
      </c>
      <c r="E927" s="1">
        <v>46267.5</v>
      </c>
      <c r="F927" t="str">
        <f t="shared" si="42"/>
        <v>09/02/2026</v>
      </c>
      <c r="G927" s="3">
        <f t="shared" si="43"/>
        <v>46267</v>
      </c>
      <c r="H927" s="2" t="str">
        <f t="shared" si="44"/>
        <v>12:00</v>
      </c>
      <c r="I927" t="str">
        <f>TEXT(Sales[[#This Row],[Date actual]],"m")</f>
        <v>9</v>
      </c>
      <c r="J927" t="str">
        <f>IF(Sales[[#This Row],[Month]]=1, "Jan", IF(Sales[[#This Row],[Month]]="2", "Feb","Mar"))</f>
        <v>Mar</v>
      </c>
    </row>
    <row r="928" spans="1:10" x14ac:dyDescent="0.3">
      <c r="A928">
        <v>92</v>
      </c>
      <c r="B928">
        <v>926</v>
      </c>
      <c r="C928">
        <v>79</v>
      </c>
      <c r="D928">
        <v>9</v>
      </c>
      <c r="E928" s="1">
        <v>46267.541666666664</v>
      </c>
      <c r="F928" t="str">
        <f t="shared" si="42"/>
        <v>09/02/2026</v>
      </c>
      <c r="G928" s="3">
        <f t="shared" si="43"/>
        <v>46267</v>
      </c>
      <c r="H928" s="2" t="str">
        <f t="shared" si="44"/>
        <v>13:00</v>
      </c>
      <c r="I928" t="str">
        <f>TEXT(Sales[[#This Row],[Date actual]],"m")</f>
        <v>9</v>
      </c>
      <c r="J928" t="str">
        <f>IF(Sales[[#This Row],[Month]]=1, "Jan", IF(Sales[[#This Row],[Month]]="2", "Feb","Mar"))</f>
        <v>Mar</v>
      </c>
    </row>
    <row r="929" spans="1:10" x14ac:dyDescent="0.3">
      <c r="A929">
        <v>1193</v>
      </c>
      <c r="B929">
        <v>927</v>
      </c>
      <c r="C929">
        <v>34</v>
      </c>
      <c r="D929">
        <v>2</v>
      </c>
      <c r="E929" s="1">
        <v>46267.583333333336</v>
      </c>
      <c r="F929" t="str">
        <f t="shared" si="42"/>
        <v>09/02/2026</v>
      </c>
      <c r="G929" s="3">
        <f t="shared" si="43"/>
        <v>46267</v>
      </c>
      <c r="H929" s="2" t="str">
        <f t="shared" si="44"/>
        <v>14:00</v>
      </c>
      <c r="I929" t="str">
        <f>TEXT(Sales[[#This Row],[Date actual]],"m")</f>
        <v>9</v>
      </c>
      <c r="J929" t="str">
        <f>IF(Sales[[#This Row],[Month]]=1, "Jan", IF(Sales[[#This Row],[Month]]="2", "Feb","Mar"))</f>
        <v>Mar</v>
      </c>
    </row>
    <row r="930" spans="1:10" x14ac:dyDescent="0.3">
      <c r="A930">
        <v>640</v>
      </c>
      <c r="B930">
        <v>928</v>
      </c>
      <c r="C930">
        <v>81</v>
      </c>
      <c r="D930">
        <v>7</v>
      </c>
      <c r="E930" s="1">
        <v>46267.625</v>
      </c>
      <c r="F930" t="str">
        <f t="shared" si="42"/>
        <v>09/02/2026</v>
      </c>
      <c r="G930" s="3">
        <f t="shared" si="43"/>
        <v>46267</v>
      </c>
      <c r="H930" s="2" t="str">
        <f t="shared" si="44"/>
        <v>15:00</v>
      </c>
      <c r="I930" t="str">
        <f>TEXT(Sales[[#This Row],[Date actual]],"m")</f>
        <v>9</v>
      </c>
      <c r="J930" t="str">
        <f>IF(Sales[[#This Row],[Month]]=1, "Jan", IF(Sales[[#This Row],[Month]]="2", "Feb","Mar"))</f>
        <v>Mar</v>
      </c>
    </row>
    <row r="931" spans="1:10" x14ac:dyDescent="0.3">
      <c r="A931">
        <v>1067</v>
      </c>
      <c r="B931">
        <v>929</v>
      </c>
      <c r="C931">
        <v>11</v>
      </c>
      <c r="D931">
        <v>8</v>
      </c>
      <c r="E931" s="1">
        <v>46267.666666666664</v>
      </c>
      <c r="F931" t="str">
        <f t="shared" si="42"/>
        <v>09/02/2026</v>
      </c>
      <c r="G931" s="3">
        <f t="shared" si="43"/>
        <v>46267</v>
      </c>
      <c r="H931" s="2" t="str">
        <f t="shared" si="44"/>
        <v>16:00</v>
      </c>
      <c r="I931" t="str">
        <f>TEXT(Sales[[#This Row],[Date actual]],"m")</f>
        <v>9</v>
      </c>
      <c r="J931" t="str">
        <f>IF(Sales[[#This Row],[Month]]=1, "Jan", IF(Sales[[#This Row],[Month]]="2", "Feb","Mar"))</f>
        <v>Mar</v>
      </c>
    </row>
    <row r="932" spans="1:10" x14ac:dyDescent="0.3">
      <c r="A932">
        <v>724</v>
      </c>
      <c r="B932">
        <v>930</v>
      </c>
      <c r="C932">
        <v>44</v>
      </c>
      <c r="D932">
        <v>6</v>
      </c>
      <c r="E932" s="1">
        <v>46267.708333333336</v>
      </c>
      <c r="F932" t="str">
        <f t="shared" si="42"/>
        <v>09/02/2026</v>
      </c>
      <c r="G932" s="3">
        <f t="shared" si="43"/>
        <v>46267</v>
      </c>
      <c r="H932" s="2" t="str">
        <f t="shared" si="44"/>
        <v>17:00</v>
      </c>
      <c r="I932" t="str">
        <f>TEXT(Sales[[#This Row],[Date actual]],"m")</f>
        <v>9</v>
      </c>
      <c r="J932" t="str">
        <f>IF(Sales[[#This Row],[Month]]=1, "Jan", IF(Sales[[#This Row],[Month]]="2", "Feb","Mar"))</f>
        <v>Mar</v>
      </c>
    </row>
    <row r="933" spans="1:10" x14ac:dyDescent="0.3">
      <c r="A933">
        <v>626</v>
      </c>
      <c r="B933">
        <v>931</v>
      </c>
      <c r="C933">
        <v>48</v>
      </c>
      <c r="D933">
        <v>3</v>
      </c>
      <c r="E933" s="1">
        <v>46267.75</v>
      </c>
      <c r="F933" t="str">
        <f t="shared" si="42"/>
        <v>09/02/2026</v>
      </c>
      <c r="G933" s="3">
        <f t="shared" si="43"/>
        <v>46267</v>
      </c>
      <c r="H933" s="2" t="str">
        <f t="shared" si="44"/>
        <v>18:00</v>
      </c>
      <c r="I933" t="str">
        <f>TEXT(Sales[[#This Row],[Date actual]],"m")</f>
        <v>9</v>
      </c>
      <c r="J933" t="str">
        <f>IF(Sales[[#This Row],[Month]]=1, "Jan", IF(Sales[[#This Row],[Month]]="2", "Feb","Mar"))</f>
        <v>Mar</v>
      </c>
    </row>
    <row r="934" spans="1:10" x14ac:dyDescent="0.3">
      <c r="A934">
        <v>633</v>
      </c>
      <c r="B934">
        <v>932</v>
      </c>
      <c r="C934">
        <v>65</v>
      </c>
      <c r="D934">
        <v>1</v>
      </c>
      <c r="E934" s="1">
        <v>46267.791666666664</v>
      </c>
      <c r="F934" t="str">
        <f t="shared" si="42"/>
        <v>09/02/2026</v>
      </c>
      <c r="G934" s="3">
        <f t="shared" si="43"/>
        <v>46267</v>
      </c>
      <c r="H934" s="2" t="str">
        <f t="shared" si="44"/>
        <v>19:00</v>
      </c>
      <c r="I934" t="str">
        <f>TEXT(Sales[[#This Row],[Date actual]],"m")</f>
        <v>9</v>
      </c>
      <c r="J934" t="str">
        <f>IF(Sales[[#This Row],[Month]]=1, "Jan", IF(Sales[[#This Row],[Month]]="2", "Feb","Mar"))</f>
        <v>Mar</v>
      </c>
    </row>
    <row r="935" spans="1:10" x14ac:dyDescent="0.3">
      <c r="A935">
        <v>948</v>
      </c>
      <c r="B935">
        <v>933</v>
      </c>
      <c r="C935">
        <v>30</v>
      </c>
      <c r="D935">
        <v>2</v>
      </c>
      <c r="E935" s="1">
        <v>46267.833333333336</v>
      </c>
      <c r="F935" t="str">
        <f t="shared" si="42"/>
        <v>09/02/2026</v>
      </c>
      <c r="G935" s="3">
        <f t="shared" si="43"/>
        <v>46267</v>
      </c>
      <c r="H935" s="2" t="str">
        <f t="shared" si="44"/>
        <v>20:00</v>
      </c>
      <c r="I935" t="str">
        <f>TEXT(Sales[[#This Row],[Date actual]],"m")</f>
        <v>9</v>
      </c>
      <c r="J935" t="str">
        <f>IF(Sales[[#This Row],[Month]]=1, "Jan", IF(Sales[[#This Row],[Month]]="2", "Feb","Mar"))</f>
        <v>Mar</v>
      </c>
    </row>
    <row r="936" spans="1:10" x14ac:dyDescent="0.3">
      <c r="A936">
        <v>810</v>
      </c>
      <c r="B936">
        <v>934</v>
      </c>
      <c r="C936">
        <v>67</v>
      </c>
      <c r="D936">
        <v>7</v>
      </c>
      <c r="E936" s="1">
        <v>46267.875</v>
      </c>
      <c r="F936" t="str">
        <f t="shared" si="42"/>
        <v>09/02/2026</v>
      </c>
      <c r="G936" s="3">
        <f t="shared" si="43"/>
        <v>46267</v>
      </c>
      <c r="H936" s="2" t="str">
        <f t="shared" si="44"/>
        <v>21:00</v>
      </c>
      <c r="I936" t="str">
        <f>TEXT(Sales[[#This Row],[Date actual]],"m")</f>
        <v>9</v>
      </c>
      <c r="J936" t="str">
        <f>IF(Sales[[#This Row],[Month]]=1, "Jan", IF(Sales[[#This Row],[Month]]="2", "Feb","Mar"))</f>
        <v>Mar</v>
      </c>
    </row>
    <row r="937" spans="1:10" x14ac:dyDescent="0.3">
      <c r="A937">
        <v>1171</v>
      </c>
      <c r="B937">
        <v>935</v>
      </c>
      <c r="C937">
        <v>41</v>
      </c>
      <c r="D937">
        <v>6</v>
      </c>
      <c r="E937" s="1">
        <v>46267.916666666664</v>
      </c>
      <c r="F937" t="str">
        <f t="shared" si="42"/>
        <v>09/02/2026</v>
      </c>
      <c r="G937" s="3">
        <f t="shared" si="43"/>
        <v>46267</v>
      </c>
      <c r="H937" s="2" t="str">
        <f t="shared" si="44"/>
        <v>22:00</v>
      </c>
      <c r="I937" t="str">
        <f>TEXT(Sales[[#This Row],[Date actual]],"m")</f>
        <v>9</v>
      </c>
      <c r="J937" t="str">
        <f>IF(Sales[[#This Row],[Month]]=1, "Jan", IF(Sales[[#This Row],[Month]]="2", "Feb","Mar"))</f>
        <v>Mar</v>
      </c>
    </row>
    <row r="938" spans="1:10" x14ac:dyDescent="0.3">
      <c r="A938">
        <v>422</v>
      </c>
      <c r="B938">
        <v>936</v>
      </c>
      <c r="C938">
        <v>83</v>
      </c>
      <c r="D938">
        <v>9</v>
      </c>
      <c r="E938" s="1">
        <v>46267.958333333336</v>
      </c>
      <c r="F938" t="str">
        <f t="shared" si="42"/>
        <v>09/02/2026</v>
      </c>
      <c r="G938" s="3">
        <f t="shared" si="43"/>
        <v>46267</v>
      </c>
      <c r="H938" s="2" t="str">
        <f t="shared" si="44"/>
        <v>23:00</v>
      </c>
      <c r="I938" t="str">
        <f>TEXT(Sales[[#This Row],[Date actual]],"m")</f>
        <v>9</v>
      </c>
      <c r="J938" t="str">
        <f>IF(Sales[[#This Row],[Month]]=1, "Jan", IF(Sales[[#This Row],[Month]]="2", "Feb","Mar"))</f>
        <v>Mar</v>
      </c>
    </row>
    <row r="939" spans="1:10" x14ac:dyDescent="0.3">
      <c r="A939">
        <v>1249</v>
      </c>
      <c r="B939">
        <v>937</v>
      </c>
      <c r="C939">
        <v>89</v>
      </c>
      <c r="D939">
        <v>5</v>
      </c>
      <c r="E939" s="1">
        <v>46297</v>
      </c>
      <c r="F939" t="str">
        <f t="shared" si="42"/>
        <v>10/02/2026</v>
      </c>
      <c r="G939" s="3">
        <f t="shared" si="43"/>
        <v>46297</v>
      </c>
      <c r="H939" s="2" t="str">
        <f t="shared" si="44"/>
        <v>00:00</v>
      </c>
      <c r="I939" t="str">
        <f>TEXT(Sales[[#This Row],[Date actual]],"m")</f>
        <v>10</v>
      </c>
      <c r="J939" t="str">
        <f>IF(Sales[[#This Row],[Month]]=1, "Jan", IF(Sales[[#This Row],[Month]]="2", "Feb","Mar"))</f>
        <v>Mar</v>
      </c>
    </row>
    <row r="940" spans="1:10" x14ac:dyDescent="0.3">
      <c r="A940">
        <v>254</v>
      </c>
      <c r="B940">
        <v>938</v>
      </c>
      <c r="C940">
        <v>85</v>
      </c>
      <c r="D940">
        <v>2</v>
      </c>
      <c r="E940" s="1">
        <v>46297.041666666664</v>
      </c>
      <c r="F940" t="str">
        <f t="shared" si="42"/>
        <v>10/02/2026</v>
      </c>
      <c r="G940" s="3">
        <f t="shared" si="43"/>
        <v>46297</v>
      </c>
      <c r="H940" s="2" t="str">
        <f t="shared" si="44"/>
        <v>01:00</v>
      </c>
      <c r="I940" t="str">
        <f>TEXT(Sales[[#This Row],[Date actual]],"m")</f>
        <v>10</v>
      </c>
      <c r="J940" t="str">
        <f>IF(Sales[[#This Row],[Month]]=1, "Jan", IF(Sales[[#This Row],[Month]]="2", "Feb","Mar"))</f>
        <v>Mar</v>
      </c>
    </row>
    <row r="941" spans="1:10" x14ac:dyDescent="0.3">
      <c r="A941">
        <v>1099</v>
      </c>
      <c r="B941">
        <v>939</v>
      </c>
      <c r="C941">
        <v>15</v>
      </c>
      <c r="D941">
        <v>7</v>
      </c>
      <c r="E941" s="1">
        <v>46297.083333333336</v>
      </c>
      <c r="F941" t="str">
        <f t="shared" si="42"/>
        <v>10/02/2026</v>
      </c>
      <c r="G941" s="3">
        <f t="shared" si="43"/>
        <v>46297</v>
      </c>
      <c r="H941" s="2" t="str">
        <f t="shared" si="44"/>
        <v>02:00</v>
      </c>
      <c r="I941" t="str">
        <f>TEXT(Sales[[#This Row],[Date actual]],"m")</f>
        <v>10</v>
      </c>
      <c r="J941" t="str">
        <f>IF(Sales[[#This Row],[Month]]=1, "Jan", IF(Sales[[#This Row],[Month]]="2", "Feb","Mar"))</f>
        <v>Mar</v>
      </c>
    </row>
    <row r="942" spans="1:10" x14ac:dyDescent="0.3">
      <c r="A942">
        <v>501</v>
      </c>
      <c r="B942">
        <v>940</v>
      </c>
      <c r="C942">
        <v>42</v>
      </c>
      <c r="D942">
        <v>5</v>
      </c>
      <c r="E942" s="1">
        <v>46297.125</v>
      </c>
      <c r="F942" t="str">
        <f t="shared" si="42"/>
        <v>10/02/2026</v>
      </c>
      <c r="G942" s="3">
        <f t="shared" si="43"/>
        <v>46297</v>
      </c>
      <c r="H942" s="2" t="str">
        <f t="shared" si="44"/>
        <v>03:00</v>
      </c>
      <c r="I942" t="str">
        <f>TEXT(Sales[[#This Row],[Date actual]],"m")</f>
        <v>10</v>
      </c>
      <c r="J942" t="str">
        <f>IF(Sales[[#This Row],[Month]]=1, "Jan", IF(Sales[[#This Row],[Month]]="2", "Feb","Mar"))</f>
        <v>Mar</v>
      </c>
    </row>
    <row r="943" spans="1:10" x14ac:dyDescent="0.3">
      <c r="A943">
        <v>744</v>
      </c>
      <c r="B943">
        <v>941</v>
      </c>
      <c r="C943">
        <v>25</v>
      </c>
      <c r="D943">
        <v>6</v>
      </c>
      <c r="E943" s="1">
        <v>46297.166666666664</v>
      </c>
      <c r="F943" t="str">
        <f t="shared" si="42"/>
        <v>10/02/2026</v>
      </c>
      <c r="G943" s="3">
        <f t="shared" si="43"/>
        <v>46297</v>
      </c>
      <c r="H943" s="2" t="str">
        <f t="shared" si="44"/>
        <v>04:00</v>
      </c>
      <c r="I943" t="str">
        <f>TEXT(Sales[[#This Row],[Date actual]],"m")</f>
        <v>10</v>
      </c>
      <c r="J943" t="str">
        <f>IF(Sales[[#This Row],[Month]]=1, "Jan", IF(Sales[[#This Row],[Month]]="2", "Feb","Mar"))</f>
        <v>Mar</v>
      </c>
    </row>
    <row r="944" spans="1:10" x14ac:dyDescent="0.3">
      <c r="A944">
        <v>1398</v>
      </c>
      <c r="B944">
        <v>942</v>
      </c>
      <c r="C944">
        <v>70</v>
      </c>
      <c r="D944">
        <v>1</v>
      </c>
      <c r="E944" s="1">
        <v>46297.208333333336</v>
      </c>
      <c r="F944" t="str">
        <f t="shared" si="42"/>
        <v>10/02/2026</v>
      </c>
      <c r="G944" s="3">
        <f t="shared" si="43"/>
        <v>46297</v>
      </c>
      <c r="H944" s="2" t="str">
        <f t="shared" si="44"/>
        <v>05:00</v>
      </c>
      <c r="I944" t="str">
        <f>TEXT(Sales[[#This Row],[Date actual]],"m")</f>
        <v>10</v>
      </c>
      <c r="J944" t="str">
        <f>IF(Sales[[#This Row],[Month]]=1, "Jan", IF(Sales[[#This Row],[Month]]="2", "Feb","Mar"))</f>
        <v>Mar</v>
      </c>
    </row>
    <row r="945" spans="1:10" x14ac:dyDescent="0.3">
      <c r="A945">
        <v>1298</v>
      </c>
      <c r="B945">
        <v>943</v>
      </c>
      <c r="C945">
        <v>34</v>
      </c>
      <c r="D945">
        <v>8</v>
      </c>
      <c r="E945" s="1">
        <v>46297.25</v>
      </c>
      <c r="F945" t="str">
        <f t="shared" si="42"/>
        <v>10/02/2026</v>
      </c>
      <c r="G945" s="3">
        <f t="shared" si="43"/>
        <v>46297</v>
      </c>
      <c r="H945" s="2" t="str">
        <f t="shared" si="44"/>
        <v>06:00</v>
      </c>
      <c r="I945" t="str">
        <f>TEXT(Sales[[#This Row],[Date actual]],"m")</f>
        <v>10</v>
      </c>
      <c r="J945" t="str">
        <f>IF(Sales[[#This Row],[Month]]=1, "Jan", IF(Sales[[#This Row],[Month]]="2", "Feb","Mar"))</f>
        <v>Mar</v>
      </c>
    </row>
    <row r="946" spans="1:10" x14ac:dyDescent="0.3">
      <c r="A946">
        <v>1214</v>
      </c>
      <c r="B946">
        <v>944</v>
      </c>
      <c r="C946">
        <v>2</v>
      </c>
      <c r="D946">
        <v>4</v>
      </c>
      <c r="E946" s="1">
        <v>46297.291666666664</v>
      </c>
      <c r="F946" t="str">
        <f t="shared" si="42"/>
        <v>10/02/2026</v>
      </c>
      <c r="G946" s="3">
        <f t="shared" si="43"/>
        <v>46297</v>
      </c>
      <c r="H946" s="2" t="str">
        <f t="shared" si="44"/>
        <v>07:00</v>
      </c>
      <c r="I946" t="str">
        <f>TEXT(Sales[[#This Row],[Date actual]],"m")</f>
        <v>10</v>
      </c>
      <c r="J946" t="str">
        <f>IF(Sales[[#This Row],[Month]]=1, "Jan", IF(Sales[[#This Row],[Month]]="2", "Feb","Mar"))</f>
        <v>Mar</v>
      </c>
    </row>
    <row r="947" spans="1:10" x14ac:dyDescent="0.3">
      <c r="A947">
        <v>301</v>
      </c>
      <c r="B947">
        <v>945</v>
      </c>
      <c r="C947">
        <v>85</v>
      </c>
      <c r="D947">
        <v>8</v>
      </c>
      <c r="E947" s="1">
        <v>46297.333333333336</v>
      </c>
      <c r="F947" t="str">
        <f t="shared" si="42"/>
        <v>10/02/2026</v>
      </c>
      <c r="G947" s="3">
        <f t="shared" si="43"/>
        <v>46297</v>
      </c>
      <c r="H947" s="2" t="str">
        <f t="shared" si="44"/>
        <v>08:00</v>
      </c>
      <c r="I947" t="str">
        <f>TEXT(Sales[[#This Row],[Date actual]],"m")</f>
        <v>10</v>
      </c>
      <c r="J947" t="str">
        <f>IF(Sales[[#This Row],[Month]]=1, "Jan", IF(Sales[[#This Row],[Month]]="2", "Feb","Mar"))</f>
        <v>Mar</v>
      </c>
    </row>
    <row r="948" spans="1:10" x14ac:dyDescent="0.3">
      <c r="A948">
        <v>1349</v>
      </c>
      <c r="B948">
        <v>946</v>
      </c>
      <c r="C948">
        <v>60</v>
      </c>
      <c r="D948">
        <v>7</v>
      </c>
      <c r="E948" s="1">
        <v>46297.375</v>
      </c>
      <c r="F948" t="str">
        <f t="shared" si="42"/>
        <v>10/02/2026</v>
      </c>
      <c r="G948" s="3">
        <f t="shared" si="43"/>
        <v>46297</v>
      </c>
      <c r="H948" s="2" t="str">
        <f t="shared" si="44"/>
        <v>09:00</v>
      </c>
      <c r="I948" t="str">
        <f>TEXT(Sales[[#This Row],[Date actual]],"m")</f>
        <v>10</v>
      </c>
      <c r="J948" t="str">
        <f>IF(Sales[[#This Row],[Month]]=1, "Jan", IF(Sales[[#This Row],[Month]]="2", "Feb","Mar"))</f>
        <v>Mar</v>
      </c>
    </row>
    <row r="949" spans="1:10" x14ac:dyDescent="0.3">
      <c r="A949">
        <v>967</v>
      </c>
      <c r="B949">
        <v>947</v>
      </c>
      <c r="C949">
        <v>89</v>
      </c>
      <c r="D949">
        <v>7</v>
      </c>
      <c r="E949" s="1">
        <v>46297.416666666664</v>
      </c>
      <c r="F949" t="str">
        <f t="shared" si="42"/>
        <v>10/02/2026</v>
      </c>
      <c r="G949" s="3">
        <f t="shared" si="43"/>
        <v>46297</v>
      </c>
      <c r="H949" s="2" t="str">
        <f t="shared" si="44"/>
        <v>10:00</v>
      </c>
      <c r="I949" t="str">
        <f>TEXT(Sales[[#This Row],[Date actual]],"m")</f>
        <v>10</v>
      </c>
      <c r="J949" t="str">
        <f>IF(Sales[[#This Row],[Month]]=1, "Jan", IF(Sales[[#This Row],[Month]]="2", "Feb","Mar"))</f>
        <v>Mar</v>
      </c>
    </row>
    <row r="950" spans="1:10" x14ac:dyDescent="0.3">
      <c r="A950">
        <v>1373</v>
      </c>
      <c r="B950">
        <v>948</v>
      </c>
      <c r="C950">
        <v>11</v>
      </c>
      <c r="D950">
        <v>7</v>
      </c>
      <c r="E950" s="1">
        <v>46297.458333333336</v>
      </c>
      <c r="F950" t="str">
        <f t="shared" si="42"/>
        <v>10/02/2026</v>
      </c>
      <c r="G950" s="3">
        <f t="shared" si="43"/>
        <v>46297</v>
      </c>
      <c r="H950" s="2" t="str">
        <f t="shared" si="44"/>
        <v>11:00</v>
      </c>
      <c r="I950" t="str">
        <f>TEXT(Sales[[#This Row],[Date actual]],"m")</f>
        <v>10</v>
      </c>
      <c r="J950" t="str">
        <f>IF(Sales[[#This Row],[Month]]=1, "Jan", IF(Sales[[#This Row],[Month]]="2", "Feb","Mar"))</f>
        <v>Mar</v>
      </c>
    </row>
    <row r="951" spans="1:10" x14ac:dyDescent="0.3">
      <c r="A951">
        <v>248</v>
      </c>
      <c r="B951">
        <v>949</v>
      </c>
      <c r="C951">
        <v>12</v>
      </c>
      <c r="D951">
        <v>7</v>
      </c>
      <c r="E951" s="1">
        <v>46297.5</v>
      </c>
      <c r="F951" t="str">
        <f t="shared" si="42"/>
        <v>10/02/2026</v>
      </c>
      <c r="G951" s="3">
        <f t="shared" si="43"/>
        <v>46297</v>
      </c>
      <c r="H951" s="2" t="str">
        <f t="shared" si="44"/>
        <v>12:00</v>
      </c>
      <c r="I951" t="str">
        <f>TEXT(Sales[[#This Row],[Date actual]],"m")</f>
        <v>10</v>
      </c>
      <c r="J951" t="str">
        <f>IF(Sales[[#This Row],[Month]]=1, "Jan", IF(Sales[[#This Row],[Month]]="2", "Feb","Mar"))</f>
        <v>Mar</v>
      </c>
    </row>
    <row r="952" spans="1:10" x14ac:dyDescent="0.3">
      <c r="A952">
        <v>566</v>
      </c>
      <c r="B952">
        <v>950</v>
      </c>
      <c r="C952">
        <v>17</v>
      </c>
      <c r="D952">
        <v>1</v>
      </c>
      <c r="E952" s="1">
        <v>46297.541666666664</v>
      </c>
      <c r="F952" t="str">
        <f t="shared" si="42"/>
        <v>10/02/2026</v>
      </c>
      <c r="G952" s="3">
        <f t="shared" si="43"/>
        <v>46297</v>
      </c>
      <c r="H952" s="2" t="str">
        <f t="shared" si="44"/>
        <v>13:00</v>
      </c>
      <c r="I952" t="str">
        <f>TEXT(Sales[[#This Row],[Date actual]],"m")</f>
        <v>10</v>
      </c>
      <c r="J952" t="str">
        <f>IF(Sales[[#This Row],[Month]]=1, "Jan", IF(Sales[[#This Row],[Month]]="2", "Feb","Mar"))</f>
        <v>Mar</v>
      </c>
    </row>
    <row r="953" spans="1:10" x14ac:dyDescent="0.3">
      <c r="A953">
        <v>408</v>
      </c>
      <c r="B953">
        <v>951</v>
      </c>
      <c r="C953">
        <v>20</v>
      </c>
      <c r="D953">
        <v>8</v>
      </c>
      <c r="E953" s="1">
        <v>46297.583333333336</v>
      </c>
      <c r="F953" t="str">
        <f t="shared" si="42"/>
        <v>10/02/2026</v>
      </c>
      <c r="G953" s="3">
        <f t="shared" si="43"/>
        <v>46297</v>
      </c>
      <c r="H953" s="2" t="str">
        <f t="shared" si="44"/>
        <v>14:00</v>
      </c>
      <c r="I953" t="str">
        <f>TEXT(Sales[[#This Row],[Date actual]],"m")</f>
        <v>10</v>
      </c>
      <c r="J953" t="str">
        <f>IF(Sales[[#This Row],[Month]]=1, "Jan", IF(Sales[[#This Row],[Month]]="2", "Feb","Mar"))</f>
        <v>Mar</v>
      </c>
    </row>
    <row r="954" spans="1:10" x14ac:dyDescent="0.3">
      <c r="A954">
        <v>1149</v>
      </c>
      <c r="B954">
        <v>952</v>
      </c>
      <c r="C954">
        <v>87</v>
      </c>
      <c r="D954">
        <v>6</v>
      </c>
      <c r="E954" s="1">
        <v>46297.625</v>
      </c>
      <c r="F954" t="str">
        <f t="shared" si="42"/>
        <v>10/02/2026</v>
      </c>
      <c r="G954" s="3">
        <f t="shared" si="43"/>
        <v>46297</v>
      </c>
      <c r="H954" s="2" t="str">
        <f t="shared" si="44"/>
        <v>15:00</v>
      </c>
      <c r="I954" t="str">
        <f>TEXT(Sales[[#This Row],[Date actual]],"m")</f>
        <v>10</v>
      </c>
      <c r="J954" t="str">
        <f>IF(Sales[[#This Row],[Month]]=1, "Jan", IF(Sales[[#This Row],[Month]]="2", "Feb","Mar"))</f>
        <v>Mar</v>
      </c>
    </row>
    <row r="955" spans="1:10" x14ac:dyDescent="0.3">
      <c r="A955">
        <v>770</v>
      </c>
      <c r="B955">
        <v>953</v>
      </c>
      <c r="C955">
        <v>46</v>
      </c>
      <c r="D955">
        <v>7</v>
      </c>
      <c r="E955" s="1">
        <v>46297.666666666664</v>
      </c>
      <c r="F955" t="str">
        <f t="shared" si="42"/>
        <v>10/02/2026</v>
      </c>
      <c r="G955" s="3">
        <f t="shared" si="43"/>
        <v>46297</v>
      </c>
      <c r="H955" s="2" t="str">
        <f t="shared" si="44"/>
        <v>16:00</v>
      </c>
      <c r="I955" t="str">
        <f>TEXT(Sales[[#This Row],[Date actual]],"m")</f>
        <v>10</v>
      </c>
      <c r="J955" t="str">
        <f>IF(Sales[[#This Row],[Month]]=1, "Jan", IF(Sales[[#This Row],[Month]]="2", "Feb","Mar"))</f>
        <v>Mar</v>
      </c>
    </row>
    <row r="956" spans="1:10" x14ac:dyDescent="0.3">
      <c r="A956">
        <v>237</v>
      </c>
      <c r="B956">
        <v>954</v>
      </c>
      <c r="C956">
        <v>33</v>
      </c>
      <c r="D956">
        <v>8</v>
      </c>
      <c r="E956" s="1">
        <v>46297.708333333336</v>
      </c>
      <c r="F956" t="str">
        <f t="shared" si="42"/>
        <v>10/02/2026</v>
      </c>
      <c r="G956" s="3">
        <f t="shared" si="43"/>
        <v>46297</v>
      </c>
      <c r="H956" s="2" t="str">
        <f t="shared" si="44"/>
        <v>17:00</v>
      </c>
      <c r="I956" t="str">
        <f>TEXT(Sales[[#This Row],[Date actual]],"m")</f>
        <v>10</v>
      </c>
      <c r="J956" t="str">
        <f>IF(Sales[[#This Row],[Month]]=1, "Jan", IF(Sales[[#This Row],[Month]]="2", "Feb","Mar"))</f>
        <v>Mar</v>
      </c>
    </row>
    <row r="957" spans="1:10" x14ac:dyDescent="0.3">
      <c r="A957">
        <v>568</v>
      </c>
      <c r="B957">
        <v>955</v>
      </c>
      <c r="C957">
        <v>36</v>
      </c>
      <c r="D957">
        <v>5</v>
      </c>
      <c r="E957" s="1">
        <v>46297.75</v>
      </c>
      <c r="F957" t="str">
        <f t="shared" si="42"/>
        <v>10/02/2026</v>
      </c>
      <c r="G957" s="3">
        <f t="shared" si="43"/>
        <v>46297</v>
      </c>
      <c r="H957" s="2" t="str">
        <f t="shared" si="44"/>
        <v>18:00</v>
      </c>
      <c r="I957" t="str">
        <f>TEXT(Sales[[#This Row],[Date actual]],"m")</f>
        <v>10</v>
      </c>
      <c r="J957" t="str">
        <f>IF(Sales[[#This Row],[Month]]=1, "Jan", IF(Sales[[#This Row],[Month]]="2", "Feb","Mar"))</f>
        <v>Mar</v>
      </c>
    </row>
    <row r="958" spans="1:10" x14ac:dyDescent="0.3">
      <c r="A958">
        <v>931</v>
      </c>
      <c r="B958">
        <v>956</v>
      </c>
      <c r="C958">
        <v>92</v>
      </c>
      <c r="D958">
        <v>5</v>
      </c>
      <c r="E958" s="1">
        <v>46297.791666666664</v>
      </c>
      <c r="F958" t="str">
        <f t="shared" si="42"/>
        <v>10/02/2026</v>
      </c>
      <c r="G958" s="3">
        <f t="shared" si="43"/>
        <v>46297</v>
      </c>
      <c r="H958" s="2" t="str">
        <f t="shared" si="44"/>
        <v>19:00</v>
      </c>
      <c r="I958" t="str">
        <f>TEXT(Sales[[#This Row],[Date actual]],"m")</f>
        <v>10</v>
      </c>
      <c r="J958" t="str">
        <f>IF(Sales[[#This Row],[Month]]=1, "Jan", IF(Sales[[#This Row],[Month]]="2", "Feb","Mar"))</f>
        <v>Mar</v>
      </c>
    </row>
    <row r="959" spans="1:10" x14ac:dyDescent="0.3">
      <c r="A959">
        <v>1258</v>
      </c>
      <c r="B959">
        <v>957</v>
      </c>
      <c r="C959">
        <v>59</v>
      </c>
      <c r="D959">
        <v>3</v>
      </c>
      <c r="E959" s="1">
        <v>46297.833333333336</v>
      </c>
      <c r="F959" t="str">
        <f t="shared" si="42"/>
        <v>10/02/2026</v>
      </c>
      <c r="G959" s="3">
        <f t="shared" si="43"/>
        <v>46297</v>
      </c>
      <c r="H959" s="2" t="str">
        <f t="shared" si="44"/>
        <v>20:00</v>
      </c>
      <c r="I959" t="str">
        <f>TEXT(Sales[[#This Row],[Date actual]],"m")</f>
        <v>10</v>
      </c>
      <c r="J959" t="str">
        <f>IF(Sales[[#This Row],[Month]]=1, "Jan", IF(Sales[[#This Row],[Month]]="2", "Feb","Mar"))</f>
        <v>Mar</v>
      </c>
    </row>
    <row r="960" spans="1:10" x14ac:dyDescent="0.3">
      <c r="A960">
        <v>885</v>
      </c>
      <c r="B960">
        <v>958</v>
      </c>
      <c r="C960">
        <v>7</v>
      </c>
      <c r="D960">
        <v>2</v>
      </c>
      <c r="E960" s="1">
        <v>46297.875</v>
      </c>
      <c r="F960" t="str">
        <f t="shared" si="42"/>
        <v>10/02/2026</v>
      </c>
      <c r="G960" s="3">
        <f t="shared" si="43"/>
        <v>46297</v>
      </c>
      <c r="H960" s="2" t="str">
        <f t="shared" si="44"/>
        <v>21:00</v>
      </c>
      <c r="I960" t="str">
        <f>TEXT(Sales[[#This Row],[Date actual]],"m")</f>
        <v>10</v>
      </c>
      <c r="J960" t="str">
        <f>IF(Sales[[#This Row],[Month]]=1, "Jan", IF(Sales[[#This Row],[Month]]="2", "Feb","Mar"))</f>
        <v>Mar</v>
      </c>
    </row>
    <row r="961" spans="1:10" x14ac:dyDescent="0.3">
      <c r="A961">
        <v>989</v>
      </c>
      <c r="B961">
        <v>959</v>
      </c>
      <c r="C961">
        <v>52</v>
      </c>
      <c r="D961">
        <v>3</v>
      </c>
      <c r="E961" s="1">
        <v>46297.916666666664</v>
      </c>
      <c r="F961" t="str">
        <f t="shared" si="42"/>
        <v>10/02/2026</v>
      </c>
      <c r="G961" s="3">
        <f t="shared" si="43"/>
        <v>46297</v>
      </c>
      <c r="H961" s="2" t="str">
        <f t="shared" si="44"/>
        <v>22:00</v>
      </c>
      <c r="I961" t="str">
        <f>TEXT(Sales[[#This Row],[Date actual]],"m")</f>
        <v>10</v>
      </c>
      <c r="J961" t="str">
        <f>IF(Sales[[#This Row],[Month]]=1, "Jan", IF(Sales[[#This Row],[Month]]="2", "Feb","Mar"))</f>
        <v>Mar</v>
      </c>
    </row>
    <row r="962" spans="1:10" x14ac:dyDescent="0.3">
      <c r="A962">
        <v>1062</v>
      </c>
      <c r="B962">
        <v>960</v>
      </c>
      <c r="C962">
        <v>84</v>
      </c>
      <c r="D962">
        <v>2</v>
      </c>
      <c r="E962" s="1">
        <v>46297.958333333336</v>
      </c>
      <c r="F962" t="str">
        <f t="shared" ref="F962:F1025" si="45">TEXT(E962,"mm/dd/yyyy")</f>
        <v>10/02/2026</v>
      </c>
      <c r="G962" s="3">
        <f t="shared" si="43"/>
        <v>46297</v>
      </c>
      <c r="H962" s="2" t="str">
        <f t="shared" si="44"/>
        <v>23:00</v>
      </c>
      <c r="I962" t="str">
        <f>TEXT(Sales[[#This Row],[Date actual]],"m")</f>
        <v>10</v>
      </c>
      <c r="J962" t="str">
        <f>IF(Sales[[#This Row],[Month]]=1, "Jan", IF(Sales[[#This Row],[Month]]="2", "Feb","Mar"))</f>
        <v>Mar</v>
      </c>
    </row>
    <row r="963" spans="1:10" x14ac:dyDescent="0.3">
      <c r="A963">
        <v>935</v>
      </c>
      <c r="B963">
        <v>961</v>
      </c>
      <c r="C963">
        <v>57</v>
      </c>
      <c r="D963">
        <v>5</v>
      </c>
      <c r="E963" s="1">
        <v>46328</v>
      </c>
      <c r="F963" t="str">
        <f t="shared" si="45"/>
        <v>11/02/2026</v>
      </c>
      <c r="G963" s="3">
        <f t="shared" ref="G963:G1026" si="46">DATEVALUE(F963)</f>
        <v>46328</v>
      </c>
      <c r="H963" s="2" t="str">
        <f t="shared" ref="H963:H1026" si="47">TEXT(E963,"hh:mm")</f>
        <v>00:00</v>
      </c>
      <c r="I963" t="str">
        <f>TEXT(Sales[[#This Row],[Date actual]],"m")</f>
        <v>11</v>
      </c>
      <c r="J963" t="str">
        <f>IF(Sales[[#This Row],[Month]]=1, "Jan", IF(Sales[[#This Row],[Month]]="2", "Feb","Mar"))</f>
        <v>Mar</v>
      </c>
    </row>
    <row r="964" spans="1:10" x14ac:dyDescent="0.3">
      <c r="A964">
        <v>184</v>
      </c>
      <c r="B964">
        <v>962</v>
      </c>
      <c r="C964">
        <v>1</v>
      </c>
      <c r="D964">
        <v>7</v>
      </c>
      <c r="E964" s="1">
        <v>46328.041666666664</v>
      </c>
      <c r="F964" t="str">
        <f t="shared" si="45"/>
        <v>11/02/2026</v>
      </c>
      <c r="G964" s="3">
        <f t="shared" si="46"/>
        <v>46328</v>
      </c>
      <c r="H964" s="2" t="str">
        <f t="shared" si="47"/>
        <v>01:00</v>
      </c>
      <c r="I964" t="str">
        <f>TEXT(Sales[[#This Row],[Date actual]],"m")</f>
        <v>11</v>
      </c>
      <c r="J964" t="str">
        <f>IF(Sales[[#This Row],[Month]]=1, "Jan", IF(Sales[[#This Row],[Month]]="2", "Feb","Mar"))</f>
        <v>Mar</v>
      </c>
    </row>
    <row r="965" spans="1:10" x14ac:dyDescent="0.3">
      <c r="A965">
        <v>820</v>
      </c>
      <c r="B965">
        <v>963</v>
      </c>
      <c r="C965">
        <v>72</v>
      </c>
      <c r="D965">
        <v>2</v>
      </c>
      <c r="E965" s="1">
        <v>46328.083333333336</v>
      </c>
      <c r="F965" t="str">
        <f t="shared" si="45"/>
        <v>11/02/2026</v>
      </c>
      <c r="G965" s="3">
        <f t="shared" si="46"/>
        <v>46328</v>
      </c>
      <c r="H965" s="2" t="str">
        <f t="shared" si="47"/>
        <v>02:00</v>
      </c>
      <c r="I965" t="str">
        <f>TEXT(Sales[[#This Row],[Date actual]],"m")</f>
        <v>11</v>
      </c>
      <c r="J965" t="str">
        <f>IF(Sales[[#This Row],[Month]]=1, "Jan", IF(Sales[[#This Row],[Month]]="2", "Feb","Mar"))</f>
        <v>Mar</v>
      </c>
    </row>
    <row r="966" spans="1:10" x14ac:dyDescent="0.3">
      <c r="A966">
        <v>1141</v>
      </c>
      <c r="B966">
        <v>964</v>
      </c>
      <c r="C966">
        <v>31</v>
      </c>
      <c r="D966">
        <v>7</v>
      </c>
      <c r="E966" s="1">
        <v>46328.125</v>
      </c>
      <c r="F966" t="str">
        <f t="shared" si="45"/>
        <v>11/02/2026</v>
      </c>
      <c r="G966" s="3">
        <f t="shared" si="46"/>
        <v>46328</v>
      </c>
      <c r="H966" s="2" t="str">
        <f t="shared" si="47"/>
        <v>03:00</v>
      </c>
      <c r="I966" t="str">
        <f>TEXT(Sales[[#This Row],[Date actual]],"m")</f>
        <v>11</v>
      </c>
      <c r="J966" t="str">
        <f>IF(Sales[[#This Row],[Month]]=1, "Jan", IF(Sales[[#This Row],[Month]]="2", "Feb","Mar"))</f>
        <v>Mar</v>
      </c>
    </row>
    <row r="967" spans="1:10" x14ac:dyDescent="0.3">
      <c r="A967">
        <v>147</v>
      </c>
      <c r="B967">
        <v>965</v>
      </c>
      <c r="C967">
        <v>96</v>
      </c>
      <c r="D967">
        <v>9</v>
      </c>
      <c r="E967" s="1">
        <v>46328.166666666664</v>
      </c>
      <c r="F967" t="str">
        <f t="shared" si="45"/>
        <v>11/02/2026</v>
      </c>
      <c r="G967" s="3">
        <f t="shared" si="46"/>
        <v>46328</v>
      </c>
      <c r="H967" s="2" t="str">
        <f t="shared" si="47"/>
        <v>04:00</v>
      </c>
      <c r="I967" t="str">
        <f>TEXT(Sales[[#This Row],[Date actual]],"m")</f>
        <v>11</v>
      </c>
      <c r="J967" t="str">
        <f>IF(Sales[[#This Row],[Month]]=1, "Jan", IF(Sales[[#This Row],[Month]]="2", "Feb","Mar"))</f>
        <v>Mar</v>
      </c>
    </row>
    <row r="968" spans="1:10" x14ac:dyDescent="0.3">
      <c r="A968">
        <v>1283</v>
      </c>
      <c r="B968">
        <v>966</v>
      </c>
      <c r="C968">
        <v>42</v>
      </c>
      <c r="D968">
        <v>9</v>
      </c>
      <c r="E968" s="1">
        <v>46328.208333333336</v>
      </c>
      <c r="F968" t="str">
        <f t="shared" si="45"/>
        <v>11/02/2026</v>
      </c>
      <c r="G968" s="3">
        <f t="shared" si="46"/>
        <v>46328</v>
      </c>
      <c r="H968" s="2" t="str">
        <f t="shared" si="47"/>
        <v>05:00</v>
      </c>
      <c r="I968" t="str">
        <f>TEXT(Sales[[#This Row],[Date actual]],"m")</f>
        <v>11</v>
      </c>
      <c r="J968" t="str">
        <f>IF(Sales[[#This Row],[Month]]=1, "Jan", IF(Sales[[#This Row],[Month]]="2", "Feb","Mar"))</f>
        <v>Mar</v>
      </c>
    </row>
    <row r="969" spans="1:10" x14ac:dyDescent="0.3">
      <c r="A969">
        <v>2</v>
      </c>
      <c r="B969">
        <v>967</v>
      </c>
      <c r="C969">
        <v>34</v>
      </c>
      <c r="D969">
        <v>5</v>
      </c>
      <c r="E969" s="1">
        <v>46328.25</v>
      </c>
      <c r="F969" t="str">
        <f t="shared" si="45"/>
        <v>11/02/2026</v>
      </c>
      <c r="G969" s="3">
        <f t="shared" si="46"/>
        <v>46328</v>
      </c>
      <c r="H969" s="2" t="str">
        <f t="shared" si="47"/>
        <v>06:00</v>
      </c>
      <c r="I969" t="str">
        <f>TEXT(Sales[[#This Row],[Date actual]],"m")</f>
        <v>11</v>
      </c>
      <c r="J969" t="str">
        <f>IF(Sales[[#This Row],[Month]]=1, "Jan", IF(Sales[[#This Row],[Month]]="2", "Feb","Mar"))</f>
        <v>Mar</v>
      </c>
    </row>
    <row r="970" spans="1:10" x14ac:dyDescent="0.3">
      <c r="A970">
        <v>1339</v>
      </c>
      <c r="B970">
        <v>968</v>
      </c>
      <c r="C970">
        <v>75</v>
      </c>
      <c r="D970">
        <v>9</v>
      </c>
      <c r="E970" s="1">
        <v>46328.291666666664</v>
      </c>
      <c r="F970" t="str">
        <f t="shared" si="45"/>
        <v>11/02/2026</v>
      </c>
      <c r="G970" s="3">
        <f t="shared" si="46"/>
        <v>46328</v>
      </c>
      <c r="H970" s="2" t="str">
        <f t="shared" si="47"/>
        <v>07:00</v>
      </c>
      <c r="I970" t="str">
        <f>TEXT(Sales[[#This Row],[Date actual]],"m")</f>
        <v>11</v>
      </c>
      <c r="J970" t="str">
        <f>IF(Sales[[#This Row],[Month]]=1, "Jan", IF(Sales[[#This Row],[Month]]="2", "Feb","Mar"))</f>
        <v>Mar</v>
      </c>
    </row>
    <row r="971" spans="1:10" x14ac:dyDescent="0.3">
      <c r="A971">
        <v>1070</v>
      </c>
      <c r="B971">
        <v>969</v>
      </c>
      <c r="C971">
        <v>95</v>
      </c>
      <c r="D971">
        <v>5</v>
      </c>
      <c r="E971" s="1">
        <v>46328.333333333336</v>
      </c>
      <c r="F971" t="str">
        <f t="shared" si="45"/>
        <v>11/02/2026</v>
      </c>
      <c r="G971" s="3">
        <f t="shared" si="46"/>
        <v>46328</v>
      </c>
      <c r="H971" s="2" t="str">
        <f t="shared" si="47"/>
        <v>08:00</v>
      </c>
      <c r="I971" t="str">
        <f>TEXT(Sales[[#This Row],[Date actual]],"m")</f>
        <v>11</v>
      </c>
      <c r="J971" t="str">
        <f>IF(Sales[[#This Row],[Month]]=1, "Jan", IF(Sales[[#This Row],[Month]]="2", "Feb","Mar"))</f>
        <v>Mar</v>
      </c>
    </row>
    <row r="972" spans="1:10" x14ac:dyDescent="0.3">
      <c r="A972">
        <v>287</v>
      </c>
      <c r="B972">
        <v>970</v>
      </c>
      <c r="C972">
        <v>68</v>
      </c>
      <c r="D972">
        <v>3</v>
      </c>
      <c r="E972" s="1">
        <v>46328.375</v>
      </c>
      <c r="F972" t="str">
        <f t="shared" si="45"/>
        <v>11/02/2026</v>
      </c>
      <c r="G972" s="3">
        <f t="shared" si="46"/>
        <v>46328</v>
      </c>
      <c r="H972" s="2" t="str">
        <f t="shared" si="47"/>
        <v>09:00</v>
      </c>
      <c r="I972" t="str">
        <f>TEXT(Sales[[#This Row],[Date actual]],"m")</f>
        <v>11</v>
      </c>
      <c r="J972" t="str">
        <f>IF(Sales[[#This Row],[Month]]=1, "Jan", IF(Sales[[#This Row],[Month]]="2", "Feb","Mar"))</f>
        <v>Mar</v>
      </c>
    </row>
    <row r="973" spans="1:10" x14ac:dyDescent="0.3">
      <c r="A973">
        <v>1102</v>
      </c>
      <c r="B973">
        <v>971</v>
      </c>
      <c r="C973">
        <v>18</v>
      </c>
      <c r="D973">
        <v>9</v>
      </c>
      <c r="E973" s="1">
        <v>46328.416666666664</v>
      </c>
      <c r="F973" t="str">
        <f t="shared" si="45"/>
        <v>11/02/2026</v>
      </c>
      <c r="G973" s="3">
        <f t="shared" si="46"/>
        <v>46328</v>
      </c>
      <c r="H973" s="2" t="str">
        <f t="shared" si="47"/>
        <v>10:00</v>
      </c>
      <c r="I973" t="str">
        <f>TEXT(Sales[[#This Row],[Date actual]],"m")</f>
        <v>11</v>
      </c>
      <c r="J973" t="str">
        <f>IF(Sales[[#This Row],[Month]]=1, "Jan", IF(Sales[[#This Row],[Month]]="2", "Feb","Mar"))</f>
        <v>Mar</v>
      </c>
    </row>
    <row r="974" spans="1:10" x14ac:dyDescent="0.3">
      <c r="A974">
        <v>118</v>
      </c>
      <c r="B974">
        <v>972</v>
      </c>
      <c r="C974">
        <v>10</v>
      </c>
      <c r="D974">
        <v>6</v>
      </c>
      <c r="E974" s="1">
        <v>46328.458333333336</v>
      </c>
      <c r="F974" t="str">
        <f t="shared" si="45"/>
        <v>11/02/2026</v>
      </c>
      <c r="G974" s="3">
        <f t="shared" si="46"/>
        <v>46328</v>
      </c>
      <c r="H974" s="2" t="str">
        <f t="shared" si="47"/>
        <v>11:00</v>
      </c>
      <c r="I974" t="str">
        <f>TEXT(Sales[[#This Row],[Date actual]],"m")</f>
        <v>11</v>
      </c>
      <c r="J974" t="str">
        <f>IF(Sales[[#This Row],[Month]]=1, "Jan", IF(Sales[[#This Row],[Month]]="2", "Feb","Mar"))</f>
        <v>Mar</v>
      </c>
    </row>
    <row r="975" spans="1:10" x14ac:dyDescent="0.3">
      <c r="A975">
        <v>1348</v>
      </c>
      <c r="B975">
        <v>973</v>
      </c>
      <c r="C975">
        <v>85</v>
      </c>
      <c r="D975">
        <v>7</v>
      </c>
      <c r="E975" s="1">
        <v>46328.5</v>
      </c>
      <c r="F975" t="str">
        <f t="shared" si="45"/>
        <v>11/02/2026</v>
      </c>
      <c r="G975" s="3">
        <f t="shared" si="46"/>
        <v>46328</v>
      </c>
      <c r="H975" s="2" t="str">
        <f t="shared" si="47"/>
        <v>12:00</v>
      </c>
      <c r="I975" t="str">
        <f>TEXT(Sales[[#This Row],[Date actual]],"m")</f>
        <v>11</v>
      </c>
      <c r="J975" t="str">
        <f>IF(Sales[[#This Row],[Month]]=1, "Jan", IF(Sales[[#This Row],[Month]]="2", "Feb","Mar"))</f>
        <v>Mar</v>
      </c>
    </row>
    <row r="976" spans="1:10" x14ac:dyDescent="0.3">
      <c r="A976">
        <v>4</v>
      </c>
      <c r="B976">
        <v>974</v>
      </c>
      <c r="C976">
        <v>42</v>
      </c>
      <c r="D976">
        <v>4</v>
      </c>
      <c r="E976" s="1">
        <v>46328.541666666664</v>
      </c>
      <c r="F976" t="str">
        <f t="shared" si="45"/>
        <v>11/02/2026</v>
      </c>
      <c r="G976" s="3">
        <f t="shared" si="46"/>
        <v>46328</v>
      </c>
      <c r="H976" s="2" t="str">
        <f t="shared" si="47"/>
        <v>13:00</v>
      </c>
      <c r="I976" t="str">
        <f>TEXT(Sales[[#This Row],[Date actual]],"m")</f>
        <v>11</v>
      </c>
      <c r="J976" t="str">
        <f>IF(Sales[[#This Row],[Month]]=1, "Jan", IF(Sales[[#This Row],[Month]]="2", "Feb","Mar"))</f>
        <v>Mar</v>
      </c>
    </row>
    <row r="977" spans="1:10" x14ac:dyDescent="0.3">
      <c r="A977">
        <v>366</v>
      </c>
      <c r="B977">
        <v>975</v>
      </c>
      <c r="C977">
        <v>44</v>
      </c>
      <c r="D977">
        <v>6</v>
      </c>
      <c r="E977" s="1">
        <v>46328.583333333336</v>
      </c>
      <c r="F977" t="str">
        <f t="shared" si="45"/>
        <v>11/02/2026</v>
      </c>
      <c r="G977" s="3">
        <f t="shared" si="46"/>
        <v>46328</v>
      </c>
      <c r="H977" s="2" t="str">
        <f t="shared" si="47"/>
        <v>14:00</v>
      </c>
      <c r="I977" t="str">
        <f>TEXT(Sales[[#This Row],[Date actual]],"m")</f>
        <v>11</v>
      </c>
      <c r="J977" t="str">
        <f>IF(Sales[[#This Row],[Month]]=1, "Jan", IF(Sales[[#This Row],[Month]]="2", "Feb","Mar"))</f>
        <v>Mar</v>
      </c>
    </row>
    <row r="978" spans="1:10" x14ac:dyDescent="0.3">
      <c r="A978">
        <v>390</v>
      </c>
      <c r="B978">
        <v>976</v>
      </c>
      <c r="C978">
        <v>13</v>
      </c>
      <c r="D978">
        <v>5</v>
      </c>
      <c r="E978" s="1">
        <v>46328.625</v>
      </c>
      <c r="F978" t="str">
        <f t="shared" si="45"/>
        <v>11/02/2026</v>
      </c>
      <c r="G978" s="3">
        <f t="shared" si="46"/>
        <v>46328</v>
      </c>
      <c r="H978" s="2" t="str">
        <f t="shared" si="47"/>
        <v>15:00</v>
      </c>
      <c r="I978" t="str">
        <f>TEXT(Sales[[#This Row],[Date actual]],"m")</f>
        <v>11</v>
      </c>
      <c r="J978" t="str">
        <f>IF(Sales[[#This Row],[Month]]=1, "Jan", IF(Sales[[#This Row],[Month]]="2", "Feb","Mar"))</f>
        <v>Mar</v>
      </c>
    </row>
    <row r="979" spans="1:10" x14ac:dyDescent="0.3">
      <c r="A979">
        <v>23</v>
      </c>
      <c r="B979">
        <v>977</v>
      </c>
      <c r="C979">
        <v>74</v>
      </c>
      <c r="D979">
        <v>6</v>
      </c>
      <c r="E979" s="1">
        <v>46328.666666666664</v>
      </c>
      <c r="F979" t="str">
        <f t="shared" si="45"/>
        <v>11/02/2026</v>
      </c>
      <c r="G979" s="3">
        <f t="shared" si="46"/>
        <v>46328</v>
      </c>
      <c r="H979" s="2" t="str">
        <f t="shared" si="47"/>
        <v>16:00</v>
      </c>
      <c r="I979" t="str">
        <f>TEXT(Sales[[#This Row],[Date actual]],"m")</f>
        <v>11</v>
      </c>
      <c r="J979" t="str">
        <f>IF(Sales[[#This Row],[Month]]=1, "Jan", IF(Sales[[#This Row],[Month]]="2", "Feb","Mar"))</f>
        <v>Mar</v>
      </c>
    </row>
    <row r="980" spans="1:10" x14ac:dyDescent="0.3">
      <c r="A980">
        <v>1307</v>
      </c>
      <c r="B980">
        <v>978</v>
      </c>
      <c r="C980">
        <v>3</v>
      </c>
      <c r="D980">
        <v>3</v>
      </c>
      <c r="E980" s="1">
        <v>46328.708333333336</v>
      </c>
      <c r="F980" t="str">
        <f t="shared" si="45"/>
        <v>11/02/2026</v>
      </c>
      <c r="G980" s="3">
        <f t="shared" si="46"/>
        <v>46328</v>
      </c>
      <c r="H980" s="2" t="str">
        <f t="shared" si="47"/>
        <v>17:00</v>
      </c>
      <c r="I980" t="str">
        <f>TEXT(Sales[[#This Row],[Date actual]],"m")</f>
        <v>11</v>
      </c>
      <c r="J980" t="str">
        <f>IF(Sales[[#This Row],[Month]]=1, "Jan", IF(Sales[[#This Row],[Month]]="2", "Feb","Mar"))</f>
        <v>Mar</v>
      </c>
    </row>
    <row r="981" spans="1:10" x14ac:dyDescent="0.3">
      <c r="A981">
        <v>904</v>
      </c>
      <c r="B981">
        <v>979</v>
      </c>
      <c r="C981">
        <v>30</v>
      </c>
      <c r="D981">
        <v>9</v>
      </c>
      <c r="E981" s="1">
        <v>46328.75</v>
      </c>
      <c r="F981" t="str">
        <f t="shared" si="45"/>
        <v>11/02/2026</v>
      </c>
      <c r="G981" s="3">
        <f t="shared" si="46"/>
        <v>46328</v>
      </c>
      <c r="H981" s="2" t="str">
        <f t="shared" si="47"/>
        <v>18:00</v>
      </c>
      <c r="I981" t="str">
        <f>TEXT(Sales[[#This Row],[Date actual]],"m")</f>
        <v>11</v>
      </c>
      <c r="J981" t="str">
        <f>IF(Sales[[#This Row],[Month]]=1, "Jan", IF(Sales[[#This Row],[Month]]="2", "Feb","Mar"))</f>
        <v>Mar</v>
      </c>
    </row>
    <row r="982" spans="1:10" x14ac:dyDescent="0.3">
      <c r="A982">
        <v>602</v>
      </c>
      <c r="B982">
        <v>980</v>
      </c>
      <c r="C982">
        <v>28</v>
      </c>
      <c r="D982">
        <v>9</v>
      </c>
      <c r="E982" s="1">
        <v>46328.791666666664</v>
      </c>
      <c r="F982" t="str">
        <f t="shared" si="45"/>
        <v>11/02/2026</v>
      </c>
      <c r="G982" s="3">
        <f t="shared" si="46"/>
        <v>46328</v>
      </c>
      <c r="H982" s="2" t="str">
        <f t="shared" si="47"/>
        <v>19:00</v>
      </c>
      <c r="I982" t="str">
        <f>TEXT(Sales[[#This Row],[Date actual]],"m")</f>
        <v>11</v>
      </c>
      <c r="J982" t="str">
        <f>IF(Sales[[#This Row],[Month]]=1, "Jan", IF(Sales[[#This Row],[Month]]="2", "Feb","Mar"))</f>
        <v>Mar</v>
      </c>
    </row>
    <row r="983" spans="1:10" x14ac:dyDescent="0.3">
      <c r="A983">
        <v>607</v>
      </c>
      <c r="B983">
        <v>981</v>
      </c>
      <c r="C983">
        <v>39</v>
      </c>
      <c r="D983">
        <v>4</v>
      </c>
      <c r="E983" s="1">
        <v>46328.833333333336</v>
      </c>
      <c r="F983" t="str">
        <f t="shared" si="45"/>
        <v>11/02/2026</v>
      </c>
      <c r="G983" s="3">
        <f t="shared" si="46"/>
        <v>46328</v>
      </c>
      <c r="H983" s="2" t="str">
        <f t="shared" si="47"/>
        <v>20:00</v>
      </c>
      <c r="I983" t="str">
        <f>TEXT(Sales[[#This Row],[Date actual]],"m")</f>
        <v>11</v>
      </c>
      <c r="J983" t="str">
        <f>IF(Sales[[#This Row],[Month]]=1, "Jan", IF(Sales[[#This Row],[Month]]="2", "Feb","Mar"))</f>
        <v>Mar</v>
      </c>
    </row>
    <row r="984" spans="1:10" x14ac:dyDescent="0.3">
      <c r="A984">
        <v>1022</v>
      </c>
      <c r="B984">
        <v>982</v>
      </c>
      <c r="C984">
        <v>55</v>
      </c>
      <c r="D984">
        <v>6</v>
      </c>
      <c r="E984" s="1">
        <v>46328.875</v>
      </c>
      <c r="F984" t="str">
        <f t="shared" si="45"/>
        <v>11/02/2026</v>
      </c>
      <c r="G984" s="3">
        <f t="shared" si="46"/>
        <v>46328</v>
      </c>
      <c r="H984" s="2" t="str">
        <f t="shared" si="47"/>
        <v>21:00</v>
      </c>
      <c r="I984" t="str">
        <f>TEXT(Sales[[#This Row],[Date actual]],"m")</f>
        <v>11</v>
      </c>
      <c r="J984" t="str">
        <f>IF(Sales[[#This Row],[Month]]=1, "Jan", IF(Sales[[#This Row],[Month]]="2", "Feb","Mar"))</f>
        <v>Mar</v>
      </c>
    </row>
    <row r="985" spans="1:10" x14ac:dyDescent="0.3">
      <c r="A985">
        <v>693</v>
      </c>
      <c r="B985">
        <v>983</v>
      </c>
      <c r="C985">
        <v>1</v>
      </c>
      <c r="D985">
        <v>1</v>
      </c>
      <c r="E985" s="1">
        <v>46328.916666666664</v>
      </c>
      <c r="F985" t="str">
        <f t="shared" si="45"/>
        <v>11/02/2026</v>
      </c>
      <c r="G985" s="3">
        <f t="shared" si="46"/>
        <v>46328</v>
      </c>
      <c r="H985" s="2" t="str">
        <f t="shared" si="47"/>
        <v>22:00</v>
      </c>
      <c r="I985" t="str">
        <f>TEXT(Sales[[#This Row],[Date actual]],"m")</f>
        <v>11</v>
      </c>
      <c r="J985" t="str">
        <f>IF(Sales[[#This Row],[Month]]=1, "Jan", IF(Sales[[#This Row],[Month]]="2", "Feb","Mar"))</f>
        <v>Mar</v>
      </c>
    </row>
    <row r="986" spans="1:10" x14ac:dyDescent="0.3">
      <c r="A986">
        <v>211</v>
      </c>
      <c r="B986">
        <v>984</v>
      </c>
      <c r="C986">
        <v>69</v>
      </c>
      <c r="D986">
        <v>7</v>
      </c>
      <c r="E986" s="1">
        <v>46328.958333333336</v>
      </c>
      <c r="F986" t="str">
        <f t="shared" si="45"/>
        <v>11/02/2026</v>
      </c>
      <c r="G986" s="3">
        <f t="shared" si="46"/>
        <v>46328</v>
      </c>
      <c r="H986" s="2" t="str">
        <f t="shared" si="47"/>
        <v>23:00</v>
      </c>
      <c r="I986" t="str">
        <f>TEXT(Sales[[#This Row],[Date actual]],"m")</f>
        <v>11</v>
      </c>
      <c r="J986" t="str">
        <f>IF(Sales[[#This Row],[Month]]=1, "Jan", IF(Sales[[#This Row],[Month]]="2", "Feb","Mar"))</f>
        <v>Mar</v>
      </c>
    </row>
    <row r="987" spans="1:10" x14ac:dyDescent="0.3">
      <c r="A987">
        <v>1244</v>
      </c>
      <c r="B987">
        <v>985</v>
      </c>
      <c r="C987">
        <v>5</v>
      </c>
      <c r="D987">
        <v>7</v>
      </c>
      <c r="E987" s="1">
        <v>46358</v>
      </c>
      <c r="F987" t="str">
        <f t="shared" si="45"/>
        <v>12/02/2026</v>
      </c>
      <c r="G987" s="3">
        <f t="shared" si="46"/>
        <v>46358</v>
      </c>
      <c r="H987" s="2" t="str">
        <f t="shared" si="47"/>
        <v>00:00</v>
      </c>
      <c r="I987" t="str">
        <f>TEXT(Sales[[#This Row],[Date actual]],"m")</f>
        <v>12</v>
      </c>
      <c r="J987" t="str">
        <f>IF(Sales[[#This Row],[Month]]=1, "Jan", IF(Sales[[#This Row],[Month]]="2", "Feb","Mar"))</f>
        <v>Mar</v>
      </c>
    </row>
    <row r="988" spans="1:10" x14ac:dyDescent="0.3">
      <c r="A988">
        <v>54</v>
      </c>
      <c r="B988">
        <v>986</v>
      </c>
      <c r="C988">
        <v>68</v>
      </c>
      <c r="D988">
        <v>1</v>
      </c>
      <c r="E988" s="1">
        <v>46358.041666666664</v>
      </c>
      <c r="F988" t="str">
        <f t="shared" si="45"/>
        <v>12/02/2026</v>
      </c>
      <c r="G988" s="3">
        <f t="shared" si="46"/>
        <v>46358</v>
      </c>
      <c r="H988" s="2" t="str">
        <f t="shared" si="47"/>
        <v>01:00</v>
      </c>
      <c r="I988" t="str">
        <f>TEXT(Sales[[#This Row],[Date actual]],"m")</f>
        <v>12</v>
      </c>
      <c r="J988" t="str">
        <f>IF(Sales[[#This Row],[Month]]=1, "Jan", IF(Sales[[#This Row],[Month]]="2", "Feb","Mar"))</f>
        <v>Mar</v>
      </c>
    </row>
    <row r="989" spans="1:10" x14ac:dyDescent="0.3">
      <c r="A989">
        <v>456</v>
      </c>
      <c r="B989">
        <v>987</v>
      </c>
      <c r="C989">
        <v>52</v>
      </c>
      <c r="D989">
        <v>3</v>
      </c>
      <c r="E989" s="1">
        <v>46358.083333333336</v>
      </c>
      <c r="F989" t="str">
        <f t="shared" si="45"/>
        <v>12/02/2026</v>
      </c>
      <c r="G989" s="3">
        <f t="shared" si="46"/>
        <v>46358</v>
      </c>
      <c r="H989" s="2" t="str">
        <f t="shared" si="47"/>
        <v>02:00</v>
      </c>
      <c r="I989" t="str">
        <f>TEXT(Sales[[#This Row],[Date actual]],"m")</f>
        <v>12</v>
      </c>
      <c r="J989" t="str">
        <f>IF(Sales[[#This Row],[Month]]=1, "Jan", IF(Sales[[#This Row],[Month]]="2", "Feb","Mar"))</f>
        <v>Mar</v>
      </c>
    </row>
    <row r="990" spans="1:10" x14ac:dyDescent="0.3">
      <c r="A990">
        <v>1082</v>
      </c>
      <c r="B990">
        <v>988</v>
      </c>
      <c r="C990">
        <v>93</v>
      </c>
      <c r="D990">
        <v>7</v>
      </c>
      <c r="E990" s="1">
        <v>46358.125</v>
      </c>
      <c r="F990" t="str">
        <f t="shared" si="45"/>
        <v>12/02/2026</v>
      </c>
      <c r="G990" s="3">
        <f t="shared" si="46"/>
        <v>46358</v>
      </c>
      <c r="H990" s="2" t="str">
        <f t="shared" si="47"/>
        <v>03:00</v>
      </c>
      <c r="I990" t="str">
        <f>TEXT(Sales[[#This Row],[Date actual]],"m")</f>
        <v>12</v>
      </c>
      <c r="J990" t="str">
        <f>IF(Sales[[#This Row],[Month]]=1, "Jan", IF(Sales[[#This Row],[Month]]="2", "Feb","Mar"))</f>
        <v>Mar</v>
      </c>
    </row>
    <row r="991" spans="1:10" x14ac:dyDescent="0.3">
      <c r="A991">
        <v>533</v>
      </c>
      <c r="B991">
        <v>989</v>
      </c>
      <c r="C991">
        <v>7</v>
      </c>
      <c r="D991">
        <v>7</v>
      </c>
      <c r="E991" s="1">
        <v>46358.166666666664</v>
      </c>
      <c r="F991" t="str">
        <f t="shared" si="45"/>
        <v>12/02/2026</v>
      </c>
      <c r="G991" s="3">
        <f t="shared" si="46"/>
        <v>46358</v>
      </c>
      <c r="H991" s="2" t="str">
        <f t="shared" si="47"/>
        <v>04:00</v>
      </c>
      <c r="I991" t="str">
        <f>TEXT(Sales[[#This Row],[Date actual]],"m")</f>
        <v>12</v>
      </c>
      <c r="J991" t="str">
        <f>IF(Sales[[#This Row],[Month]]=1, "Jan", IF(Sales[[#This Row],[Month]]="2", "Feb","Mar"))</f>
        <v>Mar</v>
      </c>
    </row>
    <row r="992" spans="1:10" x14ac:dyDescent="0.3">
      <c r="A992">
        <v>671</v>
      </c>
      <c r="B992">
        <v>990</v>
      </c>
      <c r="C992">
        <v>17</v>
      </c>
      <c r="D992">
        <v>3</v>
      </c>
      <c r="E992" s="1">
        <v>46358.208333333336</v>
      </c>
      <c r="F992" t="str">
        <f t="shared" si="45"/>
        <v>12/02/2026</v>
      </c>
      <c r="G992" s="3">
        <f t="shared" si="46"/>
        <v>46358</v>
      </c>
      <c r="H992" s="2" t="str">
        <f t="shared" si="47"/>
        <v>05:00</v>
      </c>
      <c r="I992" t="str">
        <f>TEXT(Sales[[#This Row],[Date actual]],"m")</f>
        <v>12</v>
      </c>
      <c r="J992" t="str">
        <f>IF(Sales[[#This Row],[Month]]=1, "Jan", IF(Sales[[#This Row],[Month]]="2", "Feb","Mar"))</f>
        <v>Mar</v>
      </c>
    </row>
    <row r="993" spans="1:10" x14ac:dyDescent="0.3">
      <c r="A993">
        <v>1453</v>
      </c>
      <c r="B993">
        <v>991</v>
      </c>
      <c r="C993">
        <v>8</v>
      </c>
      <c r="D993">
        <v>2</v>
      </c>
      <c r="E993" s="1">
        <v>46358.25</v>
      </c>
      <c r="F993" t="str">
        <f t="shared" si="45"/>
        <v>12/02/2026</v>
      </c>
      <c r="G993" s="3">
        <f t="shared" si="46"/>
        <v>46358</v>
      </c>
      <c r="H993" s="2" t="str">
        <f t="shared" si="47"/>
        <v>06:00</v>
      </c>
      <c r="I993" t="str">
        <f>TEXT(Sales[[#This Row],[Date actual]],"m")</f>
        <v>12</v>
      </c>
      <c r="J993" t="str">
        <f>IF(Sales[[#This Row],[Month]]=1, "Jan", IF(Sales[[#This Row],[Month]]="2", "Feb","Mar"))</f>
        <v>Mar</v>
      </c>
    </row>
    <row r="994" spans="1:10" x14ac:dyDescent="0.3">
      <c r="A994">
        <v>873</v>
      </c>
      <c r="B994">
        <v>992</v>
      </c>
      <c r="C994">
        <v>80</v>
      </c>
      <c r="D994">
        <v>9</v>
      </c>
      <c r="E994" s="1">
        <v>46358.291666666664</v>
      </c>
      <c r="F994" t="str">
        <f t="shared" si="45"/>
        <v>12/02/2026</v>
      </c>
      <c r="G994" s="3">
        <f t="shared" si="46"/>
        <v>46358</v>
      </c>
      <c r="H994" s="2" t="str">
        <f t="shared" si="47"/>
        <v>07:00</v>
      </c>
      <c r="I994" t="str">
        <f>TEXT(Sales[[#This Row],[Date actual]],"m")</f>
        <v>12</v>
      </c>
      <c r="J994" t="str">
        <f>IF(Sales[[#This Row],[Month]]=1, "Jan", IF(Sales[[#This Row],[Month]]="2", "Feb","Mar"))</f>
        <v>Mar</v>
      </c>
    </row>
    <row r="995" spans="1:10" x14ac:dyDescent="0.3">
      <c r="A995">
        <v>123</v>
      </c>
      <c r="B995">
        <v>993</v>
      </c>
      <c r="C995">
        <v>59</v>
      </c>
      <c r="D995">
        <v>4</v>
      </c>
      <c r="E995" s="1">
        <v>46358.333333333336</v>
      </c>
      <c r="F995" t="str">
        <f t="shared" si="45"/>
        <v>12/02/2026</v>
      </c>
      <c r="G995" s="3">
        <f t="shared" si="46"/>
        <v>46358</v>
      </c>
      <c r="H995" s="2" t="str">
        <f t="shared" si="47"/>
        <v>08:00</v>
      </c>
      <c r="I995" t="str">
        <f>TEXT(Sales[[#This Row],[Date actual]],"m")</f>
        <v>12</v>
      </c>
      <c r="J995" t="str">
        <f>IF(Sales[[#This Row],[Month]]=1, "Jan", IF(Sales[[#This Row],[Month]]="2", "Feb","Mar"))</f>
        <v>Mar</v>
      </c>
    </row>
    <row r="996" spans="1:10" x14ac:dyDescent="0.3">
      <c r="A996">
        <v>65</v>
      </c>
      <c r="B996">
        <v>994</v>
      </c>
      <c r="C996">
        <v>51</v>
      </c>
      <c r="D996">
        <v>5</v>
      </c>
      <c r="E996" s="1">
        <v>46358.375</v>
      </c>
      <c r="F996" t="str">
        <f t="shared" si="45"/>
        <v>12/02/2026</v>
      </c>
      <c r="G996" s="3">
        <f t="shared" si="46"/>
        <v>46358</v>
      </c>
      <c r="H996" s="2" t="str">
        <f t="shared" si="47"/>
        <v>09:00</v>
      </c>
      <c r="I996" t="str">
        <f>TEXT(Sales[[#This Row],[Date actual]],"m")</f>
        <v>12</v>
      </c>
      <c r="J996" t="str">
        <f>IF(Sales[[#This Row],[Month]]=1, "Jan", IF(Sales[[#This Row],[Month]]="2", "Feb","Mar"))</f>
        <v>Mar</v>
      </c>
    </row>
    <row r="997" spans="1:10" x14ac:dyDescent="0.3">
      <c r="A997">
        <v>261</v>
      </c>
      <c r="B997">
        <v>995</v>
      </c>
      <c r="C997">
        <v>94</v>
      </c>
      <c r="D997">
        <v>6</v>
      </c>
      <c r="E997" s="1">
        <v>46358.416666666664</v>
      </c>
      <c r="F997" t="str">
        <f t="shared" si="45"/>
        <v>12/02/2026</v>
      </c>
      <c r="G997" s="3">
        <f t="shared" si="46"/>
        <v>46358</v>
      </c>
      <c r="H997" s="2" t="str">
        <f t="shared" si="47"/>
        <v>10:00</v>
      </c>
      <c r="I997" t="str">
        <f>TEXT(Sales[[#This Row],[Date actual]],"m")</f>
        <v>12</v>
      </c>
      <c r="J997" t="str">
        <f>IF(Sales[[#This Row],[Month]]=1, "Jan", IF(Sales[[#This Row],[Month]]="2", "Feb","Mar"))</f>
        <v>Mar</v>
      </c>
    </row>
    <row r="998" spans="1:10" x14ac:dyDescent="0.3">
      <c r="A998">
        <v>565</v>
      </c>
      <c r="B998">
        <v>996</v>
      </c>
      <c r="C998">
        <v>54</v>
      </c>
      <c r="D998">
        <v>5</v>
      </c>
      <c r="E998" s="1">
        <v>46358.458333333336</v>
      </c>
      <c r="F998" t="str">
        <f t="shared" si="45"/>
        <v>12/02/2026</v>
      </c>
      <c r="G998" s="3">
        <f t="shared" si="46"/>
        <v>46358</v>
      </c>
      <c r="H998" s="2" t="str">
        <f t="shared" si="47"/>
        <v>11:00</v>
      </c>
      <c r="I998" t="str">
        <f>TEXT(Sales[[#This Row],[Date actual]],"m")</f>
        <v>12</v>
      </c>
      <c r="J998" t="str">
        <f>IF(Sales[[#This Row],[Month]]=1, "Jan", IF(Sales[[#This Row],[Month]]="2", "Feb","Mar"))</f>
        <v>Mar</v>
      </c>
    </row>
    <row r="999" spans="1:10" x14ac:dyDescent="0.3">
      <c r="A999">
        <v>323</v>
      </c>
      <c r="B999">
        <v>997</v>
      </c>
      <c r="C999">
        <v>88</v>
      </c>
      <c r="D999">
        <v>1</v>
      </c>
      <c r="E999" s="1">
        <v>46358.5</v>
      </c>
      <c r="F999" t="str">
        <f t="shared" si="45"/>
        <v>12/02/2026</v>
      </c>
      <c r="G999" s="3">
        <f t="shared" si="46"/>
        <v>46358</v>
      </c>
      <c r="H999" s="2" t="str">
        <f t="shared" si="47"/>
        <v>12:00</v>
      </c>
      <c r="I999" t="str">
        <f>TEXT(Sales[[#This Row],[Date actual]],"m")</f>
        <v>12</v>
      </c>
      <c r="J999" t="str">
        <f>IF(Sales[[#This Row],[Month]]=1, "Jan", IF(Sales[[#This Row],[Month]]="2", "Feb","Mar"))</f>
        <v>Mar</v>
      </c>
    </row>
    <row r="1000" spans="1:10" x14ac:dyDescent="0.3">
      <c r="A1000">
        <v>315</v>
      </c>
      <c r="B1000">
        <v>998</v>
      </c>
      <c r="C1000">
        <v>40</v>
      </c>
      <c r="D1000">
        <v>2</v>
      </c>
      <c r="E1000" s="1">
        <v>46358.541666666664</v>
      </c>
      <c r="F1000" t="str">
        <f t="shared" si="45"/>
        <v>12/02/2026</v>
      </c>
      <c r="G1000" s="3">
        <f t="shared" si="46"/>
        <v>46358</v>
      </c>
      <c r="H1000" s="2" t="str">
        <f t="shared" si="47"/>
        <v>13:00</v>
      </c>
      <c r="I1000" t="str">
        <f>TEXT(Sales[[#This Row],[Date actual]],"m")</f>
        <v>12</v>
      </c>
      <c r="J1000" t="str">
        <f>IF(Sales[[#This Row],[Month]]=1, "Jan", IF(Sales[[#This Row],[Month]]="2", "Feb","Mar"))</f>
        <v>Mar</v>
      </c>
    </row>
    <row r="1001" spans="1:10" x14ac:dyDescent="0.3">
      <c r="A1001">
        <v>7</v>
      </c>
      <c r="B1001">
        <v>999</v>
      </c>
      <c r="C1001">
        <v>17</v>
      </c>
      <c r="D1001">
        <v>3</v>
      </c>
      <c r="E1001" s="1">
        <v>46358.583333333336</v>
      </c>
      <c r="F1001" t="str">
        <f t="shared" si="45"/>
        <v>12/02/2026</v>
      </c>
      <c r="G1001" s="3">
        <f t="shared" si="46"/>
        <v>46358</v>
      </c>
      <c r="H1001" s="2" t="str">
        <f t="shared" si="47"/>
        <v>14:00</v>
      </c>
      <c r="I1001" t="str">
        <f>TEXT(Sales[[#This Row],[Date actual]],"m")</f>
        <v>12</v>
      </c>
      <c r="J1001" t="str">
        <f>IF(Sales[[#This Row],[Month]]=1, "Jan", IF(Sales[[#This Row],[Month]]="2", "Feb","Mar"))</f>
        <v>Mar</v>
      </c>
    </row>
    <row r="1002" spans="1:10" x14ac:dyDescent="0.3">
      <c r="A1002">
        <v>1485</v>
      </c>
      <c r="B1002">
        <v>1000</v>
      </c>
      <c r="C1002">
        <v>66</v>
      </c>
      <c r="D1002">
        <v>6</v>
      </c>
      <c r="E1002" s="1">
        <v>46358.625</v>
      </c>
      <c r="F1002" t="str">
        <f t="shared" si="45"/>
        <v>12/02/2026</v>
      </c>
      <c r="G1002" s="3">
        <f t="shared" si="46"/>
        <v>46358</v>
      </c>
      <c r="H1002" s="2" t="str">
        <f t="shared" si="47"/>
        <v>15:00</v>
      </c>
      <c r="I1002" t="str">
        <f>TEXT(Sales[[#This Row],[Date actual]],"m")</f>
        <v>12</v>
      </c>
      <c r="J1002" t="str">
        <f>IF(Sales[[#This Row],[Month]]=1, "Jan", IF(Sales[[#This Row],[Month]]="2", "Feb","Mar"))</f>
        <v>Mar</v>
      </c>
    </row>
    <row r="1003" spans="1:10" x14ac:dyDescent="0.3">
      <c r="A1003">
        <v>1456</v>
      </c>
      <c r="B1003">
        <v>1001</v>
      </c>
      <c r="C1003">
        <v>63</v>
      </c>
      <c r="D1003">
        <v>6</v>
      </c>
      <c r="E1003" s="1">
        <v>46358.666666666664</v>
      </c>
      <c r="F1003" t="str">
        <f t="shared" si="45"/>
        <v>12/02/2026</v>
      </c>
      <c r="G1003" s="3">
        <f t="shared" si="46"/>
        <v>46358</v>
      </c>
      <c r="H1003" s="2" t="str">
        <f t="shared" si="47"/>
        <v>16:00</v>
      </c>
      <c r="I1003" t="str">
        <f>TEXT(Sales[[#This Row],[Date actual]],"m")</f>
        <v>12</v>
      </c>
      <c r="J1003" t="str">
        <f>IF(Sales[[#This Row],[Month]]=1, "Jan", IF(Sales[[#This Row],[Month]]="2", "Feb","Mar"))</f>
        <v>Mar</v>
      </c>
    </row>
    <row r="1004" spans="1:10" x14ac:dyDescent="0.3">
      <c r="A1004">
        <v>1038</v>
      </c>
      <c r="B1004">
        <v>1002</v>
      </c>
      <c r="C1004">
        <v>83</v>
      </c>
      <c r="D1004">
        <v>1</v>
      </c>
      <c r="E1004" s="1">
        <v>46358.708333333336</v>
      </c>
      <c r="F1004" t="str">
        <f t="shared" si="45"/>
        <v>12/02/2026</v>
      </c>
      <c r="G1004" s="3">
        <f t="shared" si="46"/>
        <v>46358</v>
      </c>
      <c r="H1004" s="2" t="str">
        <f t="shared" si="47"/>
        <v>17:00</v>
      </c>
      <c r="I1004" t="str">
        <f>TEXT(Sales[[#This Row],[Date actual]],"m")</f>
        <v>12</v>
      </c>
      <c r="J1004" t="str">
        <f>IF(Sales[[#This Row],[Month]]=1, "Jan", IF(Sales[[#This Row],[Month]]="2", "Feb","Mar"))</f>
        <v>Mar</v>
      </c>
    </row>
    <row r="1005" spans="1:10" x14ac:dyDescent="0.3">
      <c r="A1005">
        <v>1429</v>
      </c>
      <c r="B1005">
        <v>1003</v>
      </c>
      <c r="C1005">
        <v>22</v>
      </c>
      <c r="D1005">
        <v>4</v>
      </c>
      <c r="E1005" s="1">
        <v>46358.75</v>
      </c>
      <c r="F1005" t="str">
        <f t="shared" si="45"/>
        <v>12/02/2026</v>
      </c>
      <c r="G1005" s="3">
        <f t="shared" si="46"/>
        <v>46358</v>
      </c>
      <c r="H1005" s="2" t="str">
        <f t="shared" si="47"/>
        <v>18:00</v>
      </c>
      <c r="I1005" t="str">
        <f>TEXT(Sales[[#This Row],[Date actual]],"m")</f>
        <v>12</v>
      </c>
      <c r="J1005" t="str">
        <f>IF(Sales[[#This Row],[Month]]=1, "Jan", IF(Sales[[#This Row],[Month]]="2", "Feb","Mar"))</f>
        <v>Mar</v>
      </c>
    </row>
    <row r="1006" spans="1:10" x14ac:dyDescent="0.3">
      <c r="A1006">
        <v>76</v>
      </c>
      <c r="B1006">
        <v>1004</v>
      </c>
      <c r="C1006">
        <v>72</v>
      </c>
      <c r="D1006">
        <v>3</v>
      </c>
      <c r="E1006" s="1">
        <v>46358.791666666664</v>
      </c>
      <c r="F1006" t="str">
        <f t="shared" si="45"/>
        <v>12/02/2026</v>
      </c>
      <c r="G1006" s="3">
        <f t="shared" si="46"/>
        <v>46358</v>
      </c>
      <c r="H1006" s="2" t="str">
        <f t="shared" si="47"/>
        <v>19:00</v>
      </c>
      <c r="I1006" t="str">
        <f>TEXT(Sales[[#This Row],[Date actual]],"m")</f>
        <v>12</v>
      </c>
      <c r="J1006" t="str">
        <f>IF(Sales[[#This Row],[Month]]=1, "Jan", IF(Sales[[#This Row],[Month]]="2", "Feb","Mar"))</f>
        <v>Mar</v>
      </c>
    </row>
    <row r="1007" spans="1:10" x14ac:dyDescent="0.3">
      <c r="A1007">
        <v>1266</v>
      </c>
      <c r="B1007">
        <v>1005</v>
      </c>
      <c r="C1007">
        <v>54</v>
      </c>
      <c r="D1007">
        <v>1</v>
      </c>
      <c r="E1007" s="1">
        <v>46358.833333333336</v>
      </c>
      <c r="F1007" t="str">
        <f t="shared" si="45"/>
        <v>12/02/2026</v>
      </c>
      <c r="G1007" s="3">
        <f t="shared" si="46"/>
        <v>46358</v>
      </c>
      <c r="H1007" s="2" t="str">
        <f t="shared" si="47"/>
        <v>20:00</v>
      </c>
      <c r="I1007" t="str">
        <f>TEXT(Sales[[#This Row],[Date actual]],"m")</f>
        <v>12</v>
      </c>
      <c r="J1007" t="str">
        <f>IF(Sales[[#This Row],[Month]]=1, "Jan", IF(Sales[[#This Row],[Month]]="2", "Feb","Mar"))</f>
        <v>Mar</v>
      </c>
    </row>
    <row r="1008" spans="1:10" x14ac:dyDescent="0.3">
      <c r="A1008">
        <v>1309</v>
      </c>
      <c r="B1008">
        <v>1006</v>
      </c>
      <c r="C1008">
        <v>3</v>
      </c>
      <c r="D1008">
        <v>5</v>
      </c>
      <c r="E1008" s="1">
        <v>46358.875</v>
      </c>
      <c r="F1008" t="str">
        <f t="shared" si="45"/>
        <v>12/02/2026</v>
      </c>
      <c r="G1008" s="3">
        <f t="shared" si="46"/>
        <v>46358</v>
      </c>
      <c r="H1008" s="2" t="str">
        <f t="shared" si="47"/>
        <v>21:00</v>
      </c>
      <c r="I1008" t="str">
        <f>TEXT(Sales[[#This Row],[Date actual]],"m")</f>
        <v>12</v>
      </c>
      <c r="J1008" t="str">
        <f>IF(Sales[[#This Row],[Month]]=1, "Jan", IF(Sales[[#This Row],[Month]]="2", "Feb","Mar"))</f>
        <v>Mar</v>
      </c>
    </row>
    <row r="1009" spans="1:10" x14ac:dyDescent="0.3">
      <c r="A1009">
        <v>91</v>
      </c>
      <c r="B1009">
        <v>1007</v>
      </c>
      <c r="C1009">
        <v>56</v>
      </c>
      <c r="D1009">
        <v>1</v>
      </c>
      <c r="E1009" s="1">
        <v>46358.916666666664</v>
      </c>
      <c r="F1009" t="str">
        <f t="shared" si="45"/>
        <v>12/02/2026</v>
      </c>
      <c r="G1009" s="3">
        <f t="shared" si="46"/>
        <v>46358</v>
      </c>
      <c r="H1009" s="2" t="str">
        <f t="shared" si="47"/>
        <v>22:00</v>
      </c>
      <c r="I1009" t="str">
        <f>TEXT(Sales[[#This Row],[Date actual]],"m")</f>
        <v>12</v>
      </c>
      <c r="J1009" t="str">
        <f>IF(Sales[[#This Row],[Month]]=1, "Jan", IF(Sales[[#This Row],[Month]]="2", "Feb","Mar"))</f>
        <v>Mar</v>
      </c>
    </row>
    <row r="1010" spans="1:10" x14ac:dyDescent="0.3">
      <c r="A1010">
        <v>1374</v>
      </c>
      <c r="B1010">
        <v>1008</v>
      </c>
      <c r="C1010">
        <v>91</v>
      </c>
      <c r="D1010">
        <v>5</v>
      </c>
      <c r="E1010" s="1">
        <v>46358.958333333336</v>
      </c>
      <c r="F1010" t="str">
        <f t="shared" si="45"/>
        <v>12/02/2026</v>
      </c>
      <c r="G1010" s="3">
        <f t="shared" si="46"/>
        <v>46358</v>
      </c>
      <c r="H1010" s="2" t="str">
        <f t="shared" si="47"/>
        <v>23:00</v>
      </c>
      <c r="I1010" t="str">
        <f>TEXT(Sales[[#This Row],[Date actual]],"m")</f>
        <v>12</v>
      </c>
      <c r="J1010" t="str">
        <f>IF(Sales[[#This Row],[Month]]=1, "Jan", IF(Sales[[#This Row],[Month]]="2", "Feb","Mar"))</f>
        <v>Mar</v>
      </c>
    </row>
    <row r="1011" spans="1:10" x14ac:dyDescent="0.3">
      <c r="A1011">
        <v>1350</v>
      </c>
      <c r="B1011">
        <v>1009</v>
      </c>
      <c r="C1011">
        <v>74</v>
      </c>
      <c r="D1011">
        <v>4</v>
      </c>
      <c r="E1011" t="s">
        <v>461</v>
      </c>
      <c r="F1011" t="str">
        <f t="shared" si="45"/>
        <v>13/02/2026 00:00</v>
      </c>
      <c r="G1011" s="3" t="e">
        <f t="shared" si="46"/>
        <v>#VALUE!</v>
      </c>
      <c r="H1011" s="2" t="str">
        <f t="shared" si="47"/>
        <v>13/02/2026 00:00</v>
      </c>
      <c r="I1011" t="e">
        <f>TEXT(Sales[[#This Row],[Date actual]],"m")</f>
        <v>#VALUE!</v>
      </c>
      <c r="J1011" t="e">
        <f>IF(Sales[[#This Row],[Month]]=1, "Jan", IF(Sales[[#This Row],[Month]]="2", "Feb","Mar"))</f>
        <v>#VALUE!</v>
      </c>
    </row>
    <row r="1012" spans="1:10" x14ac:dyDescent="0.3">
      <c r="A1012">
        <v>819</v>
      </c>
      <c r="B1012">
        <v>1010</v>
      </c>
      <c r="C1012">
        <v>22</v>
      </c>
      <c r="D1012">
        <v>7</v>
      </c>
      <c r="E1012" t="s">
        <v>462</v>
      </c>
      <c r="F1012" t="str">
        <f t="shared" si="45"/>
        <v>13/02/2026 01:00</v>
      </c>
      <c r="G1012" s="3" t="e">
        <f t="shared" si="46"/>
        <v>#VALUE!</v>
      </c>
      <c r="H1012" s="2" t="str">
        <f t="shared" si="47"/>
        <v>13/02/2026 01:00</v>
      </c>
      <c r="I1012" t="e">
        <f>TEXT(Sales[[#This Row],[Date actual]],"m")</f>
        <v>#VALUE!</v>
      </c>
      <c r="J1012" t="e">
        <f>IF(Sales[[#This Row],[Month]]=1, "Jan", IF(Sales[[#This Row],[Month]]="2", "Feb","Mar"))</f>
        <v>#VALUE!</v>
      </c>
    </row>
    <row r="1013" spans="1:10" x14ac:dyDescent="0.3">
      <c r="A1013">
        <v>140</v>
      </c>
      <c r="B1013">
        <v>1011</v>
      </c>
      <c r="C1013">
        <v>86</v>
      </c>
      <c r="D1013">
        <v>4</v>
      </c>
      <c r="E1013" t="s">
        <v>463</v>
      </c>
      <c r="F1013" t="str">
        <f t="shared" si="45"/>
        <v>13/02/2026 02:00</v>
      </c>
      <c r="G1013" s="3" t="e">
        <f t="shared" si="46"/>
        <v>#VALUE!</v>
      </c>
      <c r="H1013" s="2" t="str">
        <f t="shared" si="47"/>
        <v>13/02/2026 02:00</v>
      </c>
      <c r="I1013" t="e">
        <f>TEXT(Sales[[#This Row],[Date actual]],"m")</f>
        <v>#VALUE!</v>
      </c>
      <c r="J1013" t="e">
        <f>IF(Sales[[#This Row],[Month]]=1, "Jan", IF(Sales[[#This Row],[Month]]="2", "Feb","Mar"))</f>
        <v>#VALUE!</v>
      </c>
    </row>
    <row r="1014" spans="1:10" x14ac:dyDescent="0.3">
      <c r="A1014">
        <v>632</v>
      </c>
      <c r="B1014">
        <v>1012</v>
      </c>
      <c r="C1014">
        <v>41</v>
      </c>
      <c r="D1014">
        <v>3</v>
      </c>
      <c r="E1014" t="s">
        <v>464</v>
      </c>
      <c r="F1014" t="str">
        <f t="shared" si="45"/>
        <v>13/02/2026 03:00</v>
      </c>
      <c r="G1014" s="3" t="e">
        <f t="shared" si="46"/>
        <v>#VALUE!</v>
      </c>
      <c r="H1014" s="2" t="str">
        <f t="shared" si="47"/>
        <v>13/02/2026 03:00</v>
      </c>
      <c r="I1014" t="e">
        <f>TEXT(Sales[[#This Row],[Date actual]],"m")</f>
        <v>#VALUE!</v>
      </c>
      <c r="J1014" t="e">
        <f>IF(Sales[[#This Row],[Month]]=1, "Jan", IF(Sales[[#This Row],[Month]]="2", "Feb","Mar"))</f>
        <v>#VALUE!</v>
      </c>
    </row>
    <row r="1015" spans="1:10" x14ac:dyDescent="0.3">
      <c r="A1015">
        <v>731</v>
      </c>
      <c r="B1015">
        <v>1013</v>
      </c>
      <c r="C1015">
        <v>60</v>
      </c>
      <c r="D1015">
        <v>4</v>
      </c>
      <c r="E1015" t="s">
        <v>465</v>
      </c>
      <c r="F1015" t="str">
        <f t="shared" si="45"/>
        <v>13/02/2026 04:00</v>
      </c>
      <c r="G1015" s="3" t="e">
        <f t="shared" si="46"/>
        <v>#VALUE!</v>
      </c>
      <c r="H1015" s="2" t="str">
        <f t="shared" si="47"/>
        <v>13/02/2026 04:00</v>
      </c>
      <c r="I1015" t="e">
        <f>TEXT(Sales[[#This Row],[Date actual]],"m")</f>
        <v>#VALUE!</v>
      </c>
      <c r="J1015" t="e">
        <f>IF(Sales[[#This Row],[Month]]=1, "Jan", IF(Sales[[#This Row],[Month]]="2", "Feb","Mar"))</f>
        <v>#VALUE!</v>
      </c>
    </row>
    <row r="1016" spans="1:10" x14ac:dyDescent="0.3">
      <c r="A1016">
        <v>1147</v>
      </c>
      <c r="B1016">
        <v>1014</v>
      </c>
      <c r="C1016">
        <v>87</v>
      </c>
      <c r="D1016">
        <v>9</v>
      </c>
      <c r="E1016" t="s">
        <v>466</v>
      </c>
      <c r="F1016" t="str">
        <f t="shared" si="45"/>
        <v>13/02/2026 05:00</v>
      </c>
      <c r="G1016" s="3" t="e">
        <f t="shared" si="46"/>
        <v>#VALUE!</v>
      </c>
      <c r="H1016" s="2" t="str">
        <f t="shared" si="47"/>
        <v>13/02/2026 05:00</v>
      </c>
      <c r="I1016" t="e">
        <f>TEXT(Sales[[#This Row],[Date actual]],"m")</f>
        <v>#VALUE!</v>
      </c>
      <c r="J1016" t="e">
        <f>IF(Sales[[#This Row],[Month]]=1, "Jan", IF(Sales[[#This Row],[Month]]="2", "Feb","Mar"))</f>
        <v>#VALUE!</v>
      </c>
    </row>
    <row r="1017" spans="1:10" x14ac:dyDescent="0.3">
      <c r="A1017">
        <v>1143</v>
      </c>
      <c r="B1017">
        <v>1015</v>
      </c>
      <c r="C1017">
        <v>4</v>
      </c>
      <c r="D1017">
        <v>9</v>
      </c>
      <c r="E1017" t="s">
        <v>467</v>
      </c>
      <c r="F1017" t="str">
        <f t="shared" si="45"/>
        <v>13/02/2026 06:00</v>
      </c>
      <c r="G1017" s="3" t="e">
        <f t="shared" si="46"/>
        <v>#VALUE!</v>
      </c>
      <c r="H1017" s="2" t="str">
        <f t="shared" si="47"/>
        <v>13/02/2026 06:00</v>
      </c>
      <c r="I1017" t="e">
        <f>TEXT(Sales[[#This Row],[Date actual]],"m")</f>
        <v>#VALUE!</v>
      </c>
      <c r="J1017" t="e">
        <f>IF(Sales[[#This Row],[Month]]=1, "Jan", IF(Sales[[#This Row],[Month]]="2", "Feb","Mar"))</f>
        <v>#VALUE!</v>
      </c>
    </row>
    <row r="1018" spans="1:10" x14ac:dyDescent="0.3">
      <c r="A1018">
        <v>487</v>
      </c>
      <c r="B1018">
        <v>1016</v>
      </c>
      <c r="C1018">
        <v>74</v>
      </c>
      <c r="D1018">
        <v>9</v>
      </c>
      <c r="E1018" t="s">
        <v>468</v>
      </c>
      <c r="F1018" t="str">
        <f t="shared" si="45"/>
        <v>13/02/2026 07:00</v>
      </c>
      <c r="G1018" s="3" t="e">
        <f t="shared" si="46"/>
        <v>#VALUE!</v>
      </c>
      <c r="H1018" s="2" t="str">
        <f t="shared" si="47"/>
        <v>13/02/2026 07:00</v>
      </c>
      <c r="I1018" t="e">
        <f>TEXT(Sales[[#This Row],[Date actual]],"m")</f>
        <v>#VALUE!</v>
      </c>
      <c r="J1018" t="e">
        <f>IF(Sales[[#This Row],[Month]]=1, "Jan", IF(Sales[[#This Row],[Month]]="2", "Feb","Mar"))</f>
        <v>#VALUE!</v>
      </c>
    </row>
    <row r="1019" spans="1:10" x14ac:dyDescent="0.3">
      <c r="A1019">
        <v>606</v>
      </c>
      <c r="B1019">
        <v>1017</v>
      </c>
      <c r="C1019">
        <v>93</v>
      </c>
      <c r="D1019">
        <v>9</v>
      </c>
      <c r="E1019" t="s">
        <v>469</v>
      </c>
      <c r="F1019" t="str">
        <f t="shared" si="45"/>
        <v>13/02/2026 08:00</v>
      </c>
      <c r="G1019" s="3" t="e">
        <f t="shared" si="46"/>
        <v>#VALUE!</v>
      </c>
      <c r="H1019" s="2" t="str">
        <f t="shared" si="47"/>
        <v>13/02/2026 08:00</v>
      </c>
      <c r="I1019" t="e">
        <f>TEXT(Sales[[#This Row],[Date actual]],"m")</f>
        <v>#VALUE!</v>
      </c>
      <c r="J1019" t="e">
        <f>IF(Sales[[#This Row],[Month]]=1, "Jan", IF(Sales[[#This Row],[Month]]="2", "Feb","Mar"))</f>
        <v>#VALUE!</v>
      </c>
    </row>
    <row r="1020" spans="1:10" x14ac:dyDescent="0.3">
      <c r="A1020">
        <v>1410</v>
      </c>
      <c r="B1020">
        <v>1018</v>
      </c>
      <c r="C1020">
        <v>55</v>
      </c>
      <c r="D1020">
        <v>4</v>
      </c>
      <c r="E1020" t="s">
        <v>470</v>
      </c>
      <c r="F1020" t="str">
        <f t="shared" si="45"/>
        <v>13/02/2026 09:00</v>
      </c>
      <c r="G1020" s="3" t="e">
        <f t="shared" si="46"/>
        <v>#VALUE!</v>
      </c>
      <c r="H1020" s="2" t="str">
        <f t="shared" si="47"/>
        <v>13/02/2026 09:00</v>
      </c>
      <c r="I1020" t="e">
        <f>TEXT(Sales[[#This Row],[Date actual]],"m")</f>
        <v>#VALUE!</v>
      </c>
      <c r="J1020" t="e">
        <f>IF(Sales[[#This Row],[Month]]=1, "Jan", IF(Sales[[#This Row],[Month]]="2", "Feb","Mar"))</f>
        <v>#VALUE!</v>
      </c>
    </row>
    <row r="1021" spans="1:10" x14ac:dyDescent="0.3">
      <c r="A1021">
        <v>1217</v>
      </c>
      <c r="B1021">
        <v>1019</v>
      </c>
      <c r="C1021">
        <v>20</v>
      </c>
      <c r="D1021">
        <v>4</v>
      </c>
      <c r="E1021" t="s">
        <v>471</v>
      </c>
      <c r="F1021" t="str">
        <f t="shared" si="45"/>
        <v>13/02/2026 10:00</v>
      </c>
      <c r="G1021" s="3" t="e">
        <f t="shared" si="46"/>
        <v>#VALUE!</v>
      </c>
      <c r="H1021" s="2" t="str">
        <f t="shared" si="47"/>
        <v>13/02/2026 10:00</v>
      </c>
      <c r="I1021" t="e">
        <f>TEXT(Sales[[#This Row],[Date actual]],"m")</f>
        <v>#VALUE!</v>
      </c>
      <c r="J1021" t="e">
        <f>IF(Sales[[#This Row],[Month]]=1, "Jan", IF(Sales[[#This Row],[Month]]="2", "Feb","Mar"))</f>
        <v>#VALUE!</v>
      </c>
    </row>
    <row r="1022" spans="1:10" x14ac:dyDescent="0.3">
      <c r="A1022">
        <v>222</v>
      </c>
      <c r="B1022">
        <v>1020</v>
      </c>
      <c r="C1022">
        <v>59</v>
      </c>
      <c r="D1022">
        <v>1</v>
      </c>
      <c r="E1022" t="s">
        <v>472</v>
      </c>
      <c r="F1022" t="str">
        <f t="shared" si="45"/>
        <v>13/02/2026 11:00</v>
      </c>
      <c r="G1022" s="3" t="e">
        <f t="shared" si="46"/>
        <v>#VALUE!</v>
      </c>
      <c r="H1022" s="2" t="str">
        <f t="shared" si="47"/>
        <v>13/02/2026 11:00</v>
      </c>
      <c r="I1022" t="e">
        <f>TEXT(Sales[[#This Row],[Date actual]],"m")</f>
        <v>#VALUE!</v>
      </c>
      <c r="J1022" t="e">
        <f>IF(Sales[[#This Row],[Month]]=1, "Jan", IF(Sales[[#This Row],[Month]]="2", "Feb","Mar"))</f>
        <v>#VALUE!</v>
      </c>
    </row>
    <row r="1023" spans="1:10" x14ac:dyDescent="0.3">
      <c r="A1023">
        <v>163</v>
      </c>
      <c r="B1023">
        <v>1021</v>
      </c>
      <c r="C1023">
        <v>18</v>
      </c>
      <c r="D1023">
        <v>3</v>
      </c>
      <c r="E1023" t="s">
        <v>473</v>
      </c>
      <c r="F1023" t="str">
        <f t="shared" si="45"/>
        <v>13/02/2026 12:00</v>
      </c>
      <c r="G1023" s="3" t="e">
        <f t="shared" si="46"/>
        <v>#VALUE!</v>
      </c>
      <c r="H1023" s="2" t="str">
        <f t="shared" si="47"/>
        <v>13/02/2026 12:00</v>
      </c>
      <c r="I1023" t="e">
        <f>TEXT(Sales[[#This Row],[Date actual]],"m")</f>
        <v>#VALUE!</v>
      </c>
      <c r="J1023" t="e">
        <f>IF(Sales[[#This Row],[Month]]=1, "Jan", IF(Sales[[#This Row],[Month]]="2", "Feb","Mar"))</f>
        <v>#VALUE!</v>
      </c>
    </row>
    <row r="1024" spans="1:10" x14ac:dyDescent="0.3">
      <c r="A1024">
        <v>486</v>
      </c>
      <c r="B1024">
        <v>1022</v>
      </c>
      <c r="C1024">
        <v>58</v>
      </c>
      <c r="D1024">
        <v>6</v>
      </c>
      <c r="E1024" t="s">
        <v>474</v>
      </c>
      <c r="F1024" t="str">
        <f t="shared" si="45"/>
        <v>13/02/2026 13:00</v>
      </c>
      <c r="G1024" s="3" t="e">
        <f t="shared" si="46"/>
        <v>#VALUE!</v>
      </c>
      <c r="H1024" s="2" t="str">
        <f t="shared" si="47"/>
        <v>13/02/2026 13:00</v>
      </c>
      <c r="I1024" t="e">
        <f>TEXT(Sales[[#This Row],[Date actual]],"m")</f>
        <v>#VALUE!</v>
      </c>
      <c r="J1024" t="e">
        <f>IF(Sales[[#This Row],[Month]]=1, "Jan", IF(Sales[[#This Row],[Month]]="2", "Feb","Mar"))</f>
        <v>#VALUE!</v>
      </c>
    </row>
    <row r="1025" spans="1:10" x14ac:dyDescent="0.3">
      <c r="A1025">
        <v>1383</v>
      </c>
      <c r="B1025">
        <v>1023</v>
      </c>
      <c r="C1025">
        <v>39</v>
      </c>
      <c r="D1025">
        <v>1</v>
      </c>
      <c r="E1025" t="s">
        <v>475</v>
      </c>
      <c r="F1025" t="str">
        <f t="shared" si="45"/>
        <v>13/02/2026 14:00</v>
      </c>
      <c r="G1025" s="3" t="e">
        <f t="shared" si="46"/>
        <v>#VALUE!</v>
      </c>
      <c r="H1025" s="2" t="str">
        <f t="shared" si="47"/>
        <v>13/02/2026 14:00</v>
      </c>
      <c r="I1025" t="e">
        <f>TEXT(Sales[[#This Row],[Date actual]],"m")</f>
        <v>#VALUE!</v>
      </c>
      <c r="J1025" t="e">
        <f>IF(Sales[[#This Row],[Month]]=1, "Jan", IF(Sales[[#This Row],[Month]]="2", "Feb","Mar"))</f>
        <v>#VALUE!</v>
      </c>
    </row>
    <row r="1026" spans="1:10" x14ac:dyDescent="0.3">
      <c r="A1026">
        <v>1022</v>
      </c>
      <c r="B1026">
        <v>1024</v>
      </c>
      <c r="C1026">
        <v>32</v>
      </c>
      <c r="D1026">
        <v>1</v>
      </c>
      <c r="E1026" t="s">
        <v>476</v>
      </c>
      <c r="F1026" t="str">
        <f t="shared" ref="F1026:F1089" si="48">TEXT(E1026,"mm/dd/yyyy")</f>
        <v>13/02/2026 15:00</v>
      </c>
      <c r="G1026" s="3" t="e">
        <f t="shared" si="46"/>
        <v>#VALUE!</v>
      </c>
      <c r="H1026" s="2" t="str">
        <f t="shared" si="47"/>
        <v>13/02/2026 15:00</v>
      </c>
      <c r="I1026" t="e">
        <f>TEXT(Sales[[#This Row],[Date actual]],"m")</f>
        <v>#VALUE!</v>
      </c>
      <c r="J1026" t="e">
        <f>IF(Sales[[#This Row],[Month]]=1, "Jan", IF(Sales[[#This Row],[Month]]="2", "Feb","Mar"))</f>
        <v>#VALUE!</v>
      </c>
    </row>
    <row r="1027" spans="1:10" x14ac:dyDescent="0.3">
      <c r="A1027">
        <v>792</v>
      </c>
      <c r="B1027">
        <v>1025</v>
      </c>
      <c r="C1027">
        <v>53</v>
      </c>
      <c r="D1027">
        <v>4</v>
      </c>
      <c r="E1027" t="s">
        <v>477</v>
      </c>
      <c r="F1027" t="str">
        <f t="shared" si="48"/>
        <v>13/02/2026 16:00</v>
      </c>
      <c r="G1027" s="3" t="e">
        <f t="shared" ref="G1027:G1090" si="49">DATEVALUE(F1027)</f>
        <v>#VALUE!</v>
      </c>
      <c r="H1027" s="2" t="str">
        <f t="shared" ref="H1027:H1090" si="50">TEXT(E1027,"hh:mm")</f>
        <v>13/02/2026 16:00</v>
      </c>
      <c r="I1027" t="e">
        <f>TEXT(Sales[[#This Row],[Date actual]],"m")</f>
        <v>#VALUE!</v>
      </c>
      <c r="J1027" t="e">
        <f>IF(Sales[[#This Row],[Month]]=1, "Jan", IF(Sales[[#This Row],[Month]]="2", "Feb","Mar"))</f>
        <v>#VALUE!</v>
      </c>
    </row>
    <row r="1028" spans="1:10" x14ac:dyDescent="0.3">
      <c r="A1028">
        <v>771</v>
      </c>
      <c r="B1028">
        <v>1026</v>
      </c>
      <c r="C1028">
        <v>48</v>
      </c>
      <c r="D1028">
        <v>6</v>
      </c>
      <c r="E1028" t="s">
        <v>478</v>
      </c>
      <c r="F1028" t="str">
        <f t="shared" si="48"/>
        <v>13/02/2026 17:00</v>
      </c>
      <c r="G1028" s="3" t="e">
        <f t="shared" si="49"/>
        <v>#VALUE!</v>
      </c>
      <c r="H1028" s="2" t="str">
        <f t="shared" si="50"/>
        <v>13/02/2026 17:00</v>
      </c>
      <c r="I1028" t="e">
        <f>TEXT(Sales[[#This Row],[Date actual]],"m")</f>
        <v>#VALUE!</v>
      </c>
      <c r="J1028" t="e">
        <f>IF(Sales[[#This Row],[Month]]=1, "Jan", IF(Sales[[#This Row],[Month]]="2", "Feb","Mar"))</f>
        <v>#VALUE!</v>
      </c>
    </row>
    <row r="1029" spans="1:10" x14ac:dyDescent="0.3">
      <c r="A1029">
        <v>542</v>
      </c>
      <c r="B1029">
        <v>1027</v>
      </c>
      <c r="C1029">
        <v>18</v>
      </c>
      <c r="D1029">
        <v>2</v>
      </c>
      <c r="E1029" t="s">
        <v>479</v>
      </c>
      <c r="F1029" t="str">
        <f t="shared" si="48"/>
        <v>13/02/2026 18:00</v>
      </c>
      <c r="G1029" s="3" t="e">
        <f t="shared" si="49"/>
        <v>#VALUE!</v>
      </c>
      <c r="H1029" s="2" t="str">
        <f t="shared" si="50"/>
        <v>13/02/2026 18:00</v>
      </c>
      <c r="I1029" t="e">
        <f>TEXT(Sales[[#This Row],[Date actual]],"m")</f>
        <v>#VALUE!</v>
      </c>
      <c r="J1029" t="e">
        <f>IF(Sales[[#This Row],[Month]]=1, "Jan", IF(Sales[[#This Row],[Month]]="2", "Feb","Mar"))</f>
        <v>#VALUE!</v>
      </c>
    </row>
    <row r="1030" spans="1:10" x14ac:dyDescent="0.3">
      <c r="A1030">
        <v>811</v>
      </c>
      <c r="B1030">
        <v>1028</v>
      </c>
      <c r="C1030">
        <v>36</v>
      </c>
      <c r="D1030">
        <v>3</v>
      </c>
      <c r="E1030" t="s">
        <v>480</v>
      </c>
      <c r="F1030" t="str">
        <f t="shared" si="48"/>
        <v>13/02/2026 19:00</v>
      </c>
      <c r="G1030" s="3" t="e">
        <f t="shared" si="49"/>
        <v>#VALUE!</v>
      </c>
      <c r="H1030" s="2" t="str">
        <f t="shared" si="50"/>
        <v>13/02/2026 19:00</v>
      </c>
      <c r="I1030" t="e">
        <f>TEXT(Sales[[#This Row],[Date actual]],"m")</f>
        <v>#VALUE!</v>
      </c>
      <c r="J1030" t="e">
        <f>IF(Sales[[#This Row],[Month]]=1, "Jan", IF(Sales[[#This Row],[Month]]="2", "Feb","Mar"))</f>
        <v>#VALUE!</v>
      </c>
    </row>
    <row r="1031" spans="1:10" x14ac:dyDescent="0.3">
      <c r="A1031">
        <v>174</v>
      </c>
      <c r="B1031">
        <v>1029</v>
      </c>
      <c r="C1031">
        <v>5</v>
      </c>
      <c r="D1031">
        <v>2</v>
      </c>
      <c r="E1031" t="s">
        <v>481</v>
      </c>
      <c r="F1031" t="str">
        <f t="shared" si="48"/>
        <v>13/02/2026 20:00</v>
      </c>
      <c r="G1031" s="3" t="e">
        <f t="shared" si="49"/>
        <v>#VALUE!</v>
      </c>
      <c r="H1031" s="2" t="str">
        <f t="shared" si="50"/>
        <v>13/02/2026 20:00</v>
      </c>
      <c r="I1031" t="e">
        <f>TEXT(Sales[[#This Row],[Date actual]],"m")</f>
        <v>#VALUE!</v>
      </c>
      <c r="J1031" t="e">
        <f>IF(Sales[[#This Row],[Month]]=1, "Jan", IF(Sales[[#This Row],[Month]]="2", "Feb","Mar"))</f>
        <v>#VALUE!</v>
      </c>
    </row>
    <row r="1032" spans="1:10" x14ac:dyDescent="0.3">
      <c r="A1032">
        <v>1325</v>
      </c>
      <c r="B1032">
        <v>1030</v>
      </c>
      <c r="C1032">
        <v>76</v>
      </c>
      <c r="D1032">
        <v>5</v>
      </c>
      <c r="E1032" t="s">
        <v>482</v>
      </c>
      <c r="F1032" t="str">
        <f t="shared" si="48"/>
        <v>13/02/2026 21:00</v>
      </c>
      <c r="G1032" s="3" t="e">
        <f t="shared" si="49"/>
        <v>#VALUE!</v>
      </c>
      <c r="H1032" s="2" t="str">
        <f t="shared" si="50"/>
        <v>13/02/2026 21:00</v>
      </c>
      <c r="I1032" t="e">
        <f>TEXT(Sales[[#This Row],[Date actual]],"m")</f>
        <v>#VALUE!</v>
      </c>
      <c r="J1032" t="e">
        <f>IF(Sales[[#This Row],[Month]]=1, "Jan", IF(Sales[[#This Row],[Month]]="2", "Feb","Mar"))</f>
        <v>#VALUE!</v>
      </c>
    </row>
    <row r="1033" spans="1:10" x14ac:dyDescent="0.3">
      <c r="A1033">
        <v>1162</v>
      </c>
      <c r="B1033">
        <v>1031</v>
      </c>
      <c r="C1033">
        <v>73</v>
      </c>
      <c r="D1033">
        <v>5</v>
      </c>
      <c r="E1033" t="s">
        <v>483</v>
      </c>
      <c r="F1033" t="str">
        <f t="shared" si="48"/>
        <v>13/02/2026 22:00</v>
      </c>
      <c r="G1033" s="3" t="e">
        <f t="shared" si="49"/>
        <v>#VALUE!</v>
      </c>
      <c r="H1033" s="2" t="str">
        <f t="shared" si="50"/>
        <v>13/02/2026 22:00</v>
      </c>
      <c r="I1033" t="e">
        <f>TEXT(Sales[[#This Row],[Date actual]],"m")</f>
        <v>#VALUE!</v>
      </c>
      <c r="J1033" t="e">
        <f>IF(Sales[[#This Row],[Month]]=1, "Jan", IF(Sales[[#This Row],[Month]]="2", "Feb","Mar"))</f>
        <v>#VALUE!</v>
      </c>
    </row>
    <row r="1034" spans="1:10" x14ac:dyDescent="0.3">
      <c r="A1034">
        <v>452</v>
      </c>
      <c r="B1034">
        <v>1032</v>
      </c>
      <c r="C1034">
        <v>27</v>
      </c>
      <c r="D1034">
        <v>4</v>
      </c>
      <c r="E1034" t="s">
        <v>484</v>
      </c>
      <c r="F1034" t="str">
        <f t="shared" si="48"/>
        <v>13/02/2026 23:00</v>
      </c>
      <c r="G1034" s="3" t="e">
        <f t="shared" si="49"/>
        <v>#VALUE!</v>
      </c>
      <c r="H1034" s="2" t="str">
        <f t="shared" si="50"/>
        <v>13/02/2026 23:00</v>
      </c>
      <c r="I1034" t="e">
        <f>TEXT(Sales[[#This Row],[Date actual]],"m")</f>
        <v>#VALUE!</v>
      </c>
      <c r="J1034" t="e">
        <f>IF(Sales[[#This Row],[Month]]=1, "Jan", IF(Sales[[#This Row],[Month]]="2", "Feb","Mar"))</f>
        <v>#VALUE!</v>
      </c>
    </row>
    <row r="1035" spans="1:10" x14ac:dyDescent="0.3">
      <c r="A1035">
        <v>1151</v>
      </c>
      <c r="B1035">
        <v>1033</v>
      </c>
      <c r="C1035">
        <v>87</v>
      </c>
      <c r="D1035">
        <v>6</v>
      </c>
      <c r="E1035" t="s">
        <v>485</v>
      </c>
      <c r="F1035" t="str">
        <f t="shared" si="48"/>
        <v>14/02/2026 00:00</v>
      </c>
      <c r="G1035" s="3" t="e">
        <f t="shared" si="49"/>
        <v>#VALUE!</v>
      </c>
      <c r="H1035" s="2" t="str">
        <f t="shared" si="50"/>
        <v>14/02/2026 00:00</v>
      </c>
      <c r="I1035" t="e">
        <f>TEXT(Sales[[#This Row],[Date actual]],"m")</f>
        <v>#VALUE!</v>
      </c>
      <c r="J1035" t="e">
        <f>IF(Sales[[#This Row],[Month]]=1, "Jan", IF(Sales[[#This Row],[Month]]="2", "Feb","Mar"))</f>
        <v>#VALUE!</v>
      </c>
    </row>
    <row r="1036" spans="1:10" x14ac:dyDescent="0.3">
      <c r="A1036">
        <v>264</v>
      </c>
      <c r="B1036">
        <v>1034</v>
      </c>
      <c r="C1036">
        <v>98</v>
      </c>
      <c r="D1036">
        <v>8</v>
      </c>
      <c r="E1036" t="s">
        <v>486</v>
      </c>
      <c r="F1036" t="str">
        <f t="shared" si="48"/>
        <v>14/02/2026 01:00</v>
      </c>
      <c r="G1036" s="3" t="e">
        <f t="shared" si="49"/>
        <v>#VALUE!</v>
      </c>
      <c r="H1036" s="2" t="str">
        <f t="shared" si="50"/>
        <v>14/02/2026 01:00</v>
      </c>
      <c r="I1036" t="e">
        <f>TEXT(Sales[[#This Row],[Date actual]],"m")</f>
        <v>#VALUE!</v>
      </c>
      <c r="J1036" t="e">
        <f>IF(Sales[[#This Row],[Month]]=1, "Jan", IF(Sales[[#This Row],[Month]]="2", "Feb","Mar"))</f>
        <v>#VALUE!</v>
      </c>
    </row>
    <row r="1037" spans="1:10" x14ac:dyDescent="0.3">
      <c r="A1037">
        <v>470</v>
      </c>
      <c r="B1037">
        <v>1035</v>
      </c>
      <c r="C1037">
        <v>51</v>
      </c>
      <c r="D1037">
        <v>4</v>
      </c>
      <c r="E1037" t="s">
        <v>487</v>
      </c>
      <c r="F1037" t="str">
        <f t="shared" si="48"/>
        <v>14/02/2026 02:00</v>
      </c>
      <c r="G1037" s="3" t="e">
        <f t="shared" si="49"/>
        <v>#VALUE!</v>
      </c>
      <c r="H1037" s="2" t="str">
        <f t="shared" si="50"/>
        <v>14/02/2026 02:00</v>
      </c>
      <c r="I1037" t="e">
        <f>TEXT(Sales[[#This Row],[Date actual]],"m")</f>
        <v>#VALUE!</v>
      </c>
      <c r="J1037" t="e">
        <f>IF(Sales[[#This Row],[Month]]=1, "Jan", IF(Sales[[#This Row],[Month]]="2", "Feb","Mar"))</f>
        <v>#VALUE!</v>
      </c>
    </row>
    <row r="1038" spans="1:10" x14ac:dyDescent="0.3">
      <c r="A1038">
        <v>22</v>
      </c>
      <c r="B1038">
        <v>1036</v>
      </c>
      <c r="C1038">
        <v>26</v>
      </c>
      <c r="D1038">
        <v>9</v>
      </c>
      <c r="E1038" t="s">
        <v>488</v>
      </c>
      <c r="F1038" t="str">
        <f t="shared" si="48"/>
        <v>14/02/2026 03:00</v>
      </c>
      <c r="G1038" s="3" t="e">
        <f t="shared" si="49"/>
        <v>#VALUE!</v>
      </c>
      <c r="H1038" s="2" t="str">
        <f t="shared" si="50"/>
        <v>14/02/2026 03:00</v>
      </c>
      <c r="I1038" t="e">
        <f>TEXT(Sales[[#This Row],[Date actual]],"m")</f>
        <v>#VALUE!</v>
      </c>
      <c r="J1038" t="e">
        <f>IF(Sales[[#This Row],[Month]]=1, "Jan", IF(Sales[[#This Row],[Month]]="2", "Feb","Mar"))</f>
        <v>#VALUE!</v>
      </c>
    </row>
    <row r="1039" spans="1:10" x14ac:dyDescent="0.3">
      <c r="A1039">
        <v>492</v>
      </c>
      <c r="B1039">
        <v>1037</v>
      </c>
      <c r="C1039">
        <v>33</v>
      </c>
      <c r="D1039">
        <v>2</v>
      </c>
      <c r="E1039" t="s">
        <v>489</v>
      </c>
      <c r="F1039" t="str">
        <f t="shared" si="48"/>
        <v>14/02/2026 04:00</v>
      </c>
      <c r="G1039" s="3" t="e">
        <f t="shared" si="49"/>
        <v>#VALUE!</v>
      </c>
      <c r="H1039" s="2" t="str">
        <f t="shared" si="50"/>
        <v>14/02/2026 04:00</v>
      </c>
      <c r="I1039" t="e">
        <f>TEXT(Sales[[#This Row],[Date actual]],"m")</f>
        <v>#VALUE!</v>
      </c>
      <c r="J1039" t="e">
        <f>IF(Sales[[#This Row],[Month]]=1, "Jan", IF(Sales[[#This Row],[Month]]="2", "Feb","Mar"))</f>
        <v>#VALUE!</v>
      </c>
    </row>
    <row r="1040" spans="1:10" x14ac:dyDescent="0.3">
      <c r="A1040">
        <v>428</v>
      </c>
      <c r="B1040">
        <v>1038</v>
      </c>
      <c r="C1040">
        <v>76</v>
      </c>
      <c r="D1040">
        <v>1</v>
      </c>
      <c r="E1040" t="s">
        <v>490</v>
      </c>
      <c r="F1040" t="str">
        <f t="shared" si="48"/>
        <v>14/02/2026 05:00</v>
      </c>
      <c r="G1040" s="3" t="e">
        <f t="shared" si="49"/>
        <v>#VALUE!</v>
      </c>
      <c r="H1040" s="2" t="str">
        <f t="shared" si="50"/>
        <v>14/02/2026 05:00</v>
      </c>
      <c r="I1040" t="e">
        <f>TEXT(Sales[[#This Row],[Date actual]],"m")</f>
        <v>#VALUE!</v>
      </c>
      <c r="J1040" t="e">
        <f>IF(Sales[[#This Row],[Month]]=1, "Jan", IF(Sales[[#This Row],[Month]]="2", "Feb","Mar"))</f>
        <v>#VALUE!</v>
      </c>
    </row>
    <row r="1041" spans="1:10" x14ac:dyDescent="0.3">
      <c r="A1041">
        <v>1386</v>
      </c>
      <c r="B1041">
        <v>1039</v>
      </c>
      <c r="C1041">
        <v>5</v>
      </c>
      <c r="D1041">
        <v>5</v>
      </c>
      <c r="E1041" t="s">
        <v>491</v>
      </c>
      <c r="F1041" t="str">
        <f t="shared" si="48"/>
        <v>14/02/2026 06:00</v>
      </c>
      <c r="G1041" s="3" t="e">
        <f t="shared" si="49"/>
        <v>#VALUE!</v>
      </c>
      <c r="H1041" s="2" t="str">
        <f t="shared" si="50"/>
        <v>14/02/2026 06:00</v>
      </c>
      <c r="I1041" t="e">
        <f>TEXT(Sales[[#This Row],[Date actual]],"m")</f>
        <v>#VALUE!</v>
      </c>
      <c r="J1041" t="e">
        <f>IF(Sales[[#This Row],[Month]]=1, "Jan", IF(Sales[[#This Row],[Month]]="2", "Feb","Mar"))</f>
        <v>#VALUE!</v>
      </c>
    </row>
    <row r="1042" spans="1:10" x14ac:dyDescent="0.3">
      <c r="A1042">
        <v>1014</v>
      </c>
      <c r="B1042">
        <v>1040</v>
      </c>
      <c r="C1042">
        <v>7</v>
      </c>
      <c r="D1042">
        <v>4</v>
      </c>
      <c r="E1042" t="s">
        <v>492</v>
      </c>
      <c r="F1042" t="str">
        <f t="shared" si="48"/>
        <v>14/02/2026 07:00</v>
      </c>
      <c r="G1042" s="3" t="e">
        <f t="shared" si="49"/>
        <v>#VALUE!</v>
      </c>
      <c r="H1042" s="2" t="str">
        <f t="shared" si="50"/>
        <v>14/02/2026 07:00</v>
      </c>
      <c r="I1042" t="e">
        <f>TEXT(Sales[[#This Row],[Date actual]],"m")</f>
        <v>#VALUE!</v>
      </c>
      <c r="J1042" t="e">
        <f>IF(Sales[[#This Row],[Month]]=1, "Jan", IF(Sales[[#This Row],[Month]]="2", "Feb","Mar"))</f>
        <v>#VALUE!</v>
      </c>
    </row>
    <row r="1043" spans="1:10" x14ac:dyDescent="0.3">
      <c r="A1043">
        <v>6</v>
      </c>
      <c r="B1043">
        <v>1041</v>
      </c>
      <c r="C1043">
        <v>43</v>
      </c>
      <c r="D1043">
        <v>7</v>
      </c>
      <c r="E1043" t="s">
        <v>493</v>
      </c>
      <c r="F1043" t="str">
        <f t="shared" si="48"/>
        <v>14/02/2026 08:00</v>
      </c>
      <c r="G1043" s="3" t="e">
        <f t="shared" si="49"/>
        <v>#VALUE!</v>
      </c>
      <c r="H1043" s="2" t="str">
        <f t="shared" si="50"/>
        <v>14/02/2026 08:00</v>
      </c>
      <c r="I1043" t="e">
        <f>TEXT(Sales[[#This Row],[Date actual]],"m")</f>
        <v>#VALUE!</v>
      </c>
      <c r="J1043" t="e">
        <f>IF(Sales[[#This Row],[Month]]=1, "Jan", IF(Sales[[#This Row],[Month]]="2", "Feb","Mar"))</f>
        <v>#VALUE!</v>
      </c>
    </row>
    <row r="1044" spans="1:10" x14ac:dyDescent="0.3">
      <c r="A1044">
        <v>1393</v>
      </c>
      <c r="B1044">
        <v>1042</v>
      </c>
      <c r="C1044">
        <v>45</v>
      </c>
      <c r="D1044">
        <v>3</v>
      </c>
      <c r="E1044" t="s">
        <v>494</v>
      </c>
      <c r="F1044" t="str">
        <f t="shared" si="48"/>
        <v>14/02/2026 09:00</v>
      </c>
      <c r="G1044" s="3" t="e">
        <f t="shared" si="49"/>
        <v>#VALUE!</v>
      </c>
      <c r="H1044" s="2" t="str">
        <f t="shared" si="50"/>
        <v>14/02/2026 09:00</v>
      </c>
      <c r="I1044" t="e">
        <f>TEXT(Sales[[#This Row],[Date actual]],"m")</f>
        <v>#VALUE!</v>
      </c>
      <c r="J1044" t="e">
        <f>IF(Sales[[#This Row],[Month]]=1, "Jan", IF(Sales[[#This Row],[Month]]="2", "Feb","Mar"))</f>
        <v>#VALUE!</v>
      </c>
    </row>
    <row r="1045" spans="1:10" x14ac:dyDescent="0.3">
      <c r="A1045">
        <v>288</v>
      </c>
      <c r="B1045">
        <v>1043</v>
      </c>
      <c r="C1045">
        <v>84</v>
      </c>
      <c r="D1045">
        <v>3</v>
      </c>
      <c r="E1045" t="s">
        <v>495</v>
      </c>
      <c r="F1045" t="str">
        <f t="shared" si="48"/>
        <v>14/02/2026 10:00</v>
      </c>
      <c r="G1045" s="3" t="e">
        <f t="shared" si="49"/>
        <v>#VALUE!</v>
      </c>
      <c r="H1045" s="2" t="str">
        <f t="shared" si="50"/>
        <v>14/02/2026 10:00</v>
      </c>
      <c r="I1045" t="e">
        <f>TEXT(Sales[[#This Row],[Date actual]],"m")</f>
        <v>#VALUE!</v>
      </c>
      <c r="J1045" t="e">
        <f>IF(Sales[[#This Row],[Month]]=1, "Jan", IF(Sales[[#This Row],[Month]]="2", "Feb","Mar"))</f>
        <v>#VALUE!</v>
      </c>
    </row>
    <row r="1046" spans="1:10" x14ac:dyDescent="0.3">
      <c r="A1046">
        <v>683</v>
      </c>
      <c r="B1046">
        <v>1044</v>
      </c>
      <c r="C1046">
        <v>24</v>
      </c>
      <c r="D1046">
        <v>8</v>
      </c>
      <c r="E1046" t="s">
        <v>496</v>
      </c>
      <c r="F1046" t="str">
        <f t="shared" si="48"/>
        <v>14/02/2026 11:00</v>
      </c>
      <c r="G1046" s="3" t="e">
        <f t="shared" si="49"/>
        <v>#VALUE!</v>
      </c>
      <c r="H1046" s="2" t="str">
        <f t="shared" si="50"/>
        <v>14/02/2026 11:00</v>
      </c>
      <c r="I1046" t="e">
        <f>TEXT(Sales[[#This Row],[Date actual]],"m")</f>
        <v>#VALUE!</v>
      </c>
      <c r="J1046" t="e">
        <f>IF(Sales[[#This Row],[Month]]=1, "Jan", IF(Sales[[#This Row],[Month]]="2", "Feb","Mar"))</f>
        <v>#VALUE!</v>
      </c>
    </row>
    <row r="1047" spans="1:10" x14ac:dyDescent="0.3">
      <c r="A1047">
        <v>1450</v>
      </c>
      <c r="B1047">
        <v>1045</v>
      </c>
      <c r="C1047">
        <v>23</v>
      </c>
      <c r="D1047">
        <v>1</v>
      </c>
      <c r="E1047" t="s">
        <v>497</v>
      </c>
      <c r="F1047" t="str">
        <f t="shared" si="48"/>
        <v>14/02/2026 12:00</v>
      </c>
      <c r="G1047" s="3" t="e">
        <f t="shared" si="49"/>
        <v>#VALUE!</v>
      </c>
      <c r="H1047" s="2" t="str">
        <f t="shared" si="50"/>
        <v>14/02/2026 12:00</v>
      </c>
      <c r="I1047" t="e">
        <f>TEXT(Sales[[#This Row],[Date actual]],"m")</f>
        <v>#VALUE!</v>
      </c>
      <c r="J1047" t="e">
        <f>IF(Sales[[#This Row],[Month]]=1, "Jan", IF(Sales[[#This Row],[Month]]="2", "Feb","Mar"))</f>
        <v>#VALUE!</v>
      </c>
    </row>
    <row r="1048" spans="1:10" x14ac:dyDescent="0.3">
      <c r="A1048">
        <v>1335</v>
      </c>
      <c r="B1048">
        <v>1046</v>
      </c>
      <c r="C1048">
        <v>12</v>
      </c>
      <c r="D1048">
        <v>8</v>
      </c>
      <c r="E1048" t="s">
        <v>498</v>
      </c>
      <c r="F1048" t="str">
        <f t="shared" si="48"/>
        <v>14/02/2026 13:00</v>
      </c>
      <c r="G1048" s="3" t="e">
        <f t="shared" si="49"/>
        <v>#VALUE!</v>
      </c>
      <c r="H1048" s="2" t="str">
        <f t="shared" si="50"/>
        <v>14/02/2026 13:00</v>
      </c>
      <c r="I1048" t="e">
        <f>TEXT(Sales[[#This Row],[Date actual]],"m")</f>
        <v>#VALUE!</v>
      </c>
      <c r="J1048" t="e">
        <f>IF(Sales[[#This Row],[Month]]=1, "Jan", IF(Sales[[#This Row],[Month]]="2", "Feb","Mar"))</f>
        <v>#VALUE!</v>
      </c>
    </row>
    <row r="1049" spans="1:10" x14ac:dyDescent="0.3">
      <c r="A1049">
        <v>1236</v>
      </c>
      <c r="B1049">
        <v>1047</v>
      </c>
      <c r="C1049">
        <v>46</v>
      </c>
      <c r="D1049">
        <v>4</v>
      </c>
      <c r="E1049" t="s">
        <v>499</v>
      </c>
      <c r="F1049" t="str">
        <f t="shared" si="48"/>
        <v>14/02/2026 14:00</v>
      </c>
      <c r="G1049" s="3" t="e">
        <f t="shared" si="49"/>
        <v>#VALUE!</v>
      </c>
      <c r="H1049" s="2" t="str">
        <f t="shared" si="50"/>
        <v>14/02/2026 14:00</v>
      </c>
      <c r="I1049" t="e">
        <f>TEXT(Sales[[#This Row],[Date actual]],"m")</f>
        <v>#VALUE!</v>
      </c>
      <c r="J1049" t="e">
        <f>IF(Sales[[#This Row],[Month]]=1, "Jan", IF(Sales[[#This Row],[Month]]="2", "Feb","Mar"))</f>
        <v>#VALUE!</v>
      </c>
    </row>
    <row r="1050" spans="1:10" x14ac:dyDescent="0.3">
      <c r="A1050">
        <v>1064</v>
      </c>
      <c r="B1050">
        <v>1048</v>
      </c>
      <c r="C1050">
        <v>54</v>
      </c>
      <c r="D1050">
        <v>3</v>
      </c>
      <c r="E1050" t="s">
        <v>500</v>
      </c>
      <c r="F1050" t="str">
        <f t="shared" si="48"/>
        <v>14/02/2026 15:00</v>
      </c>
      <c r="G1050" s="3" t="e">
        <f t="shared" si="49"/>
        <v>#VALUE!</v>
      </c>
      <c r="H1050" s="2" t="str">
        <f t="shared" si="50"/>
        <v>14/02/2026 15:00</v>
      </c>
      <c r="I1050" t="e">
        <f>TEXT(Sales[[#This Row],[Date actual]],"m")</f>
        <v>#VALUE!</v>
      </c>
      <c r="J1050" t="e">
        <f>IF(Sales[[#This Row],[Month]]=1, "Jan", IF(Sales[[#This Row],[Month]]="2", "Feb","Mar"))</f>
        <v>#VALUE!</v>
      </c>
    </row>
    <row r="1051" spans="1:10" x14ac:dyDescent="0.3">
      <c r="A1051">
        <v>218</v>
      </c>
      <c r="B1051">
        <v>1049</v>
      </c>
      <c r="C1051">
        <v>65</v>
      </c>
      <c r="D1051">
        <v>4</v>
      </c>
      <c r="E1051" t="s">
        <v>501</v>
      </c>
      <c r="F1051" t="str">
        <f t="shared" si="48"/>
        <v>14/02/2026 16:00</v>
      </c>
      <c r="G1051" s="3" t="e">
        <f t="shared" si="49"/>
        <v>#VALUE!</v>
      </c>
      <c r="H1051" s="2" t="str">
        <f t="shared" si="50"/>
        <v>14/02/2026 16:00</v>
      </c>
      <c r="I1051" t="e">
        <f>TEXT(Sales[[#This Row],[Date actual]],"m")</f>
        <v>#VALUE!</v>
      </c>
      <c r="J1051" t="e">
        <f>IF(Sales[[#This Row],[Month]]=1, "Jan", IF(Sales[[#This Row],[Month]]="2", "Feb","Mar"))</f>
        <v>#VALUE!</v>
      </c>
    </row>
    <row r="1052" spans="1:10" x14ac:dyDescent="0.3">
      <c r="A1052">
        <v>1257</v>
      </c>
      <c r="B1052">
        <v>1050</v>
      </c>
      <c r="C1052">
        <v>60</v>
      </c>
      <c r="D1052">
        <v>1</v>
      </c>
      <c r="E1052" t="s">
        <v>502</v>
      </c>
      <c r="F1052" t="str">
        <f t="shared" si="48"/>
        <v>14/02/2026 17:00</v>
      </c>
      <c r="G1052" s="3" t="e">
        <f t="shared" si="49"/>
        <v>#VALUE!</v>
      </c>
      <c r="H1052" s="2" t="str">
        <f t="shared" si="50"/>
        <v>14/02/2026 17:00</v>
      </c>
      <c r="I1052" t="e">
        <f>TEXT(Sales[[#This Row],[Date actual]],"m")</f>
        <v>#VALUE!</v>
      </c>
      <c r="J1052" t="e">
        <f>IF(Sales[[#This Row],[Month]]=1, "Jan", IF(Sales[[#This Row],[Month]]="2", "Feb","Mar"))</f>
        <v>#VALUE!</v>
      </c>
    </row>
    <row r="1053" spans="1:10" x14ac:dyDescent="0.3">
      <c r="A1053">
        <v>1314</v>
      </c>
      <c r="B1053">
        <v>1051</v>
      </c>
      <c r="C1053">
        <v>6</v>
      </c>
      <c r="D1053">
        <v>9</v>
      </c>
      <c r="E1053" t="s">
        <v>503</v>
      </c>
      <c r="F1053" t="str">
        <f t="shared" si="48"/>
        <v>14/02/2026 18:00</v>
      </c>
      <c r="G1053" s="3" t="e">
        <f t="shared" si="49"/>
        <v>#VALUE!</v>
      </c>
      <c r="H1053" s="2" t="str">
        <f t="shared" si="50"/>
        <v>14/02/2026 18:00</v>
      </c>
      <c r="I1053" t="e">
        <f>TEXT(Sales[[#This Row],[Date actual]],"m")</f>
        <v>#VALUE!</v>
      </c>
      <c r="J1053" t="e">
        <f>IF(Sales[[#This Row],[Month]]=1, "Jan", IF(Sales[[#This Row],[Month]]="2", "Feb","Mar"))</f>
        <v>#VALUE!</v>
      </c>
    </row>
    <row r="1054" spans="1:10" x14ac:dyDescent="0.3">
      <c r="A1054">
        <v>931</v>
      </c>
      <c r="B1054">
        <v>1052</v>
      </c>
      <c r="C1054">
        <v>41</v>
      </c>
      <c r="D1054">
        <v>9</v>
      </c>
      <c r="E1054" t="s">
        <v>504</v>
      </c>
      <c r="F1054" t="str">
        <f t="shared" si="48"/>
        <v>14/02/2026 19:00</v>
      </c>
      <c r="G1054" s="3" t="e">
        <f t="shared" si="49"/>
        <v>#VALUE!</v>
      </c>
      <c r="H1054" s="2" t="str">
        <f t="shared" si="50"/>
        <v>14/02/2026 19:00</v>
      </c>
      <c r="I1054" t="e">
        <f>TEXT(Sales[[#This Row],[Date actual]],"m")</f>
        <v>#VALUE!</v>
      </c>
      <c r="J1054" t="e">
        <f>IF(Sales[[#This Row],[Month]]=1, "Jan", IF(Sales[[#This Row],[Month]]="2", "Feb","Mar"))</f>
        <v>#VALUE!</v>
      </c>
    </row>
    <row r="1055" spans="1:10" x14ac:dyDescent="0.3">
      <c r="A1055">
        <v>1141</v>
      </c>
      <c r="B1055">
        <v>1053</v>
      </c>
      <c r="C1055">
        <v>37</v>
      </c>
      <c r="D1055">
        <v>3</v>
      </c>
      <c r="E1055" t="s">
        <v>505</v>
      </c>
      <c r="F1055" t="str">
        <f t="shared" si="48"/>
        <v>14/02/2026 20:00</v>
      </c>
      <c r="G1055" s="3" t="e">
        <f t="shared" si="49"/>
        <v>#VALUE!</v>
      </c>
      <c r="H1055" s="2" t="str">
        <f t="shared" si="50"/>
        <v>14/02/2026 20:00</v>
      </c>
      <c r="I1055" t="e">
        <f>TEXT(Sales[[#This Row],[Date actual]],"m")</f>
        <v>#VALUE!</v>
      </c>
      <c r="J1055" t="e">
        <f>IF(Sales[[#This Row],[Month]]=1, "Jan", IF(Sales[[#This Row],[Month]]="2", "Feb","Mar"))</f>
        <v>#VALUE!</v>
      </c>
    </row>
    <row r="1056" spans="1:10" x14ac:dyDescent="0.3">
      <c r="A1056">
        <v>289</v>
      </c>
      <c r="B1056">
        <v>1054</v>
      </c>
      <c r="C1056">
        <v>52</v>
      </c>
      <c r="D1056">
        <v>3</v>
      </c>
      <c r="E1056" t="s">
        <v>506</v>
      </c>
      <c r="F1056" t="str">
        <f t="shared" si="48"/>
        <v>14/02/2026 21:00</v>
      </c>
      <c r="G1056" s="3" t="e">
        <f t="shared" si="49"/>
        <v>#VALUE!</v>
      </c>
      <c r="H1056" s="2" t="str">
        <f t="shared" si="50"/>
        <v>14/02/2026 21:00</v>
      </c>
      <c r="I1056" t="e">
        <f>TEXT(Sales[[#This Row],[Date actual]],"m")</f>
        <v>#VALUE!</v>
      </c>
      <c r="J1056" t="e">
        <f>IF(Sales[[#This Row],[Month]]=1, "Jan", IF(Sales[[#This Row],[Month]]="2", "Feb","Mar"))</f>
        <v>#VALUE!</v>
      </c>
    </row>
    <row r="1057" spans="1:10" x14ac:dyDescent="0.3">
      <c r="A1057">
        <v>1224</v>
      </c>
      <c r="B1057">
        <v>1055</v>
      </c>
      <c r="C1057">
        <v>73</v>
      </c>
      <c r="D1057">
        <v>5</v>
      </c>
      <c r="E1057" t="s">
        <v>507</v>
      </c>
      <c r="F1057" t="str">
        <f t="shared" si="48"/>
        <v>14/02/2026 22:00</v>
      </c>
      <c r="G1057" s="3" t="e">
        <f t="shared" si="49"/>
        <v>#VALUE!</v>
      </c>
      <c r="H1057" s="2" t="str">
        <f t="shared" si="50"/>
        <v>14/02/2026 22:00</v>
      </c>
      <c r="I1057" t="e">
        <f>TEXT(Sales[[#This Row],[Date actual]],"m")</f>
        <v>#VALUE!</v>
      </c>
      <c r="J1057" t="e">
        <f>IF(Sales[[#This Row],[Month]]=1, "Jan", IF(Sales[[#This Row],[Month]]="2", "Feb","Mar"))</f>
        <v>#VALUE!</v>
      </c>
    </row>
    <row r="1058" spans="1:10" x14ac:dyDescent="0.3">
      <c r="A1058">
        <v>81</v>
      </c>
      <c r="B1058">
        <v>1056</v>
      </c>
      <c r="C1058">
        <v>61</v>
      </c>
      <c r="D1058">
        <v>9</v>
      </c>
      <c r="E1058" t="s">
        <v>508</v>
      </c>
      <c r="F1058" t="str">
        <f t="shared" si="48"/>
        <v>14/02/2026 23:00</v>
      </c>
      <c r="G1058" s="3" t="e">
        <f t="shared" si="49"/>
        <v>#VALUE!</v>
      </c>
      <c r="H1058" s="2" t="str">
        <f t="shared" si="50"/>
        <v>14/02/2026 23:00</v>
      </c>
      <c r="I1058" t="e">
        <f>TEXT(Sales[[#This Row],[Date actual]],"m")</f>
        <v>#VALUE!</v>
      </c>
      <c r="J1058" t="e">
        <f>IF(Sales[[#This Row],[Month]]=1, "Jan", IF(Sales[[#This Row],[Month]]="2", "Feb","Mar"))</f>
        <v>#VALUE!</v>
      </c>
    </row>
    <row r="1059" spans="1:10" x14ac:dyDescent="0.3">
      <c r="A1059">
        <v>951</v>
      </c>
      <c r="B1059">
        <v>1057</v>
      </c>
      <c r="C1059">
        <v>14</v>
      </c>
      <c r="D1059">
        <v>7</v>
      </c>
      <c r="E1059" t="s">
        <v>509</v>
      </c>
      <c r="F1059" t="str">
        <f t="shared" si="48"/>
        <v>15/02/2026 00:00</v>
      </c>
      <c r="G1059" s="3" t="e">
        <f t="shared" si="49"/>
        <v>#VALUE!</v>
      </c>
      <c r="H1059" s="2" t="str">
        <f t="shared" si="50"/>
        <v>15/02/2026 00:00</v>
      </c>
      <c r="I1059" t="e">
        <f>TEXT(Sales[[#This Row],[Date actual]],"m")</f>
        <v>#VALUE!</v>
      </c>
      <c r="J1059" t="e">
        <f>IF(Sales[[#This Row],[Month]]=1, "Jan", IF(Sales[[#This Row],[Month]]="2", "Feb","Mar"))</f>
        <v>#VALUE!</v>
      </c>
    </row>
    <row r="1060" spans="1:10" x14ac:dyDescent="0.3">
      <c r="A1060">
        <v>790</v>
      </c>
      <c r="B1060">
        <v>1058</v>
      </c>
      <c r="C1060">
        <v>53</v>
      </c>
      <c r="D1060">
        <v>2</v>
      </c>
      <c r="E1060" t="s">
        <v>510</v>
      </c>
      <c r="F1060" t="str">
        <f t="shared" si="48"/>
        <v>15/02/2026 01:00</v>
      </c>
      <c r="G1060" s="3" t="e">
        <f t="shared" si="49"/>
        <v>#VALUE!</v>
      </c>
      <c r="H1060" s="2" t="str">
        <f t="shared" si="50"/>
        <v>15/02/2026 01:00</v>
      </c>
      <c r="I1060" t="e">
        <f>TEXT(Sales[[#This Row],[Date actual]],"m")</f>
        <v>#VALUE!</v>
      </c>
      <c r="J1060" t="e">
        <f>IF(Sales[[#This Row],[Month]]=1, "Jan", IF(Sales[[#This Row],[Month]]="2", "Feb","Mar"))</f>
        <v>#VALUE!</v>
      </c>
    </row>
    <row r="1061" spans="1:10" x14ac:dyDescent="0.3">
      <c r="A1061">
        <v>195</v>
      </c>
      <c r="B1061">
        <v>1059</v>
      </c>
      <c r="C1061">
        <v>68</v>
      </c>
      <c r="D1061">
        <v>3</v>
      </c>
      <c r="E1061" t="s">
        <v>511</v>
      </c>
      <c r="F1061" t="str">
        <f t="shared" si="48"/>
        <v>15/02/2026 02:00</v>
      </c>
      <c r="G1061" s="3" t="e">
        <f t="shared" si="49"/>
        <v>#VALUE!</v>
      </c>
      <c r="H1061" s="2" t="str">
        <f t="shared" si="50"/>
        <v>15/02/2026 02:00</v>
      </c>
      <c r="I1061" t="e">
        <f>TEXT(Sales[[#This Row],[Date actual]],"m")</f>
        <v>#VALUE!</v>
      </c>
      <c r="J1061" t="e">
        <f>IF(Sales[[#This Row],[Month]]=1, "Jan", IF(Sales[[#This Row],[Month]]="2", "Feb","Mar"))</f>
        <v>#VALUE!</v>
      </c>
    </row>
    <row r="1062" spans="1:10" x14ac:dyDescent="0.3">
      <c r="A1062">
        <v>181</v>
      </c>
      <c r="B1062">
        <v>1060</v>
      </c>
      <c r="C1062">
        <v>73</v>
      </c>
      <c r="D1062">
        <v>4</v>
      </c>
      <c r="E1062" t="s">
        <v>512</v>
      </c>
      <c r="F1062" t="str">
        <f t="shared" si="48"/>
        <v>15/02/2026 03:00</v>
      </c>
      <c r="G1062" s="3" t="e">
        <f t="shared" si="49"/>
        <v>#VALUE!</v>
      </c>
      <c r="H1062" s="2" t="str">
        <f t="shared" si="50"/>
        <v>15/02/2026 03:00</v>
      </c>
      <c r="I1062" t="e">
        <f>TEXT(Sales[[#This Row],[Date actual]],"m")</f>
        <v>#VALUE!</v>
      </c>
      <c r="J1062" t="e">
        <f>IF(Sales[[#This Row],[Month]]=1, "Jan", IF(Sales[[#This Row],[Month]]="2", "Feb","Mar"))</f>
        <v>#VALUE!</v>
      </c>
    </row>
    <row r="1063" spans="1:10" x14ac:dyDescent="0.3">
      <c r="A1063">
        <v>1046</v>
      </c>
      <c r="B1063">
        <v>1061</v>
      </c>
      <c r="C1063">
        <v>68</v>
      </c>
      <c r="D1063">
        <v>3</v>
      </c>
      <c r="E1063" t="s">
        <v>513</v>
      </c>
      <c r="F1063" t="str">
        <f t="shared" si="48"/>
        <v>15/02/2026 04:00</v>
      </c>
      <c r="G1063" s="3" t="e">
        <f t="shared" si="49"/>
        <v>#VALUE!</v>
      </c>
      <c r="H1063" s="2" t="str">
        <f t="shared" si="50"/>
        <v>15/02/2026 04:00</v>
      </c>
      <c r="I1063" t="e">
        <f>TEXT(Sales[[#This Row],[Date actual]],"m")</f>
        <v>#VALUE!</v>
      </c>
      <c r="J1063" t="e">
        <f>IF(Sales[[#This Row],[Month]]=1, "Jan", IF(Sales[[#This Row],[Month]]="2", "Feb","Mar"))</f>
        <v>#VALUE!</v>
      </c>
    </row>
    <row r="1064" spans="1:10" x14ac:dyDescent="0.3">
      <c r="A1064">
        <v>737</v>
      </c>
      <c r="B1064">
        <v>1062</v>
      </c>
      <c r="C1064">
        <v>87</v>
      </c>
      <c r="D1064">
        <v>5</v>
      </c>
      <c r="E1064" t="s">
        <v>514</v>
      </c>
      <c r="F1064" t="str">
        <f t="shared" si="48"/>
        <v>15/02/2026 05:00</v>
      </c>
      <c r="G1064" s="3" t="e">
        <f t="shared" si="49"/>
        <v>#VALUE!</v>
      </c>
      <c r="H1064" s="2" t="str">
        <f t="shared" si="50"/>
        <v>15/02/2026 05:00</v>
      </c>
      <c r="I1064" t="e">
        <f>TEXT(Sales[[#This Row],[Date actual]],"m")</f>
        <v>#VALUE!</v>
      </c>
      <c r="J1064" t="e">
        <f>IF(Sales[[#This Row],[Month]]=1, "Jan", IF(Sales[[#This Row],[Month]]="2", "Feb","Mar"))</f>
        <v>#VALUE!</v>
      </c>
    </row>
    <row r="1065" spans="1:10" x14ac:dyDescent="0.3">
      <c r="A1065">
        <v>128</v>
      </c>
      <c r="B1065">
        <v>1063</v>
      </c>
      <c r="C1065">
        <v>25</v>
      </c>
      <c r="D1065">
        <v>5</v>
      </c>
      <c r="E1065" t="s">
        <v>515</v>
      </c>
      <c r="F1065" t="str">
        <f t="shared" si="48"/>
        <v>15/02/2026 06:00</v>
      </c>
      <c r="G1065" s="3" t="e">
        <f t="shared" si="49"/>
        <v>#VALUE!</v>
      </c>
      <c r="H1065" s="2" t="str">
        <f t="shared" si="50"/>
        <v>15/02/2026 06:00</v>
      </c>
      <c r="I1065" t="e">
        <f>TEXT(Sales[[#This Row],[Date actual]],"m")</f>
        <v>#VALUE!</v>
      </c>
      <c r="J1065" t="e">
        <f>IF(Sales[[#This Row],[Month]]=1, "Jan", IF(Sales[[#This Row],[Month]]="2", "Feb","Mar"))</f>
        <v>#VALUE!</v>
      </c>
    </row>
    <row r="1066" spans="1:10" x14ac:dyDescent="0.3">
      <c r="A1066">
        <v>795</v>
      </c>
      <c r="B1066">
        <v>1064</v>
      </c>
      <c r="C1066">
        <v>19</v>
      </c>
      <c r="D1066">
        <v>8</v>
      </c>
      <c r="E1066" t="s">
        <v>516</v>
      </c>
      <c r="F1066" t="str">
        <f t="shared" si="48"/>
        <v>15/02/2026 07:00</v>
      </c>
      <c r="G1066" s="3" t="e">
        <f t="shared" si="49"/>
        <v>#VALUE!</v>
      </c>
      <c r="H1066" s="2" t="str">
        <f t="shared" si="50"/>
        <v>15/02/2026 07:00</v>
      </c>
      <c r="I1066" t="e">
        <f>TEXT(Sales[[#This Row],[Date actual]],"m")</f>
        <v>#VALUE!</v>
      </c>
      <c r="J1066" t="e">
        <f>IF(Sales[[#This Row],[Month]]=1, "Jan", IF(Sales[[#This Row],[Month]]="2", "Feb","Mar"))</f>
        <v>#VALUE!</v>
      </c>
    </row>
    <row r="1067" spans="1:10" x14ac:dyDescent="0.3">
      <c r="A1067">
        <v>638</v>
      </c>
      <c r="B1067">
        <v>1065</v>
      </c>
      <c r="C1067">
        <v>75</v>
      </c>
      <c r="D1067">
        <v>3</v>
      </c>
      <c r="E1067" t="s">
        <v>517</v>
      </c>
      <c r="F1067" t="str">
        <f t="shared" si="48"/>
        <v>15/02/2026 08:00</v>
      </c>
      <c r="G1067" s="3" t="e">
        <f t="shared" si="49"/>
        <v>#VALUE!</v>
      </c>
      <c r="H1067" s="2" t="str">
        <f t="shared" si="50"/>
        <v>15/02/2026 08:00</v>
      </c>
      <c r="I1067" t="e">
        <f>TEXT(Sales[[#This Row],[Date actual]],"m")</f>
        <v>#VALUE!</v>
      </c>
      <c r="J1067" t="e">
        <f>IF(Sales[[#This Row],[Month]]=1, "Jan", IF(Sales[[#This Row],[Month]]="2", "Feb","Mar"))</f>
        <v>#VALUE!</v>
      </c>
    </row>
    <row r="1068" spans="1:10" x14ac:dyDescent="0.3">
      <c r="A1068">
        <v>998</v>
      </c>
      <c r="B1068">
        <v>1066</v>
      </c>
      <c r="C1068">
        <v>43</v>
      </c>
      <c r="D1068">
        <v>9</v>
      </c>
      <c r="E1068" t="s">
        <v>518</v>
      </c>
      <c r="F1068" t="str">
        <f t="shared" si="48"/>
        <v>15/02/2026 09:00</v>
      </c>
      <c r="G1068" s="3" t="e">
        <f t="shared" si="49"/>
        <v>#VALUE!</v>
      </c>
      <c r="H1068" s="2" t="str">
        <f t="shared" si="50"/>
        <v>15/02/2026 09:00</v>
      </c>
      <c r="I1068" t="e">
        <f>TEXT(Sales[[#This Row],[Date actual]],"m")</f>
        <v>#VALUE!</v>
      </c>
      <c r="J1068" t="e">
        <f>IF(Sales[[#This Row],[Month]]=1, "Jan", IF(Sales[[#This Row],[Month]]="2", "Feb","Mar"))</f>
        <v>#VALUE!</v>
      </c>
    </row>
    <row r="1069" spans="1:10" x14ac:dyDescent="0.3">
      <c r="A1069">
        <v>1342</v>
      </c>
      <c r="B1069">
        <v>1067</v>
      </c>
      <c r="C1069">
        <v>98</v>
      </c>
      <c r="D1069">
        <v>6</v>
      </c>
      <c r="E1069" t="s">
        <v>519</v>
      </c>
      <c r="F1069" t="str">
        <f t="shared" si="48"/>
        <v>15/02/2026 10:00</v>
      </c>
      <c r="G1069" s="3" t="e">
        <f t="shared" si="49"/>
        <v>#VALUE!</v>
      </c>
      <c r="H1069" s="2" t="str">
        <f t="shared" si="50"/>
        <v>15/02/2026 10:00</v>
      </c>
      <c r="I1069" t="e">
        <f>TEXT(Sales[[#This Row],[Date actual]],"m")</f>
        <v>#VALUE!</v>
      </c>
      <c r="J1069" t="e">
        <f>IF(Sales[[#This Row],[Month]]=1, "Jan", IF(Sales[[#This Row],[Month]]="2", "Feb","Mar"))</f>
        <v>#VALUE!</v>
      </c>
    </row>
    <row r="1070" spans="1:10" x14ac:dyDescent="0.3">
      <c r="A1070">
        <v>1440</v>
      </c>
      <c r="B1070">
        <v>1068</v>
      </c>
      <c r="C1070">
        <v>40</v>
      </c>
      <c r="D1070">
        <v>8</v>
      </c>
      <c r="E1070" t="s">
        <v>520</v>
      </c>
      <c r="F1070" t="str">
        <f t="shared" si="48"/>
        <v>15/02/2026 11:00</v>
      </c>
      <c r="G1070" s="3" t="e">
        <f t="shared" si="49"/>
        <v>#VALUE!</v>
      </c>
      <c r="H1070" s="2" t="str">
        <f t="shared" si="50"/>
        <v>15/02/2026 11:00</v>
      </c>
      <c r="I1070" t="e">
        <f>TEXT(Sales[[#This Row],[Date actual]],"m")</f>
        <v>#VALUE!</v>
      </c>
      <c r="J1070" t="e">
        <f>IF(Sales[[#This Row],[Month]]=1, "Jan", IF(Sales[[#This Row],[Month]]="2", "Feb","Mar"))</f>
        <v>#VALUE!</v>
      </c>
    </row>
    <row r="1071" spans="1:10" x14ac:dyDescent="0.3">
      <c r="A1071">
        <v>301</v>
      </c>
      <c r="B1071">
        <v>1069</v>
      </c>
      <c r="C1071">
        <v>39</v>
      </c>
      <c r="D1071">
        <v>4</v>
      </c>
      <c r="E1071" t="s">
        <v>521</v>
      </c>
      <c r="F1071" t="str">
        <f t="shared" si="48"/>
        <v>15/02/2026 12:00</v>
      </c>
      <c r="G1071" s="3" t="e">
        <f t="shared" si="49"/>
        <v>#VALUE!</v>
      </c>
      <c r="H1071" s="2" t="str">
        <f t="shared" si="50"/>
        <v>15/02/2026 12:00</v>
      </c>
      <c r="I1071" t="e">
        <f>TEXT(Sales[[#This Row],[Date actual]],"m")</f>
        <v>#VALUE!</v>
      </c>
      <c r="J1071" t="e">
        <f>IF(Sales[[#This Row],[Month]]=1, "Jan", IF(Sales[[#This Row],[Month]]="2", "Feb","Mar"))</f>
        <v>#VALUE!</v>
      </c>
    </row>
    <row r="1072" spans="1:10" x14ac:dyDescent="0.3">
      <c r="A1072">
        <v>990</v>
      </c>
      <c r="B1072">
        <v>1070</v>
      </c>
      <c r="C1072">
        <v>50</v>
      </c>
      <c r="D1072">
        <v>7</v>
      </c>
      <c r="E1072" t="s">
        <v>522</v>
      </c>
      <c r="F1072" t="str">
        <f t="shared" si="48"/>
        <v>15/02/2026 13:00</v>
      </c>
      <c r="G1072" s="3" t="e">
        <f t="shared" si="49"/>
        <v>#VALUE!</v>
      </c>
      <c r="H1072" s="2" t="str">
        <f t="shared" si="50"/>
        <v>15/02/2026 13:00</v>
      </c>
      <c r="I1072" t="e">
        <f>TEXT(Sales[[#This Row],[Date actual]],"m")</f>
        <v>#VALUE!</v>
      </c>
      <c r="J1072" t="e">
        <f>IF(Sales[[#This Row],[Month]]=1, "Jan", IF(Sales[[#This Row],[Month]]="2", "Feb","Mar"))</f>
        <v>#VALUE!</v>
      </c>
    </row>
    <row r="1073" spans="1:10" x14ac:dyDescent="0.3">
      <c r="A1073">
        <v>559</v>
      </c>
      <c r="B1073">
        <v>1071</v>
      </c>
      <c r="C1073">
        <v>97</v>
      </c>
      <c r="D1073">
        <v>3</v>
      </c>
      <c r="E1073" t="s">
        <v>523</v>
      </c>
      <c r="F1073" t="str">
        <f t="shared" si="48"/>
        <v>15/02/2026 14:00</v>
      </c>
      <c r="G1073" s="3" t="e">
        <f t="shared" si="49"/>
        <v>#VALUE!</v>
      </c>
      <c r="H1073" s="2" t="str">
        <f t="shared" si="50"/>
        <v>15/02/2026 14:00</v>
      </c>
      <c r="I1073" t="e">
        <f>TEXT(Sales[[#This Row],[Date actual]],"m")</f>
        <v>#VALUE!</v>
      </c>
      <c r="J1073" t="e">
        <f>IF(Sales[[#This Row],[Month]]=1, "Jan", IF(Sales[[#This Row],[Month]]="2", "Feb","Mar"))</f>
        <v>#VALUE!</v>
      </c>
    </row>
    <row r="1074" spans="1:10" x14ac:dyDescent="0.3">
      <c r="A1074">
        <v>767</v>
      </c>
      <c r="B1074">
        <v>1072</v>
      </c>
      <c r="C1074">
        <v>96</v>
      </c>
      <c r="D1074">
        <v>4</v>
      </c>
      <c r="E1074" t="s">
        <v>524</v>
      </c>
      <c r="F1074" t="str">
        <f t="shared" si="48"/>
        <v>15/02/2026 15:00</v>
      </c>
      <c r="G1074" s="3" t="e">
        <f t="shared" si="49"/>
        <v>#VALUE!</v>
      </c>
      <c r="H1074" s="2" t="str">
        <f t="shared" si="50"/>
        <v>15/02/2026 15:00</v>
      </c>
      <c r="I1074" t="e">
        <f>TEXT(Sales[[#This Row],[Date actual]],"m")</f>
        <v>#VALUE!</v>
      </c>
      <c r="J1074" t="e">
        <f>IF(Sales[[#This Row],[Month]]=1, "Jan", IF(Sales[[#This Row],[Month]]="2", "Feb","Mar"))</f>
        <v>#VALUE!</v>
      </c>
    </row>
    <row r="1075" spans="1:10" x14ac:dyDescent="0.3">
      <c r="A1075">
        <v>690</v>
      </c>
      <c r="B1075">
        <v>1073</v>
      </c>
      <c r="C1075">
        <v>46</v>
      </c>
      <c r="D1075">
        <v>7</v>
      </c>
      <c r="E1075" t="s">
        <v>525</v>
      </c>
      <c r="F1075" t="str">
        <f t="shared" si="48"/>
        <v>15/02/2026 16:00</v>
      </c>
      <c r="G1075" s="3" t="e">
        <f t="shared" si="49"/>
        <v>#VALUE!</v>
      </c>
      <c r="H1075" s="2" t="str">
        <f t="shared" si="50"/>
        <v>15/02/2026 16:00</v>
      </c>
      <c r="I1075" t="e">
        <f>TEXT(Sales[[#This Row],[Date actual]],"m")</f>
        <v>#VALUE!</v>
      </c>
      <c r="J1075" t="e">
        <f>IF(Sales[[#This Row],[Month]]=1, "Jan", IF(Sales[[#This Row],[Month]]="2", "Feb","Mar"))</f>
        <v>#VALUE!</v>
      </c>
    </row>
    <row r="1076" spans="1:10" x14ac:dyDescent="0.3">
      <c r="A1076">
        <v>1140</v>
      </c>
      <c r="B1076">
        <v>1074</v>
      </c>
      <c r="C1076">
        <v>88</v>
      </c>
      <c r="D1076">
        <v>8</v>
      </c>
      <c r="E1076" t="s">
        <v>526</v>
      </c>
      <c r="F1076" t="str">
        <f t="shared" si="48"/>
        <v>15/02/2026 17:00</v>
      </c>
      <c r="G1076" s="3" t="e">
        <f t="shared" si="49"/>
        <v>#VALUE!</v>
      </c>
      <c r="H1076" s="2" t="str">
        <f t="shared" si="50"/>
        <v>15/02/2026 17:00</v>
      </c>
      <c r="I1076" t="e">
        <f>TEXT(Sales[[#This Row],[Date actual]],"m")</f>
        <v>#VALUE!</v>
      </c>
      <c r="J1076" t="e">
        <f>IF(Sales[[#This Row],[Month]]=1, "Jan", IF(Sales[[#This Row],[Month]]="2", "Feb","Mar"))</f>
        <v>#VALUE!</v>
      </c>
    </row>
    <row r="1077" spans="1:10" x14ac:dyDescent="0.3">
      <c r="A1077">
        <v>741</v>
      </c>
      <c r="B1077">
        <v>1075</v>
      </c>
      <c r="C1077">
        <v>61</v>
      </c>
      <c r="D1077">
        <v>9</v>
      </c>
      <c r="E1077" t="s">
        <v>527</v>
      </c>
      <c r="F1077" t="str">
        <f t="shared" si="48"/>
        <v>15/02/2026 18:00</v>
      </c>
      <c r="G1077" s="3" t="e">
        <f t="shared" si="49"/>
        <v>#VALUE!</v>
      </c>
      <c r="H1077" s="2" t="str">
        <f t="shared" si="50"/>
        <v>15/02/2026 18:00</v>
      </c>
      <c r="I1077" t="e">
        <f>TEXT(Sales[[#This Row],[Date actual]],"m")</f>
        <v>#VALUE!</v>
      </c>
      <c r="J1077" t="e">
        <f>IF(Sales[[#This Row],[Month]]=1, "Jan", IF(Sales[[#This Row],[Month]]="2", "Feb","Mar"))</f>
        <v>#VALUE!</v>
      </c>
    </row>
    <row r="1078" spans="1:10" x14ac:dyDescent="0.3">
      <c r="A1078">
        <v>879</v>
      </c>
      <c r="B1078">
        <v>1076</v>
      </c>
      <c r="C1078">
        <v>63</v>
      </c>
      <c r="D1078">
        <v>6</v>
      </c>
      <c r="E1078" t="s">
        <v>528</v>
      </c>
      <c r="F1078" t="str">
        <f t="shared" si="48"/>
        <v>15/02/2026 19:00</v>
      </c>
      <c r="G1078" s="3" t="e">
        <f t="shared" si="49"/>
        <v>#VALUE!</v>
      </c>
      <c r="H1078" s="2" t="str">
        <f t="shared" si="50"/>
        <v>15/02/2026 19:00</v>
      </c>
      <c r="I1078" t="e">
        <f>TEXT(Sales[[#This Row],[Date actual]],"m")</f>
        <v>#VALUE!</v>
      </c>
      <c r="J1078" t="e">
        <f>IF(Sales[[#This Row],[Month]]=1, "Jan", IF(Sales[[#This Row],[Month]]="2", "Feb","Mar"))</f>
        <v>#VALUE!</v>
      </c>
    </row>
    <row r="1079" spans="1:10" x14ac:dyDescent="0.3">
      <c r="A1079">
        <v>1199</v>
      </c>
      <c r="B1079">
        <v>1077</v>
      </c>
      <c r="C1079">
        <v>42</v>
      </c>
      <c r="D1079">
        <v>2</v>
      </c>
      <c r="E1079" t="s">
        <v>529</v>
      </c>
      <c r="F1079" t="str">
        <f t="shared" si="48"/>
        <v>15/02/2026 20:00</v>
      </c>
      <c r="G1079" s="3" t="e">
        <f t="shared" si="49"/>
        <v>#VALUE!</v>
      </c>
      <c r="H1079" s="2" t="str">
        <f t="shared" si="50"/>
        <v>15/02/2026 20:00</v>
      </c>
      <c r="I1079" t="e">
        <f>TEXT(Sales[[#This Row],[Date actual]],"m")</f>
        <v>#VALUE!</v>
      </c>
      <c r="J1079" t="e">
        <f>IF(Sales[[#This Row],[Month]]=1, "Jan", IF(Sales[[#This Row],[Month]]="2", "Feb","Mar"))</f>
        <v>#VALUE!</v>
      </c>
    </row>
    <row r="1080" spans="1:10" x14ac:dyDescent="0.3">
      <c r="A1080">
        <v>291</v>
      </c>
      <c r="B1080">
        <v>1078</v>
      </c>
      <c r="C1080">
        <v>47</v>
      </c>
      <c r="D1080">
        <v>2</v>
      </c>
      <c r="E1080" t="s">
        <v>530</v>
      </c>
      <c r="F1080" t="str">
        <f t="shared" si="48"/>
        <v>15/02/2026 21:00</v>
      </c>
      <c r="G1080" s="3" t="e">
        <f t="shared" si="49"/>
        <v>#VALUE!</v>
      </c>
      <c r="H1080" s="2" t="str">
        <f t="shared" si="50"/>
        <v>15/02/2026 21:00</v>
      </c>
      <c r="I1080" t="e">
        <f>TEXT(Sales[[#This Row],[Date actual]],"m")</f>
        <v>#VALUE!</v>
      </c>
      <c r="J1080" t="e">
        <f>IF(Sales[[#This Row],[Month]]=1, "Jan", IF(Sales[[#This Row],[Month]]="2", "Feb","Mar"))</f>
        <v>#VALUE!</v>
      </c>
    </row>
    <row r="1081" spans="1:10" x14ac:dyDescent="0.3">
      <c r="A1081">
        <v>302</v>
      </c>
      <c r="B1081">
        <v>1079</v>
      </c>
      <c r="C1081">
        <v>64</v>
      </c>
      <c r="D1081">
        <v>2</v>
      </c>
      <c r="E1081" t="s">
        <v>531</v>
      </c>
      <c r="F1081" t="str">
        <f t="shared" si="48"/>
        <v>15/02/2026 22:00</v>
      </c>
      <c r="G1081" s="3" t="e">
        <f t="shared" si="49"/>
        <v>#VALUE!</v>
      </c>
      <c r="H1081" s="2" t="str">
        <f t="shared" si="50"/>
        <v>15/02/2026 22:00</v>
      </c>
      <c r="I1081" t="e">
        <f>TEXT(Sales[[#This Row],[Date actual]],"m")</f>
        <v>#VALUE!</v>
      </c>
      <c r="J1081" t="e">
        <f>IF(Sales[[#This Row],[Month]]=1, "Jan", IF(Sales[[#This Row],[Month]]="2", "Feb","Mar"))</f>
        <v>#VALUE!</v>
      </c>
    </row>
    <row r="1082" spans="1:10" x14ac:dyDescent="0.3">
      <c r="A1082">
        <v>971</v>
      </c>
      <c r="B1082">
        <v>1080</v>
      </c>
      <c r="C1082">
        <v>18</v>
      </c>
      <c r="D1082">
        <v>1</v>
      </c>
      <c r="E1082" t="s">
        <v>532</v>
      </c>
      <c r="F1082" t="str">
        <f t="shared" si="48"/>
        <v>15/02/2026 23:00</v>
      </c>
      <c r="G1082" s="3" t="e">
        <f t="shared" si="49"/>
        <v>#VALUE!</v>
      </c>
      <c r="H1082" s="2" t="str">
        <f t="shared" si="50"/>
        <v>15/02/2026 23:00</v>
      </c>
      <c r="I1082" t="e">
        <f>TEXT(Sales[[#This Row],[Date actual]],"m")</f>
        <v>#VALUE!</v>
      </c>
      <c r="J1082" t="e">
        <f>IF(Sales[[#This Row],[Month]]=1, "Jan", IF(Sales[[#This Row],[Month]]="2", "Feb","Mar"))</f>
        <v>#VALUE!</v>
      </c>
    </row>
    <row r="1083" spans="1:10" x14ac:dyDescent="0.3">
      <c r="A1083">
        <v>891</v>
      </c>
      <c r="B1083">
        <v>1081</v>
      </c>
      <c r="C1083">
        <v>19</v>
      </c>
      <c r="D1083">
        <v>6</v>
      </c>
      <c r="E1083" t="s">
        <v>533</v>
      </c>
      <c r="F1083" t="str">
        <f t="shared" si="48"/>
        <v>16/02/2026 00:00</v>
      </c>
      <c r="G1083" s="3" t="e">
        <f t="shared" si="49"/>
        <v>#VALUE!</v>
      </c>
      <c r="H1083" s="2" t="str">
        <f t="shared" si="50"/>
        <v>16/02/2026 00:00</v>
      </c>
      <c r="I1083" t="e">
        <f>TEXT(Sales[[#This Row],[Date actual]],"m")</f>
        <v>#VALUE!</v>
      </c>
      <c r="J1083" t="e">
        <f>IF(Sales[[#This Row],[Month]]=1, "Jan", IF(Sales[[#This Row],[Month]]="2", "Feb","Mar"))</f>
        <v>#VALUE!</v>
      </c>
    </row>
    <row r="1084" spans="1:10" x14ac:dyDescent="0.3">
      <c r="A1084">
        <v>1378</v>
      </c>
      <c r="B1084">
        <v>1082</v>
      </c>
      <c r="C1084">
        <v>22</v>
      </c>
      <c r="D1084">
        <v>4</v>
      </c>
      <c r="E1084" t="s">
        <v>534</v>
      </c>
      <c r="F1084" t="str">
        <f t="shared" si="48"/>
        <v>16/02/2026 01:00</v>
      </c>
      <c r="G1084" s="3" t="e">
        <f t="shared" si="49"/>
        <v>#VALUE!</v>
      </c>
      <c r="H1084" s="2" t="str">
        <f t="shared" si="50"/>
        <v>16/02/2026 01:00</v>
      </c>
      <c r="I1084" t="e">
        <f>TEXT(Sales[[#This Row],[Date actual]],"m")</f>
        <v>#VALUE!</v>
      </c>
      <c r="J1084" t="e">
        <f>IF(Sales[[#This Row],[Month]]=1, "Jan", IF(Sales[[#This Row],[Month]]="2", "Feb","Mar"))</f>
        <v>#VALUE!</v>
      </c>
    </row>
    <row r="1085" spans="1:10" x14ac:dyDescent="0.3">
      <c r="A1085">
        <v>679</v>
      </c>
      <c r="B1085">
        <v>1083</v>
      </c>
      <c r="C1085">
        <v>57</v>
      </c>
      <c r="D1085">
        <v>3</v>
      </c>
      <c r="E1085" t="s">
        <v>535</v>
      </c>
      <c r="F1085" t="str">
        <f t="shared" si="48"/>
        <v>16/02/2026 02:00</v>
      </c>
      <c r="G1085" s="3" t="e">
        <f t="shared" si="49"/>
        <v>#VALUE!</v>
      </c>
      <c r="H1085" s="2" t="str">
        <f t="shared" si="50"/>
        <v>16/02/2026 02:00</v>
      </c>
      <c r="I1085" t="e">
        <f>TEXT(Sales[[#This Row],[Date actual]],"m")</f>
        <v>#VALUE!</v>
      </c>
      <c r="J1085" t="e">
        <f>IF(Sales[[#This Row],[Month]]=1, "Jan", IF(Sales[[#This Row],[Month]]="2", "Feb","Mar"))</f>
        <v>#VALUE!</v>
      </c>
    </row>
    <row r="1086" spans="1:10" x14ac:dyDescent="0.3">
      <c r="A1086">
        <v>185</v>
      </c>
      <c r="B1086">
        <v>1084</v>
      </c>
      <c r="C1086">
        <v>81</v>
      </c>
      <c r="D1086">
        <v>3</v>
      </c>
      <c r="E1086" t="s">
        <v>536</v>
      </c>
      <c r="F1086" t="str">
        <f t="shared" si="48"/>
        <v>16/02/2026 03:00</v>
      </c>
      <c r="G1086" s="3" t="e">
        <f t="shared" si="49"/>
        <v>#VALUE!</v>
      </c>
      <c r="H1086" s="2" t="str">
        <f t="shared" si="50"/>
        <v>16/02/2026 03:00</v>
      </c>
      <c r="I1086" t="e">
        <f>TEXT(Sales[[#This Row],[Date actual]],"m")</f>
        <v>#VALUE!</v>
      </c>
      <c r="J1086" t="e">
        <f>IF(Sales[[#This Row],[Month]]=1, "Jan", IF(Sales[[#This Row],[Month]]="2", "Feb","Mar"))</f>
        <v>#VALUE!</v>
      </c>
    </row>
    <row r="1087" spans="1:10" x14ac:dyDescent="0.3">
      <c r="A1087">
        <v>693</v>
      </c>
      <c r="B1087">
        <v>1085</v>
      </c>
      <c r="C1087">
        <v>88</v>
      </c>
      <c r="D1087">
        <v>5</v>
      </c>
      <c r="E1087" t="s">
        <v>537</v>
      </c>
      <c r="F1087" t="str">
        <f t="shared" si="48"/>
        <v>16/02/2026 04:00</v>
      </c>
      <c r="G1087" s="3" t="e">
        <f t="shared" si="49"/>
        <v>#VALUE!</v>
      </c>
      <c r="H1087" s="2" t="str">
        <f t="shared" si="50"/>
        <v>16/02/2026 04:00</v>
      </c>
      <c r="I1087" t="e">
        <f>TEXT(Sales[[#This Row],[Date actual]],"m")</f>
        <v>#VALUE!</v>
      </c>
      <c r="J1087" t="e">
        <f>IF(Sales[[#This Row],[Month]]=1, "Jan", IF(Sales[[#This Row],[Month]]="2", "Feb","Mar"))</f>
        <v>#VALUE!</v>
      </c>
    </row>
    <row r="1088" spans="1:10" x14ac:dyDescent="0.3">
      <c r="A1088">
        <v>1384</v>
      </c>
      <c r="B1088">
        <v>1086</v>
      </c>
      <c r="C1088">
        <v>63</v>
      </c>
      <c r="D1088">
        <v>2</v>
      </c>
      <c r="E1088" t="s">
        <v>538</v>
      </c>
      <c r="F1088" t="str">
        <f t="shared" si="48"/>
        <v>16/02/2026 05:00</v>
      </c>
      <c r="G1088" s="3" t="e">
        <f t="shared" si="49"/>
        <v>#VALUE!</v>
      </c>
      <c r="H1088" s="2" t="str">
        <f t="shared" si="50"/>
        <v>16/02/2026 05:00</v>
      </c>
      <c r="I1088" t="e">
        <f>TEXT(Sales[[#This Row],[Date actual]],"m")</f>
        <v>#VALUE!</v>
      </c>
      <c r="J1088" t="e">
        <f>IF(Sales[[#This Row],[Month]]=1, "Jan", IF(Sales[[#This Row],[Month]]="2", "Feb","Mar"))</f>
        <v>#VALUE!</v>
      </c>
    </row>
    <row r="1089" spans="1:10" x14ac:dyDescent="0.3">
      <c r="A1089">
        <v>1370</v>
      </c>
      <c r="B1089">
        <v>1087</v>
      </c>
      <c r="C1089">
        <v>95</v>
      </c>
      <c r="D1089">
        <v>1</v>
      </c>
      <c r="E1089" t="s">
        <v>539</v>
      </c>
      <c r="F1089" t="str">
        <f t="shared" si="48"/>
        <v>16/02/2026 06:00</v>
      </c>
      <c r="G1089" s="3" t="e">
        <f t="shared" si="49"/>
        <v>#VALUE!</v>
      </c>
      <c r="H1089" s="2" t="str">
        <f t="shared" si="50"/>
        <v>16/02/2026 06:00</v>
      </c>
      <c r="I1089" t="e">
        <f>TEXT(Sales[[#This Row],[Date actual]],"m")</f>
        <v>#VALUE!</v>
      </c>
      <c r="J1089" t="e">
        <f>IF(Sales[[#This Row],[Month]]=1, "Jan", IF(Sales[[#This Row],[Month]]="2", "Feb","Mar"))</f>
        <v>#VALUE!</v>
      </c>
    </row>
    <row r="1090" spans="1:10" x14ac:dyDescent="0.3">
      <c r="A1090">
        <v>1376</v>
      </c>
      <c r="B1090">
        <v>1088</v>
      </c>
      <c r="C1090">
        <v>67</v>
      </c>
      <c r="D1090">
        <v>4</v>
      </c>
      <c r="E1090" t="s">
        <v>540</v>
      </c>
      <c r="F1090" t="str">
        <f t="shared" ref="F1090:F1153" si="51">TEXT(E1090,"mm/dd/yyyy")</f>
        <v>16/02/2026 07:00</v>
      </c>
      <c r="G1090" s="3" t="e">
        <f t="shared" si="49"/>
        <v>#VALUE!</v>
      </c>
      <c r="H1090" s="2" t="str">
        <f t="shared" si="50"/>
        <v>16/02/2026 07:00</v>
      </c>
      <c r="I1090" t="e">
        <f>TEXT(Sales[[#This Row],[Date actual]],"m")</f>
        <v>#VALUE!</v>
      </c>
      <c r="J1090" t="e">
        <f>IF(Sales[[#This Row],[Month]]=1, "Jan", IF(Sales[[#This Row],[Month]]="2", "Feb","Mar"))</f>
        <v>#VALUE!</v>
      </c>
    </row>
    <row r="1091" spans="1:10" x14ac:dyDescent="0.3">
      <c r="A1091">
        <v>55</v>
      </c>
      <c r="B1091">
        <v>1089</v>
      </c>
      <c r="C1091">
        <v>25</v>
      </c>
      <c r="D1091">
        <v>6</v>
      </c>
      <c r="E1091" t="s">
        <v>541</v>
      </c>
      <c r="F1091" t="str">
        <f t="shared" si="51"/>
        <v>16/02/2026 08:00</v>
      </c>
      <c r="G1091" s="3" t="e">
        <f t="shared" ref="G1091:G1154" si="52">DATEVALUE(F1091)</f>
        <v>#VALUE!</v>
      </c>
      <c r="H1091" s="2" t="str">
        <f t="shared" ref="H1091:H1154" si="53">TEXT(E1091,"hh:mm")</f>
        <v>16/02/2026 08:00</v>
      </c>
      <c r="I1091" t="e">
        <f>TEXT(Sales[[#This Row],[Date actual]],"m")</f>
        <v>#VALUE!</v>
      </c>
      <c r="J1091" t="e">
        <f>IF(Sales[[#This Row],[Month]]=1, "Jan", IF(Sales[[#This Row],[Month]]="2", "Feb","Mar"))</f>
        <v>#VALUE!</v>
      </c>
    </row>
    <row r="1092" spans="1:10" x14ac:dyDescent="0.3">
      <c r="A1092">
        <v>346</v>
      </c>
      <c r="B1092">
        <v>1090</v>
      </c>
      <c r="C1092">
        <v>89</v>
      </c>
      <c r="D1092">
        <v>6</v>
      </c>
      <c r="E1092" t="s">
        <v>542</v>
      </c>
      <c r="F1092" t="str">
        <f t="shared" si="51"/>
        <v>16/02/2026 09:00</v>
      </c>
      <c r="G1092" s="3" t="e">
        <f t="shared" si="52"/>
        <v>#VALUE!</v>
      </c>
      <c r="H1092" s="2" t="str">
        <f t="shared" si="53"/>
        <v>16/02/2026 09:00</v>
      </c>
      <c r="I1092" t="e">
        <f>TEXT(Sales[[#This Row],[Date actual]],"m")</f>
        <v>#VALUE!</v>
      </c>
      <c r="J1092" t="e">
        <f>IF(Sales[[#This Row],[Month]]=1, "Jan", IF(Sales[[#This Row],[Month]]="2", "Feb","Mar"))</f>
        <v>#VALUE!</v>
      </c>
    </row>
    <row r="1093" spans="1:10" x14ac:dyDescent="0.3">
      <c r="A1093">
        <v>628</v>
      </c>
      <c r="B1093">
        <v>1091</v>
      </c>
      <c r="C1093">
        <v>42</v>
      </c>
      <c r="D1093">
        <v>9</v>
      </c>
      <c r="E1093" t="s">
        <v>543</v>
      </c>
      <c r="F1093" t="str">
        <f t="shared" si="51"/>
        <v>16/02/2026 10:00</v>
      </c>
      <c r="G1093" s="3" t="e">
        <f t="shared" si="52"/>
        <v>#VALUE!</v>
      </c>
      <c r="H1093" s="2" t="str">
        <f t="shared" si="53"/>
        <v>16/02/2026 10:00</v>
      </c>
      <c r="I1093" t="e">
        <f>TEXT(Sales[[#This Row],[Date actual]],"m")</f>
        <v>#VALUE!</v>
      </c>
      <c r="J1093" t="e">
        <f>IF(Sales[[#This Row],[Month]]=1, "Jan", IF(Sales[[#This Row],[Month]]="2", "Feb","Mar"))</f>
        <v>#VALUE!</v>
      </c>
    </row>
    <row r="1094" spans="1:10" x14ac:dyDescent="0.3">
      <c r="A1094">
        <v>1257</v>
      </c>
      <c r="B1094">
        <v>1092</v>
      </c>
      <c r="C1094">
        <v>22</v>
      </c>
      <c r="D1094">
        <v>7</v>
      </c>
      <c r="E1094" t="s">
        <v>544</v>
      </c>
      <c r="F1094" t="str">
        <f t="shared" si="51"/>
        <v>16/02/2026 11:00</v>
      </c>
      <c r="G1094" s="3" t="e">
        <f t="shared" si="52"/>
        <v>#VALUE!</v>
      </c>
      <c r="H1094" s="2" t="str">
        <f t="shared" si="53"/>
        <v>16/02/2026 11:00</v>
      </c>
      <c r="I1094" t="e">
        <f>TEXT(Sales[[#This Row],[Date actual]],"m")</f>
        <v>#VALUE!</v>
      </c>
      <c r="J1094" t="e">
        <f>IF(Sales[[#This Row],[Month]]=1, "Jan", IF(Sales[[#This Row],[Month]]="2", "Feb","Mar"))</f>
        <v>#VALUE!</v>
      </c>
    </row>
    <row r="1095" spans="1:10" x14ac:dyDescent="0.3">
      <c r="A1095">
        <v>1363</v>
      </c>
      <c r="B1095">
        <v>1093</v>
      </c>
      <c r="C1095">
        <v>34</v>
      </c>
      <c r="D1095">
        <v>6</v>
      </c>
      <c r="E1095" t="s">
        <v>545</v>
      </c>
      <c r="F1095" t="str">
        <f t="shared" si="51"/>
        <v>16/02/2026 12:00</v>
      </c>
      <c r="G1095" s="3" t="e">
        <f t="shared" si="52"/>
        <v>#VALUE!</v>
      </c>
      <c r="H1095" s="2" t="str">
        <f t="shared" si="53"/>
        <v>16/02/2026 12:00</v>
      </c>
      <c r="I1095" t="e">
        <f>TEXT(Sales[[#This Row],[Date actual]],"m")</f>
        <v>#VALUE!</v>
      </c>
      <c r="J1095" t="e">
        <f>IF(Sales[[#This Row],[Month]]=1, "Jan", IF(Sales[[#This Row],[Month]]="2", "Feb","Mar"))</f>
        <v>#VALUE!</v>
      </c>
    </row>
    <row r="1096" spans="1:10" x14ac:dyDescent="0.3">
      <c r="A1096">
        <v>621</v>
      </c>
      <c r="B1096">
        <v>1094</v>
      </c>
      <c r="C1096">
        <v>47</v>
      </c>
      <c r="D1096">
        <v>6</v>
      </c>
      <c r="E1096" t="s">
        <v>546</v>
      </c>
      <c r="F1096" t="str">
        <f t="shared" si="51"/>
        <v>16/02/2026 13:00</v>
      </c>
      <c r="G1096" s="3" t="e">
        <f t="shared" si="52"/>
        <v>#VALUE!</v>
      </c>
      <c r="H1096" s="2" t="str">
        <f t="shared" si="53"/>
        <v>16/02/2026 13:00</v>
      </c>
      <c r="I1096" t="e">
        <f>TEXT(Sales[[#This Row],[Date actual]],"m")</f>
        <v>#VALUE!</v>
      </c>
      <c r="J1096" t="e">
        <f>IF(Sales[[#This Row],[Month]]=1, "Jan", IF(Sales[[#This Row],[Month]]="2", "Feb","Mar"))</f>
        <v>#VALUE!</v>
      </c>
    </row>
    <row r="1097" spans="1:10" x14ac:dyDescent="0.3">
      <c r="A1097">
        <v>1149</v>
      </c>
      <c r="B1097">
        <v>1095</v>
      </c>
      <c r="C1097">
        <v>32</v>
      </c>
      <c r="D1097">
        <v>5</v>
      </c>
      <c r="E1097" t="s">
        <v>547</v>
      </c>
      <c r="F1097" t="str">
        <f t="shared" si="51"/>
        <v>16/02/2026 14:00</v>
      </c>
      <c r="G1097" s="3" t="e">
        <f t="shared" si="52"/>
        <v>#VALUE!</v>
      </c>
      <c r="H1097" s="2" t="str">
        <f t="shared" si="53"/>
        <v>16/02/2026 14:00</v>
      </c>
      <c r="I1097" t="e">
        <f>TEXT(Sales[[#This Row],[Date actual]],"m")</f>
        <v>#VALUE!</v>
      </c>
      <c r="J1097" t="e">
        <f>IF(Sales[[#This Row],[Month]]=1, "Jan", IF(Sales[[#This Row],[Month]]="2", "Feb","Mar"))</f>
        <v>#VALUE!</v>
      </c>
    </row>
    <row r="1098" spans="1:10" x14ac:dyDescent="0.3">
      <c r="A1098">
        <v>60</v>
      </c>
      <c r="B1098">
        <v>1096</v>
      </c>
      <c r="C1098">
        <v>77</v>
      </c>
      <c r="D1098">
        <v>3</v>
      </c>
      <c r="E1098" t="s">
        <v>548</v>
      </c>
      <c r="F1098" t="str">
        <f t="shared" si="51"/>
        <v>16/02/2026 15:00</v>
      </c>
      <c r="G1098" s="3" t="e">
        <f t="shared" si="52"/>
        <v>#VALUE!</v>
      </c>
      <c r="H1098" s="2" t="str">
        <f t="shared" si="53"/>
        <v>16/02/2026 15:00</v>
      </c>
      <c r="I1098" t="e">
        <f>TEXT(Sales[[#This Row],[Date actual]],"m")</f>
        <v>#VALUE!</v>
      </c>
      <c r="J1098" t="e">
        <f>IF(Sales[[#This Row],[Month]]=1, "Jan", IF(Sales[[#This Row],[Month]]="2", "Feb","Mar"))</f>
        <v>#VALUE!</v>
      </c>
    </row>
    <row r="1099" spans="1:10" x14ac:dyDescent="0.3">
      <c r="A1099">
        <v>1081</v>
      </c>
      <c r="B1099">
        <v>1097</v>
      </c>
      <c r="C1099">
        <v>3</v>
      </c>
      <c r="D1099">
        <v>4</v>
      </c>
      <c r="E1099" t="s">
        <v>549</v>
      </c>
      <c r="F1099" t="str">
        <f t="shared" si="51"/>
        <v>16/02/2026 16:00</v>
      </c>
      <c r="G1099" s="3" t="e">
        <f t="shared" si="52"/>
        <v>#VALUE!</v>
      </c>
      <c r="H1099" s="2" t="str">
        <f t="shared" si="53"/>
        <v>16/02/2026 16:00</v>
      </c>
      <c r="I1099" t="e">
        <f>TEXT(Sales[[#This Row],[Date actual]],"m")</f>
        <v>#VALUE!</v>
      </c>
      <c r="J1099" t="e">
        <f>IF(Sales[[#This Row],[Month]]=1, "Jan", IF(Sales[[#This Row],[Month]]="2", "Feb","Mar"))</f>
        <v>#VALUE!</v>
      </c>
    </row>
    <row r="1100" spans="1:10" x14ac:dyDescent="0.3">
      <c r="A1100">
        <v>1296</v>
      </c>
      <c r="B1100">
        <v>1098</v>
      </c>
      <c r="C1100">
        <v>99</v>
      </c>
      <c r="D1100">
        <v>4</v>
      </c>
      <c r="E1100" t="s">
        <v>550</v>
      </c>
      <c r="F1100" t="str">
        <f t="shared" si="51"/>
        <v>16/02/2026 17:00</v>
      </c>
      <c r="G1100" s="3" t="e">
        <f t="shared" si="52"/>
        <v>#VALUE!</v>
      </c>
      <c r="H1100" s="2" t="str">
        <f t="shared" si="53"/>
        <v>16/02/2026 17:00</v>
      </c>
      <c r="I1100" t="e">
        <f>TEXT(Sales[[#This Row],[Date actual]],"m")</f>
        <v>#VALUE!</v>
      </c>
      <c r="J1100" t="e">
        <f>IF(Sales[[#This Row],[Month]]=1, "Jan", IF(Sales[[#This Row],[Month]]="2", "Feb","Mar"))</f>
        <v>#VALUE!</v>
      </c>
    </row>
    <row r="1101" spans="1:10" x14ac:dyDescent="0.3">
      <c r="A1101">
        <v>586</v>
      </c>
      <c r="B1101">
        <v>1099</v>
      </c>
      <c r="C1101">
        <v>55</v>
      </c>
      <c r="D1101">
        <v>2</v>
      </c>
      <c r="E1101" t="s">
        <v>551</v>
      </c>
      <c r="F1101" t="str">
        <f t="shared" si="51"/>
        <v>16/02/2026 18:00</v>
      </c>
      <c r="G1101" s="3" t="e">
        <f t="shared" si="52"/>
        <v>#VALUE!</v>
      </c>
      <c r="H1101" s="2" t="str">
        <f t="shared" si="53"/>
        <v>16/02/2026 18:00</v>
      </c>
      <c r="I1101" t="e">
        <f>TEXT(Sales[[#This Row],[Date actual]],"m")</f>
        <v>#VALUE!</v>
      </c>
      <c r="J1101" t="e">
        <f>IF(Sales[[#This Row],[Month]]=1, "Jan", IF(Sales[[#This Row],[Month]]="2", "Feb","Mar"))</f>
        <v>#VALUE!</v>
      </c>
    </row>
    <row r="1102" spans="1:10" x14ac:dyDescent="0.3">
      <c r="A1102">
        <v>324</v>
      </c>
      <c r="B1102">
        <v>1100</v>
      </c>
      <c r="C1102">
        <v>33</v>
      </c>
      <c r="D1102">
        <v>6</v>
      </c>
      <c r="E1102" t="s">
        <v>552</v>
      </c>
      <c r="F1102" t="str">
        <f t="shared" si="51"/>
        <v>16/02/2026 19:00</v>
      </c>
      <c r="G1102" s="3" t="e">
        <f t="shared" si="52"/>
        <v>#VALUE!</v>
      </c>
      <c r="H1102" s="2" t="str">
        <f t="shared" si="53"/>
        <v>16/02/2026 19:00</v>
      </c>
      <c r="I1102" t="e">
        <f>TEXT(Sales[[#This Row],[Date actual]],"m")</f>
        <v>#VALUE!</v>
      </c>
      <c r="J1102" t="e">
        <f>IF(Sales[[#This Row],[Month]]=1, "Jan", IF(Sales[[#This Row],[Month]]="2", "Feb","Mar"))</f>
        <v>#VALUE!</v>
      </c>
    </row>
    <row r="1103" spans="1:10" x14ac:dyDescent="0.3">
      <c r="A1103">
        <v>1056</v>
      </c>
      <c r="B1103">
        <v>1101</v>
      </c>
      <c r="C1103">
        <v>21</v>
      </c>
      <c r="D1103">
        <v>8</v>
      </c>
      <c r="E1103" t="s">
        <v>553</v>
      </c>
      <c r="F1103" t="str">
        <f t="shared" si="51"/>
        <v>16/02/2026 20:00</v>
      </c>
      <c r="G1103" s="3" t="e">
        <f t="shared" si="52"/>
        <v>#VALUE!</v>
      </c>
      <c r="H1103" s="2" t="str">
        <f t="shared" si="53"/>
        <v>16/02/2026 20:00</v>
      </c>
      <c r="I1103" t="e">
        <f>TEXT(Sales[[#This Row],[Date actual]],"m")</f>
        <v>#VALUE!</v>
      </c>
      <c r="J1103" t="e">
        <f>IF(Sales[[#This Row],[Month]]=1, "Jan", IF(Sales[[#This Row],[Month]]="2", "Feb","Mar"))</f>
        <v>#VALUE!</v>
      </c>
    </row>
    <row r="1104" spans="1:10" x14ac:dyDescent="0.3">
      <c r="A1104">
        <v>654</v>
      </c>
      <c r="B1104">
        <v>1102</v>
      </c>
      <c r="C1104">
        <v>55</v>
      </c>
      <c r="D1104">
        <v>2</v>
      </c>
      <c r="E1104" t="s">
        <v>554</v>
      </c>
      <c r="F1104" t="str">
        <f t="shared" si="51"/>
        <v>16/02/2026 21:00</v>
      </c>
      <c r="G1104" s="3" t="e">
        <f t="shared" si="52"/>
        <v>#VALUE!</v>
      </c>
      <c r="H1104" s="2" t="str">
        <f t="shared" si="53"/>
        <v>16/02/2026 21:00</v>
      </c>
      <c r="I1104" t="e">
        <f>TEXT(Sales[[#This Row],[Date actual]],"m")</f>
        <v>#VALUE!</v>
      </c>
      <c r="J1104" t="e">
        <f>IF(Sales[[#This Row],[Month]]=1, "Jan", IF(Sales[[#This Row],[Month]]="2", "Feb","Mar"))</f>
        <v>#VALUE!</v>
      </c>
    </row>
    <row r="1105" spans="1:10" x14ac:dyDescent="0.3">
      <c r="A1105">
        <v>1099</v>
      </c>
      <c r="B1105">
        <v>1103</v>
      </c>
      <c r="C1105">
        <v>35</v>
      </c>
      <c r="D1105">
        <v>5</v>
      </c>
      <c r="E1105" t="s">
        <v>555</v>
      </c>
      <c r="F1105" t="str">
        <f t="shared" si="51"/>
        <v>16/02/2026 22:00</v>
      </c>
      <c r="G1105" s="3" t="e">
        <f t="shared" si="52"/>
        <v>#VALUE!</v>
      </c>
      <c r="H1105" s="2" t="str">
        <f t="shared" si="53"/>
        <v>16/02/2026 22:00</v>
      </c>
      <c r="I1105" t="e">
        <f>TEXT(Sales[[#This Row],[Date actual]],"m")</f>
        <v>#VALUE!</v>
      </c>
      <c r="J1105" t="e">
        <f>IF(Sales[[#This Row],[Month]]=1, "Jan", IF(Sales[[#This Row],[Month]]="2", "Feb","Mar"))</f>
        <v>#VALUE!</v>
      </c>
    </row>
    <row r="1106" spans="1:10" x14ac:dyDescent="0.3">
      <c r="A1106">
        <v>1236</v>
      </c>
      <c r="B1106">
        <v>1104</v>
      </c>
      <c r="C1106">
        <v>58</v>
      </c>
      <c r="D1106">
        <v>5</v>
      </c>
      <c r="E1106" t="s">
        <v>556</v>
      </c>
      <c r="F1106" t="str">
        <f t="shared" si="51"/>
        <v>16/02/2026 23:00</v>
      </c>
      <c r="G1106" s="3" t="e">
        <f t="shared" si="52"/>
        <v>#VALUE!</v>
      </c>
      <c r="H1106" s="2" t="str">
        <f t="shared" si="53"/>
        <v>16/02/2026 23:00</v>
      </c>
      <c r="I1106" t="e">
        <f>TEXT(Sales[[#This Row],[Date actual]],"m")</f>
        <v>#VALUE!</v>
      </c>
      <c r="J1106" t="e">
        <f>IF(Sales[[#This Row],[Month]]=1, "Jan", IF(Sales[[#This Row],[Month]]="2", "Feb","Mar"))</f>
        <v>#VALUE!</v>
      </c>
    </row>
    <row r="1107" spans="1:10" x14ac:dyDescent="0.3">
      <c r="A1107">
        <v>998</v>
      </c>
      <c r="B1107">
        <v>1105</v>
      </c>
      <c r="C1107">
        <v>89</v>
      </c>
      <c r="D1107">
        <v>2</v>
      </c>
      <c r="E1107" t="s">
        <v>557</v>
      </c>
      <c r="F1107" t="str">
        <f t="shared" si="51"/>
        <v>17/02/2026 00:00</v>
      </c>
      <c r="G1107" s="3" t="e">
        <f t="shared" si="52"/>
        <v>#VALUE!</v>
      </c>
      <c r="H1107" s="2" t="str">
        <f t="shared" si="53"/>
        <v>17/02/2026 00:00</v>
      </c>
      <c r="I1107" t="e">
        <f>TEXT(Sales[[#This Row],[Date actual]],"m")</f>
        <v>#VALUE!</v>
      </c>
      <c r="J1107" t="e">
        <f>IF(Sales[[#This Row],[Month]]=1, "Jan", IF(Sales[[#This Row],[Month]]="2", "Feb","Mar"))</f>
        <v>#VALUE!</v>
      </c>
    </row>
    <row r="1108" spans="1:10" x14ac:dyDescent="0.3">
      <c r="A1108">
        <v>949</v>
      </c>
      <c r="B1108">
        <v>1106</v>
      </c>
      <c r="C1108">
        <v>24</v>
      </c>
      <c r="D1108">
        <v>7</v>
      </c>
      <c r="E1108" t="s">
        <v>558</v>
      </c>
      <c r="F1108" t="str">
        <f t="shared" si="51"/>
        <v>17/02/2026 01:00</v>
      </c>
      <c r="G1108" s="3" t="e">
        <f t="shared" si="52"/>
        <v>#VALUE!</v>
      </c>
      <c r="H1108" s="2" t="str">
        <f t="shared" si="53"/>
        <v>17/02/2026 01:00</v>
      </c>
      <c r="I1108" t="e">
        <f>TEXT(Sales[[#This Row],[Date actual]],"m")</f>
        <v>#VALUE!</v>
      </c>
      <c r="J1108" t="e">
        <f>IF(Sales[[#This Row],[Month]]=1, "Jan", IF(Sales[[#This Row],[Month]]="2", "Feb","Mar"))</f>
        <v>#VALUE!</v>
      </c>
    </row>
    <row r="1109" spans="1:10" x14ac:dyDescent="0.3">
      <c r="A1109">
        <v>162</v>
      </c>
      <c r="B1109">
        <v>1107</v>
      </c>
      <c r="C1109">
        <v>18</v>
      </c>
      <c r="D1109">
        <v>5</v>
      </c>
      <c r="E1109" t="s">
        <v>559</v>
      </c>
      <c r="F1109" t="str">
        <f t="shared" si="51"/>
        <v>17/02/2026 02:00</v>
      </c>
      <c r="G1109" s="3" t="e">
        <f t="shared" si="52"/>
        <v>#VALUE!</v>
      </c>
      <c r="H1109" s="2" t="str">
        <f t="shared" si="53"/>
        <v>17/02/2026 02:00</v>
      </c>
      <c r="I1109" t="e">
        <f>TEXT(Sales[[#This Row],[Date actual]],"m")</f>
        <v>#VALUE!</v>
      </c>
      <c r="J1109" t="e">
        <f>IF(Sales[[#This Row],[Month]]=1, "Jan", IF(Sales[[#This Row],[Month]]="2", "Feb","Mar"))</f>
        <v>#VALUE!</v>
      </c>
    </row>
    <row r="1110" spans="1:10" x14ac:dyDescent="0.3">
      <c r="A1110">
        <v>162</v>
      </c>
      <c r="B1110">
        <v>1108</v>
      </c>
      <c r="C1110">
        <v>33</v>
      </c>
      <c r="D1110">
        <v>5</v>
      </c>
      <c r="E1110" t="s">
        <v>560</v>
      </c>
      <c r="F1110" t="str">
        <f t="shared" si="51"/>
        <v>17/02/2026 03:00</v>
      </c>
      <c r="G1110" s="3" t="e">
        <f t="shared" si="52"/>
        <v>#VALUE!</v>
      </c>
      <c r="H1110" s="2" t="str">
        <f t="shared" si="53"/>
        <v>17/02/2026 03:00</v>
      </c>
      <c r="I1110" t="e">
        <f>TEXT(Sales[[#This Row],[Date actual]],"m")</f>
        <v>#VALUE!</v>
      </c>
      <c r="J1110" t="e">
        <f>IF(Sales[[#This Row],[Month]]=1, "Jan", IF(Sales[[#This Row],[Month]]="2", "Feb","Mar"))</f>
        <v>#VALUE!</v>
      </c>
    </row>
    <row r="1111" spans="1:10" x14ac:dyDescent="0.3">
      <c r="A1111">
        <v>773</v>
      </c>
      <c r="B1111">
        <v>1109</v>
      </c>
      <c r="C1111">
        <v>81</v>
      </c>
      <c r="D1111">
        <v>4</v>
      </c>
      <c r="E1111" t="s">
        <v>561</v>
      </c>
      <c r="F1111" t="str">
        <f t="shared" si="51"/>
        <v>17/02/2026 04:00</v>
      </c>
      <c r="G1111" s="3" t="e">
        <f t="shared" si="52"/>
        <v>#VALUE!</v>
      </c>
      <c r="H1111" s="2" t="str">
        <f t="shared" si="53"/>
        <v>17/02/2026 04:00</v>
      </c>
      <c r="I1111" t="e">
        <f>TEXT(Sales[[#This Row],[Date actual]],"m")</f>
        <v>#VALUE!</v>
      </c>
      <c r="J1111" t="e">
        <f>IF(Sales[[#This Row],[Month]]=1, "Jan", IF(Sales[[#This Row],[Month]]="2", "Feb","Mar"))</f>
        <v>#VALUE!</v>
      </c>
    </row>
    <row r="1112" spans="1:10" x14ac:dyDescent="0.3">
      <c r="A1112">
        <v>973</v>
      </c>
      <c r="B1112">
        <v>1110</v>
      </c>
      <c r="C1112">
        <v>22</v>
      </c>
      <c r="D1112">
        <v>8</v>
      </c>
      <c r="E1112" t="s">
        <v>562</v>
      </c>
      <c r="F1112" t="str">
        <f t="shared" si="51"/>
        <v>17/02/2026 05:00</v>
      </c>
      <c r="G1112" s="3" t="e">
        <f t="shared" si="52"/>
        <v>#VALUE!</v>
      </c>
      <c r="H1112" s="2" t="str">
        <f t="shared" si="53"/>
        <v>17/02/2026 05:00</v>
      </c>
      <c r="I1112" t="e">
        <f>TEXT(Sales[[#This Row],[Date actual]],"m")</f>
        <v>#VALUE!</v>
      </c>
      <c r="J1112" t="e">
        <f>IF(Sales[[#This Row],[Month]]=1, "Jan", IF(Sales[[#This Row],[Month]]="2", "Feb","Mar"))</f>
        <v>#VALUE!</v>
      </c>
    </row>
    <row r="1113" spans="1:10" x14ac:dyDescent="0.3">
      <c r="A1113">
        <v>1321</v>
      </c>
      <c r="B1113">
        <v>1111</v>
      </c>
      <c r="C1113">
        <v>12</v>
      </c>
      <c r="D1113">
        <v>7</v>
      </c>
      <c r="E1113" t="s">
        <v>563</v>
      </c>
      <c r="F1113" t="str">
        <f t="shared" si="51"/>
        <v>17/02/2026 06:00</v>
      </c>
      <c r="G1113" s="3" t="e">
        <f t="shared" si="52"/>
        <v>#VALUE!</v>
      </c>
      <c r="H1113" s="2" t="str">
        <f t="shared" si="53"/>
        <v>17/02/2026 06:00</v>
      </c>
      <c r="I1113" t="e">
        <f>TEXT(Sales[[#This Row],[Date actual]],"m")</f>
        <v>#VALUE!</v>
      </c>
      <c r="J1113" t="e">
        <f>IF(Sales[[#This Row],[Month]]=1, "Jan", IF(Sales[[#This Row],[Month]]="2", "Feb","Mar"))</f>
        <v>#VALUE!</v>
      </c>
    </row>
    <row r="1114" spans="1:10" x14ac:dyDescent="0.3">
      <c r="A1114">
        <v>594</v>
      </c>
      <c r="B1114">
        <v>1112</v>
      </c>
      <c r="C1114">
        <v>3</v>
      </c>
      <c r="D1114">
        <v>8</v>
      </c>
      <c r="E1114" t="s">
        <v>564</v>
      </c>
      <c r="F1114" t="str">
        <f t="shared" si="51"/>
        <v>17/02/2026 07:00</v>
      </c>
      <c r="G1114" s="3" t="e">
        <f t="shared" si="52"/>
        <v>#VALUE!</v>
      </c>
      <c r="H1114" s="2" t="str">
        <f t="shared" si="53"/>
        <v>17/02/2026 07:00</v>
      </c>
      <c r="I1114" t="e">
        <f>TEXT(Sales[[#This Row],[Date actual]],"m")</f>
        <v>#VALUE!</v>
      </c>
      <c r="J1114" t="e">
        <f>IF(Sales[[#This Row],[Month]]=1, "Jan", IF(Sales[[#This Row],[Month]]="2", "Feb","Mar"))</f>
        <v>#VALUE!</v>
      </c>
    </row>
    <row r="1115" spans="1:10" x14ac:dyDescent="0.3">
      <c r="A1115">
        <v>482</v>
      </c>
      <c r="B1115">
        <v>1113</v>
      </c>
      <c r="C1115">
        <v>87</v>
      </c>
      <c r="D1115">
        <v>3</v>
      </c>
      <c r="E1115" t="s">
        <v>565</v>
      </c>
      <c r="F1115" t="str">
        <f t="shared" si="51"/>
        <v>17/02/2026 08:00</v>
      </c>
      <c r="G1115" s="3" t="e">
        <f t="shared" si="52"/>
        <v>#VALUE!</v>
      </c>
      <c r="H1115" s="2" t="str">
        <f t="shared" si="53"/>
        <v>17/02/2026 08:00</v>
      </c>
      <c r="I1115" t="e">
        <f>TEXT(Sales[[#This Row],[Date actual]],"m")</f>
        <v>#VALUE!</v>
      </c>
      <c r="J1115" t="e">
        <f>IF(Sales[[#This Row],[Month]]=1, "Jan", IF(Sales[[#This Row],[Month]]="2", "Feb","Mar"))</f>
        <v>#VALUE!</v>
      </c>
    </row>
    <row r="1116" spans="1:10" x14ac:dyDescent="0.3">
      <c r="A1116">
        <v>1010</v>
      </c>
      <c r="B1116">
        <v>1114</v>
      </c>
      <c r="C1116">
        <v>34</v>
      </c>
      <c r="D1116">
        <v>7</v>
      </c>
      <c r="E1116" t="s">
        <v>566</v>
      </c>
      <c r="F1116" t="str">
        <f t="shared" si="51"/>
        <v>17/02/2026 09:00</v>
      </c>
      <c r="G1116" s="3" t="e">
        <f t="shared" si="52"/>
        <v>#VALUE!</v>
      </c>
      <c r="H1116" s="2" t="str">
        <f t="shared" si="53"/>
        <v>17/02/2026 09:00</v>
      </c>
      <c r="I1116" t="e">
        <f>TEXT(Sales[[#This Row],[Date actual]],"m")</f>
        <v>#VALUE!</v>
      </c>
      <c r="J1116" t="e">
        <f>IF(Sales[[#This Row],[Month]]=1, "Jan", IF(Sales[[#This Row],[Month]]="2", "Feb","Mar"))</f>
        <v>#VALUE!</v>
      </c>
    </row>
    <row r="1117" spans="1:10" x14ac:dyDescent="0.3">
      <c r="A1117">
        <v>1055</v>
      </c>
      <c r="B1117">
        <v>1115</v>
      </c>
      <c r="C1117">
        <v>59</v>
      </c>
      <c r="D1117">
        <v>8</v>
      </c>
      <c r="E1117" t="s">
        <v>567</v>
      </c>
      <c r="F1117" t="str">
        <f t="shared" si="51"/>
        <v>17/02/2026 10:00</v>
      </c>
      <c r="G1117" s="3" t="e">
        <f t="shared" si="52"/>
        <v>#VALUE!</v>
      </c>
      <c r="H1117" s="2" t="str">
        <f t="shared" si="53"/>
        <v>17/02/2026 10:00</v>
      </c>
      <c r="I1117" t="e">
        <f>TEXT(Sales[[#This Row],[Date actual]],"m")</f>
        <v>#VALUE!</v>
      </c>
      <c r="J1117" t="e">
        <f>IF(Sales[[#This Row],[Month]]=1, "Jan", IF(Sales[[#This Row],[Month]]="2", "Feb","Mar"))</f>
        <v>#VALUE!</v>
      </c>
    </row>
    <row r="1118" spans="1:10" x14ac:dyDescent="0.3">
      <c r="A1118">
        <v>783</v>
      </c>
      <c r="B1118">
        <v>1116</v>
      </c>
      <c r="C1118">
        <v>27</v>
      </c>
      <c r="D1118">
        <v>1</v>
      </c>
      <c r="E1118" t="s">
        <v>568</v>
      </c>
      <c r="F1118" t="str">
        <f t="shared" si="51"/>
        <v>17/02/2026 11:00</v>
      </c>
      <c r="G1118" s="3" t="e">
        <f t="shared" si="52"/>
        <v>#VALUE!</v>
      </c>
      <c r="H1118" s="2" t="str">
        <f t="shared" si="53"/>
        <v>17/02/2026 11:00</v>
      </c>
      <c r="I1118" t="e">
        <f>TEXT(Sales[[#This Row],[Date actual]],"m")</f>
        <v>#VALUE!</v>
      </c>
      <c r="J1118" t="e">
        <f>IF(Sales[[#This Row],[Month]]=1, "Jan", IF(Sales[[#This Row],[Month]]="2", "Feb","Mar"))</f>
        <v>#VALUE!</v>
      </c>
    </row>
    <row r="1119" spans="1:10" x14ac:dyDescent="0.3">
      <c r="A1119">
        <v>315</v>
      </c>
      <c r="B1119">
        <v>1117</v>
      </c>
      <c r="C1119">
        <v>58</v>
      </c>
      <c r="D1119">
        <v>7</v>
      </c>
      <c r="E1119" t="s">
        <v>569</v>
      </c>
      <c r="F1119" t="str">
        <f t="shared" si="51"/>
        <v>17/02/2026 12:00</v>
      </c>
      <c r="G1119" s="3" t="e">
        <f t="shared" si="52"/>
        <v>#VALUE!</v>
      </c>
      <c r="H1119" s="2" t="str">
        <f t="shared" si="53"/>
        <v>17/02/2026 12:00</v>
      </c>
      <c r="I1119" t="e">
        <f>TEXT(Sales[[#This Row],[Date actual]],"m")</f>
        <v>#VALUE!</v>
      </c>
      <c r="J1119" t="e">
        <f>IF(Sales[[#This Row],[Month]]=1, "Jan", IF(Sales[[#This Row],[Month]]="2", "Feb","Mar"))</f>
        <v>#VALUE!</v>
      </c>
    </row>
    <row r="1120" spans="1:10" x14ac:dyDescent="0.3">
      <c r="A1120">
        <v>610</v>
      </c>
      <c r="B1120">
        <v>1118</v>
      </c>
      <c r="C1120">
        <v>71</v>
      </c>
      <c r="D1120">
        <v>4</v>
      </c>
      <c r="E1120" t="s">
        <v>570</v>
      </c>
      <c r="F1120" t="str">
        <f t="shared" si="51"/>
        <v>17/02/2026 13:00</v>
      </c>
      <c r="G1120" s="3" t="e">
        <f t="shared" si="52"/>
        <v>#VALUE!</v>
      </c>
      <c r="H1120" s="2" t="str">
        <f t="shared" si="53"/>
        <v>17/02/2026 13:00</v>
      </c>
      <c r="I1120" t="e">
        <f>TEXT(Sales[[#This Row],[Date actual]],"m")</f>
        <v>#VALUE!</v>
      </c>
      <c r="J1120" t="e">
        <f>IF(Sales[[#This Row],[Month]]=1, "Jan", IF(Sales[[#This Row],[Month]]="2", "Feb","Mar"))</f>
        <v>#VALUE!</v>
      </c>
    </row>
    <row r="1121" spans="1:10" x14ac:dyDescent="0.3">
      <c r="A1121">
        <v>1235</v>
      </c>
      <c r="B1121">
        <v>1119</v>
      </c>
      <c r="C1121">
        <v>14</v>
      </c>
      <c r="D1121">
        <v>4</v>
      </c>
      <c r="E1121" t="s">
        <v>571</v>
      </c>
      <c r="F1121" t="str">
        <f t="shared" si="51"/>
        <v>17/02/2026 14:00</v>
      </c>
      <c r="G1121" s="3" t="e">
        <f t="shared" si="52"/>
        <v>#VALUE!</v>
      </c>
      <c r="H1121" s="2" t="str">
        <f t="shared" si="53"/>
        <v>17/02/2026 14:00</v>
      </c>
      <c r="I1121" t="e">
        <f>TEXT(Sales[[#This Row],[Date actual]],"m")</f>
        <v>#VALUE!</v>
      </c>
      <c r="J1121" t="e">
        <f>IF(Sales[[#This Row],[Month]]=1, "Jan", IF(Sales[[#This Row],[Month]]="2", "Feb","Mar"))</f>
        <v>#VALUE!</v>
      </c>
    </row>
    <row r="1122" spans="1:10" x14ac:dyDescent="0.3">
      <c r="A1122">
        <v>895</v>
      </c>
      <c r="B1122">
        <v>1120</v>
      </c>
      <c r="C1122">
        <v>9</v>
      </c>
      <c r="D1122">
        <v>7</v>
      </c>
      <c r="E1122" t="s">
        <v>572</v>
      </c>
      <c r="F1122" t="str">
        <f t="shared" si="51"/>
        <v>17/02/2026 15:00</v>
      </c>
      <c r="G1122" s="3" t="e">
        <f t="shared" si="52"/>
        <v>#VALUE!</v>
      </c>
      <c r="H1122" s="2" t="str">
        <f t="shared" si="53"/>
        <v>17/02/2026 15:00</v>
      </c>
      <c r="I1122" t="e">
        <f>TEXT(Sales[[#This Row],[Date actual]],"m")</f>
        <v>#VALUE!</v>
      </c>
      <c r="J1122" t="e">
        <f>IF(Sales[[#This Row],[Month]]=1, "Jan", IF(Sales[[#This Row],[Month]]="2", "Feb","Mar"))</f>
        <v>#VALUE!</v>
      </c>
    </row>
    <row r="1123" spans="1:10" x14ac:dyDescent="0.3">
      <c r="A1123">
        <v>347</v>
      </c>
      <c r="B1123">
        <v>1121</v>
      </c>
      <c r="C1123">
        <v>35</v>
      </c>
      <c r="D1123">
        <v>4</v>
      </c>
      <c r="E1123" t="s">
        <v>573</v>
      </c>
      <c r="F1123" t="str">
        <f t="shared" si="51"/>
        <v>17/02/2026 16:00</v>
      </c>
      <c r="G1123" s="3" t="e">
        <f t="shared" si="52"/>
        <v>#VALUE!</v>
      </c>
      <c r="H1123" s="2" t="str">
        <f t="shared" si="53"/>
        <v>17/02/2026 16:00</v>
      </c>
      <c r="I1123" t="e">
        <f>TEXT(Sales[[#This Row],[Date actual]],"m")</f>
        <v>#VALUE!</v>
      </c>
      <c r="J1123" t="e">
        <f>IF(Sales[[#This Row],[Month]]=1, "Jan", IF(Sales[[#This Row],[Month]]="2", "Feb","Mar"))</f>
        <v>#VALUE!</v>
      </c>
    </row>
    <row r="1124" spans="1:10" x14ac:dyDescent="0.3">
      <c r="A1124">
        <v>56</v>
      </c>
      <c r="B1124">
        <v>1122</v>
      </c>
      <c r="C1124">
        <v>95</v>
      </c>
      <c r="D1124">
        <v>1</v>
      </c>
      <c r="E1124" t="s">
        <v>574</v>
      </c>
      <c r="F1124" t="str">
        <f t="shared" si="51"/>
        <v>17/02/2026 17:00</v>
      </c>
      <c r="G1124" s="3" t="e">
        <f t="shared" si="52"/>
        <v>#VALUE!</v>
      </c>
      <c r="H1124" s="2" t="str">
        <f t="shared" si="53"/>
        <v>17/02/2026 17:00</v>
      </c>
      <c r="I1124" t="e">
        <f>TEXT(Sales[[#This Row],[Date actual]],"m")</f>
        <v>#VALUE!</v>
      </c>
      <c r="J1124" t="e">
        <f>IF(Sales[[#This Row],[Month]]=1, "Jan", IF(Sales[[#This Row],[Month]]="2", "Feb","Mar"))</f>
        <v>#VALUE!</v>
      </c>
    </row>
    <row r="1125" spans="1:10" x14ac:dyDescent="0.3">
      <c r="A1125">
        <v>376</v>
      </c>
      <c r="B1125">
        <v>1123</v>
      </c>
      <c r="C1125">
        <v>57</v>
      </c>
      <c r="D1125">
        <v>3</v>
      </c>
      <c r="E1125" t="s">
        <v>575</v>
      </c>
      <c r="F1125" t="str">
        <f t="shared" si="51"/>
        <v>17/02/2026 18:00</v>
      </c>
      <c r="G1125" s="3" t="e">
        <f t="shared" si="52"/>
        <v>#VALUE!</v>
      </c>
      <c r="H1125" s="2" t="str">
        <f t="shared" si="53"/>
        <v>17/02/2026 18:00</v>
      </c>
      <c r="I1125" t="e">
        <f>TEXT(Sales[[#This Row],[Date actual]],"m")</f>
        <v>#VALUE!</v>
      </c>
      <c r="J1125" t="e">
        <f>IF(Sales[[#This Row],[Month]]=1, "Jan", IF(Sales[[#This Row],[Month]]="2", "Feb","Mar"))</f>
        <v>#VALUE!</v>
      </c>
    </row>
    <row r="1126" spans="1:10" x14ac:dyDescent="0.3">
      <c r="A1126">
        <v>1302</v>
      </c>
      <c r="B1126">
        <v>1124</v>
      </c>
      <c r="C1126">
        <v>83</v>
      </c>
      <c r="D1126">
        <v>1</v>
      </c>
      <c r="E1126" t="s">
        <v>576</v>
      </c>
      <c r="F1126" t="str">
        <f t="shared" si="51"/>
        <v>17/02/2026 19:00</v>
      </c>
      <c r="G1126" s="3" t="e">
        <f t="shared" si="52"/>
        <v>#VALUE!</v>
      </c>
      <c r="H1126" s="2" t="str">
        <f t="shared" si="53"/>
        <v>17/02/2026 19:00</v>
      </c>
      <c r="I1126" t="e">
        <f>TEXT(Sales[[#This Row],[Date actual]],"m")</f>
        <v>#VALUE!</v>
      </c>
      <c r="J1126" t="e">
        <f>IF(Sales[[#This Row],[Month]]=1, "Jan", IF(Sales[[#This Row],[Month]]="2", "Feb","Mar"))</f>
        <v>#VALUE!</v>
      </c>
    </row>
    <row r="1127" spans="1:10" x14ac:dyDescent="0.3">
      <c r="A1127">
        <v>1158</v>
      </c>
      <c r="B1127">
        <v>1125</v>
      </c>
      <c r="C1127">
        <v>31</v>
      </c>
      <c r="D1127">
        <v>1</v>
      </c>
      <c r="E1127" t="s">
        <v>577</v>
      </c>
      <c r="F1127" t="str">
        <f t="shared" si="51"/>
        <v>17/02/2026 20:00</v>
      </c>
      <c r="G1127" s="3" t="e">
        <f t="shared" si="52"/>
        <v>#VALUE!</v>
      </c>
      <c r="H1127" s="2" t="str">
        <f t="shared" si="53"/>
        <v>17/02/2026 20:00</v>
      </c>
      <c r="I1127" t="e">
        <f>TEXT(Sales[[#This Row],[Date actual]],"m")</f>
        <v>#VALUE!</v>
      </c>
      <c r="J1127" t="e">
        <f>IF(Sales[[#This Row],[Month]]=1, "Jan", IF(Sales[[#This Row],[Month]]="2", "Feb","Mar"))</f>
        <v>#VALUE!</v>
      </c>
    </row>
    <row r="1128" spans="1:10" x14ac:dyDescent="0.3">
      <c r="A1128">
        <v>991</v>
      </c>
      <c r="B1128">
        <v>1126</v>
      </c>
      <c r="C1128">
        <v>65</v>
      </c>
      <c r="D1128">
        <v>4</v>
      </c>
      <c r="E1128" t="s">
        <v>578</v>
      </c>
      <c r="F1128" t="str">
        <f t="shared" si="51"/>
        <v>17/02/2026 21:00</v>
      </c>
      <c r="G1128" s="3" t="e">
        <f t="shared" si="52"/>
        <v>#VALUE!</v>
      </c>
      <c r="H1128" s="2" t="str">
        <f t="shared" si="53"/>
        <v>17/02/2026 21:00</v>
      </c>
      <c r="I1128" t="e">
        <f>TEXT(Sales[[#This Row],[Date actual]],"m")</f>
        <v>#VALUE!</v>
      </c>
      <c r="J1128" t="e">
        <f>IF(Sales[[#This Row],[Month]]=1, "Jan", IF(Sales[[#This Row],[Month]]="2", "Feb","Mar"))</f>
        <v>#VALUE!</v>
      </c>
    </row>
    <row r="1129" spans="1:10" x14ac:dyDescent="0.3">
      <c r="A1129">
        <v>386</v>
      </c>
      <c r="B1129">
        <v>1127</v>
      </c>
      <c r="C1129">
        <v>16</v>
      </c>
      <c r="D1129">
        <v>4</v>
      </c>
      <c r="E1129" t="s">
        <v>579</v>
      </c>
      <c r="F1129" t="str">
        <f t="shared" si="51"/>
        <v>17/02/2026 22:00</v>
      </c>
      <c r="G1129" s="3" t="e">
        <f t="shared" si="52"/>
        <v>#VALUE!</v>
      </c>
      <c r="H1129" s="2" t="str">
        <f t="shared" si="53"/>
        <v>17/02/2026 22:00</v>
      </c>
      <c r="I1129" t="e">
        <f>TEXT(Sales[[#This Row],[Date actual]],"m")</f>
        <v>#VALUE!</v>
      </c>
      <c r="J1129" t="e">
        <f>IF(Sales[[#This Row],[Month]]=1, "Jan", IF(Sales[[#This Row],[Month]]="2", "Feb","Mar"))</f>
        <v>#VALUE!</v>
      </c>
    </row>
    <row r="1130" spans="1:10" x14ac:dyDescent="0.3">
      <c r="A1130">
        <v>195</v>
      </c>
      <c r="B1130">
        <v>1128</v>
      </c>
      <c r="C1130">
        <v>75</v>
      </c>
      <c r="D1130">
        <v>5</v>
      </c>
      <c r="E1130" t="s">
        <v>580</v>
      </c>
      <c r="F1130" t="str">
        <f t="shared" si="51"/>
        <v>17/02/2026 23:00</v>
      </c>
      <c r="G1130" s="3" t="e">
        <f t="shared" si="52"/>
        <v>#VALUE!</v>
      </c>
      <c r="H1130" s="2" t="str">
        <f t="shared" si="53"/>
        <v>17/02/2026 23:00</v>
      </c>
      <c r="I1130" t="e">
        <f>TEXT(Sales[[#This Row],[Date actual]],"m")</f>
        <v>#VALUE!</v>
      </c>
      <c r="J1130" t="e">
        <f>IF(Sales[[#This Row],[Month]]=1, "Jan", IF(Sales[[#This Row],[Month]]="2", "Feb","Mar"))</f>
        <v>#VALUE!</v>
      </c>
    </row>
    <row r="1131" spans="1:10" x14ac:dyDescent="0.3">
      <c r="A1131">
        <v>459</v>
      </c>
      <c r="B1131">
        <v>1129</v>
      </c>
      <c r="C1131">
        <v>9</v>
      </c>
      <c r="D1131">
        <v>7</v>
      </c>
      <c r="E1131" t="s">
        <v>581</v>
      </c>
      <c r="F1131" t="str">
        <f t="shared" si="51"/>
        <v>18/02/2026 00:00</v>
      </c>
      <c r="G1131" s="3" t="e">
        <f t="shared" si="52"/>
        <v>#VALUE!</v>
      </c>
      <c r="H1131" s="2" t="str">
        <f t="shared" si="53"/>
        <v>18/02/2026 00:00</v>
      </c>
      <c r="I1131" t="e">
        <f>TEXT(Sales[[#This Row],[Date actual]],"m")</f>
        <v>#VALUE!</v>
      </c>
      <c r="J1131" t="e">
        <f>IF(Sales[[#This Row],[Month]]=1, "Jan", IF(Sales[[#This Row],[Month]]="2", "Feb","Mar"))</f>
        <v>#VALUE!</v>
      </c>
    </row>
    <row r="1132" spans="1:10" x14ac:dyDescent="0.3">
      <c r="A1132">
        <v>752</v>
      </c>
      <c r="B1132">
        <v>1130</v>
      </c>
      <c r="C1132">
        <v>51</v>
      </c>
      <c r="D1132">
        <v>6</v>
      </c>
      <c r="E1132" t="s">
        <v>582</v>
      </c>
      <c r="F1132" t="str">
        <f t="shared" si="51"/>
        <v>18/02/2026 01:00</v>
      </c>
      <c r="G1132" s="3" t="e">
        <f t="shared" si="52"/>
        <v>#VALUE!</v>
      </c>
      <c r="H1132" s="2" t="str">
        <f t="shared" si="53"/>
        <v>18/02/2026 01:00</v>
      </c>
      <c r="I1132" t="e">
        <f>TEXT(Sales[[#This Row],[Date actual]],"m")</f>
        <v>#VALUE!</v>
      </c>
      <c r="J1132" t="e">
        <f>IF(Sales[[#This Row],[Month]]=1, "Jan", IF(Sales[[#This Row],[Month]]="2", "Feb","Mar"))</f>
        <v>#VALUE!</v>
      </c>
    </row>
    <row r="1133" spans="1:10" x14ac:dyDescent="0.3">
      <c r="A1133">
        <v>376</v>
      </c>
      <c r="B1133">
        <v>1131</v>
      </c>
      <c r="C1133">
        <v>50</v>
      </c>
      <c r="D1133">
        <v>3</v>
      </c>
      <c r="E1133" t="s">
        <v>583</v>
      </c>
      <c r="F1133" t="str">
        <f t="shared" si="51"/>
        <v>18/02/2026 02:00</v>
      </c>
      <c r="G1133" s="3" t="e">
        <f t="shared" si="52"/>
        <v>#VALUE!</v>
      </c>
      <c r="H1133" s="2" t="str">
        <f t="shared" si="53"/>
        <v>18/02/2026 02:00</v>
      </c>
      <c r="I1133" t="e">
        <f>TEXT(Sales[[#This Row],[Date actual]],"m")</f>
        <v>#VALUE!</v>
      </c>
      <c r="J1133" t="e">
        <f>IF(Sales[[#This Row],[Month]]=1, "Jan", IF(Sales[[#This Row],[Month]]="2", "Feb","Mar"))</f>
        <v>#VALUE!</v>
      </c>
    </row>
    <row r="1134" spans="1:10" x14ac:dyDescent="0.3">
      <c r="A1134">
        <v>490</v>
      </c>
      <c r="B1134">
        <v>1132</v>
      </c>
      <c r="C1134">
        <v>88</v>
      </c>
      <c r="D1134">
        <v>4</v>
      </c>
      <c r="E1134" t="s">
        <v>584</v>
      </c>
      <c r="F1134" t="str">
        <f t="shared" si="51"/>
        <v>18/02/2026 03:00</v>
      </c>
      <c r="G1134" s="3" t="e">
        <f t="shared" si="52"/>
        <v>#VALUE!</v>
      </c>
      <c r="H1134" s="2" t="str">
        <f t="shared" si="53"/>
        <v>18/02/2026 03:00</v>
      </c>
      <c r="I1134" t="e">
        <f>TEXT(Sales[[#This Row],[Date actual]],"m")</f>
        <v>#VALUE!</v>
      </c>
      <c r="J1134" t="e">
        <f>IF(Sales[[#This Row],[Month]]=1, "Jan", IF(Sales[[#This Row],[Month]]="2", "Feb","Mar"))</f>
        <v>#VALUE!</v>
      </c>
    </row>
    <row r="1135" spans="1:10" x14ac:dyDescent="0.3">
      <c r="A1135">
        <v>1060</v>
      </c>
      <c r="B1135">
        <v>1133</v>
      </c>
      <c r="C1135">
        <v>51</v>
      </c>
      <c r="D1135">
        <v>6</v>
      </c>
      <c r="E1135" t="s">
        <v>585</v>
      </c>
      <c r="F1135" t="str">
        <f t="shared" si="51"/>
        <v>18/02/2026 04:00</v>
      </c>
      <c r="G1135" s="3" t="e">
        <f t="shared" si="52"/>
        <v>#VALUE!</v>
      </c>
      <c r="H1135" s="2" t="str">
        <f t="shared" si="53"/>
        <v>18/02/2026 04:00</v>
      </c>
      <c r="I1135" t="e">
        <f>TEXT(Sales[[#This Row],[Date actual]],"m")</f>
        <v>#VALUE!</v>
      </c>
      <c r="J1135" t="e">
        <f>IF(Sales[[#This Row],[Month]]=1, "Jan", IF(Sales[[#This Row],[Month]]="2", "Feb","Mar"))</f>
        <v>#VALUE!</v>
      </c>
    </row>
    <row r="1136" spans="1:10" x14ac:dyDescent="0.3">
      <c r="A1136">
        <v>1120</v>
      </c>
      <c r="B1136">
        <v>1134</v>
      </c>
      <c r="C1136">
        <v>67</v>
      </c>
      <c r="D1136">
        <v>9</v>
      </c>
      <c r="E1136" t="s">
        <v>586</v>
      </c>
      <c r="F1136" t="str">
        <f t="shared" si="51"/>
        <v>18/02/2026 05:00</v>
      </c>
      <c r="G1136" s="3" t="e">
        <f t="shared" si="52"/>
        <v>#VALUE!</v>
      </c>
      <c r="H1136" s="2" t="str">
        <f t="shared" si="53"/>
        <v>18/02/2026 05:00</v>
      </c>
      <c r="I1136" t="e">
        <f>TEXT(Sales[[#This Row],[Date actual]],"m")</f>
        <v>#VALUE!</v>
      </c>
      <c r="J1136" t="e">
        <f>IF(Sales[[#This Row],[Month]]=1, "Jan", IF(Sales[[#This Row],[Month]]="2", "Feb","Mar"))</f>
        <v>#VALUE!</v>
      </c>
    </row>
    <row r="1137" spans="1:10" x14ac:dyDescent="0.3">
      <c r="A1137">
        <v>1412</v>
      </c>
      <c r="B1137">
        <v>1135</v>
      </c>
      <c r="C1137">
        <v>91</v>
      </c>
      <c r="D1137">
        <v>9</v>
      </c>
      <c r="E1137" t="s">
        <v>587</v>
      </c>
      <c r="F1137" t="str">
        <f t="shared" si="51"/>
        <v>18/02/2026 06:00</v>
      </c>
      <c r="G1137" s="3" t="e">
        <f t="shared" si="52"/>
        <v>#VALUE!</v>
      </c>
      <c r="H1137" s="2" t="str">
        <f t="shared" si="53"/>
        <v>18/02/2026 06:00</v>
      </c>
      <c r="I1137" t="e">
        <f>TEXT(Sales[[#This Row],[Date actual]],"m")</f>
        <v>#VALUE!</v>
      </c>
      <c r="J1137" t="e">
        <f>IF(Sales[[#This Row],[Month]]=1, "Jan", IF(Sales[[#This Row],[Month]]="2", "Feb","Mar"))</f>
        <v>#VALUE!</v>
      </c>
    </row>
    <row r="1138" spans="1:10" x14ac:dyDescent="0.3">
      <c r="A1138">
        <v>626</v>
      </c>
      <c r="B1138">
        <v>1136</v>
      </c>
      <c r="C1138">
        <v>91</v>
      </c>
      <c r="D1138">
        <v>9</v>
      </c>
      <c r="E1138" t="s">
        <v>588</v>
      </c>
      <c r="F1138" t="str">
        <f t="shared" si="51"/>
        <v>18/02/2026 07:00</v>
      </c>
      <c r="G1138" s="3" t="e">
        <f t="shared" si="52"/>
        <v>#VALUE!</v>
      </c>
      <c r="H1138" s="2" t="str">
        <f t="shared" si="53"/>
        <v>18/02/2026 07:00</v>
      </c>
      <c r="I1138" t="e">
        <f>TEXT(Sales[[#This Row],[Date actual]],"m")</f>
        <v>#VALUE!</v>
      </c>
      <c r="J1138" t="e">
        <f>IF(Sales[[#This Row],[Month]]=1, "Jan", IF(Sales[[#This Row],[Month]]="2", "Feb","Mar"))</f>
        <v>#VALUE!</v>
      </c>
    </row>
    <row r="1139" spans="1:10" x14ac:dyDescent="0.3">
      <c r="A1139">
        <v>357</v>
      </c>
      <c r="B1139">
        <v>1137</v>
      </c>
      <c r="C1139">
        <v>9</v>
      </c>
      <c r="D1139">
        <v>5</v>
      </c>
      <c r="E1139" t="s">
        <v>589</v>
      </c>
      <c r="F1139" t="str">
        <f t="shared" si="51"/>
        <v>18/02/2026 08:00</v>
      </c>
      <c r="G1139" s="3" t="e">
        <f t="shared" si="52"/>
        <v>#VALUE!</v>
      </c>
      <c r="H1139" s="2" t="str">
        <f t="shared" si="53"/>
        <v>18/02/2026 08:00</v>
      </c>
      <c r="I1139" t="e">
        <f>TEXT(Sales[[#This Row],[Date actual]],"m")</f>
        <v>#VALUE!</v>
      </c>
      <c r="J1139" t="e">
        <f>IF(Sales[[#This Row],[Month]]=1, "Jan", IF(Sales[[#This Row],[Month]]="2", "Feb","Mar"))</f>
        <v>#VALUE!</v>
      </c>
    </row>
    <row r="1140" spans="1:10" x14ac:dyDescent="0.3">
      <c r="A1140">
        <v>715</v>
      </c>
      <c r="B1140">
        <v>1138</v>
      </c>
      <c r="C1140">
        <v>93</v>
      </c>
      <c r="D1140">
        <v>7</v>
      </c>
      <c r="E1140" t="s">
        <v>590</v>
      </c>
      <c r="F1140" t="str">
        <f t="shared" si="51"/>
        <v>18/02/2026 09:00</v>
      </c>
      <c r="G1140" s="3" t="e">
        <f t="shared" si="52"/>
        <v>#VALUE!</v>
      </c>
      <c r="H1140" s="2" t="str">
        <f t="shared" si="53"/>
        <v>18/02/2026 09:00</v>
      </c>
      <c r="I1140" t="e">
        <f>TEXT(Sales[[#This Row],[Date actual]],"m")</f>
        <v>#VALUE!</v>
      </c>
      <c r="J1140" t="e">
        <f>IF(Sales[[#This Row],[Month]]=1, "Jan", IF(Sales[[#This Row],[Month]]="2", "Feb","Mar"))</f>
        <v>#VALUE!</v>
      </c>
    </row>
    <row r="1141" spans="1:10" x14ac:dyDescent="0.3">
      <c r="A1141">
        <v>531</v>
      </c>
      <c r="B1141">
        <v>1139</v>
      </c>
      <c r="C1141">
        <v>50</v>
      </c>
      <c r="D1141">
        <v>7</v>
      </c>
      <c r="E1141" t="s">
        <v>591</v>
      </c>
      <c r="F1141" t="str">
        <f t="shared" si="51"/>
        <v>18/02/2026 10:00</v>
      </c>
      <c r="G1141" s="3" t="e">
        <f t="shared" si="52"/>
        <v>#VALUE!</v>
      </c>
      <c r="H1141" s="2" t="str">
        <f t="shared" si="53"/>
        <v>18/02/2026 10:00</v>
      </c>
      <c r="I1141" t="e">
        <f>TEXT(Sales[[#This Row],[Date actual]],"m")</f>
        <v>#VALUE!</v>
      </c>
      <c r="J1141" t="e">
        <f>IF(Sales[[#This Row],[Month]]=1, "Jan", IF(Sales[[#This Row],[Month]]="2", "Feb","Mar"))</f>
        <v>#VALUE!</v>
      </c>
    </row>
    <row r="1142" spans="1:10" x14ac:dyDescent="0.3">
      <c r="A1142">
        <v>1255</v>
      </c>
      <c r="B1142">
        <v>1140</v>
      </c>
      <c r="C1142">
        <v>95</v>
      </c>
      <c r="D1142">
        <v>6</v>
      </c>
      <c r="E1142" t="s">
        <v>592</v>
      </c>
      <c r="F1142" t="str">
        <f t="shared" si="51"/>
        <v>18/02/2026 11:00</v>
      </c>
      <c r="G1142" s="3" t="e">
        <f t="shared" si="52"/>
        <v>#VALUE!</v>
      </c>
      <c r="H1142" s="2" t="str">
        <f t="shared" si="53"/>
        <v>18/02/2026 11:00</v>
      </c>
      <c r="I1142" t="e">
        <f>TEXT(Sales[[#This Row],[Date actual]],"m")</f>
        <v>#VALUE!</v>
      </c>
      <c r="J1142" t="e">
        <f>IF(Sales[[#This Row],[Month]]=1, "Jan", IF(Sales[[#This Row],[Month]]="2", "Feb","Mar"))</f>
        <v>#VALUE!</v>
      </c>
    </row>
    <row r="1143" spans="1:10" x14ac:dyDescent="0.3">
      <c r="A1143">
        <v>99</v>
      </c>
      <c r="B1143">
        <v>1141</v>
      </c>
      <c r="C1143">
        <v>14</v>
      </c>
      <c r="D1143">
        <v>6</v>
      </c>
      <c r="E1143" t="s">
        <v>593</v>
      </c>
      <c r="F1143" t="str">
        <f t="shared" si="51"/>
        <v>18/02/2026 12:00</v>
      </c>
      <c r="G1143" s="3" t="e">
        <f t="shared" si="52"/>
        <v>#VALUE!</v>
      </c>
      <c r="H1143" s="2" t="str">
        <f t="shared" si="53"/>
        <v>18/02/2026 12:00</v>
      </c>
      <c r="I1143" t="e">
        <f>TEXT(Sales[[#This Row],[Date actual]],"m")</f>
        <v>#VALUE!</v>
      </c>
      <c r="J1143" t="e">
        <f>IF(Sales[[#This Row],[Month]]=1, "Jan", IF(Sales[[#This Row],[Month]]="2", "Feb","Mar"))</f>
        <v>#VALUE!</v>
      </c>
    </row>
    <row r="1144" spans="1:10" x14ac:dyDescent="0.3">
      <c r="A1144">
        <v>402</v>
      </c>
      <c r="B1144">
        <v>1142</v>
      </c>
      <c r="C1144">
        <v>11</v>
      </c>
      <c r="D1144">
        <v>7</v>
      </c>
      <c r="E1144" t="s">
        <v>594</v>
      </c>
      <c r="F1144" t="str">
        <f t="shared" si="51"/>
        <v>18/02/2026 13:00</v>
      </c>
      <c r="G1144" s="3" t="e">
        <f t="shared" si="52"/>
        <v>#VALUE!</v>
      </c>
      <c r="H1144" s="2" t="str">
        <f t="shared" si="53"/>
        <v>18/02/2026 13:00</v>
      </c>
      <c r="I1144" t="e">
        <f>TEXT(Sales[[#This Row],[Date actual]],"m")</f>
        <v>#VALUE!</v>
      </c>
      <c r="J1144" t="e">
        <f>IF(Sales[[#This Row],[Month]]=1, "Jan", IF(Sales[[#This Row],[Month]]="2", "Feb","Mar"))</f>
        <v>#VALUE!</v>
      </c>
    </row>
    <row r="1145" spans="1:10" x14ac:dyDescent="0.3">
      <c r="A1145">
        <v>269</v>
      </c>
      <c r="B1145">
        <v>1143</v>
      </c>
      <c r="C1145">
        <v>57</v>
      </c>
      <c r="D1145">
        <v>1</v>
      </c>
      <c r="E1145" t="s">
        <v>595</v>
      </c>
      <c r="F1145" t="str">
        <f t="shared" si="51"/>
        <v>18/02/2026 14:00</v>
      </c>
      <c r="G1145" s="3" t="e">
        <f t="shared" si="52"/>
        <v>#VALUE!</v>
      </c>
      <c r="H1145" s="2" t="str">
        <f t="shared" si="53"/>
        <v>18/02/2026 14:00</v>
      </c>
      <c r="I1145" t="e">
        <f>TEXT(Sales[[#This Row],[Date actual]],"m")</f>
        <v>#VALUE!</v>
      </c>
      <c r="J1145" t="e">
        <f>IF(Sales[[#This Row],[Month]]=1, "Jan", IF(Sales[[#This Row],[Month]]="2", "Feb","Mar"))</f>
        <v>#VALUE!</v>
      </c>
    </row>
    <row r="1146" spans="1:10" x14ac:dyDescent="0.3">
      <c r="A1146">
        <v>621</v>
      </c>
      <c r="B1146">
        <v>1144</v>
      </c>
      <c r="C1146">
        <v>92</v>
      </c>
      <c r="D1146">
        <v>2</v>
      </c>
      <c r="E1146" t="s">
        <v>596</v>
      </c>
      <c r="F1146" t="str">
        <f t="shared" si="51"/>
        <v>18/02/2026 15:00</v>
      </c>
      <c r="G1146" s="3" t="e">
        <f t="shared" si="52"/>
        <v>#VALUE!</v>
      </c>
      <c r="H1146" s="2" t="str">
        <f t="shared" si="53"/>
        <v>18/02/2026 15:00</v>
      </c>
      <c r="I1146" t="e">
        <f>TEXT(Sales[[#This Row],[Date actual]],"m")</f>
        <v>#VALUE!</v>
      </c>
      <c r="J1146" t="e">
        <f>IF(Sales[[#This Row],[Month]]=1, "Jan", IF(Sales[[#This Row],[Month]]="2", "Feb","Mar"))</f>
        <v>#VALUE!</v>
      </c>
    </row>
    <row r="1147" spans="1:10" x14ac:dyDescent="0.3">
      <c r="A1147">
        <v>757</v>
      </c>
      <c r="B1147">
        <v>1145</v>
      </c>
      <c r="C1147">
        <v>18</v>
      </c>
      <c r="D1147">
        <v>1</v>
      </c>
      <c r="E1147" t="s">
        <v>597</v>
      </c>
      <c r="F1147" t="str">
        <f t="shared" si="51"/>
        <v>18/02/2026 16:00</v>
      </c>
      <c r="G1147" s="3" t="e">
        <f t="shared" si="52"/>
        <v>#VALUE!</v>
      </c>
      <c r="H1147" s="2" t="str">
        <f t="shared" si="53"/>
        <v>18/02/2026 16:00</v>
      </c>
      <c r="I1147" t="e">
        <f>TEXT(Sales[[#This Row],[Date actual]],"m")</f>
        <v>#VALUE!</v>
      </c>
      <c r="J1147" t="e">
        <f>IF(Sales[[#This Row],[Month]]=1, "Jan", IF(Sales[[#This Row],[Month]]="2", "Feb","Mar"))</f>
        <v>#VALUE!</v>
      </c>
    </row>
    <row r="1148" spans="1:10" x14ac:dyDescent="0.3">
      <c r="A1148">
        <v>267</v>
      </c>
      <c r="B1148">
        <v>1146</v>
      </c>
      <c r="C1148">
        <v>9</v>
      </c>
      <c r="D1148">
        <v>3</v>
      </c>
      <c r="E1148" t="s">
        <v>598</v>
      </c>
      <c r="F1148" t="str">
        <f t="shared" si="51"/>
        <v>18/02/2026 17:00</v>
      </c>
      <c r="G1148" s="3" t="e">
        <f t="shared" si="52"/>
        <v>#VALUE!</v>
      </c>
      <c r="H1148" s="2" t="str">
        <f t="shared" si="53"/>
        <v>18/02/2026 17:00</v>
      </c>
      <c r="I1148" t="e">
        <f>TEXT(Sales[[#This Row],[Date actual]],"m")</f>
        <v>#VALUE!</v>
      </c>
      <c r="J1148" t="e">
        <f>IF(Sales[[#This Row],[Month]]=1, "Jan", IF(Sales[[#This Row],[Month]]="2", "Feb","Mar"))</f>
        <v>#VALUE!</v>
      </c>
    </row>
    <row r="1149" spans="1:10" x14ac:dyDescent="0.3">
      <c r="A1149">
        <v>22</v>
      </c>
      <c r="B1149">
        <v>1147</v>
      </c>
      <c r="C1149">
        <v>71</v>
      </c>
      <c r="D1149">
        <v>9</v>
      </c>
      <c r="E1149" t="s">
        <v>599</v>
      </c>
      <c r="F1149" t="str">
        <f t="shared" si="51"/>
        <v>18/02/2026 18:00</v>
      </c>
      <c r="G1149" s="3" t="e">
        <f t="shared" si="52"/>
        <v>#VALUE!</v>
      </c>
      <c r="H1149" s="2" t="str">
        <f t="shared" si="53"/>
        <v>18/02/2026 18:00</v>
      </c>
      <c r="I1149" t="e">
        <f>TEXT(Sales[[#This Row],[Date actual]],"m")</f>
        <v>#VALUE!</v>
      </c>
      <c r="J1149" t="e">
        <f>IF(Sales[[#This Row],[Month]]=1, "Jan", IF(Sales[[#This Row],[Month]]="2", "Feb","Mar"))</f>
        <v>#VALUE!</v>
      </c>
    </row>
    <row r="1150" spans="1:10" x14ac:dyDescent="0.3">
      <c r="A1150">
        <v>1337</v>
      </c>
      <c r="B1150">
        <v>1148</v>
      </c>
      <c r="C1150">
        <v>69</v>
      </c>
      <c r="D1150">
        <v>4</v>
      </c>
      <c r="E1150" t="s">
        <v>600</v>
      </c>
      <c r="F1150" t="str">
        <f t="shared" si="51"/>
        <v>18/02/2026 19:00</v>
      </c>
      <c r="G1150" s="3" t="e">
        <f t="shared" si="52"/>
        <v>#VALUE!</v>
      </c>
      <c r="H1150" s="2" t="str">
        <f t="shared" si="53"/>
        <v>18/02/2026 19:00</v>
      </c>
      <c r="I1150" t="e">
        <f>TEXT(Sales[[#This Row],[Date actual]],"m")</f>
        <v>#VALUE!</v>
      </c>
      <c r="J1150" t="e">
        <f>IF(Sales[[#This Row],[Month]]=1, "Jan", IF(Sales[[#This Row],[Month]]="2", "Feb","Mar"))</f>
        <v>#VALUE!</v>
      </c>
    </row>
    <row r="1151" spans="1:10" x14ac:dyDescent="0.3">
      <c r="A1151">
        <v>709</v>
      </c>
      <c r="B1151">
        <v>1149</v>
      </c>
      <c r="C1151">
        <v>71</v>
      </c>
      <c r="D1151">
        <v>5</v>
      </c>
      <c r="E1151" t="s">
        <v>601</v>
      </c>
      <c r="F1151" t="str">
        <f t="shared" si="51"/>
        <v>18/02/2026 20:00</v>
      </c>
      <c r="G1151" s="3" t="e">
        <f t="shared" si="52"/>
        <v>#VALUE!</v>
      </c>
      <c r="H1151" s="2" t="str">
        <f t="shared" si="53"/>
        <v>18/02/2026 20:00</v>
      </c>
      <c r="I1151" t="e">
        <f>TEXT(Sales[[#This Row],[Date actual]],"m")</f>
        <v>#VALUE!</v>
      </c>
      <c r="J1151" t="e">
        <f>IF(Sales[[#This Row],[Month]]=1, "Jan", IF(Sales[[#This Row],[Month]]="2", "Feb","Mar"))</f>
        <v>#VALUE!</v>
      </c>
    </row>
    <row r="1152" spans="1:10" x14ac:dyDescent="0.3">
      <c r="A1152">
        <v>653</v>
      </c>
      <c r="B1152">
        <v>1150</v>
      </c>
      <c r="C1152">
        <v>21</v>
      </c>
      <c r="D1152">
        <v>9</v>
      </c>
      <c r="E1152" t="s">
        <v>602</v>
      </c>
      <c r="F1152" t="str">
        <f t="shared" si="51"/>
        <v>18/02/2026 21:00</v>
      </c>
      <c r="G1152" s="3" t="e">
        <f t="shared" si="52"/>
        <v>#VALUE!</v>
      </c>
      <c r="H1152" s="2" t="str">
        <f t="shared" si="53"/>
        <v>18/02/2026 21:00</v>
      </c>
      <c r="I1152" t="e">
        <f>TEXT(Sales[[#This Row],[Date actual]],"m")</f>
        <v>#VALUE!</v>
      </c>
      <c r="J1152" t="e">
        <f>IF(Sales[[#This Row],[Month]]=1, "Jan", IF(Sales[[#This Row],[Month]]="2", "Feb","Mar"))</f>
        <v>#VALUE!</v>
      </c>
    </row>
    <row r="1153" spans="1:10" x14ac:dyDescent="0.3">
      <c r="A1153">
        <v>1428</v>
      </c>
      <c r="B1153">
        <v>1151</v>
      </c>
      <c r="C1153">
        <v>46</v>
      </c>
      <c r="D1153">
        <v>4</v>
      </c>
      <c r="E1153" t="s">
        <v>603</v>
      </c>
      <c r="F1153" t="str">
        <f t="shared" si="51"/>
        <v>18/02/2026 22:00</v>
      </c>
      <c r="G1153" s="3" t="e">
        <f t="shared" si="52"/>
        <v>#VALUE!</v>
      </c>
      <c r="H1153" s="2" t="str">
        <f t="shared" si="53"/>
        <v>18/02/2026 22:00</v>
      </c>
      <c r="I1153" t="e">
        <f>TEXT(Sales[[#This Row],[Date actual]],"m")</f>
        <v>#VALUE!</v>
      </c>
      <c r="J1153" t="e">
        <f>IF(Sales[[#This Row],[Month]]=1, "Jan", IF(Sales[[#This Row],[Month]]="2", "Feb","Mar"))</f>
        <v>#VALUE!</v>
      </c>
    </row>
    <row r="1154" spans="1:10" x14ac:dyDescent="0.3">
      <c r="A1154">
        <v>774</v>
      </c>
      <c r="B1154">
        <v>1152</v>
      </c>
      <c r="C1154">
        <v>73</v>
      </c>
      <c r="D1154">
        <v>1</v>
      </c>
      <c r="E1154" t="s">
        <v>604</v>
      </c>
      <c r="F1154" t="str">
        <f t="shared" ref="F1154:F1217" si="54">TEXT(E1154,"mm/dd/yyyy")</f>
        <v>18/02/2026 23:00</v>
      </c>
      <c r="G1154" s="3" t="e">
        <f t="shared" si="52"/>
        <v>#VALUE!</v>
      </c>
      <c r="H1154" s="2" t="str">
        <f t="shared" si="53"/>
        <v>18/02/2026 23:00</v>
      </c>
      <c r="I1154" t="e">
        <f>TEXT(Sales[[#This Row],[Date actual]],"m")</f>
        <v>#VALUE!</v>
      </c>
      <c r="J1154" t="e">
        <f>IF(Sales[[#This Row],[Month]]=1, "Jan", IF(Sales[[#This Row],[Month]]="2", "Feb","Mar"))</f>
        <v>#VALUE!</v>
      </c>
    </row>
    <row r="1155" spans="1:10" x14ac:dyDescent="0.3">
      <c r="A1155">
        <v>883</v>
      </c>
      <c r="B1155">
        <v>1153</v>
      </c>
      <c r="C1155">
        <v>51</v>
      </c>
      <c r="D1155">
        <v>4</v>
      </c>
      <c r="E1155" t="s">
        <v>605</v>
      </c>
      <c r="F1155" t="str">
        <f t="shared" si="54"/>
        <v>19/02/2026 00:00</v>
      </c>
      <c r="G1155" s="3" t="e">
        <f t="shared" ref="G1155:G1218" si="55">DATEVALUE(F1155)</f>
        <v>#VALUE!</v>
      </c>
      <c r="H1155" s="2" t="str">
        <f t="shared" ref="H1155:H1218" si="56">TEXT(E1155,"hh:mm")</f>
        <v>19/02/2026 00:00</v>
      </c>
      <c r="I1155" t="e">
        <f>TEXT(Sales[[#This Row],[Date actual]],"m")</f>
        <v>#VALUE!</v>
      </c>
      <c r="J1155" t="e">
        <f>IF(Sales[[#This Row],[Month]]=1, "Jan", IF(Sales[[#This Row],[Month]]="2", "Feb","Mar"))</f>
        <v>#VALUE!</v>
      </c>
    </row>
    <row r="1156" spans="1:10" x14ac:dyDescent="0.3">
      <c r="A1156">
        <v>1018</v>
      </c>
      <c r="B1156">
        <v>1154</v>
      </c>
      <c r="C1156">
        <v>29</v>
      </c>
      <c r="D1156">
        <v>4</v>
      </c>
      <c r="E1156" t="s">
        <v>606</v>
      </c>
      <c r="F1156" t="str">
        <f t="shared" si="54"/>
        <v>19/02/2026 01:00</v>
      </c>
      <c r="G1156" s="3" t="e">
        <f t="shared" si="55"/>
        <v>#VALUE!</v>
      </c>
      <c r="H1156" s="2" t="str">
        <f t="shared" si="56"/>
        <v>19/02/2026 01:00</v>
      </c>
      <c r="I1156" t="e">
        <f>TEXT(Sales[[#This Row],[Date actual]],"m")</f>
        <v>#VALUE!</v>
      </c>
      <c r="J1156" t="e">
        <f>IF(Sales[[#This Row],[Month]]=1, "Jan", IF(Sales[[#This Row],[Month]]="2", "Feb","Mar"))</f>
        <v>#VALUE!</v>
      </c>
    </row>
    <row r="1157" spans="1:10" x14ac:dyDescent="0.3">
      <c r="A1157">
        <v>1494</v>
      </c>
      <c r="B1157">
        <v>1155</v>
      </c>
      <c r="C1157">
        <v>68</v>
      </c>
      <c r="D1157">
        <v>4</v>
      </c>
      <c r="E1157" t="s">
        <v>607</v>
      </c>
      <c r="F1157" t="str">
        <f t="shared" si="54"/>
        <v>19/02/2026 02:00</v>
      </c>
      <c r="G1157" s="3" t="e">
        <f t="shared" si="55"/>
        <v>#VALUE!</v>
      </c>
      <c r="H1157" s="2" t="str">
        <f t="shared" si="56"/>
        <v>19/02/2026 02:00</v>
      </c>
      <c r="I1157" t="e">
        <f>TEXT(Sales[[#This Row],[Date actual]],"m")</f>
        <v>#VALUE!</v>
      </c>
      <c r="J1157" t="e">
        <f>IF(Sales[[#This Row],[Month]]=1, "Jan", IF(Sales[[#This Row],[Month]]="2", "Feb","Mar"))</f>
        <v>#VALUE!</v>
      </c>
    </row>
    <row r="1158" spans="1:10" x14ac:dyDescent="0.3">
      <c r="A1158">
        <v>209</v>
      </c>
      <c r="B1158">
        <v>1156</v>
      </c>
      <c r="C1158">
        <v>85</v>
      </c>
      <c r="D1158">
        <v>4</v>
      </c>
      <c r="E1158" t="s">
        <v>608</v>
      </c>
      <c r="F1158" t="str">
        <f t="shared" si="54"/>
        <v>19/02/2026 03:00</v>
      </c>
      <c r="G1158" s="3" t="e">
        <f t="shared" si="55"/>
        <v>#VALUE!</v>
      </c>
      <c r="H1158" s="2" t="str">
        <f t="shared" si="56"/>
        <v>19/02/2026 03:00</v>
      </c>
      <c r="I1158" t="e">
        <f>TEXT(Sales[[#This Row],[Date actual]],"m")</f>
        <v>#VALUE!</v>
      </c>
      <c r="J1158" t="e">
        <f>IF(Sales[[#This Row],[Month]]=1, "Jan", IF(Sales[[#This Row],[Month]]="2", "Feb","Mar"))</f>
        <v>#VALUE!</v>
      </c>
    </row>
    <row r="1159" spans="1:10" x14ac:dyDescent="0.3">
      <c r="A1159">
        <v>1402</v>
      </c>
      <c r="B1159">
        <v>1157</v>
      </c>
      <c r="C1159">
        <v>71</v>
      </c>
      <c r="D1159">
        <v>3</v>
      </c>
      <c r="E1159" t="s">
        <v>609</v>
      </c>
      <c r="F1159" t="str">
        <f t="shared" si="54"/>
        <v>19/02/2026 04:00</v>
      </c>
      <c r="G1159" s="3" t="e">
        <f t="shared" si="55"/>
        <v>#VALUE!</v>
      </c>
      <c r="H1159" s="2" t="str">
        <f t="shared" si="56"/>
        <v>19/02/2026 04:00</v>
      </c>
      <c r="I1159" t="e">
        <f>TEXT(Sales[[#This Row],[Date actual]],"m")</f>
        <v>#VALUE!</v>
      </c>
      <c r="J1159" t="e">
        <f>IF(Sales[[#This Row],[Month]]=1, "Jan", IF(Sales[[#This Row],[Month]]="2", "Feb","Mar"))</f>
        <v>#VALUE!</v>
      </c>
    </row>
    <row r="1160" spans="1:10" x14ac:dyDescent="0.3">
      <c r="A1160">
        <v>617</v>
      </c>
      <c r="B1160">
        <v>1158</v>
      </c>
      <c r="C1160">
        <v>1</v>
      </c>
      <c r="D1160">
        <v>9</v>
      </c>
      <c r="E1160" t="s">
        <v>610</v>
      </c>
      <c r="F1160" t="str">
        <f t="shared" si="54"/>
        <v>19/02/2026 05:00</v>
      </c>
      <c r="G1160" s="3" t="e">
        <f t="shared" si="55"/>
        <v>#VALUE!</v>
      </c>
      <c r="H1160" s="2" t="str">
        <f t="shared" si="56"/>
        <v>19/02/2026 05:00</v>
      </c>
      <c r="I1160" t="e">
        <f>TEXT(Sales[[#This Row],[Date actual]],"m")</f>
        <v>#VALUE!</v>
      </c>
      <c r="J1160" t="e">
        <f>IF(Sales[[#This Row],[Month]]=1, "Jan", IF(Sales[[#This Row],[Month]]="2", "Feb","Mar"))</f>
        <v>#VALUE!</v>
      </c>
    </row>
    <row r="1161" spans="1:10" x14ac:dyDescent="0.3">
      <c r="A1161">
        <v>552</v>
      </c>
      <c r="B1161">
        <v>1159</v>
      </c>
      <c r="C1161">
        <v>7</v>
      </c>
      <c r="D1161">
        <v>7</v>
      </c>
      <c r="E1161" t="s">
        <v>611</v>
      </c>
      <c r="F1161" t="str">
        <f t="shared" si="54"/>
        <v>19/02/2026 06:00</v>
      </c>
      <c r="G1161" s="3" t="e">
        <f t="shared" si="55"/>
        <v>#VALUE!</v>
      </c>
      <c r="H1161" s="2" t="str">
        <f t="shared" si="56"/>
        <v>19/02/2026 06:00</v>
      </c>
      <c r="I1161" t="e">
        <f>TEXT(Sales[[#This Row],[Date actual]],"m")</f>
        <v>#VALUE!</v>
      </c>
      <c r="J1161" t="e">
        <f>IF(Sales[[#This Row],[Month]]=1, "Jan", IF(Sales[[#This Row],[Month]]="2", "Feb","Mar"))</f>
        <v>#VALUE!</v>
      </c>
    </row>
    <row r="1162" spans="1:10" x14ac:dyDescent="0.3">
      <c r="A1162">
        <v>270</v>
      </c>
      <c r="B1162">
        <v>1160</v>
      </c>
      <c r="C1162">
        <v>24</v>
      </c>
      <c r="D1162">
        <v>6</v>
      </c>
      <c r="E1162" t="s">
        <v>612</v>
      </c>
      <c r="F1162" t="str">
        <f t="shared" si="54"/>
        <v>19/02/2026 07:00</v>
      </c>
      <c r="G1162" s="3" t="e">
        <f t="shared" si="55"/>
        <v>#VALUE!</v>
      </c>
      <c r="H1162" s="2" t="str">
        <f t="shared" si="56"/>
        <v>19/02/2026 07:00</v>
      </c>
      <c r="I1162" t="e">
        <f>TEXT(Sales[[#This Row],[Date actual]],"m")</f>
        <v>#VALUE!</v>
      </c>
      <c r="J1162" t="e">
        <f>IF(Sales[[#This Row],[Month]]=1, "Jan", IF(Sales[[#This Row],[Month]]="2", "Feb","Mar"))</f>
        <v>#VALUE!</v>
      </c>
    </row>
    <row r="1163" spans="1:10" x14ac:dyDescent="0.3">
      <c r="A1163">
        <v>1445</v>
      </c>
      <c r="B1163">
        <v>1161</v>
      </c>
      <c r="C1163">
        <v>57</v>
      </c>
      <c r="D1163">
        <v>3</v>
      </c>
      <c r="E1163" t="s">
        <v>613</v>
      </c>
      <c r="F1163" t="str">
        <f t="shared" si="54"/>
        <v>19/02/2026 08:00</v>
      </c>
      <c r="G1163" s="3" t="e">
        <f t="shared" si="55"/>
        <v>#VALUE!</v>
      </c>
      <c r="H1163" s="2" t="str">
        <f t="shared" si="56"/>
        <v>19/02/2026 08:00</v>
      </c>
      <c r="I1163" t="e">
        <f>TEXT(Sales[[#This Row],[Date actual]],"m")</f>
        <v>#VALUE!</v>
      </c>
      <c r="J1163" t="e">
        <f>IF(Sales[[#This Row],[Month]]=1, "Jan", IF(Sales[[#This Row],[Month]]="2", "Feb","Mar"))</f>
        <v>#VALUE!</v>
      </c>
    </row>
    <row r="1164" spans="1:10" x14ac:dyDescent="0.3">
      <c r="A1164">
        <v>248</v>
      </c>
      <c r="B1164">
        <v>1162</v>
      </c>
      <c r="C1164">
        <v>93</v>
      </c>
      <c r="D1164">
        <v>6</v>
      </c>
      <c r="E1164" t="s">
        <v>614</v>
      </c>
      <c r="F1164" t="str">
        <f t="shared" si="54"/>
        <v>19/02/2026 09:00</v>
      </c>
      <c r="G1164" s="3" t="e">
        <f t="shared" si="55"/>
        <v>#VALUE!</v>
      </c>
      <c r="H1164" s="2" t="str">
        <f t="shared" si="56"/>
        <v>19/02/2026 09:00</v>
      </c>
      <c r="I1164" t="e">
        <f>TEXT(Sales[[#This Row],[Date actual]],"m")</f>
        <v>#VALUE!</v>
      </c>
      <c r="J1164" t="e">
        <f>IF(Sales[[#This Row],[Month]]=1, "Jan", IF(Sales[[#This Row],[Month]]="2", "Feb","Mar"))</f>
        <v>#VALUE!</v>
      </c>
    </row>
    <row r="1165" spans="1:10" x14ac:dyDescent="0.3">
      <c r="A1165">
        <v>876</v>
      </c>
      <c r="B1165">
        <v>1163</v>
      </c>
      <c r="C1165">
        <v>76</v>
      </c>
      <c r="D1165">
        <v>4</v>
      </c>
      <c r="E1165" t="s">
        <v>615</v>
      </c>
      <c r="F1165" t="str">
        <f t="shared" si="54"/>
        <v>19/02/2026 10:00</v>
      </c>
      <c r="G1165" s="3" t="e">
        <f t="shared" si="55"/>
        <v>#VALUE!</v>
      </c>
      <c r="H1165" s="2" t="str">
        <f t="shared" si="56"/>
        <v>19/02/2026 10:00</v>
      </c>
      <c r="I1165" t="e">
        <f>TEXT(Sales[[#This Row],[Date actual]],"m")</f>
        <v>#VALUE!</v>
      </c>
      <c r="J1165" t="e">
        <f>IF(Sales[[#This Row],[Month]]=1, "Jan", IF(Sales[[#This Row],[Month]]="2", "Feb","Mar"))</f>
        <v>#VALUE!</v>
      </c>
    </row>
    <row r="1166" spans="1:10" x14ac:dyDescent="0.3">
      <c r="A1166">
        <v>1350</v>
      </c>
      <c r="B1166">
        <v>1164</v>
      </c>
      <c r="C1166">
        <v>74</v>
      </c>
      <c r="D1166">
        <v>9</v>
      </c>
      <c r="E1166" t="s">
        <v>616</v>
      </c>
      <c r="F1166" t="str">
        <f t="shared" si="54"/>
        <v>19/02/2026 11:00</v>
      </c>
      <c r="G1166" s="3" t="e">
        <f t="shared" si="55"/>
        <v>#VALUE!</v>
      </c>
      <c r="H1166" s="2" t="str">
        <f t="shared" si="56"/>
        <v>19/02/2026 11:00</v>
      </c>
      <c r="I1166" t="e">
        <f>TEXT(Sales[[#This Row],[Date actual]],"m")</f>
        <v>#VALUE!</v>
      </c>
      <c r="J1166" t="e">
        <f>IF(Sales[[#This Row],[Month]]=1, "Jan", IF(Sales[[#This Row],[Month]]="2", "Feb","Mar"))</f>
        <v>#VALUE!</v>
      </c>
    </row>
    <row r="1167" spans="1:10" x14ac:dyDescent="0.3">
      <c r="A1167">
        <v>1399</v>
      </c>
      <c r="B1167">
        <v>1165</v>
      </c>
      <c r="C1167">
        <v>63</v>
      </c>
      <c r="D1167">
        <v>3</v>
      </c>
      <c r="E1167" t="s">
        <v>617</v>
      </c>
      <c r="F1167" t="str">
        <f t="shared" si="54"/>
        <v>19/02/2026 12:00</v>
      </c>
      <c r="G1167" s="3" t="e">
        <f t="shared" si="55"/>
        <v>#VALUE!</v>
      </c>
      <c r="H1167" s="2" t="str">
        <f t="shared" si="56"/>
        <v>19/02/2026 12:00</v>
      </c>
      <c r="I1167" t="e">
        <f>TEXT(Sales[[#This Row],[Date actual]],"m")</f>
        <v>#VALUE!</v>
      </c>
      <c r="J1167" t="e">
        <f>IF(Sales[[#This Row],[Month]]=1, "Jan", IF(Sales[[#This Row],[Month]]="2", "Feb","Mar"))</f>
        <v>#VALUE!</v>
      </c>
    </row>
    <row r="1168" spans="1:10" x14ac:dyDescent="0.3">
      <c r="A1168">
        <v>1387</v>
      </c>
      <c r="B1168">
        <v>1166</v>
      </c>
      <c r="C1168">
        <v>28</v>
      </c>
      <c r="D1168">
        <v>5</v>
      </c>
      <c r="E1168" t="s">
        <v>618</v>
      </c>
      <c r="F1168" t="str">
        <f t="shared" si="54"/>
        <v>19/02/2026 13:00</v>
      </c>
      <c r="G1168" s="3" t="e">
        <f t="shared" si="55"/>
        <v>#VALUE!</v>
      </c>
      <c r="H1168" s="2" t="str">
        <f t="shared" si="56"/>
        <v>19/02/2026 13:00</v>
      </c>
      <c r="I1168" t="e">
        <f>TEXT(Sales[[#This Row],[Date actual]],"m")</f>
        <v>#VALUE!</v>
      </c>
      <c r="J1168" t="e">
        <f>IF(Sales[[#This Row],[Month]]=1, "Jan", IF(Sales[[#This Row],[Month]]="2", "Feb","Mar"))</f>
        <v>#VALUE!</v>
      </c>
    </row>
    <row r="1169" spans="1:10" x14ac:dyDescent="0.3">
      <c r="A1169">
        <v>940</v>
      </c>
      <c r="B1169">
        <v>1167</v>
      </c>
      <c r="C1169">
        <v>17</v>
      </c>
      <c r="D1169">
        <v>3</v>
      </c>
      <c r="E1169" t="s">
        <v>619</v>
      </c>
      <c r="F1169" t="str">
        <f t="shared" si="54"/>
        <v>19/02/2026 14:00</v>
      </c>
      <c r="G1169" s="3" t="e">
        <f t="shared" si="55"/>
        <v>#VALUE!</v>
      </c>
      <c r="H1169" s="2" t="str">
        <f t="shared" si="56"/>
        <v>19/02/2026 14:00</v>
      </c>
      <c r="I1169" t="e">
        <f>TEXT(Sales[[#This Row],[Date actual]],"m")</f>
        <v>#VALUE!</v>
      </c>
      <c r="J1169" t="e">
        <f>IF(Sales[[#This Row],[Month]]=1, "Jan", IF(Sales[[#This Row],[Month]]="2", "Feb","Mar"))</f>
        <v>#VALUE!</v>
      </c>
    </row>
    <row r="1170" spans="1:10" x14ac:dyDescent="0.3">
      <c r="A1170">
        <v>599</v>
      </c>
      <c r="B1170">
        <v>1168</v>
      </c>
      <c r="C1170">
        <v>99</v>
      </c>
      <c r="D1170">
        <v>3</v>
      </c>
      <c r="E1170" t="s">
        <v>620</v>
      </c>
      <c r="F1170" t="str">
        <f t="shared" si="54"/>
        <v>19/02/2026 15:00</v>
      </c>
      <c r="G1170" s="3" t="e">
        <f t="shared" si="55"/>
        <v>#VALUE!</v>
      </c>
      <c r="H1170" s="2" t="str">
        <f t="shared" si="56"/>
        <v>19/02/2026 15:00</v>
      </c>
      <c r="I1170" t="e">
        <f>TEXT(Sales[[#This Row],[Date actual]],"m")</f>
        <v>#VALUE!</v>
      </c>
      <c r="J1170" t="e">
        <f>IF(Sales[[#This Row],[Month]]=1, "Jan", IF(Sales[[#This Row],[Month]]="2", "Feb","Mar"))</f>
        <v>#VALUE!</v>
      </c>
    </row>
    <row r="1171" spans="1:10" x14ac:dyDescent="0.3">
      <c r="A1171">
        <v>565</v>
      </c>
      <c r="B1171">
        <v>1169</v>
      </c>
      <c r="C1171">
        <v>11</v>
      </c>
      <c r="D1171">
        <v>4</v>
      </c>
      <c r="E1171" t="s">
        <v>621</v>
      </c>
      <c r="F1171" t="str">
        <f t="shared" si="54"/>
        <v>19/02/2026 16:00</v>
      </c>
      <c r="G1171" s="3" t="e">
        <f t="shared" si="55"/>
        <v>#VALUE!</v>
      </c>
      <c r="H1171" s="2" t="str">
        <f t="shared" si="56"/>
        <v>19/02/2026 16:00</v>
      </c>
      <c r="I1171" t="e">
        <f>TEXT(Sales[[#This Row],[Date actual]],"m")</f>
        <v>#VALUE!</v>
      </c>
      <c r="J1171" t="e">
        <f>IF(Sales[[#This Row],[Month]]=1, "Jan", IF(Sales[[#This Row],[Month]]="2", "Feb","Mar"))</f>
        <v>#VALUE!</v>
      </c>
    </row>
    <row r="1172" spans="1:10" x14ac:dyDescent="0.3">
      <c r="A1172">
        <v>1375</v>
      </c>
      <c r="B1172">
        <v>1170</v>
      </c>
      <c r="C1172">
        <v>80</v>
      </c>
      <c r="D1172">
        <v>2</v>
      </c>
      <c r="E1172" t="s">
        <v>622</v>
      </c>
      <c r="F1172" t="str">
        <f t="shared" si="54"/>
        <v>19/02/2026 17:00</v>
      </c>
      <c r="G1172" s="3" t="e">
        <f t="shared" si="55"/>
        <v>#VALUE!</v>
      </c>
      <c r="H1172" s="2" t="str">
        <f t="shared" si="56"/>
        <v>19/02/2026 17:00</v>
      </c>
      <c r="I1172" t="e">
        <f>TEXT(Sales[[#This Row],[Date actual]],"m")</f>
        <v>#VALUE!</v>
      </c>
      <c r="J1172" t="e">
        <f>IF(Sales[[#This Row],[Month]]=1, "Jan", IF(Sales[[#This Row],[Month]]="2", "Feb","Mar"))</f>
        <v>#VALUE!</v>
      </c>
    </row>
    <row r="1173" spans="1:10" x14ac:dyDescent="0.3">
      <c r="A1173">
        <v>1359</v>
      </c>
      <c r="B1173">
        <v>1171</v>
      </c>
      <c r="C1173">
        <v>86</v>
      </c>
      <c r="D1173">
        <v>9</v>
      </c>
      <c r="E1173" t="s">
        <v>623</v>
      </c>
      <c r="F1173" t="str">
        <f t="shared" si="54"/>
        <v>19/02/2026 18:00</v>
      </c>
      <c r="G1173" s="3" t="e">
        <f t="shared" si="55"/>
        <v>#VALUE!</v>
      </c>
      <c r="H1173" s="2" t="str">
        <f t="shared" si="56"/>
        <v>19/02/2026 18:00</v>
      </c>
      <c r="I1173" t="e">
        <f>TEXT(Sales[[#This Row],[Date actual]],"m")</f>
        <v>#VALUE!</v>
      </c>
      <c r="J1173" t="e">
        <f>IF(Sales[[#This Row],[Month]]=1, "Jan", IF(Sales[[#This Row],[Month]]="2", "Feb","Mar"))</f>
        <v>#VALUE!</v>
      </c>
    </row>
    <row r="1174" spans="1:10" x14ac:dyDescent="0.3">
      <c r="A1174">
        <v>1337</v>
      </c>
      <c r="B1174">
        <v>1172</v>
      </c>
      <c r="C1174">
        <v>65</v>
      </c>
      <c r="D1174">
        <v>5</v>
      </c>
      <c r="E1174" t="s">
        <v>624</v>
      </c>
      <c r="F1174" t="str">
        <f t="shared" si="54"/>
        <v>19/02/2026 19:00</v>
      </c>
      <c r="G1174" s="3" t="e">
        <f t="shared" si="55"/>
        <v>#VALUE!</v>
      </c>
      <c r="H1174" s="2" t="str">
        <f t="shared" si="56"/>
        <v>19/02/2026 19:00</v>
      </c>
      <c r="I1174" t="e">
        <f>TEXT(Sales[[#This Row],[Date actual]],"m")</f>
        <v>#VALUE!</v>
      </c>
      <c r="J1174" t="e">
        <f>IF(Sales[[#This Row],[Month]]=1, "Jan", IF(Sales[[#This Row],[Month]]="2", "Feb","Mar"))</f>
        <v>#VALUE!</v>
      </c>
    </row>
    <row r="1175" spans="1:10" x14ac:dyDescent="0.3">
      <c r="A1175">
        <v>799</v>
      </c>
      <c r="B1175">
        <v>1173</v>
      </c>
      <c r="C1175">
        <v>61</v>
      </c>
      <c r="D1175">
        <v>6</v>
      </c>
      <c r="E1175" t="s">
        <v>625</v>
      </c>
      <c r="F1175" t="str">
        <f t="shared" si="54"/>
        <v>19/02/2026 20:00</v>
      </c>
      <c r="G1175" s="3" t="e">
        <f t="shared" si="55"/>
        <v>#VALUE!</v>
      </c>
      <c r="H1175" s="2" t="str">
        <f t="shared" si="56"/>
        <v>19/02/2026 20:00</v>
      </c>
      <c r="I1175" t="e">
        <f>TEXT(Sales[[#This Row],[Date actual]],"m")</f>
        <v>#VALUE!</v>
      </c>
      <c r="J1175" t="e">
        <f>IF(Sales[[#This Row],[Month]]=1, "Jan", IF(Sales[[#This Row],[Month]]="2", "Feb","Mar"))</f>
        <v>#VALUE!</v>
      </c>
    </row>
    <row r="1176" spans="1:10" x14ac:dyDescent="0.3">
      <c r="A1176">
        <v>414</v>
      </c>
      <c r="B1176">
        <v>1174</v>
      </c>
      <c r="C1176">
        <v>45</v>
      </c>
      <c r="D1176">
        <v>7</v>
      </c>
      <c r="E1176" t="s">
        <v>626</v>
      </c>
      <c r="F1176" t="str">
        <f t="shared" si="54"/>
        <v>19/02/2026 21:00</v>
      </c>
      <c r="G1176" s="3" t="e">
        <f t="shared" si="55"/>
        <v>#VALUE!</v>
      </c>
      <c r="H1176" s="2" t="str">
        <f t="shared" si="56"/>
        <v>19/02/2026 21:00</v>
      </c>
      <c r="I1176" t="e">
        <f>TEXT(Sales[[#This Row],[Date actual]],"m")</f>
        <v>#VALUE!</v>
      </c>
      <c r="J1176" t="e">
        <f>IF(Sales[[#This Row],[Month]]=1, "Jan", IF(Sales[[#This Row],[Month]]="2", "Feb","Mar"))</f>
        <v>#VALUE!</v>
      </c>
    </row>
    <row r="1177" spans="1:10" x14ac:dyDescent="0.3">
      <c r="A1177">
        <v>578</v>
      </c>
      <c r="B1177">
        <v>1175</v>
      </c>
      <c r="C1177">
        <v>31</v>
      </c>
      <c r="D1177">
        <v>9</v>
      </c>
      <c r="E1177" t="s">
        <v>627</v>
      </c>
      <c r="F1177" t="str">
        <f t="shared" si="54"/>
        <v>19/02/2026 22:00</v>
      </c>
      <c r="G1177" s="3" t="e">
        <f t="shared" si="55"/>
        <v>#VALUE!</v>
      </c>
      <c r="H1177" s="2" t="str">
        <f t="shared" si="56"/>
        <v>19/02/2026 22:00</v>
      </c>
      <c r="I1177" t="e">
        <f>TEXT(Sales[[#This Row],[Date actual]],"m")</f>
        <v>#VALUE!</v>
      </c>
      <c r="J1177" t="e">
        <f>IF(Sales[[#This Row],[Month]]=1, "Jan", IF(Sales[[#This Row],[Month]]="2", "Feb","Mar"))</f>
        <v>#VALUE!</v>
      </c>
    </row>
    <row r="1178" spans="1:10" x14ac:dyDescent="0.3">
      <c r="A1178">
        <v>200</v>
      </c>
      <c r="B1178">
        <v>1176</v>
      </c>
      <c r="C1178">
        <v>58</v>
      </c>
      <c r="D1178">
        <v>7</v>
      </c>
      <c r="E1178" t="s">
        <v>628</v>
      </c>
      <c r="F1178" t="str">
        <f t="shared" si="54"/>
        <v>19/02/2026 23:00</v>
      </c>
      <c r="G1178" s="3" t="e">
        <f t="shared" si="55"/>
        <v>#VALUE!</v>
      </c>
      <c r="H1178" s="2" t="str">
        <f t="shared" si="56"/>
        <v>19/02/2026 23:00</v>
      </c>
      <c r="I1178" t="e">
        <f>TEXT(Sales[[#This Row],[Date actual]],"m")</f>
        <v>#VALUE!</v>
      </c>
      <c r="J1178" t="e">
        <f>IF(Sales[[#This Row],[Month]]=1, "Jan", IF(Sales[[#This Row],[Month]]="2", "Feb","Mar"))</f>
        <v>#VALUE!</v>
      </c>
    </row>
    <row r="1179" spans="1:10" x14ac:dyDescent="0.3">
      <c r="A1179">
        <v>30</v>
      </c>
      <c r="B1179">
        <v>1177</v>
      </c>
      <c r="C1179">
        <v>50</v>
      </c>
      <c r="D1179">
        <v>4</v>
      </c>
      <c r="E1179" t="s">
        <v>629</v>
      </c>
      <c r="F1179" t="str">
        <f t="shared" si="54"/>
        <v>20/02/2026 00:00</v>
      </c>
      <c r="G1179" s="3" t="e">
        <f t="shared" si="55"/>
        <v>#VALUE!</v>
      </c>
      <c r="H1179" s="2" t="str">
        <f t="shared" si="56"/>
        <v>20/02/2026 00:00</v>
      </c>
      <c r="I1179" t="e">
        <f>TEXT(Sales[[#This Row],[Date actual]],"m")</f>
        <v>#VALUE!</v>
      </c>
      <c r="J1179" t="e">
        <f>IF(Sales[[#This Row],[Month]]=1, "Jan", IF(Sales[[#This Row],[Month]]="2", "Feb","Mar"))</f>
        <v>#VALUE!</v>
      </c>
    </row>
    <row r="1180" spans="1:10" x14ac:dyDescent="0.3">
      <c r="A1180">
        <v>1327</v>
      </c>
      <c r="B1180">
        <v>1178</v>
      </c>
      <c r="C1180">
        <v>5</v>
      </c>
      <c r="D1180">
        <v>9</v>
      </c>
      <c r="E1180" t="s">
        <v>630</v>
      </c>
      <c r="F1180" t="str">
        <f t="shared" si="54"/>
        <v>20/02/2026 01:00</v>
      </c>
      <c r="G1180" s="3" t="e">
        <f t="shared" si="55"/>
        <v>#VALUE!</v>
      </c>
      <c r="H1180" s="2" t="str">
        <f t="shared" si="56"/>
        <v>20/02/2026 01:00</v>
      </c>
      <c r="I1180" t="e">
        <f>TEXT(Sales[[#This Row],[Date actual]],"m")</f>
        <v>#VALUE!</v>
      </c>
      <c r="J1180" t="e">
        <f>IF(Sales[[#This Row],[Month]]=1, "Jan", IF(Sales[[#This Row],[Month]]="2", "Feb","Mar"))</f>
        <v>#VALUE!</v>
      </c>
    </row>
    <row r="1181" spans="1:10" x14ac:dyDescent="0.3">
      <c r="A1181">
        <v>1369</v>
      </c>
      <c r="B1181">
        <v>1179</v>
      </c>
      <c r="C1181">
        <v>20</v>
      </c>
      <c r="D1181">
        <v>8</v>
      </c>
      <c r="E1181" t="s">
        <v>631</v>
      </c>
      <c r="F1181" t="str">
        <f t="shared" si="54"/>
        <v>20/02/2026 02:00</v>
      </c>
      <c r="G1181" s="3" t="e">
        <f t="shared" si="55"/>
        <v>#VALUE!</v>
      </c>
      <c r="H1181" s="2" t="str">
        <f t="shared" si="56"/>
        <v>20/02/2026 02:00</v>
      </c>
      <c r="I1181" t="e">
        <f>TEXT(Sales[[#This Row],[Date actual]],"m")</f>
        <v>#VALUE!</v>
      </c>
      <c r="J1181" t="e">
        <f>IF(Sales[[#This Row],[Month]]=1, "Jan", IF(Sales[[#This Row],[Month]]="2", "Feb","Mar"))</f>
        <v>#VALUE!</v>
      </c>
    </row>
    <row r="1182" spans="1:10" x14ac:dyDescent="0.3">
      <c r="A1182">
        <v>569</v>
      </c>
      <c r="B1182">
        <v>1180</v>
      </c>
      <c r="C1182">
        <v>79</v>
      </c>
      <c r="D1182">
        <v>2</v>
      </c>
      <c r="E1182" t="s">
        <v>632</v>
      </c>
      <c r="F1182" t="str">
        <f t="shared" si="54"/>
        <v>20/02/2026 03:00</v>
      </c>
      <c r="G1182" s="3" t="e">
        <f t="shared" si="55"/>
        <v>#VALUE!</v>
      </c>
      <c r="H1182" s="2" t="str">
        <f t="shared" si="56"/>
        <v>20/02/2026 03:00</v>
      </c>
      <c r="I1182" t="e">
        <f>TEXT(Sales[[#This Row],[Date actual]],"m")</f>
        <v>#VALUE!</v>
      </c>
      <c r="J1182" t="e">
        <f>IF(Sales[[#This Row],[Month]]=1, "Jan", IF(Sales[[#This Row],[Month]]="2", "Feb","Mar"))</f>
        <v>#VALUE!</v>
      </c>
    </row>
    <row r="1183" spans="1:10" x14ac:dyDescent="0.3">
      <c r="A1183">
        <v>709</v>
      </c>
      <c r="B1183">
        <v>1181</v>
      </c>
      <c r="C1183">
        <v>90</v>
      </c>
      <c r="D1183">
        <v>7</v>
      </c>
      <c r="E1183" t="s">
        <v>633</v>
      </c>
      <c r="F1183" t="str">
        <f t="shared" si="54"/>
        <v>20/02/2026 04:00</v>
      </c>
      <c r="G1183" s="3" t="e">
        <f t="shared" si="55"/>
        <v>#VALUE!</v>
      </c>
      <c r="H1183" s="2" t="str">
        <f t="shared" si="56"/>
        <v>20/02/2026 04:00</v>
      </c>
      <c r="I1183" t="e">
        <f>TEXT(Sales[[#This Row],[Date actual]],"m")</f>
        <v>#VALUE!</v>
      </c>
      <c r="J1183" t="e">
        <f>IF(Sales[[#This Row],[Month]]=1, "Jan", IF(Sales[[#This Row],[Month]]="2", "Feb","Mar"))</f>
        <v>#VALUE!</v>
      </c>
    </row>
    <row r="1184" spans="1:10" x14ac:dyDescent="0.3">
      <c r="A1184">
        <v>870</v>
      </c>
      <c r="B1184">
        <v>1182</v>
      </c>
      <c r="C1184">
        <v>60</v>
      </c>
      <c r="D1184">
        <v>8</v>
      </c>
      <c r="E1184" t="s">
        <v>634</v>
      </c>
      <c r="F1184" t="str">
        <f t="shared" si="54"/>
        <v>20/02/2026 05:00</v>
      </c>
      <c r="G1184" s="3" t="e">
        <f t="shared" si="55"/>
        <v>#VALUE!</v>
      </c>
      <c r="H1184" s="2" t="str">
        <f t="shared" si="56"/>
        <v>20/02/2026 05:00</v>
      </c>
      <c r="I1184" t="e">
        <f>TEXT(Sales[[#This Row],[Date actual]],"m")</f>
        <v>#VALUE!</v>
      </c>
      <c r="J1184" t="e">
        <f>IF(Sales[[#This Row],[Month]]=1, "Jan", IF(Sales[[#This Row],[Month]]="2", "Feb","Mar"))</f>
        <v>#VALUE!</v>
      </c>
    </row>
    <row r="1185" spans="1:10" x14ac:dyDescent="0.3">
      <c r="A1185">
        <v>590</v>
      </c>
      <c r="B1185">
        <v>1183</v>
      </c>
      <c r="C1185">
        <v>96</v>
      </c>
      <c r="D1185">
        <v>3</v>
      </c>
      <c r="E1185" t="s">
        <v>635</v>
      </c>
      <c r="F1185" t="str">
        <f t="shared" si="54"/>
        <v>20/02/2026 06:00</v>
      </c>
      <c r="G1185" s="3" t="e">
        <f t="shared" si="55"/>
        <v>#VALUE!</v>
      </c>
      <c r="H1185" s="2" t="str">
        <f t="shared" si="56"/>
        <v>20/02/2026 06:00</v>
      </c>
      <c r="I1185" t="e">
        <f>TEXT(Sales[[#This Row],[Date actual]],"m")</f>
        <v>#VALUE!</v>
      </c>
      <c r="J1185" t="e">
        <f>IF(Sales[[#This Row],[Month]]=1, "Jan", IF(Sales[[#This Row],[Month]]="2", "Feb","Mar"))</f>
        <v>#VALUE!</v>
      </c>
    </row>
    <row r="1186" spans="1:10" x14ac:dyDescent="0.3">
      <c r="A1186">
        <v>538</v>
      </c>
      <c r="B1186">
        <v>1184</v>
      </c>
      <c r="C1186">
        <v>16</v>
      </c>
      <c r="D1186">
        <v>5</v>
      </c>
      <c r="E1186" t="s">
        <v>636</v>
      </c>
      <c r="F1186" t="str">
        <f t="shared" si="54"/>
        <v>20/02/2026 07:00</v>
      </c>
      <c r="G1186" s="3" t="e">
        <f t="shared" si="55"/>
        <v>#VALUE!</v>
      </c>
      <c r="H1186" s="2" t="str">
        <f t="shared" si="56"/>
        <v>20/02/2026 07:00</v>
      </c>
      <c r="I1186" t="e">
        <f>TEXT(Sales[[#This Row],[Date actual]],"m")</f>
        <v>#VALUE!</v>
      </c>
      <c r="J1186" t="e">
        <f>IF(Sales[[#This Row],[Month]]=1, "Jan", IF(Sales[[#This Row],[Month]]="2", "Feb","Mar"))</f>
        <v>#VALUE!</v>
      </c>
    </row>
    <row r="1187" spans="1:10" x14ac:dyDescent="0.3">
      <c r="A1187">
        <v>672</v>
      </c>
      <c r="B1187">
        <v>1185</v>
      </c>
      <c r="C1187">
        <v>94</v>
      </c>
      <c r="D1187">
        <v>6</v>
      </c>
      <c r="E1187" t="s">
        <v>637</v>
      </c>
      <c r="F1187" t="str">
        <f t="shared" si="54"/>
        <v>20/02/2026 08:00</v>
      </c>
      <c r="G1187" s="3" t="e">
        <f t="shared" si="55"/>
        <v>#VALUE!</v>
      </c>
      <c r="H1187" s="2" t="str">
        <f t="shared" si="56"/>
        <v>20/02/2026 08:00</v>
      </c>
      <c r="I1187" t="e">
        <f>TEXT(Sales[[#This Row],[Date actual]],"m")</f>
        <v>#VALUE!</v>
      </c>
      <c r="J1187" t="e">
        <f>IF(Sales[[#This Row],[Month]]=1, "Jan", IF(Sales[[#This Row],[Month]]="2", "Feb","Mar"))</f>
        <v>#VALUE!</v>
      </c>
    </row>
    <row r="1188" spans="1:10" x14ac:dyDescent="0.3">
      <c r="A1188">
        <v>384</v>
      </c>
      <c r="B1188">
        <v>1186</v>
      </c>
      <c r="C1188">
        <v>62</v>
      </c>
      <c r="D1188">
        <v>4</v>
      </c>
      <c r="E1188" t="s">
        <v>638</v>
      </c>
      <c r="F1188" t="str">
        <f t="shared" si="54"/>
        <v>20/02/2026 09:00</v>
      </c>
      <c r="G1188" s="3" t="e">
        <f t="shared" si="55"/>
        <v>#VALUE!</v>
      </c>
      <c r="H1188" s="2" t="str">
        <f t="shared" si="56"/>
        <v>20/02/2026 09:00</v>
      </c>
      <c r="I1188" t="e">
        <f>TEXT(Sales[[#This Row],[Date actual]],"m")</f>
        <v>#VALUE!</v>
      </c>
      <c r="J1188" t="e">
        <f>IF(Sales[[#This Row],[Month]]=1, "Jan", IF(Sales[[#This Row],[Month]]="2", "Feb","Mar"))</f>
        <v>#VALUE!</v>
      </c>
    </row>
    <row r="1189" spans="1:10" x14ac:dyDescent="0.3">
      <c r="A1189">
        <v>1399</v>
      </c>
      <c r="B1189">
        <v>1187</v>
      </c>
      <c r="C1189">
        <v>64</v>
      </c>
      <c r="D1189">
        <v>3</v>
      </c>
      <c r="E1189" t="s">
        <v>639</v>
      </c>
      <c r="F1189" t="str">
        <f t="shared" si="54"/>
        <v>20/02/2026 10:00</v>
      </c>
      <c r="G1189" s="3" t="e">
        <f t="shared" si="55"/>
        <v>#VALUE!</v>
      </c>
      <c r="H1189" s="2" t="str">
        <f t="shared" si="56"/>
        <v>20/02/2026 10:00</v>
      </c>
      <c r="I1189" t="e">
        <f>TEXT(Sales[[#This Row],[Date actual]],"m")</f>
        <v>#VALUE!</v>
      </c>
      <c r="J1189" t="e">
        <f>IF(Sales[[#This Row],[Month]]=1, "Jan", IF(Sales[[#This Row],[Month]]="2", "Feb","Mar"))</f>
        <v>#VALUE!</v>
      </c>
    </row>
    <row r="1190" spans="1:10" x14ac:dyDescent="0.3">
      <c r="A1190">
        <v>419</v>
      </c>
      <c r="B1190">
        <v>1188</v>
      </c>
      <c r="C1190">
        <v>23</v>
      </c>
      <c r="D1190">
        <v>7</v>
      </c>
      <c r="E1190" t="s">
        <v>640</v>
      </c>
      <c r="F1190" t="str">
        <f t="shared" si="54"/>
        <v>20/02/2026 11:00</v>
      </c>
      <c r="G1190" s="3" t="e">
        <f t="shared" si="55"/>
        <v>#VALUE!</v>
      </c>
      <c r="H1190" s="2" t="str">
        <f t="shared" si="56"/>
        <v>20/02/2026 11:00</v>
      </c>
      <c r="I1190" t="e">
        <f>TEXT(Sales[[#This Row],[Date actual]],"m")</f>
        <v>#VALUE!</v>
      </c>
      <c r="J1190" t="e">
        <f>IF(Sales[[#This Row],[Month]]=1, "Jan", IF(Sales[[#This Row],[Month]]="2", "Feb","Mar"))</f>
        <v>#VALUE!</v>
      </c>
    </row>
    <row r="1191" spans="1:10" x14ac:dyDescent="0.3">
      <c r="A1191">
        <v>682</v>
      </c>
      <c r="B1191">
        <v>1189</v>
      </c>
      <c r="C1191">
        <v>28</v>
      </c>
      <c r="D1191">
        <v>3</v>
      </c>
      <c r="E1191" t="s">
        <v>641</v>
      </c>
      <c r="F1191" t="str">
        <f t="shared" si="54"/>
        <v>20/02/2026 12:00</v>
      </c>
      <c r="G1191" s="3" t="e">
        <f t="shared" si="55"/>
        <v>#VALUE!</v>
      </c>
      <c r="H1191" s="2" t="str">
        <f t="shared" si="56"/>
        <v>20/02/2026 12:00</v>
      </c>
      <c r="I1191" t="e">
        <f>TEXT(Sales[[#This Row],[Date actual]],"m")</f>
        <v>#VALUE!</v>
      </c>
      <c r="J1191" t="e">
        <f>IF(Sales[[#This Row],[Month]]=1, "Jan", IF(Sales[[#This Row],[Month]]="2", "Feb","Mar"))</f>
        <v>#VALUE!</v>
      </c>
    </row>
    <row r="1192" spans="1:10" x14ac:dyDescent="0.3">
      <c r="A1192">
        <v>563</v>
      </c>
      <c r="B1192">
        <v>1190</v>
      </c>
      <c r="C1192">
        <v>24</v>
      </c>
      <c r="D1192">
        <v>3</v>
      </c>
      <c r="E1192" t="s">
        <v>642</v>
      </c>
      <c r="F1192" t="str">
        <f t="shared" si="54"/>
        <v>20/02/2026 13:00</v>
      </c>
      <c r="G1192" s="3" t="e">
        <f t="shared" si="55"/>
        <v>#VALUE!</v>
      </c>
      <c r="H1192" s="2" t="str">
        <f t="shared" si="56"/>
        <v>20/02/2026 13:00</v>
      </c>
      <c r="I1192" t="e">
        <f>TEXT(Sales[[#This Row],[Date actual]],"m")</f>
        <v>#VALUE!</v>
      </c>
      <c r="J1192" t="e">
        <f>IF(Sales[[#This Row],[Month]]=1, "Jan", IF(Sales[[#This Row],[Month]]="2", "Feb","Mar"))</f>
        <v>#VALUE!</v>
      </c>
    </row>
    <row r="1193" spans="1:10" x14ac:dyDescent="0.3">
      <c r="A1193">
        <v>461</v>
      </c>
      <c r="B1193">
        <v>1191</v>
      </c>
      <c r="C1193">
        <v>71</v>
      </c>
      <c r="D1193">
        <v>1</v>
      </c>
      <c r="E1193" t="s">
        <v>643</v>
      </c>
      <c r="F1193" t="str">
        <f t="shared" si="54"/>
        <v>20/02/2026 14:00</v>
      </c>
      <c r="G1193" s="3" t="e">
        <f t="shared" si="55"/>
        <v>#VALUE!</v>
      </c>
      <c r="H1193" s="2" t="str">
        <f t="shared" si="56"/>
        <v>20/02/2026 14:00</v>
      </c>
      <c r="I1193" t="e">
        <f>TEXT(Sales[[#This Row],[Date actual]],"m")</f>
        <v>#VALUE!</v>
      </c>
      <c r="J1193" t="e">
        <f>IF(Sales[[#This Row],[Month]]=1, "Jan", IF(Sales[[#This Row],[Month]]="2", "Feb","Mar"))</f>
        <v>#VALUE!</v>
      </c>
    </row>
    <row r="1194" spans="1:10" x14ac:dyDescent="0.3">
      <c r="A1194">
        <v>1487</v>
      </c>
      <c r="B1194">
        <v>1192</v>
      </c>
      <c r="C1194">
        <v>62</v>
      </c>
      <c r="D1194">
        <v>2</v>
      </c>
      <c r="E1194" t="s">
        <v>644</v>
      </c>
      <c r="F1194" t="str">
        <f t="shared" si="54"/>
        <v>20/02/2026 15:00</v>
      </c>
      <c r="G1194" s="3" t="e">
        <f t="shared" si="55"/>
        <v>#VALUE!</v>
      </c>
      <c r="H1194" s="2" t="str">
        <f t="shared" si="56"/>
        <v>20/02/2026 15:00</v>
      </c>
      <c r="I1194" t="e">
        <f>TEXT(Sales[[#This Row],[Date actual]],"m")</f>
        <v>#VALUE!</v>
      </c>
      <c r="J1194" t="e">
        <f>IF(Sales[[#This Row],[Month]]=1, "Jan", IF(Sales[[#This Row],[Month]]="2", "Feb","Mar"))</f>
        <v>#VALUE!</v>
      </c>
    </row>
    <row r="1195" spans="1:10" x14ac:dyDescent="0.3">
      <c r="A1195">
        <v>488</v>
      </c>
      <c r="B1195">
        <v>1193</v>
      </c>
      <c r="C1195">
        <v>28</v>
      </c>
      <c r="D1195">
        <v>9</v>
      </c>
      <c r="E1195" t="s">
        <v>645</v>
      </c>
      <c r="F1195" t="str">
        <f t="shared" si="54"/>
        <v>20/02/2026 16:00</v>
      </c>
      <c r="G1195" s="3" t="e">
        <f t="shared" si="55"/>
        <v>#VALUE!</v>
      </c>
      <c r="H1195" s="2" t="str">
        <f t="shared" si="56"/>
        <v>20/02/2026 16:00</v>
      </c>
      <c r="I1195" t="e">
        <f>TEXT(Sales[[#This Row],[Date actual]],"m")</f>
        <v>#VALUE!</v>
      </c>
      <c r="J1195" t="e">
        <f>IF(Sales[[#This Row],[Month]]=1, "Jan", IF(Sales[[#This Row],[Month]]="2", "Feb","Mar"))</f>
        <v>#VALUE!</v>
      </c>
    </row>
    <row r="1196" spans="1:10" x14ac:dyDescent="0.3">
      <c r="A1196">
        <v>425</v>
      </c>
      <c r="B1196">
        <v>1194</v>
      </c>
      <c r="C1196">
        <v>54</v>
      </c>
      <c r="D1196">
        <v>6</v>
      </c>
      <c r="E1196" t="s">
        <v>646</v>
      </c>
      <c r="F1196" t="str">
        <f t="shared" si="54"/>
        <v>20/02/2026 17:00</v>
      </c>
      <c r="G1196" s="3" t="e">
        <f t="shared" si="55"/>
        <v>#VALUE!</v>
      </c>
      <c r="H1196" s="2" t="str">
        <f t="shared" si="56"/>
        <v>20/02/2026 17:00</v>
      </c>
      <c r="I1196" t="e">
        <f>TEXT(Sales[[#This Row],[Date actual]],"m")</f>
        <v>#VALUE!</v>
      </c>
      <c r="J1196" t="e">
        <f>IF(Sales[[#This Row],[Month]]=1, "Jan", IF(Sales[[#This Row],[Month]]="2", "Feb","Mar"))</f>
        <v>#VALUE!</v>
      </c>
    </row>
    <row r="1197" spans="1:10" x14ac:dyDescent="0.3">
      <c r="A1197">
        <v>222</v>
      </c>
      <c r="B1197">
        <v>1195</v>
      </c>
      <c r="C1197">
        <v>66</v>
      </c>
      <c r="D1197">
        <v>6</v>
      </c>
      <c r="E1197" t="s">
        <v>647</v>
      </c>
      <c r="F1197" t="str">
        <f t="shared" si="54"/>
        <v>20/02/2026 18:00</v>
      </c>
      <c r="G1197" s="3" t="e">
        <f t="shared" si="55"/>
        <v>#VALUE!</v>
      </c>
      <c r="H1197" s="2" t="str">
        <f t="shared" si="56"/>
        <v>20/02/2026 18:00</v>
      </c>
      <c r="I1197" t="e">
        <f>TEXT(Sales[[#This Row],[Date actual]],"m")</f>
        <v>#VALUE!</v>
      </c>
      <c r="J1197" t="e">
        <f>IF(Sales[[#This Row],[Month]]=1, "Jan", IF(Sales[[#This Row],[Month]]="2", "Feb","Mar"))</f>
        <v>#VALUE!</v>
      </c>
    </row>
    <row r="1198" spans="1:10" x14ac:dyDescent="0.3">
      <c r="A1198">
        <v>1249</v>
      </c>
      <c r="B1198">
        <v>1196</v>
      </c>
      <c r="C1198">
        <v>40</v>
      </c>
      <c r="D1198">
        <v>7</v>
      </c>
      <c r="E1198" t="s">
        <v>648</v>
      </c>
      <c r="F1198" t="str">
        <f t="shared" si="54"/>
        <v>20/02/2026 19:00</v>
      </c>
      <c r="G1198" s="3" t="e">
        <f t="shared" si="55"/>
        <v>#VALUE!</v>
      </c>
      <c r="H1198" s="2" t="str">
        <f t="shared" si="56"/>
        <v>20/02/2026 19:00</v>
      </c>
      <c r="I1198" t="e">
        <f>TEXT(Sales[[#This Row],[Date actual]],"m")</f>
        <v>#VALUE!</v>
      </c>
      <c r="J1198" t="e">
        <f>IF(Sales[[#This Row],[Month]]=1, "Jan", IF(Sales[[#This Row],[Month]]="2", "Feb","Mar"))</f>
        <v>#VALUE!</v>
      </c>
    </row>
    <row r="1199" spans="1:10" x14ac:dyDescent="0.3">
      <c r="A1199">
        <v>1077</v>
      </c>
      <c r="B1199">
        <v>1197</v>
      </c>
      <c r="C1199">
        <v>70</v>
      </c>
      <c r="D1199">
        <v>4</v>
      </c>
      <c r="E1199" t="s">
        <v>649</v>
      </c>
      <c r="F1199" t="str">
        <f t="shared" si="54"/>
        <v>20/02/2026 20:00</v>
      </c>
      <c r="G1199" s="3" t="e">
        <f t="shared" si="55"/>
        <v>#VALUE!</v>
      </c>
      <c r="H1199" s="2" t="str">
        <f t="shared" si="56"/>
        <v>20/02/2026 20:00</v>
      </c>
      <c r="I1199" t="e">
        <f>TEXT(Sales[[#This Row],[Date actual]],"m")</f>
        <v>#VALUE!</v>
      </c>
      <c r="J1199" t="e">
        <f>IF(Sales[[#This Row],[Month]]=1, "Jan", IF(Sales[[#This Row],[Month]]="2", "Feb","Mar"))</f>
        <v>#VALUE!</v>
      </c>
    </row>
    <row r="1200" spans="1:10" x14ac:dyDescent="0.3">
      <c r="A1200">
        <v>819</v>
      </c>
      <c r="B1200">
        <v>1198</v>
      </c>
      <c r="C1200">
        <v>71</v>
      </c>
      <c r="D1200">
        <v>2</v>
      </c>
      <c r="E1200" t="s">
        <v>650</v>
      </c>
      <c r="F1200" t="str">
        <f t="shared" si="54"/>
        <v>20/02/2026 21:00</v>
      </c>
      <c r="G1200" s="3" t="e">
        <f t="shared" si="55"/>
        <v>#VALUE!</v>
      </c>
      <c r="H1200" s="2" t="str">
        <f t="shared" si="56"/>
        <v>20/02/2026 21:00</v>
      </c>
      <c r="I1200" t="e">
        <f>TEXT(Sales[[#This Row],[Date actual]],"m")</f>
        <v>#VALUE!</v>
      </c>
      <c r="J1200" t="e">
        <f>IF(Sales[[#This Row],[Month]]=1, "Jan", IF(Sales[[#This Row],[Month]]="2", "Feb","Mar"))</f>
        <v>#VALUE!</v>
      </c>
    </row>
    <row r="1201" spans="1:10" x14ac:dyDescent="0.3">
      <c r="A1201">
        <v>568</v>
      </c>
      <c r="B1201">
        <v>1199</v>
      </c>
      <c r="C1201">
        <v>96</v>
      </c>
      <c r="D1201">
        <v>7</v>
      </c>
      <c r="E1201" t="s">
        <v>651</v>
      </c>
      <c r="F1201" t="str">
        <f t="shared" si="54"/>
        <v>20/02/2026 22:00</v>
      </c>
      <c r="G1201" s="3" t="e">
        <f t="shared" si="55"/>
        <v>#VALUE!</v>
      </c>
      <c r="H1201" s="2" t="str">
        <f t="shared" si="56"/>
        <v>20/02/2026 22:00</v>
      </c>
      <c r="I1201" t="e">
        <f>TEXT(Sales[[#This Row],[Date actual]],"m")</f>
        <v>#VALUE!</v>
      </c>
      <c r="J1201" t="e">
        <f>IF(Sales[[#This Row],[Month]]=1, "Jan", IF(Sales[[#This Row],[Month]]="2", "Feb","Mar"))</f>
        <v>#VALUE!</v>
      </c>
    </row>
    <row r="1202" spans="1:10" x14ac:dyDescent="0.3">
      <c r="A1202">
        <v>1285</v>
      </c>
      <c r="B1202">
        <v>1200</v>
      </c>
      <c r="C1202">
        <v>27</v>
      </c>
      <c r="D1202">
        <v>8</v>
      </c>
      <c r="E1202" t="s">
        <v>652</v>
      </c>
      <c r="F1202" t="str">
        <f t="shared" si="54"/>
        <v>20/02/2026 23:00</v>
      </c>
      <c r="G1202" s="3" t="e">
        <f t="shared" si="55"/>
        <v>#VALUE!</v>
      </c>
      <c r="H1202" s="2" t="str">
        <f t="shared" si="56"/>
        <v>20/02/2026 23:00</v>
      </c>
      <c r="I1202" t="e">
        <f>TEXT(Sales[[#This Row],[Date actual]],"m")</f>
        <v>#VALUE!</v>
      </c>
      <c r="J1202" t="e">
        <f>IF(Sales[[#This Row],[Month]]=1, "Jan", IF(Sales[[#This Row],[Month]]="2", "Feb","Mar"))</f>
        <v>#VALUE!</v>
      </c>
    </row>
    <row r="1203" spans="1:10" x14ac:dyDescent="0.3">
      <c r="A1203">
        <v>1109</v>
      </c>
      <c r="B1203">
        <v>1201</v>
      </c>
      <c r="C1203">
        <v>37</v>
      </c>
      <c r="D1203">
        <v>1</v>
      </c>
      <c r="E1203" t="s">
        <v>653</v>
      </c>
      <c r="F1203" t="str">
        <f t="shared" si="54"/>
        <v>21/02/2026 00:00</v>
      </c>
      <c r="G1203" s="3" t="e">
        <f t="shared" si="55"/>
        <v>#VALUE!</v>
      </c>
      <c r="H1203" s="2" t="str">
        <f t="shared" si="56"/>
        <v>21/02/2026 00:00</v>
      </c>
      <c r="I1203" t="e">
        <f>TEXT(Sales[[#This Row],[Date actual]],"m")</f>
        <v>#VALUE!</v>
      </c>
      <c r="J1203" t="e">
        <f>IF(Sales[[#This Row],[Month]]=1, "Jan", IF(Sales[[#This Row],[Month]]="2", "Feb","Mar"))</f>
        <v>#VALUE!</v>
      </c>
    </row>
    <row r="1204" spans="1:10" x14ac:dyDescent="0.3">
      <c r="A1204">
        <v>676</v>
      </c>
      <c r="B1204">
        <v>1202</v>
      </c>
      <c r="C1204">
        <v>21</v>
      </c>
      <c r="D1204">
        <v>9</v>
      </c>
      <c r="E1204" t="s">
        <v>654</v>
      </c>
      <c r="F1204" t="str">
        <f t="shared" si="54"/>
        <v>21/02/2026 01:00</v>
      </c>
      <c r="G1204" s="3" t="e">
        <f t="shared" si="55"/>
        <v>#VALUE!</v>
      </c>
      <c r="H1204" s="2" t="str">
        <f t="shared" si="56"/>
        <v>21/02/2026 01:00</v>
      </c>
      <c r="I1204" t="e">
        <f>TEXT(Sales[[#This Row],[Date actual]],"m")</f>
        <v>#VALUE!</v>
      </c>
      <c r="J1204" t="e">
        <f>IF(Sales[[#This Row],[Month]]=1, "Jan", IF(Sales[[#This Row],[Month]]="2", "Feb","Mar"))</f>
        <v>#VALUE!</v>
      </c>
    </row>
    <row r="1205" spans="1:10" x14ac:dyDescent="0.3">
      <c r="A1205">
        <v>896</v>
      </c>
      <c r="B1205">
        <v>1203</v>
      </c>
      <c r="C1205">
        <v>28</v>
      </c>
      <c r="D1205">
        <v>2</v>
      </c>
      <c r="E1205" t="s">
        <v>655</v>
      </c>
      <c r="F1205" t="str">
        <f t="shared" si="54"/>
        <v>21/02/2026 02:00</v>
      </c>
      <c r="G1205" s="3" t="e">
        <f t="shared" si="55"/>
        <v>#VALUE!</v>
      </c>
      <c r="H1205" s="2" t="str">
        <f t="shared" si="56"/>
        <v>21/02/2026 02:00</v>
      </c>
      <c r="I1205" t="e">
        <f>TEXT(Sales[[#This Row],[Date actual]],"m")</f>
        <v>#VALUE!</v>
      </c>
      <c r="J1205" t="e">
        <f>IF(Sales[[#This Row],[Month]]=1, "Jan", IF(Sales[[#This Row],[Month]]="2", "Feb","Mar"))</f>
        <v>#VALUE!</v>
      </c>
    </row>
    <row r="1206" spans="1:10" x14ac:dyDescent="0.3">
      <c r="A1206">
        <v>455</v>
      </c>
      <c r="B1206">
        <v>1204</v>
      </c>
      <c r="C1206">
        <v>70</v>
      </c>
      <c r="D1206">
        <v>8</v>
      </c>
      <c r="E1206" t="s">
        <v>656</v>
      </c>
      <c r="F1206" t="str">
        <f t="shared" si="54"/>
        <v>21/02/2026 03:00</v>
      </c>
      <c r="G1206" s="3" t="e">
        <f t="shared" si="55"/>
        <v>#VALUE!</v>
      </c>
      <c r="H1206" s="2" t="str">
        <f t="shared" si="56"/>
        <v>21/02/2026 03:00</v>
      </c>
      <c r="I1206" t="e">
        <f>TEXT(Sales[[#This Row],[Date actual]],"m")</f>
        <v>#VALUE!</v>
      </c>
      <c r="J1206" t="e">
        <f>IF(Sales[[#This Row],[Month]]=1, "Jan", IF(Sales[[#This Row],[Month]]="2", "Feb","Mar"))</f>
        <v>#VALUE!</v>
      </c>
    </row>
    <row r="1207" spans="1:10" x14ac:dyDescent="0.3">
      <c r="A1207">
        <v>439</v>
      </c>
      <c r="B1207">
        <v>1205</v>
      </c>
      <c r="C1207">
        <v>97</v>
      </c>
      <c r="D1207">
        <v>9</v>
      </c>
      <c r="E1207" t="s">
        <v>657</v>
      </c>
      <c r="F1207" t="str">
        <f t="shared" si="54"/>
        <v>21/02/2026 04:00</v>
      </c>
      <c r="G1207" s="3" t="e">
        <f t="shared" si="55"/>
        <v>#VALUE!</v>
      </c>
      <c r="H1207" s="2" t="str">
        <f t="shared" si="56"/>
        <v>21/02/2026 04:00</v>
      </c>
      <c r="I1207" t="e">
        <f>TEXT(Sales[[#This Row],[Date actual]],"m")</f>
        <v>#VALUE!</v>
      </c>
      <c r="J1207" t="e">
        <f>IF(Sales[[#This Row],[Month]]=1, "Jan", IF(Sales[[#This Row],[Month]]="2", "Feb","Mar"))</f>
        <v>#VALUE!</v>
      </c>
    </row>
    <row r="1208" spans="1:10" x14ac:dyDescent="0.3">
      <c r="A1208">
        <v>756</v>
      </c>
      <c r="B1208">
        <v>1206</v>
      </c>
      <c r="C1208">
        <v>63</v>
      </c>
      <c r="D1208">
        <v>3</v>
      </c>
      <c r="E1208" t="s">
        <v>658</v>
      </c>
      <c r="F1208" t="str">
        <f t="shared" si="54"/>
        <v>21/02/2026 05:00</v>
      </c>
      <c r="G1208" s="3" t="e">
        <f t="shared" si="55"/>
        <v>#VALUE!</v>
      </c>
      <c r="H1208" s="2" t="str">
        <f t="shared" si="56"/>
        <v>21/02/2026 05:00</v>
      </c>
      <c r="I1208" t="e">
        <f>TEXT(Sales[[#This Row],[Date actual]],"m")</f>
        <v>#VALUE!</v>
      </c>
      <c r="J1208" t="e">
        <f>IF(Sales[[#This Row],[Month]]=1, "Jan", IF(Sales[[#This Row],[Month]]="2", "Feb","Mar"))</f>
        <v>#VALUE!</v>
      </c>
    </row>
    <row r="1209" spans="1:10" x14ac:dyDescent="0.3">
      <c r="A1209">
        <v>867</v>
      </c>
      <c r="B1209">
        <v>1207</v>
      </c>
      <c r="C1209">
        <v>84</v>
      </c>
      <c r="D1209">
        <v>2</v>
      </c>
      <c r="E1209" t="s">
        <v>659</v>
      </c>
      <c r="F1209" t="str">
        <f t="shared" si="54"/>
        <v>21/02/2026 06:00</v>
      </c>
      <c r="G1209" s="3" t="e">
        <f t="shared" si="55"/>
        <v>#VALUE!</v>
      </c>
      <c r="H1209" s="2" t="str">
        <f t="shared" si="56"/>
        <v>21/02/2026 06:00</v>
      </c>
      <c r="I1209" t="e">
        <f>TEXT(Sales[[#This Row],[Date actual]],"m")</f>
        <v>#VALUE!</v>
      </c>
      <c r="J1209" t="e">
        <f>IF(Sales[[#This Row],[Month]]=1, "Jan", IF(Sales[[#This Row],[Month]]="2", "Feb","Mar"))</f>
        <v>#VALUE!</v>
      </c>
    </row>
    <row r="1210" spans="1:10" x14ac:dyDescent="0.3">
      <c r="A1210">
        <v>252</v>
      </c>
      <c r="B1210">
        <v>1208</v>
      </c>
      <c r="C1210">
        <v>25</v>
      </c>
      <c r="D1210">
        <v>6</v>
      </c>
      <c r="E1210" t="s">
        <v>660</v>
      </c>
      <c r="F1210" t="str">
        <f t="shared" si="54"/>
        <v>21/02/2026 07:00</v>
      </c>
      <c r="G1210" s="3" t="e">
        <f t="shared" si="55"/>
        <v>#VALUE!</v>
      </c>
      <c r="H1210" s="2" t="str">
        <f t="shared" si="56"/>
        <v>21/02/2026 07:00</v>
      </c>
      <c r="I1210" t="e">
        <f>TEXT(Sales[[#This Row],[Date actual]],"m")</f>
        <v>#VALUE!</v>
      </c>
      <c r="J1210" t="e">
        <f>IF(Sales[[#This Row],[Month]]=1, "Jan", IF(Sales[[#This Row],[Month]]="2", "Feb","Mar"))</f>
        <v>#VALUE!</v>
      </c>
    </row>
    <row r="1211" spans="1:10" x14ac:dyDescent="0.3">
      <c r="A1211">
        <v>514</v>
      </c>
      <c r="B1211">
        <v>1209</v>
      </c>
      <c r="C1211">
        <v>77</v>
      </c>
      <c r="D1211">
        <v>5</v>
      </c>
      <c r="E1211" t="s">
        <v>661</v>
      </c>
      <c r="F1211" t="str">
        <f t="shared" si="54"/>
        <v>21/02/2026 08:00</v>
      </c>
      <c r="G1211" s="3" t="e">
        <f t="shared" si="55"/>
        <v>#VALUE!</v>
      </c>
      <c r="H1211" s="2" t="str">
        <f t="shared" si="56"/>
        <v>21/02/2026 08:00</v>
      </c>
      <c r="I1211" t="e">
        <f>TEXT(Sales[[#This Row],[Date actual]],"m")</f>
        <v>#VALUE!</v>
      </c>
      <c r="J1211" t="e">
        <f>IF(Sales[[#This Row],[Month]]=1, "Jan", IF(Sales[[#This Row],[Month]]="2", "Feb","Mar"))</f>
        <v>#VALUE!</v>
      </c>
    </row>
    <row r="1212" spans="1:10" x14ac:dyDescent="0.3">
      <c r="A1212">
        <v>377</v>
      </c>
      <c r="B1212">
        <v>1210</v>
      </c>
      <c r="C1212">
        <v>51</v>
      </c>
      <c r="D1212">
        <v>7</v>
      </c>
      <c r="E1212" t="s">
        <v>662</v>
      </c>
      <c r="F1212" t="str">
        <f t="shared" si="54"/>
        <v>21/02/2026 09:00</v>
      </c>
      <c r="G1212" s="3" t="e">
        <f t="shared" si="55"/>
        <v>#VALUE!</v>
      </c>
      <c r="H1212" s="2" t="str">
        <f t="shared" si="56"/>
        <v>21/02/2026 09:00</v>
      </c>
      <c r="I1212" t="e">
        <f>TEXT(Sales[[#This Row],[Date actual]],"m")</f>
        <v>#VALUE!</v>
      </c>
      <c r="J1212" t="e">
        <f>IF(Sales[[#This Row],[Month]]=1, "Jan", IF(Sales[[#This Row],[Month]]="2", "Feb","Mar"))</f>
        <v>#VALUE!</v>
      </c>
    </row>
    <row r="1213" spans="1:10" x14ac:dyDescent="0.3">
      <c r="A1213">
        <v>1423</v>
      </c>
      <c r="B1213">
        <v>1211</v>
      </c>
      <c r="C1213">
        <v>3</v>
      </c>
      <c r="D1213">
        <v>5</v>
      </c>
      <c r="E1213" t="s">
        <v>663</v>
      </c>
      <c r="F1213" t="str">
        <f t="shared" si="54"/>
        <v>21/02/2026 10:00</v>
      </c>
      <c r="G1213" s="3" t="e">
        <f t="shared" si="55"/>
        <v>#VALUE!</v>
      </c>
      <c r="H1213" s="2" t="str">
        <f t="shared" si="56"/>
        <v>21/02/2026 10:00</v>
      </c>
      <c r="I1213" t="e">
        <f>TEXT(Sales[[#This Row],[Date actual]],"m")</f>
        <v>#VALUE!</v>
      </c>
      <c r="J1213" t="e">
        <f>IF(Sales[[#This Row],[Month]]=1, "Jan", IF(Sales[[#This Row],[Month]]="2", "Feb","Mar"))</f>
        <v>#VALUE!</v>
      </c>
    </row>
    <row r="1214" spans="1:10" x14ac:dyDescent="0.3">
      <c r="A1214">
        <v>1123</v>
      </c>
      <c r="B1214">
        <v>1212</v>
      </c>
      <c r="C1214">
        <v>45</v>
      </c>
      <c r="D1214">
        <v>5</v>
      </c>
      <c r="E1214" t="s">
        <v>664</v>
      </c>
      <c r="F1214" t="str">
        <f t="shared" si="54"/>
        <v>21/02/2026 11:00</v>
      </c>
      <c r="G1214" s="3" t="e">
        <f t="shared" si="55"/>
        <v>#VALUE!</v>
      </c>
      <c r="H1214" s="2" t="str">
        <f t="shared" si="56"/>
        <v>21/02/2026 11:00</v>
      </c>
      <c r="I1214" t="e">
        <f>TEXT(Sales[[#This Row],[Date actual]],"m")</f>
        <v>#VALUE!</v>
      </c>
      <c r="J1214" t="e">
        <f>IF(Sales[[#This Row],[Month]]=1, "Jan", IF(Sales[[#This Row],[Month]]="2", "Feb","Mar"))</f>
        <v>#VALUE!</v>
      </c>
    </row>
    <row r="1215" spans="1:10" x14ac:dyDescent="0.3">
      <c r="A1215">
        <v>79</v>
      </c>
      <c r="B1215">
        <v>1213</v>
      </c>
      <c r="C1215">
        <v>41</v>
      </c>
      <c r="D1215">
        <v>2</v>
      </c>
      <c r="E1215" t="s">
        <v>665</v>
      </c>
      <c r="F1215" t="str">
        <f t="shared" si="54"/>
        <v>21/02/2026 12:00</v>
      </c>
      <c r="G1215" s="3" t="e">
        <f t="shared" si="55"/>
        <v>#VALUE!</v>
      </c>
      <c r="H1215" s="2" t="str">
        <f t="shared" si="56"/>
        <v>21/02/2026 12:00</v>
      </c>
      <c r="I1215" t="e">
        <f>TEXT(Sales[[#This Row],[Date actual]],"m")</f>
        <v>#VALUE!</v>
      </c>
      <c r="J1215" t="e">
        <f>IF(Sales[[#This Row],[Month]]=1, "Jan", IF(Sales[[#This Row],[Month]]="2", "Feb","Mar"))</f>
        <v>#VALUE!</v>
      </c>
    </row>
    <row r="1216" spans="1:10" x14ac:dyDescent="0.3">
      <c r="A1216">
        <v>188</v>
      </c>
      <c r="B1216">
        <v>1214</v>
      </c>
      <c r="C1216">
        <v>74</v>
      </c>
      <c r="D1216">
        <v>1</v>
      </c>
      <c r="E1216" t="s">
        <v>666</v>
      </c>
      <c r="F1216" t="str">
        <f t="shared" si="54"/>
        <v>21/02/2026 13:00</v>
      </c>
      <c r="G1216" s="3" t="e">
        <f t="shared" si="55"/>
        <v>#VALUE!</v>
      </c>
      <c r="H1216" s="2" t="str">
        <f t="shared" si="56"/>
        <v>21/02/2026 13:00</v>
      </c>
      <c r="I1216" t="e">
        <f>TEXT(Sales[[#This Row],[Date actual]],"m")</f>
        <v>#VALUE!</v>
      </c>
      <c r="J1216" t="e">
        <f>IF(Sales[[#This Row],[Month]]=1, "Jan", IF(Sales[[#This Row],[Month]]="2", "Feb","Mar"))</f>
        <v>#VALUE!</v>
      </c>
    </row>
    <row r="1217" spans="1:10" x14ac:dyDescent="0.3">
      <c r="A1217">
        <v>133</v>
      </c>
      <c r="B1217">
        <v>1215</v>
      </c>
      <c r="C1217">
        <v>34</v>
      </c>
      <c r="D1217">
        <v>3</v>
      </c>
      <c r="E1217" t="s">
        <v>667</v>
      </c>
      <c r="F1217" t="str">
        <f t="shared" si="54"/>
        <v>21/02/2026 14:00</v>
      </c>
      <c r="G1217" s="3" t="e">
        <f t="shared" si="55"/>
        <v>#VALUE!</v>
      </c>
      <c r="H1217" s="2" t="str">
        <f t="shared" si="56"/>
        <v>21/02/2026 14:00</v>
      </c>
      <c r="I1217" t="e">
        <f>TEXT(Sales[[#This Row],[Date actual]],"m")</f>
        <v>#VALUE!</v>
      </c>
      <c r="J1217" t="e">
        <f>IF(Sales[[#This Row],[Month]]=1, "Jan", IF(Sales[[#This Row],[Month]]="2", "Feb","Mar"))</f>
        <v>#VALUE!</v>
      </c>
    </row>
    <row r="1218" spans="1:10" x14ac:dyDescent="0.3">
      <c r="A1218">
        <v>1262</v>
      </c>
      <c r="B1218">
        <v>1216</v>
      </c>
      <c r="C1218">
        <v>71</v>
      </c>
      <c r="D1218">
        <v>7</v>
      </c>
      <c r="E1218" t="s">
        <v>668</v>
      </c>
      <c r="F1218" t="str">
        <f t="shared" ref="F1218:F1281" si="57">TEXT(E1218,"mm/dd/yyyy")</f>
        <v>21/02/2026 15:00</v>
      </c>
      <c r="G1218" s="3" t="e">
        <f t="shared" si="55"/>
        <v>#VALUE!</v>
      </c>
      <c r="H1218" s="2" t="str">
        <f t="shared" si="56"/>
        <v>21/02/2026 15:00</v>
      </c>
      <c r="I1218" t="e">
        <f>TEXT(Sales[[#This Row],[Date actual]],"m")</f>
        <v>#VALUE!</v>
      </c>
      <c r="J1218" t="e">
        <f>IF(Sales[[#This Row],[Month]]=1, "Jan", IF(Sales[[#This Row],[Month]]="2", "Feb","Mar"))</f>
        <v>#VALUE!</v>
      </c>
    </row>
    <row r="1219" spans="1:10" x14ac:dyDescent="0.3">
      <c r="A1219">
        <v>634</v>
      </c>
      <c r="B1219">
        <v>1217</v>
      </c>
      <c r="C1219">
        <v>83</v>
      </c>
      <c r="D1219">
        <v>4</v>
      </c>
      <c r="E1219" t="s">
        <v>669</v>
      </c>
      <c r="F1219" t="str">
        <f t="shared" si="57"/>
        <v>21/02/2026 16:00</v>
      </c>
      <c r="G1219" s="3" t="e">
        <f t="shared" ref="G1219:G1282" si="58">DATEVALUE(F1219)</f>
        <v>#VALUE!</v>
      </c>
      <c r="H1219" s="2" t="str">
        <f t="shared" ref="H1219:H1282" si="59">TEXT(E1219,"hh:mm")</f>
        <v>21/02/2026 16:00</v>
      </c>
      <c r="I1219" t="e">
        <f>TEXT(Sales[[#This Row],[Date actual]],"m")</f>
        <v>#VALUE!</v>
      </c>
      <c r="J1219" t="e">
        <f>IF(Sales[[#This Row],[Month]]=1, "Jan", IF(Sales[[#This Row],[Month]]="2", "Feb","Mar"))</f>
        <v>#VALUE!</v>
      </c>
    </row>
    <row r="1220" spans="1:10" x14ac:dyDescent="0.3">
      <c r="A1220">
        <v>1265</v>
      </c>
      <c r="B1220">
        <v>1218</v>
      </c>
      <c r="C1220">
        <v>89</v>
      </c>
      <c r="D1220">
        <v>2</v>
      </c>
      <c r="E1220" t="s">
        <v>670</v>
      </c>
      <c r="F1220" t="str">
        <f t="shared" si="57"/>
        <v>21/02/2026 17:00</v>
      </c>
      <c r="G1220" s="3" t="e">
        <f t="shared" si="58"/>
        <v>#VALUE!</v>
      </c>
      <c r="H1220" s="2" t="str">
        <f t="shared" si="59"/>
        <v>21/02/2026 17:00</v>
      </c>
      <c r="I1220" t="e">
        <f>TEXT(Sales[[#This Row],[Date actual]],"m")</f>
        <v>#VALUE!</v>
      </c>
      <c r="J1220" t="e">
        <f>IF(Sales[[#This Row],[Month]]=1, "Jan", IF(Sales[[#This Row],[Month]]="2", "Feb","Mar"))</f>
        <v>#VALUE!</v>
      </c>
    </row>
    <row r="1221" spans="1:10" x14ac:dyDescent="0.3">
      <c r="A1221">
        <v>732</v>
      </c>
      <c r="B1221">
        <v>1219</v>
      </c>
      <c r="C1221">
        <v>86</v>
      </c>
      <c r="D1221">
        <v>4</v>
      </c>
      <c r="E1221" t="s">
        <v>671</v>
      </c>
      <c r="F1221" t="str">
        <f t="shared" si="57"/>
        <v>21/02/2026 18:00</v>
      </c>
      <c r="G1221" s="3" t="e">
        <f t="shared" si="58"/>
        <v>#VALUE!</v>
      </c>
      <c r="H1221" s="2" t="str">
        <f t="shared" si="59"/>
        <v>21/02/2026 18:00</v>
      </c>
      <c r="I1221" t="e">
        <f>TEXT(Sales[[#This Row],[Date actual]],"m")</f>
        <v>#VALUE!</v>
      </c>
      <c r="J1221" t="e">
        <f>IF(Sales[[#This Row],[Month]]=1, "Jan", IF(Sales[[#This Row],[Month]]="2", "Feb","Mar"))</f>
        <v>#VALUE!</v>
      </c>
    </row>
    <row r="1222" spans="1:10" x14ac:dyDescent="0.3">
      <c r="A1222">
        <v>477</v>
      </c>
      <c r="B1222">
        <v>1220</v>
      </c>
      <c r="C1222">
        <v>79</v>
      </c>
      <c r="D1222">
        <v>1</v>
      </c>
      <c r="E1222" t="s">
        <v>672</v>
      </c>
      <c r="F1222" t="str">
        <f t="shared" si="57"/>
        <v>21/02/2026 19:00</v>
      </c>
      <c r="G1222" s="3" t="e">
        <f t="shared" si="58"/>
        <v>#VALUE!</v>
      </c>
      <c r="H1222" s="2" t="str">
        <f t="shared" si="59"/>
        <v>21/02/2026 19:00</v>
      </c>
      <c r="I1222" t="e">
        <f>TEXT(Sales[[#This Row],[Date actual]],"m")</f>
        <v>#VALUE!</v>
      </c>
      <c r="J1222" t="e">
        <f>IF(Sales[[#This Row],[Month]]=1, "Jan", IF(Sales[[#This Row],[Month]]="2", "Feb","Mar"))</f>
        <v>#VALUE!</v>
      </c>
    </row>
    <row r="1223" spans="1:10" x14ac:dyDescent="0.3">
      <c r="A1223">
        <v>1083</v>
      </c>
      <c r="B1223">
        <v>1221</v>
      </c>
      <c r="C1223">
        <v>69</v>
      </c>
      <c r="D1223">
        <v>8</v>
      </c>
      <c r="E1223" t="s">
        <v>673</v>
      </c>
      <c r="F1223" t="str">
        <f t="shared" si="57"/>
        <v>21/02/2026 20:00</v>
      </c>
      <c r="G1223" s="3" t="e">
        <f t="shared" si="58"/>
        <v>#VALUE!</v>
      </c>
      <c r="H1223" s="2" t="str">
        <f t="shared" si="59"/>
        <v>21/02/2026 20:00</v>
      </c>
      <c r="I1223" t="e">
        <f>TEXT(Sales[[#This Row],[Date actual]],"m")</f>
        <v>#VALUE!</v>
      </c>
      <c r="J1223" t="e">
        <f>IF(Sales[[#This Row],[Month]]=1, "Jan", IF(Sales[[#This Row],[Month]]="2", "Feb","Mar"))</f>
        <v>#VALUE!</v>
      </c>
    </row>
    <row r="1224" spans="1:10" x14ac:dyDescent="0.3">
      <c r="A1224">
        <v>764</v>
      </c>
      <c r="B1224">
        <v>1222</v>
      </c>
      <c r="C1224">
        <v>31</v>
      </c>
      <c r="D1224">
        <v>7</v>
      </c>
      <c r="E1224" t="s">
        <v>674</v>
      </c>
      <c r="F1224" t="str">
        <f t="shared" si="57"/>
        <v>21/02/2026 21:00</v>
      </c>
      <c r="G1224" s="3" t="e">
        <f t="shared" si="58"/>
        <v>#VALUE!</v>
      </c>
      <c r="H1224" s="2" t="str">
        <f t="shared" si="59"/>
        <v>21/02/2026 21:00</v>
      </c>
      <c r="I1224" t="e">
        <f>TEXT(Sales[[#This Row],[Date actual]],"m")</f>
        <v>#VALUE!</v>
      </c>
      <c r="J1224" t="e">
        <f>IF(Sales[[#This Row],[Month]]=1, "Jan", IF(Sales[[#This Row],[Month]]="2", "Feb","Mar"))</f>
        <v>#VALUE!</v>
      </c>
    </row>
    <row r="1225" spans="1:10" x14ac:dyDescent="0.3">
      <c r="A1225">
        <v>1428</v>
      </c>
      <c r="B1225">
        <v>1223</v>
      </c>
      <c r="C1225">
        <v>23</v>
      </c>
      <c r="D1225">
        <v>4</v>
      </c>
      <c r="E1225" t="s">
        <v>675</v>
      </c>
      <c r="F1225" t="str">
        <f t="shared" si="57"/>
        <v>21/02/2026 22:00</v>
      </c>
      <c r="G1225" s="3" t="e">
        <f t="shared" si="58"/>
        <v>#VALUE!</v>
      </c>
      <c r="H1225" s="2" t="str">
        <f t="shared" si="59"/>
        <v>21/02/2026 22:00</v>
      </c>
      <c r="I1225" t="e">
        <f>TEXT(Sales[[#This Row],[Date actual]],"m")</f>
        <v>#VALUE!</v>
      </c>
      <c r="J1225" t="e">
        <f>IF(Sales[[#This Row],[Month]]=1, "Jan", IF(Sales[[#This Row],[Month]]="2", "Feb","Mar"))</f>
        <v>#VALUE!</v>
      </c>
    </row>
    <row r="1226" spans="1:10" x14ac:dyDescent="0.3">
      <c r="A1226">
        <v>923</v>
      </c>
      <c r="B1226">
        <v>1224</v>
      </c>
      <c r="C1226">
        <v>62</v>
      </c>
      <c r="D1226">
        <v>5</v>
      </c>
      <c r="E1226" t="s">
        <v>676</v>
      </c>
      <c r="F1226" t="str">
        <f t="shared" si="57"/>
        <v>21/02/2026 23:00</v>
      </c>
      <c r="G1226" s="3" t="e">
        <f t="shared" si="58"/>
        <v>#VALUE!</v>
      </c>
      <c r="H1226" s="2" t="str">
        <f t="shared" si="59"/>
        <v>21/02/2026 23:00</v>
      </c>
      <c r="I1226" t="e">
        <f>TEXT(Sales[[#This Row],[Date actual]],"m")</f>
        <v>#VALUE!</v>
      </c>
      <c r="J1226" t="e">
        <f>IF(Sales[[#This Row],[Month]]=1, "Jan", IF(Sales[[#This Row],[Month]]="2", "Feb","Mar"))</f>
        <v>#VALUE!</v>
      </c>
    </row>
    <row r="1227" spans="1:10" x14ac:dyDescent="0.3">
      <c r="A1227">
        <v>1478</v>
      </c>
      <c r="B1227">
        <v>1225</v>
      </c>
      <c r="C1227">
        <v>1</v>
      </c>
      <c r="D1227">
        <v>4</v>
      </c>
      <c r="E1227" t="s">
        <v>677</v>
      </c>
      <c r="F1227" t="str">
        <f t="shared" si="57"/>
        <v>22/02/2026 00:00</v>
      </c>
      <c r="G1227" s="3" t="e">
        <f t="shared" si="58"/>
        <v>#VALUE!</v>
      </c>
      <c r="H1227" s="2" t="str">
        <f t="shared" si="59"/>
        <v>22/02/2026 00:00</v>
      </c>
      <c r="I1227" t="e">
        <f>TEXT(Sales[[#This Row],[Date actual]],"m")</f>
        <v>#VALUE!</v>
      </c>
      <c r="J1227" t="e">
        <f>IF(Sales[[#This Row],[Month]]=1, "Jan", IF(Sales[[#This Row],[Month]]="2", "Feb","Mar"))</f>
        <v>#VALUE!</v>
      </c>
    </row>
    <row r="1228" spans="1:10" x14ac:dyDescent="0.3">
      <c r="A1228">
        <v>1105</v>
      </c>
      <c r="B1228">
        <v>1226</v>
      </c>
      <c r="C1228">
        <v>15</v>
      </c>
      <c r="D1228">
        <v>1</v>
      </c>
      <c r="E1228" t="s">
        <v>678</v>
      </c>
      <c r="F1228" t="str">
        <f t="shared" si="57"/>
        <v>22/02/2026 01:00</v>
      </c>
      <c r="G1228" s="3" t="e">
        <f t="shared" si="58"/>
        <v>#VALUE!</v>
      </c>
      <c r="H1228" s="2" t="str">
        <f t="shared" si="59"/>
        <v>22/02/2026 01:00</v>
      </c>
      <c r="I1228" t="e">
        <f>TEXT(Sales[[#This Row],[Date actual]],"m")</f>
        <v>#VALUE!</v>
      </c>
      <c r="J1228" t="e">
        <f>IF(Sales[[#This Row],[Month]]=1, "Jan", IF(Sales[[#This Row],[Month]]="2", "Feb","Mar"))</f>
        <v>#VALUE!</v>
      </c>
    </row>
    <row r="1229" spans="1:10" x14ac:dyDescent="0.3">
      <c r="A1229">
        <v>142</v>
      </c>
      <c r="B1229">
        <v>1227</v>
      </c>
      <c r="C1229">
        <v>35</v>
      </c>
      <c r="D1229">
        <v>1</v>
      </c>
      <c r="E1229" t="s">
        <v>679</v>
      </c>
      <c r="F1229" t="str">
        <f t="shared" si="57"/>
        <v>22/02/2026 02:00</v>
      </c>
      <c r="G1229" s="3" t="e">
        <f t="shared" si="58"/>
        <v>#VALUE!</v>
      </c>
      <c r="H1229" s="2" t="str">
        <f t="shared" si="59"/>
        <v>22/02/2026 02:00</v>
      </c>
      <c r="I1229" t="e">
        <f>TEXT(Sales[[#This Row],[Date actual]],"m")</f>
        <v>#VALUE!</v>
      </c>
      <c r="J1229" t="e">
        <f>IF(Sales[[#This Row],[Month]]=1, "Jan", IF(Sales[[#This Row],[Month]]="2", "Feb","Mar"))</f>
        <v>#VALUE!</v>
      </c>
    </row>
    <row r="1230" spans="1:10" x14ac:dyDescent="0.3">
      <c r="A1230">
        <v>1330</v>
      </c>
      <c r="B1230">
        <v>1228</v>
      </c>
      <c r="C1230">
        <v>84</v>
      </c>
      <c r="D1230">
        <v>9</v>
      </c>
      <c r="E1230" t="s">
        <v>680</v>
      </c>
      <c r="F1230" t="str">
        <f t="shared" si="57"/>
        <v>22/02/2026 03:00</v>
      </c>
      <c r="G1230" s="3" t="e">
        <f t="shared" si="58"/>
        <v>#VALUE!</v>
      </c>
      <c r="H1230" s="2" t="str">
        <f t="shared" si="59"/>
        <v>22/02/2026 03:00</v>
      </c>
      <c r="I1230" t="e">
        <f>TEXT(Sales[[#This Row],[Date actual]],"m")</f>
        <v>#VALUE!</v>
      </c>
      <c r="J1230" t="e">
        <f>IF(Sales[[#This Row],[Month]]=1, "Jan", IF(Sales[[#This Row],[Month]]="2", "Feb","Mar"))</f>
        <v>#VALUE!</v>
      </c>
    </row>
    <row r="1231" spans="1:10" x14ac:dyDescent="0.3">
      <c r="A1231">
        <v>1249</v>
      </c>
      <c r="B1231">
        <v>1229</v>
      </c>
      <c r="C1231">
        <v>88</v>
      </c>
      <c r="D1231">
        <v>5</v>
      </c>
      <c r="E1231" t="s">
        <v>681</v>
      </c>
      <c r="F1231" t="str">
        <f t="shared" si="57"/>
        <v>22/02/2026 04:00</v>
      </c>
      <c r="G1231" s="3" t="e">
        <f t="shared" si="58"/>
        <v>#VALUE!</v>
      </c>
      <c r="H1231" s="2" t="str">
        <f t="shared" si="59"/>
        <v>22/02/2026 04:00</v>
      </c>
      <c r="I1231" t="e">
        <f>TEXT(Sales[[#This Row],[Date actual]],"m")</f>
        <v>#VALUE!</v>
      </c>
      <c r="J1231" t="e">
        <f>IF(Sales[[#This Row],[Month]]=1, "Jan", IF(Sales[[#This Row],[Month]]="2", "Feb","Mar"))</f>
        <v>#VALUE!</v>
      </c>
    </row>
    <row r="1232" spans="1:10" x14ac:dyDescent="0.3">
      <c r="A1232">
        <v>1420</v>
      </c>
      <c r="B1232">
        <v>1230</v>
      </c>
      <c r="C1232">
        <v>83</v>
      </c>
      <c r="D1232">
        <v>2</v>
      </c>
      <c r="E1232" t="s">
        <v>682</v>
      </c>
      <c r="F1232" t="str">
        <f t="shared" si="57"/>
        <v>22/02/2026 05:00</v>
      </c>
      <c r="G1232" s="3" t="e">
        <f t="shared" si="58"/>
        <v>#VALUE!</v>
      </c>
      <c r="H1232" s="2" t="str">
        <f t="shared" si="59"/>
        <v>22/02/2026 05:00</v>
      </c>
      <c r="I1232" t="e">
        <f>TEXT(Sales[[#This Row],[Date actual]],"m")</f>
        <v>#VALUE!</v>
      </c>
      <c r="J1232" t="e">
        <f>IF(Sales[[#This Row],[Month]]=1, "Jan", IF(Sales[[#This Row],[Month]]="2", "Feb","Mar"))</f>
        <v>#VALUE!</v>
      </c>
    </row>
    <row r="1233" spans="1:10" x14ac:dyDescent="0.3">
      <c r="A1233">
        <v>1344</v>
      </c>
      <c r="B1233">
        <v>1231</v>
      </c>
      <c r="C1233">
        <v>41</v>
      </c>
      <c r="D1233">
        <v>7</v>
      </c>
      <c r="E1233" t="s">
        <v>683</v>
      </c>
      <c r="F1233" t="str">
        <f t="shared" si="57"/>
        <v>22/02/2026 06:00</v>
      </c>
      <c r="G1233" s="3" t="e">
        <f t="shared" si="58"/>
        <v>#VALUE!</v>
      </c>
      <c r="H1233" s="2" t="str">
        <f t="shared" si="59"/>
        <v>22/02/2026 06:00</v>
      </c>
      <c r="I1233" t="e">
        <f>TEXT(Sales[[#This Row],[Date actual]],"m")</f>
        <v>#VALUE!</v>
      </c>
      <c r="J1233" t="e">
        <f>IF(Sales[[#This Row],[Month]]=1, "Jan", IF(Sales[[#This Row],[Month]]="2", "Feb","Mar"))</f>
        <v>#VALUE!</v>
      </c>
    </row>
    <row r="1234" spans="1:10" x14ac:dyDescent="0.3">
      <c r="A1234">
        <v>193</v>
      </c>
      <c r="B1234">
        <v>1232</v>
      </c>
      <c r="C1234">
        <v>49</v>
      </c>
      <c r="D1234">
        <v>6</v>
      </c>
      <c r="E1234" t="s">
        <v>684</v>
      </c>
      <c r="F1234" t="str">
        <f t="shared" si="57"/>
        <v>22/02/2026 07:00</v>
      </c>
      <c r="G1234" s="3" t="e">
        <f t="shared" si="58"/>
        <v>#VALUE!</v>
      </c>
      <c r="H1234" s="2" t="str">
        <f t="shared" si="59"/>
        <v>22/02/2026 07:00</v>
      </c>
      <c r="I1234" t="e">
        <f>TEXT(Sales[[#This Row],[Date actual]],"m")</f>
        <v>#VALUE!</v>
      </c>
      <c r="J1234" t="e">
        <f>IF(Sales[[#This Row],[Month]]=1, "Jan", IF(Sales[[#This Row],[Month]]="2", "Feb","Mar"))</f>
        <v>#VALUE!</v>
      </c>
    </row>
    <row r="1235" spans="1:10" x14ac:dyDescent="0.3">
      <c r="A1235">
        <v>483</v>
      </c>
      <c r="B1235">
        <v>1233</v>
      </c>
      <c r="C1235">
        <v>16</v>
      </c>
      <c r="D1235">
        <v>1</v>
      </c>
      <c r="E1235" t="s">
        <v>685</v>
      </c>
      <c r="F1235" t="str">
        <f t="shared" si="57"/>
        <v>22/02/2026 08:00</v>
      </c>
      <c r="G1235" s="3" t="e">
        <f t="shared" si="58"/>
        <v>#VALUE!</v>
      </c>
      <c r="H1235" s="2" t="str">
        <f t="shared" si="59"/>
        <v>22/02/2026 08:00</v>
      </c>
      <c r="I1235" t="e">
        <f>TEXT(Sales[[#This Row],[Date actual]],"m")</f>
        <v>#VALUE!</v>
      </c>
      <c r="J1235" t="e">
        <f>IF(Sales[[#This Row],[Month]]=1, "Jan", IF(Sales[[#This Row],[Month]]="2", "Feb","Mar"))</f>
        <v>#VALUE!</v>
      </c>
    </row>
    <row r="1236" spans="1:10" x14ac:dyDescent="0.3">
      <c r="A1236">
        <v>915</v>
      </c>
      <c r="B1236">
        <v>1234</v>
      </c>
      <c r="C1236">
        <v>8</v>
      </c>
      <c r="D1236">
        <v>4</v>
      </c>
      <c r="E1236" t="s">
        <v>686</v>
      </c>
      <c r="F1236" t="str">
        <f t="shared" si="57"/>
        <v>22/02/2026 09:00</v>
      </c>
      <c r="G1236" s="3" t="e">
        <f t="shared" si="58"/>
        <v>#VALUE!</v>
      </c>
      <c r="H1236" s="2" t="str">
        <f t="shared" si="59"/>
        <v>22/02/2026 09:00</v>
      </c>
      <c r="I1236" t="e">
        <f>TEXT(Sales[[#This Row],[Date actual]],"m")</f>
        <v>#VALUE!</v>
      </c>
      <c r="J1236" t="e">
        <f>IF(Sales[[#This Row],[Month]]=1, "Jan", IF(Sales[[#This Row],[Month]]="2", "Feb","Mar"))</f>
        <v>#VALUE!</v>
      </c>
    </row>
    <row r="1237" spans="1:10" x14ac:dyDescent="0.3">
      <c r="A1237">
        <v>1092</v>
      </c>
      <c r="B1237">
        <v>1235</v>
      </c>
      <c r="C1237">
        <v>51</v>
      </c>
      <c r="D1237">
        <v>1</v>
      </c>
      <c r="E1237" t="s">
        <v>687</v>
      </c>
      <c r="F1237" t="str">
        <f t="shared" si="57"/>
        <v>22/02/2026 10:00</v>
      </c>
      <c r="G1237" s="3" t="e">
        <f t="shared" si="58"/>
        <v>#VALUE!</v>
      </c>
      <c r="H1237" s="2" t="str">
        <f t="shared" si="59"/>
        <v>22/02/2026 10:00</v>
      </c>
      <c r="I1237" t="e">
        <f>TEXT(Sales[[#This Row],[Date actual]],"m")</f>
        <v>#VALUE!</v>
      </c>
      <c r="J1237" t="e">
        <f>IF(Sales[[#This Row],[Month]]=1, "Jan", IF(Sales[[#This Row],[Month]]="2", "Feb","Mar"))</f>
        <v>#VALUE!</v>
      </c>
    </row>
    <row r="1238" spans="1:10" x14ac:dyDescent="0.3">
      <c r="A1238">
        <v>647</v>
      </c>
      <c r="B1238">
        <v>1236</v>
      </c>
      <c r="C1238">
        <v>90</v>
      </c>
      <c r="D1238">
        <v>5</v>
      </c>
      <c r="E1238" t="s">
        <v>688</v>
      </c>
      <c r="F1238" t="str">
        <f t="shared" si="57"/>
        <v>22/02/2026 11:00</v>
      </c>
      <c r="G1238" s="3" t="e">
        <f t="shared" si="58"/>
        <v>#VALUE!</v>
      </c>
      <c r="H1238" s="2" t="str">
        <f t="shared" si="59"/>
        <v>22/02/2026 11:00</v>
      </c>
      <c r="I1238" t="e">
        <f>TEXT(Sales[[#This Row],[Date actual]],"m")</f>
        <v>#VALUE!</v>
      </c>
      <c r="J1238" t="e">
        <f>IF(Sales[[#This Row],[Month]]=1, "Jan", IF(Sales[[#This Row],[Month]]="2", "Feb","Mar"))</f>
        <v>#VALUE!</v>
      </c>
    </row>
    <row r="1239" spans="1:10" x14ac:dyDescent="0.3">
      <c r="A1239">
        <v>1178</v>
      </c>
      <c r="B1239">
        <v>1237</v>
      </c>
      <c r="C1239">
        <v>79</v>
      </c>
      <c r="D1239">
        <v>2</v>
      </c>
      <c r="E1239" t="s">
        <v>689</v>
      </c>
      <c r="F1239" t="str">
        <f t="shared" si="57"/>
        <v>22/02/2026 12:00</v>
      </c>
      <c r="G1239" s="3" t="e">
        <f t="shared" si="58"/>
        <v>#VALUE!</v>
      </c>
      <c r="H1239" s="2" t="str">
        <f t="shared" si="59"/>
        <v>22/02/2026 12:00</v>
      </c>
      <c r="I1239" t="e">
        <f>TEXT(Sales[[#This Row],[Date actual]],"m")</f>
        <v>#VALUE!</v>
      </c>
      <c r="J1239" t="e">
        <f>IF(Sales[[#This Row],[Month]]=1, "Jan", IF(Sales[[#This Row],[Month]]="2", "Feb","Mar"))</f>
        <v>#VALUE!</v>
      </c>
    </row>
    <row r="1240" spans="1:10" x14ac:dyDescent="0.3">
      <c r="A1240">
        <v>377</v>
      </c>
      <c r="B1240">
        <v>1238</v>
      </c>
      <c r="C1240">
        <v>68</v>
      </c>
      <c r="D1240">
        <v>1</v>
      </c>
      <c r="E1240" t="s">
        <v>690</v>
      </c>
      <c r="F1240" t="str">
        <f t="shared" si="57"/>
        <v>22/02/2026 13:00</v>
      </c>
      <c r="G1240" s="3" t="e">
        <f t="shared" si="58"/>
        <v>#VALUE!</v>
      </c>
      <c r="H1240" s="2" t="str">
        <f t="shared" si="59"/>
        <v>22/02/2026 13:00</v>
      </c>
      <c r="I1240" t="e">
        <f>TEXT(Sales[[#This Row],[Date actual]],"m")</f>
        <v>#VALUE!</v>
      </c>
      <c r="J1240" t="e">
        <f>IF(Sales[[#This Row],[Month]]=1, "Jan", IF(Sales[[#This Row],[Month]]="2", "Feb","Mar"))</f>
        <v>#VALUE!</v>
      </c>
    </row>
    <row r="1241" spans="1:10" x14ac:dyDescent="0.3">
      <c r="A1241">
        <v>391</v>
      </c>
      <c r="B1241">
        <v>1239</v>
      </c>
      <c r="C1241">
        <v>62</v>
      </c>
      <c r="D1241">
        <v>4</v>
      </c>
      <c r="E1241" t="s">
        <v>691</v>
      </c>
      <c r="F1241" t="str">
        <f t="shared" si="57"/>
        <v>22/02/2026 14:00</v>
      </c>
      <c r="G1241" s="3" t="e">
        <f t="shared" si="58"/>
        <v>#VALUE!</v>
      </c>
      <c r="H1241" s="2" t="str">
        <f t="shared" si="59"/>
        <v>22/02/2026 14:00</v>
      </c>
      <c r="I1241" t="e">
        <f>TEXT(Sales[[#This Row],[Date actual]],"m")</f>
        <v>#VALUE!</v>
      </c>
      <c r="J1241" t="e">
        <f>IF(Sales[[#This Row],[Month]]=1, "Jan", IF(Sales[[#This Row],[Month]]="2", "Feb","Mar"))</f>
        <v>#VALUE!</v>
      </c>
    </row>
    <row r="1242" spans="1:10" x14ac:dyDescent="0.3">
      <c r="A1242">
        <v>279</v>
      </c>
      <c r="B1242">
        <v>1240</v>
      </c>
      <c r="C1242">
        <v>8</v>
      </c>
      <c r="D1242">
        <v>7</v>
      </c>
      <c r="E1242" t="s">
        <v>692</v>
      </c>
      <c r="F1242" t="str">
        <f t="shared" si="57"/>
        <v>22/02/2026 15:00</v>
      </c>
      <c r="G1242" s="3" t="e">
        <f t="shared" si="58"/>
        <v>#VALUE!</v>
      </c>
      <c r="H1242" s="2" t="str">
        <f t="shared" si="59"/>
        <v>22/02/2026 15:00</v>
      </c>
      <c r="I1242" t="e">
        <f>TEXT(Sales[[#This Row],[Date actual]],"m")</f>
        <v>#VALUE!</v>
      </c>
      <c r="J1242" t="e">
        <f>IF(Sales[[#This Row],[Month]]=1, "Jan", IF(Sales[[#This Row],[Month]]="2", "Feb","Mar"))</f>
        <v>#VALUE!</v>
      </c>
    </row>
    <row r="1243" spans="1:10" x14ac:dyDescent="0.3">
      <c r="A1243">
        <v>396</v>
      </c>
      <c r="B1243">
        <v>1241</v>
      </c>
      <c r="C1243">
        <v>4</v>
      </c>
      <c r="D1243">
        <v>6</v>
      </c>
      <c r="E1243" t="s">
        <v>693</v>
      </c>
      <c r="F1243" t="str">
        <f t="shared" si="57"/>
        <v>22/02/2026 16:00</v>
      </c>
      <c r="G1243" s="3" t="e">
        <f t="shared" si="58"/>
        <v>#VALUE!</v>
      </c>
      <c r="H1243" s="2" t="str">
        <f t="shared" si="59"/>
        <v>22/02/2026 16:00</v>
      </c>
      <c r="I1243" t="e">
        <f>TEXT(Sales[[#This Row],[Date actual]],"m")</f>
        <v>#VALUE!</v>
      </c>
      <c r="J1243" t="e">
        <f>IF(Sales[[#This Row],[Month]]=1, "Jan", IF(Sales[[#This Row],[Month]]="2", "Feb","Mar"))</f>
        <v>#VALUE!</v>
      </c>
    </row>
    <row r="1244" spans="1:10" x14ac:dyDescent="0.3">
      <c r="A1244">
        <v>864</v>
      </c>
      <c r="B1244">
        <v>1242</v>
      </c>
      <c r="C1244">
        <v>93</v>
      </c>
      <c r="D1244">
        <v>8</v>
      </c>
      <c r="E1244" t="s">
        <v>694</v>
      </c>
      <c r="F1244" t="str">
        <f t="shared" si="57"/>
        <v>22/02/2026 17:00</v>
      </c>
      <c r="G1244" s="3" t="e">
        <f t="shared" si="58"/>
        <v>#VALUE!</v>
      </c>
      <c r="H1244" s="2" t="str">
        <f t="shared" si="59"/>
        <v>22/02/2026 17:00</v>
      </c>
      <c r="I1244" t="e">
        <f>TEXT(Sales[[#This Row],[Date actual]],"m")</f>
        <v>#VALUE!</v>
      </c>
      <c r="J1244" t="e">
        <f>IF(Sales[[#This Row],[Month]]=1, "Jan", IF(Sales[[#This Row],[Month]]="2", "Feb","Mar"))</f>
        <v>#VALUE!</v>
      </c>
    </row>
    <row r="1245" spans="1:10" x14ac:dyDescent="0.3">
      <c r="A1245">
        <v>194</v>
      </c>
      <c r="B1245">
        <v>1243</v>
      </c>
      <c r="C1245">
        <v>50</v>
      </c>
      <c r="D1245">
        <v>7</v>
      </c>
      <c r="E1245" t="s">
        <v>695</v>
      </c>
      <c r="F1245" t="str">
        <f t="shared" si="57"/>
        <v>22/02/2026 18:00</v>
      </c>
      <c r="G1245" s="3" t="e">
        <f t="shared" si="58"/>
        <v>#VALUE!</v>
      </c>
      <c r="H1245" s="2" t="str">
        <f t="shared" si="59"/>
        <v>22/02/2026 18:00</v>
      </c>
      <c r="I1245" t="e">
        <f>TEXT(Sales[[#This Row],[Date actual]],"m")</f>
        <v>#VALUE!</v>
      </c>
      <c r="J1245" t="e">
        <f>IF(Sales[[#This Row],[Month]]=1, "Jan", IF(Sales[[#This Row],[Month]]="2", "Feb","Mar"))</f>
        <v>#VALUE!</v>
      </c>
    </row>
    <row r="1246" spans="1:10" x14ac:dyDescent="0.3">
      <c r="A1246">
        <v>702</v>
      </c>
      <c r="B1246">
        <v>1244</v>
      </c>
      <c r="C1246">
        <v>46</v>
      </c>
      <c r="D1246">
        <v>2</v>
      </c>
      <c r="E1246" t="s">
        <v>696</v>
      </c>
      <c r="F1246" t="str">
        <f t="shared" si="57"/>
        <v>22/02/2026 19:00</v>
      </c>
      <c r="G1246" s="3" t="e">
        <f t="shared" si="58"/>
        <v>#VALUE!</v>
      </c>
      <c r="H1246" s="2" t="str">
        <f t="shared" si="59"/>
        <v>22/02/2026 19:00</v>
      </c>
      <c r="I1246" t="e">
        <f>TEXT(Sales[[#This Row],[Date actual]],"m")</f>
        <v>#VALUE!</v>
      </c>
      <c r="J1246" t="e">
        <f>IF(Sales[[#This Row],[Month]]=1, "Jan", IF(Sales[[#This Row],[Month]]="2", "Feb","Mar"))</f>
        <v>#VALUE!</v>
      </c>
    </row>
    <row r="1247" spans="1:10" x14ac:dyDescent="0.3">
      <c r="A1247">
        <v>1080</v>
      </c>
      <c r="B1247">
        <v>1245</v>
      </c>
      <c r="C1247">
        <v>59</v>
      </c>
      <c r="D1247">
        <v>1</v>
      </c>
      <c r="E1247" t="s">
        <v>697</v>
      </c>
      <c r="F1247" t="str">
        <f t="shared" si="57"/>
        <v>22/02/2026 20:00</v>
      </c>
      <c r="G1247" s="3" t="e">
        <f t="shared" si="58"/>
        <v>#VALUE!</v>
      </c>
      <c r="H1247" s="2" t="str">
        <f t="shared" si="59"/>
        <v>22/02/2026 20:00</v>
      </c>
      <c r="I1247" t="e">
        <f>TEXT(Sales[[#This Row],[Date actual]],"m")</f>
        <v>#VALUE!</v>
      </c>
      <c r="J1247" t="e">
        <f>IF(Sales[[#This Row],[Month]]=1, "Jan", IF(Sales[[#This Row],[Month]]="2", "Feb","Mar"))</f>
        <v>#VALUE!</v>
      </c>
    </row>
    <row r="1248" spans="1:10" x14ac:dyDescent="0.3">
      <c r="A1248">
        <v>76</v>
      </c>
      <c r="B1248">
        <v>1246</v>
      </c>
      <c r="C1248">
        <v>99</v>
      </c>
      <c r="D1248">
        <v>9</v>
      </c>
      <c r="E1248" t="s">
        <v>698</v>
      </c>
      <c r="F1248" t="str">
        <f t="shared" si="57"/>
        <v>22/02/2026 21:00</v>
      </c>
      <c r="G1248" s="3" t="e">
        <f t="shared" si="58"/>
        <v>#VALUE!</v>
      </c>
      <c r="H1248" s="2" t="str">
        <f t="shared" si="59"/>
        <v>22/02/2026 21:00</v>
      </c>
      <c r="I1248" t="e">
        <f>TEXT(Sales[[#This Row],[Date actual]],"m")</f>
        <v>#VALUE!</v>
      </c>
      <c r="J1248" t="e">
        <f>IF(Sales[[#This Row],[Month]]=1, "Jan", IF(Sales[[#This Row],[Month]]="2", "Feb","Mar"))</f>
        <v>#VALUE!</v>
      </c>
    </row>
    <row r="1249" spans="1:10" x14ac:dyDescent="0.3">
      <c r="A1249">
        <v>372</v>
      </c>
      <c r="B1249">
        <v>1247</v>
      </c>
      <c r="C1249">
        <v>27</v>
      </c>
      <c r="D1249">
        <v>9</v>
      </c>
      <c r="E1249" t="s">
        <v>699</v>
      </c>
      <c r="F1249" t="str">
        <f t="shared" si="57"/>
        <v>22/02/2026 22:00</v>
      </c>
      <c r="G1249" s="3" t="e">
        <f t="shared" si="58"/>
        <v>#VALUE!</v>
      </c>
      <c r="H1249" s="2" t="str">
        <f t="shared" si="59"/>
        <v>22/02/2026 22:00</v>
      </c>
      <c r="I1249" t="e">
        <f>TEXT(Sales[[#This Row],[Date actual]],"m")</f>
        <v>#VALUE!</v>
      </c>
      <c r="J1249" t="e">
        <f>IF(Sales[[#This Row],[Month]]=1, "Jan", IF(Sales[[#This Row],[Month]]="2", "Feb","Mar"))</f>
        <v>#VALUE!</v>
      </c>
    </row>
    <row r="1250" spans="1:10" x14ac:dyDescent="0.3">
      <c r="A1250">
        <v>1063</v>
      </c>
      <c r="B1250">
        <v>1248</v>
      </c>
      <c r="C1250">
        <v>4</v>
      </c>
      <c r="D1250">
        <v>4</v>
      </c>
      <c r="E1250" t="s">
        <v>700</v>
      </c>
      <c r="F1250" t="str">
        <f t="shared" si="57"/>
        <v>22/02/2026 23:00</v>
      </c>
      <c r="G1250" s="3" t="e">
        <f t="shared" si="58"/>
        <v>#VALUE!</v>
      </c>
      <c r="H1250" s="2" t="str">
        <f t="shared" si="59"/>
        <v>22/02/2026 23:00</v>
      </c>
      <c r="I1250" t="e">
        <f>TEXT(Sales[[#This Row],[Date actual]],"m")</f>
        <v>#VALUE!</v>
      </c>
      <c r="J1250" t="e">
        <f>IF(Sales[[#This Row],[Month]]=1, "Jan", IF(Sales[[#This Row],[Month]]="2", "Feb","Mar"))</f>
        <v>#VALUE!</v>
      </c>
    </row>
    <row r="1251" spans="1:10" x14ac:dyDescent="0.3">
      <c r="A1251">
        <v>1208</v>
      </c>
      <c r="B1251">
        <v>1249</v>
      </c>
      <c r="C1251">
        <v>15</v>
      </c>
      <c r="D1251">
        <v>2</v>
      </c>
      <c r="E1251" t="s">
        <v>701</v>
      </c>
      <c r="F1251" t="str">
        <f t="shared" si="57"/>
        <v>23/02/2026 00:00</v>
      </c>
      <c r="G1251" s="3" t="e">
        <f t="shared" si="58"/>
        <v>#VALUE!</v>
      </c>
      <c r="H1251" s="2" t="str">
        <f t="shared" si="59"/>
        <v>23/02/2026 00:00</v>
      </c>
      <c r="I1251" t="e">
        <f>TEXT(Sales[[#This Row],[Date actual]],"m")</f>
        <v>#VALUE!</v>
      </c>
      <c r="J1251" t="e">
        <f>IF(Sales[[#This Row],[Month]]=1, "Jan", IF(Sales[[#This Row],[Month]]="2", "Feb","Mar"))</f>
        <v>#VALUE!</v>
      </c>
    </row>
    <row r="1252" spans="1:10" x14ac:dyDescent="0.3">
      <c r="A1252">
        <v>1014</v>
      </c>
      <c r="B1252">
        <v>1250</v>
      </c>
      <c r="C1252">
        <v>78</v>
      </c>
      <c r="D1252">
        <v>7</v>
      </c>
      <c r="E1252" t="s">
        <v>702</v>
      </c>
      <c r="F1252" t="str">
        <f t="shared" si="57"/>
        <v>23/02/2026 01:00</v>
      </c>
      <c r="G1252" s="3" t="e">
        <f t="shared" si="58"/>
        <v>#VALUE!</v>
      </c>
      <c r="H1252" s="2" t="str">
        <f t="shared" si="59"/>
        <v>23/02/2026 01:00</v>
      </c>
      <c r="I1252" t="e">
        <f>TEXT(Sales[[#This Row],[Date actual]],"m")</f>
        <v>#VALUE!</v>
      </c>
      <c r="J1252" t="e">
        <f>IF(Sales[[#This Row],[Month]]=1, "Jan", IF(Sales[[#This Row],[Month]]="2", "Feb","Mar"))</f>
        <v>#VALUE!</v>
      </c>
    </row>
    <row r="1253" spans="1:10" x14ac:dyDescent="0.3">
      <c r="A1253">
        <v>865</v>
      </c>
      <c r="B1253">
        <v>1251</v>
      </c>
      <c r="C1253">
        <v>1</v>
      </c>
      <c r="D1253">
        <v>5</v>
      </c>
      <c r="E1253" t="s">
        <v>703</v>
      </c>
      <c r="F1253" t="str">
        <f t="shared" si="57"/>
        <v>23/02/2026 02:00</v>
      </c>
      <c r="G1253" s="3" t="e">
        <f t="shared" si="58"/>
        <v>#VALUE!</v>
      </c>
      <c r="H1253" s="2" t="str">
        <f t="shared" si="59"/>
        <v>23/02/2026 02:00</v>
      </c>
      <c r="I1253" t="e">
        <f>TEXT(Sales[[#This Row],[Date actual]],"m")</f>
        <v>#VALUE!</v>
      </c>
      <c r="J1253" t="e">
        <f>IF(Sales[[#This Row],[Month]]=1, "Jan", IF(Sales[[#This Row],[Month]]="2", "Feb","Mar"))</f>
        <v>#VALUE!</v>
      </c>
    </row>
    <row r="1254" spans="1:10" x14ac:dyDescent="0.3">
      <c r="A1254">
        <v>1055</v>
      </c>
      <c r="B1254">
        <v>1252</v>
      </c>
      <c r="C1254">
        <v>4</v>
      </c>
      <c r="D1254">
        <v>4</v>
      </c>
      <c r="E1254" t="s">
        <v>704</v>
      </c>
      <c r="F1254" t="str">
        <f t="shared" si="57"/>
        <v>23/02/2026 03:00</v>
      </c>
      <c r="G1254" s="3" t="e">
        <f t="shared" si="58"/>
        <v>#VALUE!</v>
      </c>
      <c r="H1254" s="2" t="str">
        <f t="shared" si="59"/>
        <v>23/02/2026 03:00</v>
      </c>
      <c r="I1254" t="e">
        <f>TEXT(Sales[[#This Row],[Date actual]],"m")</f>
        <v>#VALUE!</v>
      </c>
      <c r="J1254" t="e">
        <f>IF(Sales[[#This Row],[Month]]=1, "Jan", IF(Sales[[#This Row],[Month]]="2", "Feb","Mar"))</f>
        <v>#VALUE!</v>
      </c>
    </row>
    <row r="1255" spans="1:10" x14ac:dyDescent="0.3">
      <c r="A1255">
        <v>1363</v>
      </c>
      <c r="B1255">
        <v>1253</v>
      </c>
      <c r="C1255">
        <v>9</v>
      </c>
      <c r="D1255">
        <v>6</v>
      </c>
      <c r="E1255" t="s">
        <v>705</v>
      </c>
      <c r="F1255" t="str">
        <f t="shared" si="57"/>
        <v>23/02/2026 04:00</v>
      </c>
      <c r="G1255" s="3" t="e">
        <f t="shared" si="58"/>
        <v>#VALUE!</v>
      </c>
      <c r="H1255" s="2" t="str">
        <f t="shared" si="59"/>
        <v>23/02/2026 04:00</v>
      </c>
      <c r="I1255" t="e">
        <f>TEXT(Sales[[#This Row],[Date actual]],"m")</f>
        <v>#VALUE!</v>
      </c>
      <c r="J1255" t="e">
        <f>IF(Sales[[#This Row],[Month]]=1, "Jan", IF(Sales[[#This Row],[Month]]="2", "Feb","Mar"))</f>
        <v>#VALUE!</v>
      </c>
    </row>
    <row r="1256" spans="1:10" x14ac:dyDescent="0.3">
      <c r="A1256">
        <v>478</v>
      </c>
      <c r="B1256">
        <v>1254</v>
      </c>
      <c r="C1256">
        <v>96</v>
      </c>
      <c r="D1256">
        <v>6</v>
      </c>
      <c r="E1256" t="s">
        <v>706</v>
      </c>
      <c r="F1256" t="str">
        <f t="shared" si="57"/>
        <v>23/02/2026 05:00</v>
      </c>
      <c r="G1256" s="3" t="e">
        <f t="shared" si="58"/>
        <v>#VALUE!</v>
      </c>
      <c r="H1256" s="2" t="str">
        <f t="shared" si="59"/>
        <v>23/02/2026 05:00</v>
      </c>
      <c r="I1256" t="e">
        <f>TEXT(Sales[[#This Row],[Date actual]],"m")</f>
        <v>#VALUE!</v>
      </c>
      <c r="J1256" t="e">
        <f>IF(Sales[[#This Row],[Month]]=1, "Jan", IF(Sales[[#This Row],[Month]]="2", "Feb","Mar"))</f>
        <v>#VALUE!</v>
      </c>
    </row>
    <row r="1257" spans="1:10" x14ac:dyDescent="0.3">
      <c r="A1257">
        <v>1351</v>
      </c>
      <c r="B1257">
        <v>1255</v>
      </c>
      <c r="C1257">
        <v>12</v>
      </c>
      <c r="D1257">
        <v>6</v>
      </c>
      <c r="E1257" t="s">
        <v>707</v>
      </c>
      <c r="F1257" t="str">
        <f t="shared" si="57"/>
        <v>23/02/2026 06:00</v>
      </c>
      <c r="G1257" s="3" t="e">
        <f t="shared" si="58"/>
        <v>#VALUE!</v>
      </c>
      <c r="H1257" s="2" t="str">
        <f t="shared" si="59"/>
        <v>23/02/2026 06:00</v>
      </c>
      <c r="I1257" t="e">
        <f>TEXT(Sales[[#This Row],[Date actual]],"m")</f>
        <v>#VALUE!</v>
      </c>
      <c r="J1257" t="e">
        <f>IF(Sales[[#This Row],[Month]]=1, "Jan", IF(Sales[[#This Row],[Month]]="2", "Feb","Mar"))</f>
        <v>#VALUE!</v>
      </c>
    </row>
    <row r="1258" spans="1:10" x14ac:dyDescent="0.3">
      <c r="A1258">
        <v>1253</v>
      </c>
      <c r="B1258">
        <v>1256</v>
      </c>
      <c r="C1258">
        <v>61</v>
      </c>
      <c r="D1258">
        <v>3</v>
      </c>
      <c r="E1258" t="s">
        <v>708</v>
      </c>
      <c r="F1258" t="str">
        <f t="shared" si="57"/>
        <v>23/02/2026 07:00</v>
      </c>
      <c r="G1258" s="3" t="e">
        <f t="shared" si="58"/>
        <v>#VALUE!</v>
      </c>
      <c r="H1258" s="2" t="str">
        <f t="shared" si="59"/>
        <v>23/02/2026 07:00</v>
      </c>
      <c r="I1258" t="e">
        <f>TEXT(Sales[[#This Row],[Date actual]],"m")</f>
        <v>#VALUE!</v>
      </c>
      <c r="J1258" t="e">
        <f>IF(Sales[[#This Row],[Month]]=1, "Jan", IF(Sales[[#This Row],[Month]]="2", "Feb","Mar"))</f>
        <v>#VALUE!</v>
      </c>
    </row>
    <row r="1259" spans="1:10" x14ac:dyDescent="0.3">
      <c r="A1259">
        <v>782</v>
      </c>
      <c r="B1259">
        <v>1257</v>
      </c>
      <c r="C1259">
        <v>19</v>
      </c>
      <c r="D1259">
        <v>4</v>
      </c>
      <c r="E1259" t="s">
        <v>709</v>
      </c>
      <c r="F1259" t="str">
        <f t="shared" si="57"/>
        <v>23/02/2026 08:00</v>
      </c>
      <c r="G1259" s="3" t="e">
        <f t="shared" si="58"/>
        <v>#VALUE!</v>
      </c>
      <c r="H1259" s="2" t="str">
        <f t="shared" si="59"/>
        <v>23/02/2026 08:00</v>
      </c>
      <c r="I1259" t="e">
        <f>TEXT(Sales[[#This Row],[Date actual]],"m")</f>
        <v>#VALUE!</v>
      </c>
      <c r="J1259" t="e">
        <f>IF(Sales[[#This Row],[Month]]=1, "Jan", IF(Sales[[#This Row],[Month]]="2", "Feb","Mar"))</f>
        <v>#VALUE!</v>
      </c>
    </row>
    <row r="1260" spans="1:10" x14ac:dyDescent="0.3">
      <c r="A1260">
        <v>48</v>
      </c>
      <c r="B1260">
        <v>1258</v>
      </c>
      <c r="C1260">
        <v>30</v>
      </c>
      <c r="D1260">
        <v>5</v>
      </c>
      <c r="E1260" t="s">
        <v>710</v>
      </c>
      <c r="F1260" t="str">
        <f t="shared" si="57"/>
        <v>23/02/2026 09:00</v>
      </c>
      <c r="G1260" s="3" t="e">
        <f t="shared" si="58"/>
        <v>#VALUE!</v>
      </c>
      <c r="H1260" s="2" t="str">
        <f t="shared" si="59"/>
        <v>23/02/2026 09:00</v>
      </c>
      <c r="I1260" t="e">
        <f>TEXT(Sales[[#This Row],[Date actual]],"m")</f>
        <v>#VALUE!</v>
      </c>
      <c r="J1260" t="e">
        <f>IF(Sales[[#This Row],[Month]]=1, "Jan", IF(Sales[[#This Row],[Month]]="2", "Feb","Mar"))</f>
        <v>#VALUE!</v>
      </c>
    </row>
    <row r="1261" spans="1:10" x14ac:dyDescent="0.3">
      <c r="A1261">
        <v>598</v>
      </c>
      <c r="B1261">
        <v>1259</v>
      </c>
      <c r="C1261">
        <v>58</v>
      </c>
      <c r="D1261">
        <v>2</v>
      </c>
      <c r="E1261" t="s">
        <v>711</v>
      </c>
      <c r="F1261" t="str">
        <f t="shared" si="57"/>
        <v>23/02/2026 10:00</v>
      </c>
      <c r="G1261" s="3" t="e">
        <f t="shared" si="58"/>
        <v>#VALUE!</v>
      </c>
      <c r="H1261" s="2" t="str">
        <f t="shared" si="59"/>
        <v>23/02/2026 10:00</v>
      </c>
      <c r="I1261" t="e">
        <f>TEXT(Sales[[#This Row],[Date actual]],"m")</f>
        <v>#VALUE!</v>
      </c>
      <c r="J1261" t="e">
        <f>IF(Sales[[#This Row],[Month]]=1, "Jan", IF(Sales[[#This Row],[Month]]="2", "Feb","Mar"))</f>
        <v>#VALUE!</v>
      </c>
    </row>
    <row r="1262" spans="1:10" x14ac:dyDescent="0.3">
      <c r="A1262">
        <v>588</v>
      </c>
      <c r="B1262">
        <v>1260</v>
      </c>
      <c r="C1262">
        <v>58</v>
      </c>
      <c r="D1262">
        <v>3</v>
      </c>
      <c r="E1262" t="s">
        <v>712</v>
      </c>
      <c r="F1262" t="str">
        <f t="shared" si="57"/>
        <v>23/02/2026 11:00</v>
      </c>
      <c r="G1262" s="3" t="e">
        <f t="shared" si="58"/>
        <v>#VALUE!</v>
      </c>
      <c r="H1262" s="2" t="str">
        <f t="shared" si="59"/>
        <v>23/02/2026 11:00</v>
      </c>
      <c r="I1262" t="e">
        <f>TEXT(Sales[[#This Row],[Date actual]],"m")</f>
        <v>#VALUE!</v>
      </c>
      <c r="J1262" t="e">
        <f>IF(Sales[[#This Row],[Month]]=1, "Jan", IF(Sales[[#This Row],[Month]]="2", "Feb","Mar"))</f>
        <v>#VALUE!</v>
      </c>
    </row>
    <row r="1263" spans="1:10" x14ac:dyDescent="0.3">
      <c r="A1263">
        <v>644</v>
      </c>
      <c r="B1263">
        <v>1261</v>
      </c>
      <c r="C1263">
        <v>66</v>
      </c>
      <c r="D1263">
        <v>9</v>
      </c>
      <c r="E1263" t="s">
        <v>713</v>
      </c>
      <c r="F1263" t="str">
        <f t="shared" si="57"/>
        <v>23/02/2026 12:00</v>
      </c>
      <c r="G1263" s="3" t="e">
        <f t="shared" si="58"/>
        <v>#VALUE!</v>
      </c>
      <c r="H1263" s="2" t="str">
        <f t="shared" si="59"/>
        <v>23/02/2026 12:00</v>
      </c>
      <c r="I1263" t="e">
        <f>TEXT(Sales[[#This Row],[Date actual]],"m")</f>
        <v>#VALUE!</v>
      </c>
      <c r="J1263" t="e">
        <f>IF(Sales[[#This Row],[Month]]=1, "Jan", IF(Sales[[#This Row],[Month]]="2", "Feb","Mar"))</f>
        <v>#VALUE!</v>
      </c>
    </row>
    <row r="1264" spans="1:10" x14ac:dyDescent="0.3">
      <c r="A1264">
        <v>1446</v>
      </c>
      <c r="B1264">
        <v>1262</v>
      </c>
      <c r="C1264">
        <v>13</v>
      </c>
      <c r="D1264">
        <v>9</v>
      </c>
      <c r="E1264" t="s">
        <v>714</v>
      </c>
      <c r="F1264" t="str">
        <f t="shared" si="57"/>
        <v>23/02/2026 13:00</v>
      </c>
      <c r="G1264" s="3" t="e">
        <f t="shared" si="58"/>
        <v>#VALUE!</v>
      </c>
      <c r="H1264" s="2" t="str">
        <f t="shared" si="59"/>
        <v>23/02/2026 13:00</v>
      </c>
      <c r="I1264" t="e">
        <f>TEXT(Sales[[#This Row],[Date actual]],"m")</f>
        <v>#VALUE!</v>
      </c>
      <c r="J1264" t="e">
        <f>IF(Sales[[#This Row],[Month]]=1, "Jan", IF(Sales[[#This Row],[Month]]="2", "Feb","Mar"))</f>
        <v>#VALUE!</v>
      </c>
    </row>
    <row r="1265" spans="1:10" x14ac:dyDescent="0.3">
      <c r="A1265">
        <v>683</v>
      </c>
      <c r="B1265">
        <v>1263</v>
      </c>
      <c r="C1265">
        <v>37</v>
      </c>
      <c r="D1265">
        <v>5</v>
      </c>
      <c r="E1265" t="s">
        <v>715</v>
      </c>
      <c r="F1265" t="str">
        <f t="shared" si="57"/>
        <v>23/02/2026 14:00</v>
      </c>
      <c r="G1265" s="3" t="e">
        <f t="shared" si="58"/>
        <v>#VALUE!</v>
      </c>
      <c r="H1265" s="2" t="str">
        <f t="shared" si="59"/>
        <v>23/02/2026 14:00</v>
      </c>
      <c r="I1265" t="e">
        <f>TEXT(Sales[[#This Row],[Date actual]],"m")</f>
        <v>#VALUE!</v>
      </c>
      <c r="J1265" t="e">
        <f>IF(Sales[[#This Row],[Month]]=1, "Jan", IF(Sales[[#This Row],[Month]]="2", "Feb","Mar"))</f>
        <v>#VALUE!</v>
      </c>
    </row>
    <row r="1266" spans="1:10" x14ac:dyDescent="0.3">
      <c r="A1266">
        <v>1292</v>
      </c>
      <c r="B1266">
        <v>1264</v>
      </c>
      <c r="C1266">
        <v>91</v>
      </c>
      <c r="D1266">
        <v>7</v>
      </c>
      <c r="E1266" t="s">
        <v>716</v>
      </c>
      <c r="F1266" t="str">
        <f t="shared" si="57"/>
        <v>23/02/2026 15:00</v>
      </c>
      <c r="G1266" s="3" t="e">
        <f t="shared" si="58"/>
        <v>#VALUE!</v>
      </c>
      <c r="H1266" s="2" t="str">
        <f t="shared" si="59"/>
        <v>23/02/2026 15:00</v>
      </c>
      <c r="I1266" t="e">
        <f>TEXT(Sales[[#This Row],[Date actual]],"m")</f>
        <v>#VALUE!</v>
      </c>
      <c r="J1266" t="e">
        <f>IF(Sales[[#This Row],[Month]]=1, "Jan", IF(Sales[[#This Row],[Month]]="2", "Feb","Mar"))</f>
        <v>#VALUE!</v>
      </c>
    </row>
    <row r="1267" spans="1:10" x14ac:dyDescent="0.3">
      <c r="A1267">
        <v>993</v>
      </c>
      <c r="B1267">
        <v>1265</v>
      </c>
      <c r="C1267">
        <v>88</v>
      </c>
      <c r="D1267">
        <v>9</v>
      </c>
      <c r="E1267" t="s">
        <v>717</v>
      </c>
      <c r="F1267" t="str">
        <f t="shared" si="57"/>
        <v>23/02/2026 16:00</v>
      </c>
      <c r="G1267" s="3" t="e">
        <f t="shared" si="58"/>
        <v>#VALUE!</v>
      </c>
      <c r="H1267" s="2" t="str">
        <f t="shared" si="59"/>
        <v>23/02/2026 16:00</v>
      </c>
      <c r="I1267" t="e">
        <f>TEXT(Sales[[#This Row],[Date actual]],"m")</f>
        <v>#VALUE!</v>
      </c>
      <c r="J1267" t="e">
        <f>IF(Sales[[#This Row],[Month]]=1, "Jan", IF(Sales[[#This Row],[Month]]="2", "Feb","Mar"))</f>
        <v>#VALUE!</v>
      </c>
    </row>
    <row r="1268" spans="1:10" x14ac:dyDescent="0.3">
      <c r="A1268">
        <v>725</v>
      </c>
      <c r="B1268">
        <v>1266</v>
      </c>
      <c r="C1268">
        <v>61</v>
      </c>
      <c r="D1268">
        <v>8</v>
      </c>
      <c r="E1268" t="s">
        <v>718</v>
      </c>
      <c r="F1268" t="str">
        <f t="shared" si="57"/>
        <v>23/02/2026 17:00</v>
      </c>
      <c r="G1268" s="3" t="e">
        <f t="shared" si="58"/>
        <v>#VALUE!</v>
      </c>
      <c r="H1268" s="2" t="str">
        <f t="shared" si="59"/>
        <v>23/02/2026 17:00</v>
      </c>
      <c r="I1268" t="e">
        <f>TEXT(Sales[[#This Row],[Date actual]],"m")</f>
        <v>#VALUE!</v>
      </c>
      <c r="J1268" t="e">
        <f>IF(Sales[[#This Row],[Month]]=1, "Jan", IF(Sales[[#This Row],[Month]]="2", "Feb","Mar"))</f>
        <v>#VALUE!</v>
      </c>
    </row>
    <row r="1269" spans="1:10" x14ac:dyDescent="0.3">
      <c r="A1269">
        <v>1290</v>
      </c>
      <c r="B1269">
        <v>1267</v>
      </c>
      <c r="C1269">
        <v>75</v>
      </c>
      <c r="D1269">
        <v>8</v>
      </c>
      <c r="E1269" t="s">
        <v>719</v>
      </c>
      <c r="F1269" t="str">
        <f t="shared" si="57"/>
        <v>23/02/2026 18:00</v>
      </c>
      <c r="G1269" s="3" t="e">
        <f t="shared" si="58"/>
        <v>#VALUE!</v>
      </c>
      <c r="H1269" s="2" t="str">
        <f t="shared" si="59"/>
        <v>23/02/2026 18:00</v>
      </c>
      <c r="I1269" t="e">
        <f>TEXT(Sales[[#This Row],[Date actual]],"m")</f>
        <v>#VALUE!</v>
      </c>
      <c r="J1269" t="e">
        <f>IF(Sales[[#This Row],[Month]]=1, "Jan", IF(Sales[[#This Row],[Month]]="2", "Feb","Mar"))</f>
        <v>#VALUE!</v>
      </c>
    </row>
    <row r="1270" spans="1:10" x14ac:dyDescent="0.3">
      <c r="A1270">
        <v>269</v>
      </c>
      <c r="B1270">
        <v>1268</v>
      </c>
      <c r="C1270">
        <v>3</v>
      </c>
      <c r="D1270">
        <v>1</v>
      </c>
      <c r="E1270" t="s">
        <v>720</v>
      </c>
      <c r="F1270" t="str">
        <f t="shared" si="57"/>
        <v>23/02/2026 19:00</v>
      </c>
      <c r="G1270" s="3" t="e">
        <f t="shared" si="58"/>
        <v>#VALUE!</v>
      </c>
      <c r="H1270" s="2" t="str">
        <f t="shared" si="59"/>
        <v>23/02/2026 19:00</v>
      </c>
      <c r="I1270" t="e">
        <f>TEXT(Sales[[#This Row],[Date actual]],"m")</f>
        <v>#VALUE!</v>
      </c>
      <c r="J1270" t="e">
        <f>IF(Sales[[#This Row],[Month]]=1, "Jan", IF(Sales[[#This Row],[Month]]="2", "Feb","Mar"))</f>
        <v>#VALUE!</v>
      </c>
    </row>
    <row r="1271" spans="1:10" x14ac:dyDescent="0.3">
      <c r="A1271">
        <v>762</v>
      </c>
      <c r="B1271">
        <v>1269</v>
      </c>
      <c r="C1271">
        <v>61</v>
      </c>
      <c r="D1271">
        <v>2</v>
      </c>
      <c r="E1271" t="s">
        <v>721</v>
      </c>
      <c r="F1271" t="str">
        <f t="shared" si="57"/>
        <v>23/02/2026 20:00</v>
      </c>
      <c r="G1271" s="3" t="e">
        <f t="shared" si="58"/>
        <v>#VALUE!</v>
      </c>
      <c r="H1271" s="2" t="str">
        <f t="shared" si="59"/>
        <v>23/02/2026 20:00</v>
      </c>
      <c r="I1271" t="e">
        <f>TEXT(Sales[[#This Row],[Date actual]],"m")</f>
        <v>#VALUE!</v>
      </c>
      <c r="J1271" t="e">
        <f>IF(Sales[[#This Row],[Month]]=1, "Jan", IF(Sales[[#This Row],[Month]]="2", "Feb","Mar"))</f>
        <v>#VALUE!</v>
      </c>
    </row>
    <row r="1272" spans="1:10" x14ac:dyDescent="0.3">
      <c r="A1272">
        <v>190</v>
      </c>
      <c r="B1272">
        <v>1270</v>
      </c>
      <c r="C1272">
        <v>38</v>
      </c>
      <c r="D1272">
        <v>4</v>
      </c>
      <c r="E1272" t="s">
        <v>722</v>
      </c>
      <c r="F1272" t="str">
        <f t="shared" si="57"/>
        <v>23/02/2026 21:00</v>
      </c>
      <c r="G1272" s="3" t="e">
        <f t="shared" si="58"/>
        <v>#VALUE!</v>
      </c>
      <c r="H1272" s="2" t="str">
        <f t="shared" si="59"/>
        <v>23/02/2026 21:00</v>
      </c>
      <c r="I1272" t="e">
        <f>TEXT(Sales[[#This Row],[Date actual]],"m")</f>
        <v>#VALUE!</v>
      </c>
      <c r="J1272" t="e">
        <f>IF(Sales[[#This Row],[Month]]=1, "Jan", IF(Sales[[#This Row],[Month]]="2", "Feb","Mar"))</f>
        <v>#VALUE!</v>
      </c>
    </row>
    <row r="1273" spans="1:10" x14ac:dyDescent="0.3">
      <c r="A1273">
        <v>929</v>
      </c>
      <c r="B1273">
        <v>1271</v>
      </c>
      <c r="C1273">
        <v>4</v>
      </c>
      <c r="D1273">
        <v>9</v>
      </c>
      <c r="E1273" t="s">
        <v>723</v>
      </c>
      <c r="F1273" t="str">
        <f t="shared" si="57"/>
        <v>23/02/2026 22:00</v>
      </c>
      <c r="G1273" s="3" t="e">
        <f t="shared" si="58"/>
        <v>#VALUE!</v>
      </c>
      <c r="H1273" s="2" t="str">
        <f t="shared" si="59"/>
        <v>23/02/2026 22:00</v>
      </c>
      <c r="I1273" t="e">
        <f>TEXT(Sales[[#This Row],[Date actual]],"m")</f>
        <v>#VALUE!</v>
      </c>
      <c r="J1273" t="e">
        <f>IF(Sales[[#This Row],[Month]]=1, "Jan", IF(Sales[[#This Row],[Month]]="2", "Feb","Mar"))</f>
        <v>#VALUE!</v>
      </c>
    </row>
    <row r="1274" spans="1:10" x14ac:dyDescent="0.3">
      <c r="A1274">
        <v>993</v>
      </c>
      <c r="B1274">
        <v>1272</v>
      </c>
      <c r="C1274">
        <v>79</v>
      </c>
      <c r="D1274">
        <v>5</v>
      </c>
      <c r="E1274" t="s">
        <v>724</v>
      </c>
      <c r="F1274" t="str">
        <f t="shared" si="57"/>
        <v>23/02/2026 23:00</v>
      </c>
      <c r="G1274" s="3" t="e">
        <f t="shared" si="58"/>
        <v>#VALUE!</v>
      </c>
      <c r="H1274" s="2" t="str">
        <f t="shared" si="59"/>
        <v>23/02/2026 23:00</v>
      </c>
      <c r="I1274" t="e">
        <f>TEXT(Sales[[#This Row],[Date actual]],"m")</f>
        <v>#VALUE!</v>
      </c>
      <c r="J1274" t="e">
        <f>IF(Sales[[#This Row],[Month]]=1, "Jan", IF(Sales[[#This Row],[Month]]="2", "Feb","Mar"))</f>
        <v>#VALUE!</v>
      </c>
    </row>
    <row r="1275" spans="1:10" x14ac:dyDescent="0.3">
      <c r="A1275">
        <v>440</v>
      </c>
      <c r="B1275">
        <v>1273</v>
      </c>
      <c r="C1275">
        <v>5</v>
      </c>
      <c r="D1275">
        <v>3</v>
      </c>
      <c r="E1275" t="s">
        <v>725</v>
      </c>
      <c r="F1275" t="str">
        <f t="shared" si="57"/>
        <v>24/02/2026 00:00</v>
      </c>
      <c r="G1275" s="3" t="e">
        <f t="shared" si="58"/>
        <v>#VALUE!</v>
      </c>
      <c r="H1275" s="2" t="str">
        <f t="shared" si="59"/>
        <v>24/02/2026 00:00</v>
      </c>
      <c r="I1275" t="e">
        <f>TEXT(Sales[[#This Row],[Date actual]],"m")</f>
        <v>#VALUE!</v>
      </c>
      <c r="J1275" t="e">
        <f>IF(Sales[[#This Row],[Month]]=1, "Jan", IF(Sales[[#This Row],[Month]]="2", "Feb","Mar"))</f>
        <v>#VALUE!</v>
      </c>
    </row>
    <row r="1276" spans="1:10" x14ac:dyDescent="0.3">
      <c r="A1276">
        <v>125</v>
      </c>
      <c r="B1276">
        <v>1274</v>
      </c>
      <c r="C1276">
        <v>65</v>
      </c>
      <c r="D1276">
        <v>9</v>
      </c>
      <c r="E1276" t="s">
        <v>726</v>
      </c>
      <c r="F1276" t="str">
        <f t="shared" si="57"/>
        <v>24/02/2026 01:00</v>
      </c>
      <c r="G1276" s="3" t="e">
        <f t="shared" si="58"/>
        <v>#VALUE!</v>
      </c>
      <c r="H1276" s="2" t="str">
        <f t="shared" si="59"/>
        <v>24/02/2026 01:00</v>
      </c>
      <c r="I1276" t="e">
        <f>TEXT(Sales[[#This Row],[Date actual]],"m")</f>
        <v>#VALUE!</v>
      </c>
      <c r="J1276" t="e">
        <f>IF(Sales[[#This Row],[Month]]=1, "Jan", IF(Sales[[#This Row],[Month]]="2", "Feb","Mar"))</f>
        <v>#VALUE!</v>
      </c>
    </row>
    <row r="1277" spans="1:10" x14ac:dyDescent="0.3">
      <c r="A1277">
        <v>1400</v>
      </c>
      <c r="B1277">
        <v>1275</v>
      </c>
      <c r="C1277">
        <v>72</v>
      </c>
      <c r="D1277">
        <v>1</v>
      </c>
      <c r="E1277" t="s">
        <v>727</v>
      </c>
      <c r="F1277" t="str">
        <f t="shared" si="57"/>
        <v>24/02/2026 02:00</v>
      </c>
      <c r="G1277" s="3" t="e">
        <f t="shared" si="58"/>
        <v>#VALUE!</v>
      </c>
      <c r="H1277" s="2" t="str">
        <f t="shared" si="59"/>
        <v>24/02/2026 02:00</v>
      </c>
      <c r="I1277" t="e">
        <f>TEXT(Sales[[#This Row],[Date actual]],"m")</f>
        <v>#VALUE!</v>
      </c>
      <c r="J1277" t="e">
        <f>IF(Sales[[#This Row],[Month]]=1, "Jan", IF(Sales[[#This Row],[Month]]="2", "Feb","Mar"))</f>
        <v>#VALUE!</v>
      </c>
    </row>
    <row r="1278" spans="1:10" x14ac:dyDescent="0.3">
      <c r="A1278">
        <v>711</v>
      </c>
      <c r="B1278">
        <v>1276</v>
      </c>
      <c r="C1278">
        <v>96</v>
      </c>
      <c r="D1278">
        <v>7</v>
      </c>
      <c r="E1278" t="s">
        <v>728</v>
      </c>
      <c r="F1278" t="str">
        <f t="shared" si="57"/>
        <v>24/02/2026 03:00</v>
      </c>
      <c r="G1278" s="3" t="e">
        <f t="shared" si="58"/>
        <v>#VALUE!</v>
      </c>
      <c r="H1278" s="2" t="str">
        <f t="shared" si="59"/>
        <v>24/02/2026 03:00</v>
      </c>
      <c r="I1278" t="e">
        <f>TEXT(Sales[[#This Row],[Date actual]],"m")</f>
        <v>#VALUE!</v>
      </c>
      <c r="J1278" t="e">
        <f>IF(Sales[[#This Row],[Month]]=1, "Jan", IF(Sales[[#This Row],[Month]]="2", "Feb","Mar"))</f>
        <v>#VALUE!</v>
      </c>
    </row>
    <row r="1279" spans="1:10" x14ac:dyDescent="0.3">
      <c r="A1279">
        <v>289</v>
      </c>
      <c r="B1279">
        <v>1277</v>
      </c>
      <c r="C1279">
        <v>16</v>
      </c>
      <c r="D1279">
        <v>9</v>
      </c>
      <c r="E1279" t="s">
        <v>729</v>
      </c>
      <c r="F1279" t="str">
        <f t="shared" si="57"/>
        <v>24/02/2026 04:00</v>
      </c>
      <c r="G1279" s="3" t="e">
        <f t="shared" si="58"/>
        <v>#VALUE!</v>
      </c>
      <c r="H1279" s="2" t="str">
        <f t="shared" si="59"/>
        <v>24/02/2026 04:00</v>
      </c>
      <c r="I1279" t="e">
        <f>TEXT(Sales[[#This Row],[Date actual]],"m")</f>
        <v>#VALUE!</v>
      </c>
      <c r="J1279" t="e">
        <f>IF(Sales[[#This Row],[Month]]=1, "Jan", IF(Sales[[#This Row],[Month]]="2", "Feb","Mar"))</f>
        <v>#VALUE!</v>
      </c>
    </row>
    <row r="1280" spans="1:10" x14ac:dyDescent="0.3">
      <c r="A1280">
        <v>658</v>
      </c>
      <c r="B1280">
        <v>1278</v>
      </c>
      <c r="C1280">
        <v>28</v>
      </c>
      <c r="D1280">
        <v>1</v>
      </c>
      <c r="E1280" t="s">
        <v>730</v>
      </c>
      <c r="F1280" t="str">
        <f t="shared" si="57"/>
        <v>24/02/2026 05:00</v>
      </c>
      <c r="G1280" s="3" t="e">
        <f t="shared" si="58"/>
        <v>#VALUE!</v>
      </c>
      <c r="H1280" s="2" t="str">
        <f t="shared" si="59"/>
        <v>24/02/2026 05:00</v>
      </c>
      <c r="I1280" t="e">
        <f>TEXT(Sales[[#This Row],[Date actual]],"m")</f>
        <v>#VALUE!</v>
      </c>
      <c r="J1280" t="e">
        <f>IF(Sales[[#This Row],[Month]]=1, "Jan", IF(Sales[[#This Row],[Month]]="2", "Feb","Mar"))</f>
        <v>#VALUE!</v>
      </c>
    </row>
    <row r="1281" spans="1:10" x14ac:dyDescent="0.3">
      <c r="A1281">
        <v>129</v>
      </c>
      <c r="B1281">
        <v>1279</v>
      </c>
      <c r="C1281">
        <v>89</v>
      </c>
      <c r="D1281">
        <v>3</v>
      </c>
      <c r="E1281" t="s">
        <v>731</v>
      </c>
      <c r="F1281" t="str">
        <f t="shared" si="57"/>
        <v>24/02/2026 06:00</v>
      </c>
      <c r="G1281" s="3" t="e">
        <f t="shared" si="58"/>
        <v>#VALUE!</v>
      </c>
      <c r="H1281" s="2" t="str">
        <f t="shared" si="59"/>
        <v>24/02/2026 06:00</v>
      </c>
      <c r="I1281" t="e">
        <f>TEXT(Sales[[#This Row],[Date actual]],"m")</f>
        <v>#VALUE!</v>
      </c>
      <c r="J1281" t="e">
        <f>IF(Sales[[#This Row],[Month]]=1, "Jan", IF(Sales[[#This Row],[Month]]="2", "Feb","Mar"))</f>
        <v>#VALUE!</v>
      </c>
    </row>
    <row r="1282" spans="1:10" x14ac:dyDescent="0.3">
      <c r="A1282">
        <v>886</v>
      </c>
      <c r="B1282">
        <v>1280</v>
      </c>
      <c r="C1282">
        <v>46</v>
      </c>
      <c r="D1282">
        <v>3</v>
      </c>
      <c r="E1282" t="s">
        <v>732</v>
      </c>
      <c r="F1282" t="str">
        <f t="shared" ref="F1282:F1345" si="60">TEXT(E1282,"mm/dd/yyyy")</f>
        <v>24/02/2026 07:00</v>
      </c>
      <c r="G1282" s="3" t="e">
        <f t="shared" si="58"/>
        <v>#VALUE!</v>
      </c>
      <c r="H1282" s="2" t="str">
        <f t="shared" si="59"/>
        <v>24/02/2026 07:00</v>
      </c>
      <c r="I1282" t="e">
        <f>TEXT(Sales[[#This Row],[Date actual]],"m")</f>
        <v>#VALUE!</v>
      </c>
      <c r="J1282" t="e">
        <f>IF(Sales[[#This Row],[Month]]=1, "Jan", IF(Sales[[#This Row],[Month]]="2", "Feb","Mar"))</f>
        <v>#VALUE!</v>
      </c>
    </row>
    <row r="1283" spans="1:10" x14ac:dyDescent="0.3">
      <c r="A1283">
        <v>893</v>
      </c>
      <c r="B1283">
        <v>1281</v>
      </c>
      <c r="C1283">
        <v>49</v>
      </c>
      <c r="D1283">
        <v>2</v>
      </c>
      <c r="E1283" t="s">
        <v>733</v>
      </c>
      <c r="F1283" t="str">
        <f t="shared" si="60"/>
        <v>24/02/2026 08:00</v>
      </c>
      <c r="G1283" s="3" t="e">
        <f t="shared" ref="G1283:G1346" si="61">DATEVALUE(F1283)</f>
        <v>#VALUE!</v>
      </c>
      <c r="H1283" s="2" t="str">
        <f t="shared" ref="H1283:H1346" si="62">TEXT(E1283,"hh:mm")</f>
        <v>24/02/2026 08:00</v>
      </c>
      <c r="I1283" t="e">
        <f>TEXT(Sales[[#This Row],[Date actual]],"m")</f>
        <v>#VALUE!</v>
      </c>
      <c r="J1283" t="e">
        <f>IF(Sales[[#This Row],[Month]]=1, "Jan", IF(Sales[[#This Row],[Month]]="2", "Feb","Mar"))</f>
        <v>#VALUE!</v>
      </c>
    </row>
    <row r="1284" spans="1:10" x14ac:dyDescent="0.3">
      <c r="A1284">
        <v>686</v>
      </c>
      <c r="B1284">
        <v>1282</v>
      </c>
      <c r="C1284">
        <v>64</v>
      </c>
      <c r="D1284">
        <v>4</v>
      </c>
      <c r="E1284" t="s">
        <v>734</v>
      </c>
      <c r="F1284" t="str">
        <f t="shared" si="60"/>
        <v>24/02/2026 09:00</v>
      </c>
      <c r="G1284" s="3" t="e">
        <f t="shared" si="61"/>
        <v>#VALUE!</v>
      </c>
      <c r="H1284" s="2" t="str">
        <f t="shared" si="62"/>
        <v>24/02/2026 09:00</v>
      </c>
      <c r="I1284" t="e">
        <f>TEXT(Sales[[#This Row],[Date actual]],"m")</f>
        <v>#VALUE!</v>
      </c>
      <c r="J1284" t="e">
        <f>IF(Sales[[#This Row],[Month]]=1, "Jan", IF(Sales[[#This Row],[Month]]="2", "Feb","Mar"))</f>
        <v>#VALUE!</v>
      </c>
    </row>
    <row r="1285" spans="1:10" x14ac:dyDescent="0.3">
      <c r="A1285">
        <v>119</v>
      </c>
      <c r="B1285">
        <v>1283</v>
      </c>
      <c r="C1285">
        <v>62</v>
      </c>
      <c r="D1285">
        <v>1</v>
      </c>
      <c r="E1285" t="s">
        <v>735</v>
      </c>
      <c r="F1285" t="str">
        <f t="shared" si="60"/>
        <v>24/02/2026 10:00</v>
      </c>
      <c r="G1285" s="3" t="e">
        <f t="shared" si="61"/>
        <v>#VALUE!</v>
      </c>
      <c r="H1285" s="2" t="str">
        <f t="shared" si="62"/>
        <v>24/02/2026 10:00</v>
      </c>
      <c r="I1285" t="e">
        <f>TEXT(Sales[[#This Row],[Date actual]],"m")</f>
        <v>#VALUE!</v>
      </c>
      <c r="J1285" t="e">
        <f>IF(Sales[[#This Row],[Month]]=1, "Jan", IF(Sales[[#This Row],[Month]]="2", "Feb","Mar"))</f>
        <v>#VALUE!</v>
      </c>
    </row>
    <row r="1286" spans="1:10" x14ac:dyDescent="0.3">
      <c r="A1286">
        <v>390</v>
      </c>
      <c r="B1286">
        <v>1284</v>
      </c>
      <c r="C1286">
        <v>92</v>
      </c>
      <c r="D1286">
        <v>2</v>
      </c>
      <c r="E1286" t="s">
        <v>736</v>
      </c>
      <c r="F1286" t="str">
        <f t="shared" si="60"/>
        <v>24/02/2026 11:00</v>
      </c>
      <c r="G1286" s="3" t="e">
        <f t="shared" si="61"/>
        <v>#VALUE!</v>
      </c>
      <c r="H1286" s="2" t="str">
        <f t="shared" si="62"/>
        <v>24/02/2026 11:00</v>
      </c>
      <c r="I1286" t="e">
        <f>TEXT(Sales[[#This Row],[Date actual]],"m")</f>
        <v>#VALUE!</v>
      </c>
      <c r="J1286" t="e">
        <f>IF(Sales[[#This Row],[Month]]=1, "Jan", IF(Sales[[#This Row],[Month]]="2", "Feb","Mar"))</f>
        <v>#VALUE!</v>
      </c>
    </row>
    <row r="1287" spans="1:10" x14ac:dyDescent="0.3">
      <c r="A1287">
        <v>304</v>
      </c>
      <c r="B1287">
        <v>1285</v>
      </c>
      <c r="C1287">
        <v>32</v>
      </c>
      <c r="D1287">
        <v>2</v>
      </c>
      <c r="E1287" t="s">
        <v>737</v>
      </c>
      <c r="F1287" t="str">
        <f t="shared" si="60"/>
        <v>24/02/2026 12:00</v>
      </c>
      <c r="G1287" s="3" t="e">
        <f t="shared" si="61"/>
        <v>#VALUE!</v>
      </c>
      <c r="H1287" s="2" t="str">
        <f t="shared" si="62"/>
        <v>24/02/2026 12:00</v>
      </c>
      <c r="I1287" t="e">
        <f>TEXT(Sales[[#This Row],[Date actual]],"m")</f>
        <v>#VALUE!</v>
      </c>
      <c r="J1287" t="e">
        <f>IF(Sales[[#This Row],[Month]]=1, "Jan", IF(Sales[[#This Row],[Month]]="2", "Feb","Mar"))</f>
        <v>#VALUE!</v>
      </c>
    </row>
    <row r="1288" spans="1:10" x14ac:dyDescent="0.3">
      <c r="A1288">
        <v>458</v>
      </c>
      <c r="B1288">
        <v>1286</v>
      </c>
      <c r="C1288">
        <v>35</v>
      </c>
      <c r="D1288">
        <v>8</v>
      </c>
      <c r="E1288" t="s">
        <v>738</v>
      </c>
      <c r="F1288" t="str">
        <f t="shared" si="60"/>
        <v>24/02/2026 13:00</v>
      </c>
      <c r="G1288" s="3" t="e">
        <f t="shared" si="61"/>
        <v>#VALUE!</v>
      </c>
      <c r="H1288" s="2" t="str">
        <f t="shared" si="62"/>
        <v>24/02/2026 13:00</v>
      </c>
      <c r="I1288" t="e">
        <f>TEXT(Sales[[#This Row],[Date actual]],"m")</f>
        <v>#VALUE!</v>
      </c>
      <c r="J1288" t="e">
        <f>IF(Sales[[#This Row],[Month]]=1, "Jan", IF(Sales[[#This Row],[Month]]="2", "Feb","Mar"))</f>
        <v>#VALUE!</v>
      </c>
    </row>
    <row r="1289" spans="1:10" x14ac:dyDescent="0.3">
      <c r="A1289">
        <v>258</v>
      </c>
      <c r="B1289">
        <v>1287</v>
      </c>
      <c r="C1289">
        <v>76</v>
      </c>
      <c r="D1289">
        <v>9</v>
      </c>
      <c r="E1289" t="s">
        <v>739</v>
      </c>
      <c r="F1289" t="str">
        <f t="shared" si="60"/>
        <v>24/02/2026 14:00</v>
      </c>
      <c r="G1289" s="3" t="e">
        <f t="shared" si="61"/>
        <v>#VALUE!</v>
      </c>
      <c r="H1289" s="2" t="str">
        <f t="shared" si="62"/>
        <v>24/02/2026 14:00</v>
      </c>
      <c r="I1289" t="e">
        <f>TEXT(Sales[[#This Row],[Date actual]],"m")</f>
        <v>#VALUE!</v>
      </c>
      <c r="J1289" t="e">
        <f>IF(Sales[[#This Row],[Month]]=1, "Jan", IF(Sales[[#This Row],[Month]]="2", "Feb","Mar"))</f>
        <v>#VALUE!</v>
      </c>
    </row>
    <row r="1290" spans="1:10" x14ac:dyDescent="0.3">
      <c r="A1290">
        <v>292</v>
      </c>
      <c r="B1290">
        <v>1288</v>
      </c>
      <c r="C1290">
        <v>26</v>
      </c>
      <c r="D1290">
        <v>8</v>
      </c>
      <c r="E1290" t="s">
        <v>740</v>
      </c>
      <c r="F1290" t="str">
        <f t="shared" si="60"/>
        <v>24/02/2026 15:00</v>
      </c>
      <c r="G1290" s="3" t="e">
        <f t="shared" si="61"/>
        <v>#VALUE!</v>
      </c>
      <c r="H1290" s="2" t="str">
        <f t="shared" si="62"/>
        <v>24/02/2026 15:00</v>
      </c>
      <c r="I1290" t="e">
        <f>TEXT(Sales[[#This Row],[Date actual]],"m")</f>
        <v>#VALUE!</v>
      </c>
      <c r="J1290" t="e">
        <f>IF(Sales[[#This Row],[Month]]=1, "Jan", IF(Sales[[#This Row],[Month]]="2", "Feb","Mar"))</f>
        <v>#VALUE!</v>
      </c>
    </row>
    <row r="1291" spans="1:10" x14ac:dyDescent="0.3">
      <c r="A1291">
        <v>266</v>
      </c>
      <c r="B1291">
        <v>1289</v>
      </c>
      <c r="C1291">
        <v>63</v>
      </c>
      <c r="D1291">
        <v>2</v>
      </c>
      <c r="E1291" t="s">
        <v>741</v>
      </c>
      <c r="F1291" t="str">
        <f t="shared" si="60"/>
        <v>24/02/2026 16:00</v>
      </c>
      <c r="G1291" s="3" t="e">
        <f t="shared" si="61"/>
        <v>#VALUE!</v>
      </c>
      <c r="H1291" s="2" t="str">
        <f t="shared" si="62"/>
        <v>24/02/2026 16:00</v>
      </c>
      <c r="I1291" t="e">
        <f>TEXT(Sales[[#This Row],[Date actual]],"m")</f>
        <v>#VALUE!</v>
      </c>
      <c r="J1291" t="e">
        <f>IF(Sales[[#This Row],[Month]]=1, "Jan", IF(Sales[[#This Row],[Month]]="2", "Feb","Mar"))</f>
        <v>#VALUE!</v>
      </c>
    </row>
    <row r="1292" spans="1:10" x14ac:dyDescent="0.3">
      <c r="A1292">
        <v>1108</v>
      </c>
      <c r="B1292">
        <v>1290</v>
      </c>
      <c r="C1292">
        <v>87</v>
      </c>
      <c r="D1292">
        <v>8</v>
      </c>
      <c r="E1292" t="s">
        <v>742</v>
      </c>
      <c r="F1292" t="str">
        <f t="shared" si="60"/>
        <v>24/02/2026 17:00</v>
      </c>
      <c r="G1292" s="3" t="e">
        <f t="shared" si="61"/>
        <v>#VALUE!</v>
      </c>
      <c r="H1292" s="2" t="str">
        <f t="shared" si="62"/>
        <v>24/02/2026 17:00</v>
      </c>
      <c r="I1292" t="e">
        <f>TEXT(Sales[[#This Row],[Date actual]],"m")</f>
        <v>#VALUE!</v>
      </c>
      <c r="J1292" t="e">
        <f>IF(Sales[[#This Row],[Month]]=1, "Jan", IF(Sales[[#This Row],[Month]]="2", "Feb","Mar"))</f>
        <v>#VALUE!</v>
      </c>
    </row>
    <row r="1293" spans="1:10" x14ac:dyDescent="0.3">
      <c r="A1293">
        <v>1465</v>
      </c>
      <c r="B1293">
        <v>1291</v>
      </c>
      <c r="C1293">
        <v>9</v>
      </c>
      <c r="D1293">
        <v>9</v>
      </c>
      <c r="E1293" t="s">
        <v>743</v>
      </c>
      <c r="F1293" t="str">
        <f t="shared" si="60"/>
        <v>24/02/2026 18:00</v>
      </c>
      <c r="G1293" s="3" t="e">
        <f t="shared" si="61"/>
        <v>#VALUE!</v>
      </c>
      <c r="H1293" s="2" t="str">
        <f t="shared" si="62"/>
        <v>24/02/2026 18:00</v>
      </c>
      <c r="I1293" t="e">
        <f>TEXT(Sales[[#This Row],[Date actual]],"m")</f>
        <v>#VALUE!</v>
      </c>
      <c r="J1293" t="e">
        <f>IF(Sales[[#This Row],[Month]]=1, "Jan", IF(Sales[[#This Row],[Month]]="2", "Feb","Mar"))</f>
        <v>#VALUE!</v>
      </c>
    </row>
    <row r="1294" spans="1:10" x14ac:dyDescent="0.3">
      <c r="A1294">
        <v>719</v>
      </c>
      <c r="B1294">
        <v>1292</v>
      </c>
      <c r="C1294">
        <v>14</v>
      </c>
      <c r="D1294">
        <v>6</v>
      </c>
      <c r="E1294" t="s">
        <v>744</v>
      </c>
      <c r="F1294" t="str">
        <f t="shared" si="60"/>
        <v>24/02/2026 19:00</v>
      </c>
      <c r="G1294" s="3" t="e">
        <f t="shared" si="61"/>
        <v>#VALUE!</v>
      </c>
      <c r="H1294" s="2" t="str">
        <f t="shared" si="62"/>
        <v>24/02/2026 19:00</v>
      </c>
      <c r="I1294" t="e">
        <f>TEXT(Sales[[#This Row],[Date actual]],"m")</f>
        <v>#VALUE!</v>
      </c>
      <c r="J1294" t="e">
        <f>IF(Sales[[#This Row],[Month]]=1, "Jan", IF(Sales[[#This Row],[Month]]="2", "Feb","Mar"))</f>
        <v>#VALUE!</v>
      </c>
    </row>
    <row r="1295" spans="1:10" x14ac:dyDescent="0.3">
      <c r="A1295">
        <v>14</v>
      </c>
      <c r="B1295">
        <v>1293</v>
      </c>
      <c r="C1295">
        <v>94</v>
      </c>
      <c r="D1295">
        <v>9</v>
      </c>
      <c r="E1295" t="s">
        <v>745</v>
      </c>
      <c r="F1295" t="str">
        <f t="shared" si="60"/>
        <v>24/02/2026 20:00</v>
      </c>
      <c r="G1295" s="3" t="e">
        <f t="shared" si="61"/>
        <v>#VALUE!</v>
      </c>
      <c r="H1295" s="2" t="str">
        <f t="shared" si="62"/>
        <v>24/02/2026 20:00</v>
      </c>
      <c r="I1295" t="e">
        <f>TEXT(Sales[[#This Row],[Date actual]],"m")</f>
        <v>#VALUE!</v>
      </c>
      <c r="J1295" t="e">
        <f>IF(Sales[[#This Row],[Month]]=1, "Jan", IF(Sales[[#This Row],[Month]]="2", "Feb","Mar"))</f>
        <v>#VALUE!</v>
      </c>
    </row>
    <row r="1296" spans="1:10" x14ac:dyDescent="0.3">
      <c r="A1296">
        <v>515</v>
      </c>
      <c r="B1296">
        <v>1294</v>
      </c>
      <c r="C1296">
        <v>48</v>
      </c>
      <c r="D1296">
        <v>6</v>
      </c>
      <c r="E1296" t="s">
        <v>746</v>
      </c>
      <c r="F1296" t="str">
        <f t="shared" si="60"/>
        <v>24/02/2026 21:00</v>
      </c>
      <c r="G1296" s="3" t="e">
        <f t="shared" si="61"/>
        <v>#VALUE!</v>
      </c>
      <c r="H1296" s="2" t="str">
        <f t="shared" si="62"/>
        <v>24/02/2026 21:00</v>
      </c>
      <c r="I1296" t="e">
        <f>TEXT(Sales[[#This Row],[Date actual]],"m")</f>
        <v>#VALUE!</v>
      </c>
      <c r="J1296" t="e">
        <f>IF(Sales[[#This Row],[Month]]=1, "Jan", IF(Sales[[#This Row],[Month]]="2", "Feb","Mar"))</f>
        <v>#VALUE!</v>
      </c>
    </row>
    <row r="1297" spans="1:10" x14ac:dyDescent="0.3">
      <c r="A1297">
        <v>108</v>
      </c>
      <c r="B1297">
        <v>1295</v>
      </c>
      <c r="C1297">
        <v>29</v>
      </c>
      <c r="D1297">
        <v>4</v>
      </c>
      <c r="E1297" t="s">
        <v>747</v>
      </c>
      <c r="F1297" t="str">
        <f t="shared" si="60"/>
        <v>24/02/2026 22:00</v>
      </c>
      <c r="G1297" s="3" t="e">
        <f t="shared" si="61"/>
        <v>#VALUE!</v>
      </c>
      <c r="H1297" s="2" t="str">
        <f t="shared" si="62"/>
        <v>24/02/2026 22:00</v>
      </c>
      <c r="I1297" t="e">
        <f>TEXT(Sales[[#This Row],[Date actual]],"m")</f>
        <v>#VALUE!</v>
      </c>
      <c r="J1297" t="e">
        <f>IF(Sales[[#This Row],[Month]]=1, "Jan", IF(Sales[[#This Row],[Month]]="2", "Feb","Mar"))</f>
        <v>#VALUE!</v>
      </c>
    </row>
    <row r="1298" spans="1:10" x14ac:dyDescent="0.3">
      <c r="A1298">
        <v>131</v>
      </c>
      <c r="B1298">
        <v>1296</v>
      </c>
      <c r="C1298">
        <v>41</v>
      </c>
      <c r="D1298">
        <v>8</v>
      </c>
      <c r="E1298" t="s">
        <v>748</v>
      </c>
      <c r="F1298" t="str">
        <f t="shared" si="60"/>
        <v>24/02/2026 23:00</v>
      </c>
      <c r="G1298" s="3" t="e">
        <f t="shared" si="61"/>
        <v>#VALUE!</v>
      </c>
      <c r="H1298" s="2" t="str">
        <f t="shared" si="62"/>
        <v>24/02/2026 23:00</v>
      </c>
      <c r="I1298" t="e">
        <f>TEXT(Sales[[#This Row],[Date actual]],"m")</f>
        <v>#VALUE!</v>
      </c>
      <c r="J1298" t="e">
        <f>IF(Sales[[#This Row],[Month]]=1, "Jan", IF(Sales[[#This Row],[Month]]="2", "Feb","Mar"))</f>
        <v>#VALUE!</v>
      </c>
    </row>
    <row r="1299" spans="1:10" x14ac:dyDescent="0.3">
      <c r="A1299">
        <v>937</v>
      </c>
      <c r="B1299">
        <v>1297</v>
      </c>
      <c r="C1299">
        <v>98</v>
      </c>
      <c r="D1299">
        <v>4</v>
      </c>
      <c r="E1299" t="s">
        <v>749</v>
      </c>
      <c r="F1299" t="str">
        <f t="shared" si="60"/>
        <v>25/02/2026 00:00</v>
      </c>
      <c r="G1299" s="3" t="e">
        <f t="shared" si="61"/>
        <v>#VALUE!</v>
      </c>
      <c r="H1299" s="2" t="str">
        <f t="shared" si="62"/>
        <v>25/02/2026 00:00</v>
      </c>
      <c r="I1299" t="e">
        <f>TEXT(Sales[[#This Row],[Date actual]],"m")</f>
        <v>#VALUE!</v>
      </c>
      <c r="J1299" t="e">
        <f>IF(Sales[[#This Row],[Month]]=1, "Jan", IF(Sales[[#This Row],[Month]]="2", "Feb","Mar"))</f>
        <v>#VALUE!</v>
      </c>
    </row>
    <row r="1300" spans="1:10" x14ac:dyDescent="0.3">
      <c r="A1300">
        <v>579</v>
      </c>
      <c r="B1300">
        <v>1298</v>
      </c>
      <c r="C1300">
        <v>83</v>
      </c>
      <c r="D1300">
        <v>3</v>
      </c>
      <c r="E1300" t="s">
        <v>750</v>
      </c>
      <c r="F1300" t="str">
        <f t="shared" si="60"/>
        <v>25/02/2026 01:00</v>
      </c>
      <c r="G1300" s="3" t="e">
        <f t="shared" si="61"/>
        <v>#VALUE!</v>
      </c>
      <c r="H1300" s="2" t="str">
        <f t="shared" si="62"/>
        <v>25/02/2026 01:00</v>
      </c>
      <c r="I1300" t="e">
        <f>TEXT(Sales[[#This Row],[Date actual]],"m")</f>
        <v>#VALUE!</v>
      </c>
      <c r="J1300" t="e">
        <f>IF(Sales[[#This Row],[Month]]=1, "Jan", IF(Sales[[#This Row],[Month]]="2", "Feb","Mar"))</f>
        <v>#VALUE!</v>
      </c>
    </row>
    <row r="1301" spans="1:10" x14ac:dyDescent="0.3">
      <c r="A1301">
        <v>1324</v>
      </c>
      <c r="B1301">
        <v>1299</v>
      </c>
      <c r="C1301">
        <v>45</v>
      </c>
      <c r="D1301">
        <v>6</v>
      </c>
      <c r="E1301" t="s">
        <v>751</v>
      </c>
      <c r="F1301" t="str">
        <f t="shared" si="60"/>
        <v>25/02/2026 02:00</v>
      </c>
      <c r="G1301" s="3" t="e">
        <f t="shared" si="61"/>
        <v>#VALUE!</v>
      </c>
      <c r="H1301" s="2" t="str">
        <f t="shared" si="62"/>
        <v>25/02/2026 02:00</v>
      </c>
      <c r="I1301" t="e">
        <f>TEXT(Sales[[#This Row],[Date actual]],"m")</f>
        <v>#VALUE!</v>
      </c>
      <c r="J1301" t="e">
        <f>IF(Sales[[#This Row],[Month]]=1, "Jan", IF(Sales[[#This Row],[Month]]="2", "Feb","Mar"))</f>
        <v>#VALUE!</v>
      </c>
    </row>
    <row r="1302" spans="1:10" x14ac:dyDescent="0.3">
      <c r="A1302">
        <v>1046</v>
      </c>
      <c r="B1302">
        <v>1300</v>
      </c>
      <c r="C1302">
        <v>29</v>
      </c>
      <c r="D1302">
        <v>7</v>
      </c>
      <c r="E1302" t="s">
        <v>752</v>
      </c>
      <c r="F1302" t="str">
        <f t="shared" si="60"/>
        <v>25/02/2026 03:00</v>
      </c>
      <c r="G1302" s="3" t="e">
        <f t="shared" si="61"/>
        <v>#VALUE!</v>
      </c>
      <c r="H1302" s="2" t="str">
        <f t="shared" si="62"/>
        <v>25/02/2026 03:00</v>
      </c>
      <c r="I1302" t="e">
        <f>TEXT(Sales[[#This Row],[Date actual]],"m")</f>
        <v>#VALUE!</v>
      </c>
      <c r="J1302" t="e">
        <f>IF(Sales[[#This Row],[Month]]=1, "Jan", IF(Sales[[#This Row],[Month]]="2", "Feb","Mar"))</f>
        <v>#VALUE!</v>
      </c>
    </row>
    <row r="1303" spans="1:10" x14ac:dyDescent="0.3">
      <c r="A1303">
        <v>555</v>
      </c>
      <c r="B1303">
        <v>1301</v>
      </c>
      <c r="C1303">
        <v>34</v>
      </c>
      <c r="D1303">
        <v>1</v>
      </c>
      <c r="E1303" t="s">
        <v>753</v>
      </c>
      <c r="F1303" t="str">
        <f t="shared" si="60"/>
        <v>25/02/2026 04:00</v>
      </c>
      <c r="G1303" s="3" t="e">
        <f t="shared" si="61"/>
        <v>#VALUE!</v>
      </c>
      <c r="H1303" s="2" t="str">
        <f t="shared" si="62"/>
        <v>25/02/2026 04:00</v>
      </c>
      <c r="I1303" t="e">
        <f>TEXT(Sales[[#This Row],[Date actual]],"m")</f>
        <v>#VALUE!</v>
      </c>
      <c r="J1303" t="e">
        <f>IF(Sales[[#This Row],[Month]]=1, "Jan", IF(Sales[[#This Row],[Month]]="2", "Feb","Mar"))</f>
        <v>#VALUE!</v>
      </c>
    </row>
    <row r="1304" spans="1:10" x14ac:dyDescent="0.3">
      <c r="A1304">
        <v>1353</v>
      </c>
      <c r="B1304">
        <v>1302</v>
      </c>
      <c r="C1304">
        <v>34</v>
      </c>
      <c r="D1304">
        <v>7</v>
      </c>
      <c r="E1304" t="s">
        <v>754</v>
      </c>
      <c r="F1304" t="str">
        <f t="shared" si="60"/>
        <v>25/02/2026 05:00</v>
      </c>
      <c r="G1304" s="3" t="e">
        <f t="shared" si="61"/>
        <v>#VALUE!</v>
      </c>
      <c r="H1304" s="2" t="str">
        <f t="shared" si="62"/>
        <v>25/02/2026 05:00</v>
      </c>
      <c r="I1304" t="e">
        <f>TEXT(Sales[[#This Row],[Date actual]],"m")</f>
        <v>#VALUE!</v>
      </c>
      <c r="J1304" t="e">
        <f>IF(Sales[[#This Row],[Month]]=1, "Jan", IF(Sales[[#This Row],[Month]]="2", "Feb","Mar"))</f>
        <v>#VALUE!</v>
      </c>
    </row>
    <row r="1305" spans="1:10" x14ac:dyDescent="0.3">
      <c r="A1305">
        <v>738</v>
      </c>
      <c r="B1305">
        <v>1303</v>
      </c>
      <c r="C1305">
        <v>13</v>
      </c>
      <c r="D1305">
        <v>6</v>
      </c>
      <c r="E1305" t="s">
        <v>755</v>
      </c>
      <c r="F1305" t="str">
        <f t="shared" si="60"/>
        <v>25/02/2026 06:00</v>
      </c>
      <c r="G1305" s="3" t="e">
        <f t="shared" si="61"/>
        <v>#VALUE!</v>
      </c>
      <c r="H1305" s="2" t="str">
        <f t="shared" si="62"/>
        <v>25/02/2026 06:00</v>
      </c>
      <c r="I1305" t="e">
        <f>TEXT(Sales[[#This Row],[Date actual]],"m")</f>
        <v>#VALUE!</v>
      </c>
      <c r="J1305" t="e">
        <f>IF(Sales[[#This Row],[Month]]=1, "Jan", IF(Sales[[#This Row],[Month]]="2", "Feb","Mar"))</f>
        <v>#VALUE!</v>
      </c>
    </row>
    <row r="1306" spans="1:10" x14ac:dyDescent="0.3">
      <c r="A1306">
        <v>900</v>
      </c>
      <c r="B1306">
        <v>1304</v>
      </c>
      <c r="C1306">
        <v>48</v>
      </c>
      <c r="D1306">
        <v>6</v>
      </c>
      <c r="E1306" t="s">
        <v>756</v>
      </c>
      <c r="F1306" t="str">
        <f t="shared" si="60"/>
        <v>25/02/2026 07:00</v>
      </c>
      <c r="G1306" s="3" t="e">
        <f t="shared" si="61"/>
        <v>#VALUE!</v>
      </c>
      <c r="H1306" s="2" t="str">
        <f t="shared" si="62"/>
        <v>25/02/2026 07:00</v>
      </c>
      <c r="I1306" t="e">
        <f>TEXT(Sales[[#This Row],[Date actual]],"m")</f>
        <v>#VALUE!</v>
      </c>
      <c r="J1306" t="e">
        <f>IF(Sales[[#This Row],[Month]]=1, "Jan", IF(Sales[[#This Row],[Month]]="2", "Feb","Mar"))</f>
        <v>#VALUE!</v>
      </c>
    </row>
    <row r="1307" spans="1:10" x14ac:dyDescent="0.3">
      <c r="A1307">
        <v>455</v>
      </c>
      <c r="B1307">
        <v>1305</v>
      </c>
      <c r="C1307">
        <v>45</v>
      </c>
      <c r="D1307">
        <v>9</v>
      </c>
      <c r="E1307" t="s">
        <v>757</v>
      </c>
      <c r="F1307" t="str">
        <f t="shared" si="60"/>
        <v>25/02/2026 08:00</v>
      </c>
      <c r="G1307" s="3" t="e">
        <f t="shared" si="61"/>
        <v>#VALUE!</v>
      </c>
      <c r="H1307" s="2" t="str">
        <f t="shared" si="62"/>
        <v>25/02/2026 08:00</v>
      </c>
      <c r="I1307" t="e">
        <f>TEXT(Sales[[#This Row],[Date actual]],"m")</f>
        <v>#VALUE!</v>
      </c>
      <c r="J1307" t="e">
        <f>IF(Sales[[#This Row],[Month]]=1, "Jan", IF(Sales[[#This Row],[Month]]="2", "Feb","Mar"))</f>
        <v>#VALUE!</v>
      </c>
    </row>
    <row r="1308" spans="1:10" x14ac:dyDescent="0.3">
      <c r="A1308">
        <v>309</v>
      </c>
      <c r="B1308">
        <v>1306</v>
      </c>
      <c r="C1308">
        <v>63</v>
      </c>
      <c r="D1308">
        <v>9</v>
      </c>
      <c r="E1308" t="s">
        <v>758</v>
      </c>
      <c r="F1308" t="str">
        <f t="shared" si="60"/>
        <v>25/02/2026 09:00</v>
      </c>
      <c r="G1308" s="3" t="e">
        <f t="shared" si="61"/>
        <v>#VALUE!</v>
      </c>
      <c r="H1308" s="2" t="str">
        <f t="shared" si="62"/>
        <v>25/02/2026 09:00</v>
      </c>
      <c r="I1308" t="e">
        <f>TEXT(Sales[[#This Row],[Date actual]],"m")</f>
        <v>#VALUE!</v>
      </c>
      <c r="J1308" t="e">
        <f>IF(Sales[[#This Row],[Month]]=1, "Jan", IF(Sales[[#This Row],[Month]]="2", "Feb","Mar"))</f>
        <v>#VALUE!</v>
      </c>
    </row>
    <row r="1309" spans="1:10" x14ac:dyDescent="0.3">
      <c r="A1309">
        <v>1497</v>
      </c>
      <c r="B1309">
        <v>1307</v>
      </c>
      <c r="C1309">
        <v>11</v>
      </c>
      <c r="D1309">
        <v>6</v>
      </c>
      <c r="E1309" t="s">
        <v>759</v>
      </c>
      <c r="F1309" t="str">
        <f t="shared" si="60"/>
        <v>25/02/2026 10:00</v>
      </c>
      <c r="G1309" s="3" t="e">
        <f t="shared" si="61"/>
        <v>#VALUE!</v>
      </c>
      <c r="H1309" s="2" t="str">
        <f t="shared" si="62"/>
        <v>25/02/2026 10:00</v>
      </c>
      <c r="I1309" t="e">
        <f>TEXT(Sales[[#This Row],[Date actual]],"m")</f>
        <v>#VALUE!</v>
      </c>
      <c r="J1309" t="e">
        <f>IF(Sales[[#This Row],[Month]]=1, "Jan", IF(Sales[[#This Row],[Month]]="2", "Feb","Mar"))</f>
        <v>#VALUE!</v>
      </c>
    </row>
    <row r="1310" spans="1:10" x14ac:dyDescent="0.3">
      <c r="A1310">
        <v>157</v>
      </c>
      <c r="B1310">
        <v>1308</v>
      </c>
      <c r="C1310">
        <v>11</v>
      </c>
      <c r="D1310">
        <v>4</v>
      </c>
      <c r="E1310" t="s">
        <v>760</v>
      </c>
      <c r="F1310" t="str">
        <f t="shared" si="60"/>
        <v>25/02/2026 11:00</v>
      </c>
      <c r="G1310" s="3" t="e">
        <f t="shared" si="61"/>
        <v>#VALUE!</v>
      </c>
      <c r="H1310" s="2" t="str">
        <f t="shared" si="62"/>
        <v>25/02/2026 11:00</v>
      </c>
      <c r="I1310" t="e">
        <f>TEXT(Sales[[#This Row],[Date actual]],"m")</f>
        <v>#VALUE!</v>
      </c>
      <c r="J1310" t="e">
        <f>IF(Sales[[#This Row],[Month]]=1, "Jan", IF(Sales[[#This Row],[Month]]="2", "Feb","Mar"))</f>
        <v>#VALUE!</v>
      </c>
    </row>
    <row r="1311" spans="1:10" x14ac:dyDescent="0.3">
      <c r="A1311">
        <v>466</v>
      </c>
      <c r="B1311">
        <v>1309</v>
      </c>
      <c r="C1311">
        <v>11</v>
      </c>
      <c r="D1311">
        <v>1</v>
      </c>
      <c r="E1311" t="s">
        <v>761</v>
      </c>
      <c r="F1311" t="str">
        <f t="shared" si="60"/>
        <v>25/02/2026 12:00</v>
      </c>
      <c r="G1311" s="3" t="e">
        <f t="shared" si="61"/>
        <v>#VALUE!</v>
      </c>
      <c r="H1311" s="2" t="str">
        <f t="shared" si="62"/>
        <v>25/02/2026 12:00</v>
      </c>
      <c r="I1311" t="e">
        <f>TEXT(Sales[[#This Row],[Date actual]],"m")</f>
        <v>#VALUE!</v>
      </c>
      <c r="J1311" t="e">
        <f>IF(Sales[[#This Row],[Month]]=1, "Jan", IF(Sales[[#This Row],[Month]]="2", "Feb","Mar"))</f>
        <v>#VALUE!</v>
      </c>
    </row>
    <row r="1312" spans="1:10" x14ac:dyDescent="0.3">
      <c r="A1312">
        <v>1201</v>
      </c>
      <c r="B1312">
        <v>1310</v>
      </c>
      <c r="C1312">
        <v>16</v>
      </c>
      <c r="D1312">
        <v>7</v>
      </c>
      <c r="E1312" t="s">
        <v>762</v>
      </c>
      <c r="F1312" t="str">
        <f t="shared" si="60"/>
        <v>25/02/2026 13:00</v>
      </c>
      <c r="G1312" s="3" t="e">
        <f t="shared" si="61"/>
        <v>#VALUE!</v>
      </c>
      <c r="H1312" s="2" t="str">
        <f t="shared" si="62"/>
        <v>25/02/2026 13:00</v>
      </c>
      <c r="I1312" t="e">
        <f>TEXT(Sales[[#This Row],[Date actual]],"m")</f>
        <v>#VALUE!</v>
      </c>
      <c r="J1312" t="e">
        <f>IF(Sales[[#This Row],[Month]]=1, "Jan", IF(Sales[[#This Row],[Month]]="2", "Feb","Mar"))</f>
        <v>#VALUE!</v>
      </c>
    </row>
    <row r="1313" spans="1:10" x14ac:dyDescent="0.3">
      <c r="A1313">
        <v>138</v>
      </c>
      <c r="B1313">
        <v>1311</v>
      </c>
      <c r="C1313">
        <v>80</v>
      </c>
      <c r="D1313">
        <v>9</v>
      </c>
      <c r="E1313" t="s">
        <v>763</v>
      </c>
      <c r="F1313" t="str">
        <f t="shared" si="60"/>
        <v>25/02/2026 14:00</v>
      </c>
      <c r="G1313" s="3" t="e">
        <f t="shared" si="61"/>
        <v>#VALUE!</v>
      </c>
      <c r="H1313" s="2" t="str">
        <f t="shared" si="62"/>
        <v>25/02/2026 14:00</v>
      </c>
      <c r="I1313" t="e">
        <f>TEXT(Sales[[#This Row],[Date actual]],"m")</f>
        <v>#VALUE!</v>
      </c>
      <c r="J1313" t="e">
        <f>IF(Sales[[#This Row],[Month]]=1, "Jan", IF(Sales[[#This Row],[Month]]="2", "Feb","Mar"))</f>
        <v>#VALUE!</v>
      </c>
    </row>
    <row r="1314" spans="1:10" x14ac:dyDescent="0.3">
      <c r="A1314">
        <v>670</v>
      </c>
      <c r="B1314">
        <v>1312</v>
      </c>
      <c r="C1314">
        <v>15</v>
      </c>
      <c r="D1314">
        <v>1</v>
      </c>
      <c r="E1314" t="s">
        <v>764</v>
      </c>
      <c r="F1314" t="str">
        <f t="shared" si="60"/>
        <v>25/02/2026 15:00</v>
      </c>
      <c r="G1314" s="3" t="e">
        <f t="shared" si="61"/>
        <v>#VALUE!</v>
      </c>
      <c r="H1314" s="2" t="str">
        <f t="shared" si="62"/>
        <v>25/02/2026 15:00</v>
      </c>
      <c r="I1314" t="e">
        <f>TEXT(Sales[[#This Row],[Date actual]],"m")</f>
        <v>#VALUE!</v>
      </c>
      <c r="J1314" t="e">
        <f>IF(Sales[[#This Row],[Month]]=1, "Jan", IF(Sales[[#This Row],[Month]]="2", "Feb","Mar"))</f>
        <v>#VALUE!</v>
      </c>
    </row>
    <row r="1315" spans="1:10" x14ac:dyDescent="0.3">
      <c r="A1315">
        <v>718</v>
      </c>
      <c r="B1315">
        <v>1313</v>
      </c>
      <c r="C1315">
        <v>37</v>
      </c>
      <c r="D1315">
        <v>1</v>
      </c>
      <c r="E1315" t="s">
        <v>765</v>
      </c>
      <c r="F1315" t="str">
        <f t="shared" si="60"/>
        <v>25/02/2026 16:00</v>
      </c>
      <c r="G1315" s="3" t="e">
        <f t="shared" si="61"/>
        <v>#VALUE!</v>
      </c>
      <c r="H1315" s="2" t="str">
        <f t="shared" si="62"/>
        <v>25/02/2026 16:00</v>
      </c>
      <c r="I1315" t="e">
        <f>TEXT(Sales[[#This Row],[Date actual]],"m")</f>
        <v>#VALUE!</v>
      </c>
      <c r="J1315" t="e">
        <f>IF(Sales[[#This Row],[Month]]=1, "Jan", IF(Sales[[#This Row],[Month]]="2", "Feb","Mar"))</f>
        <v>#VALUE!</v>
      </c>
    </row>
    <row r="1316" spans="1:10" x14ac:dyDescent="0.3">
      <c r="A1316">
        <v>374</v>
      </c>
      <c r="B1316">
        <v>1314</v>
      </c>
      <c r="C1316">
        <v>68</v>
      </c>
      <c r="D1316">
        <v>6</v>
      </c>
      <c r="E1316" t="s">
        <v>766</v>
      </c>
      <c r="F1316" t="str">
        <f t="shared" si="60"/>
        <v>25/02/2026 17:00</v>
      </c>
      <c r="G1316" s="3" t="e">
        <f t="shared" si="61"/>
        <v>#VALUE!</v>
      </c>
      <c r="H1316" s="2" t="str">
        <f t="shared" si="62"/>
        <v>25/02/2026 17:00</v>
      </c>
      <c r="I1316" t="e">
        <f>TEXT(Sales[[#This Row],[Date actual]],"m")</f>
        <v>#VALUE!</v>
      </c>
      <c r="J1316" t="e">
        <f>IF(Sales[[#This Row],[Month]]=1, "Jan", IF(Sales[[#This Row],[Month]]="2", "Feb","Mar"))</f>
        <v>#VALUE!</v>
      </c>
    </row>
    <row r="1317" spans="1:10" x14ac:dyDescent="0.3">
      <c r="A1317">
        <v>1194</v>
      </c>
      <c r="B1317">
        <v>1315</v>
      </c>
      <c r="C1317">
        <v>38</v>
      </c>
      <c r="D1317">
        <v>5</v>
      </c>
      <c r="E1317" t="s">
        <v>767</v>
      </c>
      <c r="F1317" t="str">
        <f t="shared" si="60"/>
        <v>25/02/2026 18:00</v>
      </c>
      <c r="G1317" s="3" t="e">
        <f t="shared" si="61"/>
        <v>#VALUE!</v>
      </c>
      <c r="H1317" s="2" t="str">
        <f t="shared" si="62"/>
        <v>25/02/2026 18:00</v>
      </c>
      <c r="I1317" t="e">
        <f>TEXT(Sales[[#This Row],[Date actual]],"m")</f>
        <v>#VALUE!</v>
      </c>
      <c r="J1317" t="e">
        <f>IF(Sales[[#This Row],[Month]]=1, "Jan", IF(Sales[[#This Row],[Month]]="2", "Feb","Mar"))</f>
        <v>#VALUE!</v>
      </c>
    </row>
    <row r="1318" spans="1:10" x14ac:dyDescent="0.3">
      <c r="A1318">
        <v>590</v>
      </c>
      <c r="B1318">
        <v>1316</v>
      </c>
      <c r="C1318">
        <v>8</v>
      </c>
      <c r="D1318">
        <v>2</v>
      </c>
      <c r="E1318" t="s">
        <v>768</v>
      </c>
      <c r="F1318" t="str">
        <f t="shared" si="60"/>
        <v>25/02/2026 19:00</v>
      </c>
      <c r="G1318" s="3" t="e">
        <f t="shared" si="61"/>
        <v>#VALUE!</v>
      </c>
      <c r="H1318" s="2" t="str">
        <f t="shared" si="62"/>
        <v>25/02/2026 19:00</v>
      </c>
      <c r="I1318" t="e">
        <f>TEXT(Sales[[#This Row],[Date actual]],"m")</f>
        <v>#VALUE!</v>
      </c>
      <c r="J1318" t="e">
        <f>IF(Sales[[#This Row],[Month]]=1, "Jan", IF(Sales[[#This Row],[Month]]="2", "Feb","Mar"))</f>
        <v>#VALUE!</v>
      </c>
    </row>
    <row r="1319" spans="1:10" x14ac:dyDescent="0.3">
      <c r="A1319">
        <v>1369</v>
      </c>
      <c r="B1319">
        <v>1317</v>
      </c>
      <c r="C1319">
        <v>16</v>
      </c>
      <c r="D1319">
        <v>2</v>
      </c>
      <c r="E1319" t="s">
        <v>769</v>
      </c>
      <c r="F1319" t="str">
        <f t="shared" si="60"/>
        <v>25/02/2026 20:00</v>
      </c>
      <c r="G1319" s="3" t="e">
        <f t="shared" si="61"/>
        <v>#VALUE!</v>
      </c>
      <c r="H1319" s="2" t="str">
        <f t="shared" si="62"/>
        <v>25/02/2026 20:00</v>
      </c>
      <c r="I1319" t="e">
        <f>TEXT(Sales[[#This Row],[Date actual]],"m")</f>
        <v>#VALUE!</v>
      </c>
      <c r="J1319" t="e">
        <f>IF(Sales[[#This Row],[Month]]=1, "Jan", IF(Sales[[#This Row],[Month]]="2", "Feb","Mar"))</f>
        <v>#VALUE!</v>
      </c>
    </row>
    <row r="1320" spans="1:10" x14ac:dyDescent="0.3">
      <c r="A1320">
        <v>1486</v>
      </c>
      <c r="B1320">
        <v>1318</v>
      </c>
      <c r="C1320">
        <v>75</v>
      </c>
      <c r="D1320">
        <v>4</v>
      </c>
      <c r="E1320" t="s">
        <v>770</v>
      </c>
      <c r="F1320" t="str">
        <f t="shared" si="60"/>
        <v>25/02/2026 21:00</v>
      </c>
      <c r="G1320" s="3" t="e">
        <f t="shared" si="61"/>
        <v>#VALUE!</v>
      </c>
      <c r="H1320" s="2" t="str">
        <f t="shared" si="62"/>
        <v>25/02/2026 21:00</v>
      </c>
      <c r="I1320" t="e">
        <f>TEXT(Sales[[#This Row],[Date actual]],"m")</f>
        <v>#VALUE!</v>
      </c>
      <c r="J1320" t="e">
        <f>IF(Sales[[#This Row],[Month]]=1, "Jan", IF(Sales[[#This Row],[Month]]="2", "Feb","Mar"))</f>
        <v>#VALUE!</v>
      </c>
    </row>
    <row r="1321" spans="1:10" x14ac:dyDescent="0.3">
      <c r="A1321">
        <v>688</v>
      </c>
      <c r="B1321">
        <v>1319</v>
      </c>
      <c r="C1321">
        <v>70</v>
      </c>
      <c r="D1321">
        <v>3</v>
      </c>
      <c r="E1321" t="s">
        <v>771</v>
      </c>
      <c r="F1321" t="str">
        <f t="shared" si="60"/>
        <v>25/02/2026 22:00</v>
      </c>
      <c r="G1321" s="3" t="e">
        <f t="shared" si="61"/>
        <v>#VALUE!</v>
      </c>
      <c r="H1321" s="2" t="str">
        <f t="shared" si="62"/>
        <v>25/02/2026 22:00</v>
      </c>
      <c r="I1321" t="e">
        <f>TEXT(Sales[[#This Row],[Date actual]],"m")</f>
        <v>#VALUE!</v>
      </c>
      <c r="J1321" t="e">
        <f>IF(Sales[[#This Row],[Month]]=1, "Jan", IF(Sales[[#This Row],[Month]]="2", "Feb","Mar"))</f>
        <v>#VALUE!</v>
      </c>
    </row>
    <row r="1322" spans="1:10" x14ac:dyDescent="0.3">
      <c r="A1322">
        <v>1187</v>
      </c>
      <c r="B1322">
        <v>1320</v>
      </c>
      <c r="C1322">
        <v>55</v>
      </c>
      <c r="D1322">
        <v>4</v>
      </c>
      <c r="E1322" t="s">
        <v>772</v>
      </c>
      <c r="F1322" t="str">
        <f t="shared" si="60"/>
        <v>25/02/2026 23:00</v>
      </c>
      <c r="G1322" s="3" t="e">
        <f t="shared" si="61"/>
        <v>#VALUE!</v>
      </c>
      <c r="H1322" s="2" t="str">
        <f t="shared" si="62"/>
        <v>25/02/2026 23:00</v>
      </c>
      <c r="I1322" t="e">
        <f>TEXT(Sales[[#This Row],[Date actual]],"m")</f>
        <v>#VALUE!</v>
      </c>
      <c r="J1322" t="e">
        <f>IF(Sales[[#This Row],[Month]]=1, "Jan", IF(Sales[[#This Row],[Month]]="2", "Feb","Mar"))</f>
        <v>#VALUE!</v>
      </c>
    </row>
    <row r="1323" spans="1:10" x14ac:dyDescent="0.3">
      <c r="A1323">
        <v>106</v>
      </c>
      <c r="B1323">
        <v>1321</v>
      </c>
      <c r="C1323">
        <v>58</v>
      </c>
      <c r="D1323">
        <v>1</v>
      </c>
      <c r="E1323" t="s">
        <v>773</v>
      </c>
      <c r="F1323" t="str">
        <f t="shared" si="60"/>
        <v>26/02/2026 00:00</v>
      </c>
      <c r="G1323" s="3" t="e">
        <f t="shared" si="61"/>
        <v>#VALUE!</v>
      </c>
      <c r="H1323" s="2" t="str">
        <f t="shared" si="62"/>
        <v>26/02/2026 00:00</v>
      </c>
      <c r="I1323" t="e">
        <f>TEXT(Sales[[#This Row],[Date actual]],"m")</f>
        <v>#VALUE!</v>
      </c>
      <c r="J1323" t="e">
        <f>IF(Sales[[#This Row],[Month]]=1, "Jan", IF(Sales[[#This Row],[Month]]="2", "Feb","Mar"))</f>
        <v>#VALUE!</v>
      </c>
    </row>
    <row r="1324" spans="1:10" x14ac:dyDescent="0.3">
      <c r="A1324">
        <v>440</v>
      </c>
      <c r="B1324">
        <v>1322</v>
      </c>
      <c r="C1324">
        <v>45</v>
      </c>
      <c r="D1324">
        <v>4</v>
      </c>
      <c r="E1324" t="s">
        <v>774</v>
      </c>
      <c r="F1324" t="str">
        <f t="shared" si="60"/>
        <v>26/02/2026 01:00</v>
      </c>
      <c r="G1324" s="3" t="e">
        <f t="shared" si="61"/>
        <v>#VALUE!</v>
      </c>
      <c r="H1324" s="2" t="str">
        <f t="shared" si="62"/>
        <v>26/02/2026 01:00</v>
      </c>
      <c r="I1324" t="e">
        <f>TEXT(Sales[[#This Row],[Date actual]],"m")</f>
        <v>#VALUE!</v>
      </c>
      <c r="J1324" t="e">
        <f>IF(Sales[[#This Row],[Month]]=1, "Jan", IF(Sales[[#This Row],[Month]]="2", "Feb","Mar"))</f>
        <v>#VALUE!</v>
      </c>
    </row>
    <row r="1325" spans="1:10" x14ac:dyDescent="0.3">
      <c r="A1325">
        <v>1442</v>
      </c>
      <c r="B1325">
        <v>1323</v>
      </c>
      <c r="C1325">
        <v>23</v>
      </c>
      <c r="D1325">
        <v>1</v>
      </c>
      <c r="E1325" t="s">
        <v>775</v>
      </c>
      <c r="F1325" t="str">
        <f t="shared" si="60"/>
        <v>26/02/2026 02:00</v>
      </c>
      <c r="G1325" s="3" t="e">
        <f t="shared" si="61"/>
        <v>#VALUE!</v>
      </c>
      <c r="H1325" s="2" t="str">
        <f t="shared" si="62"/>
        <v>26/02/2026 02:00</v>
      </c>
      <c r="I1325" t="e">
        <f>TEXT(Sales[[#This Row],[Date actual]],"m")</f>
        <v>#VALUE!</v>
      </c>
      <c r="J1325" t="e">
        <f>IF(Sales[[#This Row],[Month]]=1, "Jan", IF(Sales[[#This Row],[Month]]="2", "Feb","Mar"))</f>
        <v>#VALUE!</v>
      </c>
    </row>
    <row r="1326" spans="1:10" x14ac:dyDescent="0.3">
      <c r="A1326">
        <v>1494</v>
      </c>
      <c r="B1326">
        <v>1324</v>
      </c>
      <c r="C1326">
        <v>61</v>
      </c>
      <c r="D1326">
        <v>5</v>
      </c>
      <c r="E1326" t="s">
        <v>776</v>
      </c>
      <c r="F1326" t="str">
        <f t="shared" si="60"/>
        <v>26/02/2026 03:00</v>
      </c>
      <c r="G1326" s="3" t="e">
        <f t="shared" si="61"/>
        <v>#VALUE!</v>
      </c>
      <c r="H1326" s="2" t="str">
        <f t="shared" si="62"/>
        <v>26/02/2026 03:00</v>
      </c>
      <c r="I1326" t="e">
        <f>TEXT(Sales[[#This Row],[Date actual]],"m")</f>
        <v>#VALUE!</v>
      </c>
      <c r="J1326" t="e">
        <f>IF(Sales[[#This Row],[Month]]=1, "Jan", IF(Sales[[#This Row],[Month]]="2", "Feb","Mar"))</f>
        <v>#VALUE!</v>
      </c>
    </row>
    <row r="1327" spans="1:10" x14ac:dyDescent="0.3">
      <c r="A1327">
        <v>910</v>
      </c>
      <c r="B1327">
        <v>1325</v>
      </c>
      <c r="C1327">
        <v>43</v>
      </c>
      <c r="D1327">
        <v>1</v>
      </c>
      <c r="E1327" t="s">
        <v>777</v>
      </c>
      <c r="F1327" t="str">
        <f t="shared" si="60"/>
        <v>26/02/2026 04:00</v>
      </c>
      <c r="G1327" s="3" t="e">
        <f t="shared" si="61"/>
        <v>#VALUE!</v>
      </c>
      <c r="H1327" s="2" t="str">
        <f t="shared" si="62"/>
        <v>26/02/2026 04:00</v>
      </c>
      <c r="I1327" t="e">
        <f>TEXT(Sales[[#This Row],[Date actual]],"m")</f>
        <v>#VALUE!</v>
      </c>
      <c r="J1327" t="e">
        <f>IF(Sales[[#This Row],[Month]]=1, "Jan", IF(Sales[[#This Row],[Month]]="2", "Feb","Mar"))</f>
        <v>#VALUE!</v>
      </c>
    </row>
    <row r="1328" spans="1:10" x14ac:dyDescent="0.3">
      <c r="A1328">
        <v>1059</v>
      </c>
      <c r="B1328">
        <v>1326</v>
      </c>
      <c r="C1328">
        <v>8</v>
      </c>
      <c r="D1328">
        <v>8</v>
      </c>
      <c r="E1328" t="s">
        <v>778</v>
      </c>
      <c r="F1328" t="str">
        <f t="shared" si="60"/>
        <v>26/02/2026 05:00</v>
      </c>
      <c r="G1328" s="3" t="e">
        <f t="shared" si="61"/>
        <v>#VALUE!</v>
      </c>
      <c r="H1328" s="2" t="str">
        <f t="shared" si="62"/>
        <v>26/02/2026 05:00</v>
      </c>
      <c r="I1328" t="e">
        <f>TEXT(Sales[[#This Row],[Date actual]],"m")</f>
        <v>#VALUE!</v>
      </c>
      <c r="J1328" t="e">
        <f>IF(Sales[[#This Row],[Month]]=1, "Jan", IF(Sales[[#This Row],[Month]]="2", "Feb","Mar"))</f>
        <v>#VALUE!</v>
      </c>
    </row>
    <row r="1329" spans="1:10" x14ac:dyDescent="0.3">
      <c r="A1329">
        <v>898</v>
      </c>
      <c r="B1329">
        <v>1327</v>
      </c>
      <c r="C1329">
        <v>92</v>
      </c>
      <c r="D1329">
        <v>2</v>
      </c>
      <c r="E1329" t="s">
        <v>779</v>
      </c>
      <c r="F1329" t="str">
        <f t="shared" si="60"/>
        <v>26/02/2026 06:00</v>
      </c>
      <c r="G1329" s="3" t="e">
        <f t="shared" si="61"/>
        <v>#VALUE!</v>
      </c>
      <c r="H1329" s="2" t="str">
        <f t="shared" si="62"/>
        <v>26/02/2026 06:00</v>
      </c>
      <c r="I1329" t="e">
        <f>TEXT(Sales[[#This Row],[Date actual]],"m")</f>
        <v>#VALUE!</v>
      </c>
      <c r="J1329" t="e">
        <f>IF(Sales[[#This Row],[Month]]=1, "Jan", IF(Sales[[#This Row],[Month]]="2", "Feb","Mar"))</f>
        <v>#VALUE!</v>
      </c>
    </row>
    <row r="1330" spans="1:10" x14ac:dyDescent="0.3">
      <c r="A1330">
        <v>881</v>
      </c>
      <c r="B1330">
        <v>1328</v>
      </c>
      <c r="C1330">
        <v>79</v>
      </c>
      <c r="D1330">
        <v>3</v>
      </c>
      <c r="E1330" t="s">
        <v>780</v>
      </c>
      <c r="F1330" t="str">
        <f t="shared" si="60"/>
        <v>26/02/2026 07:00</v>
      </c>
      <c r="G1330" s="3" t="e">
        <f t="shared" si="61"/>
        <v>#VALUE!</v>
      </c>
      <c r="H1330" s="2" t="str">
        <f t="shared" si="62"/>
        <v>26/02/2026 07:00</v>
      </c>
      <c r="I1330" t="e">
        <f>TEXT(Sales[[#This Row],[Date actual]],"m")</f>
        <v>#VALUE!</v>
      </c>
      <c r="J1330" t="e">
        <f>IF(Sales[[#This Row],[Month]]=1, "Jan", IF(Sales[[#This Row],[Month]]="2", "Feb","Mar"))</f>
        <v>#VALUE!</v>
      </c>
    </row>
    <row r="1331" spans="1:10" x14ac:dyDescent="0.3">
      <c r="A1331">
        <v>561</v>
      </c>
      <c r="B1331">
        <v>1329</v>
      </c>
      <c r="C1331">
        <v>40</v>
      </c>
      <c r="D1331">
        <v>6</v>
      </c>
      <c r="E1331" t="s">
        <v>781</v>
      </c>
      <c r="F1331" t="str">
        <f t="shared" si="60"/>
        <v>26/02/2026 08:00</v>
      </c>
      <c r="G1331" s="3" t="e">
        <f t="shared" si="61"/>
        <v>#VALUE!</v>
      </c>
      <c r="H1331" s="2" t="str">
        <f t="shared" si="62"/>
        <v>26/02/2026 08:00</v>
      </c>
      <c r="I1331" t="e">
        <f>TEXT(Sales[[#This Row],[Date actual]],"m")</f>
        <v>#VALUE!</v>
      </c>
      <c r="J1331" t="e">
        <f>IF(Sales[[#This Row],[Month]]=1, "Jan", IF(Sales[[#This Row],[Month]]="2", "Feb","Mar"))</f>
        <v>#VALUE!</v>
      </c>
    </row>
    <row r="1332" spans="1:10" x14ac:dyDescent="0.3">
      <c r="A1332">
        <v>529</v>
      </c>
      <c r="B1332">
        <v>1330</v>
      </c>
      <c r="C1332">
        <v>34</v>
      </c>
      <c r="D1332">
        <v>5</v>
      </c>
      <c r="E1332" t="s">
        <v>782</v>
      </c>
      <c r="F1332" t="str">
        <f t="shared" si="60"/>
        <v>26/02/2026 09:00</v>
      </c>
      <c r="G1332" s="3" t="e">
        <f t="shared" si="61"/>
        <v>#VALUE!</v>
      </c>
      <c r="H1332" s="2" t="str">
        <f t="shared" si="62"/>
        <v>26/02/2026 09:00</v>
      </c>
      <c r="I1332" t="e">
        <f>TEXT(Sales[[#This Row],[Date actual]],"m")</f>
        <v>#VALUE!</v>
      </c>
      <c r="J1332" t="e">
        <f>IF(Sales[[#This Row],[Month]]=1, "Jan", IF(Sales[[#This Row],[Month]]="2", "Feb","Mar"))</f>
        <v>#VALUE!</v>
      </c>
    </row>
    <row r="1333" spans="1:10" x14ac:dyDescent="0.3">
      <c r="A1333">
        <v>1053</v>
      </c>
      <c r="B1333">
        <v>1331</v>
      </c>
      <c r="C1333">
        <v>45</v>
      </c>
      <c r="D1333">
        <v>1</v>
      </c>
      <c r="E1333" t="s">
        <v>783</v>
      </c>
      <c r="F1333" t="str">
        <f t="shared" si="60"/>
        <v>26/02/2026 10:00</v>
      </c>
      <c r="G1333" s="3" t="e">
        <f t="shared" si="61"/>
        <v>#VALUE!</v>
      </c>
      <c r="H1333" s="2" t="str">
        <f t="shared" si="62"/>
        <v>26/02/2026 10:00</v>
      </c>
      <c r="I1333" t="e">
        <f>TEXT(Sales[[#This Row],[Date actual]],"m")</f>
        <v>#VALUE!</v>
      </c>
      <c r="J1333" t="e">
        <f>IF(Sales[[#This Row],[Month]]=1, "Jan", IF(Sales[[#This Row],[Month]]="2", "Feb","Mar"))</f>
        <v>#VALUE!</v>
      </c>
    </row>
    <row r="1334" spans="1:10" x14ac:dyDescent="0.3">
      <c r="A1334">
        <v>370</v>
      </c>
      <c r="B1334">
        <v>1332</v>
      </c>
      <c r="C1334">
        <v>11</v>
      </c>
      <c r="D1334">
        <v>3</v>
      </c>
      <c r="E1334" t="s">
        <v>784</v>
      </c>
      <c r="F1334" t="str">
        <f t="shared" si="60"/>
        <v>26/02/2026 11:00</v>
      </c>
      <c r="G1334" s="3" t="e">
        <f t="shared" si="61"/>
        <v>#VALUE!</v>
      </c>
      <c r="H1334" s="2" t="str">
        <f t="shared" si="62"/>
        <v>26/02/2026 11:00</v>
      </c>
      <c r="I1334" t="e">
        <f>TEXT(Sales[[#This Row],[Date actual]],"m")</f>
        <v>#VALUE!</v>
      </c>
      <c r="J1334" t="e">
        <f>IF(Sales[[#This Row],[Month]]=1, "Jan", IF(Sales[[#This Row],[Month]]="2", "Feb","Mar"))</f>
        <v>#VALUE!</v>
      </c>
    </row>
    <row r="1335" spans="1:10" x14ac:dyDescent="0.3">
      <c r="A1335">
        <v>1459</v>
      </c>
      <c r="B1335">
        <v>1333</v>
      </c>
      <c r="C1335">
        <v>19</v>
      </c>
      <c r="D1335">
        <v>6</v>
      </c>
      <c r="E1335" t="s">
        <v>785</v>
      </c>
      <c r="F1335" t="str">
        <f t="shared" si="60"/>
        <v>26/02/2026 12:00</v>
      </c>
      <c r="G1335" s="3" t="e">
        <f t="shared" si="61"/>
        <v>#VALUE!</v>
      </c>
      <c r="H1335" s="2" t="str">
        <f t="shared" si="62"/>
        <v>26/02/2026 12:00</v>
      </c>
      <c r="I1335" t="e">
        <f>TEXT(Sales[[#This Row],[Date actual]],"m")</f>
        <v>#VALUE!</v>
      </c>
      <c r="J1335" t="e">
        <f>IF(Sales[[#This Row],[Month]]=1, "Jan", IF(Sales[[#This Row],[Month]]="2", "Feb","Mar"))</f>
        <v>#VALUE!</v>
      </c>
    </row>
    <row r="1336" spans="1:10" x14ac:dyDescent="0.3">
      <c r="A1336">
        <v>1410</v>
      </c>
      <c r="B1336">
        <v>1334</v>
      </c>
      <c r="C1336">
        <v>71</v>
      </c>
      <c r="D1336">
        <v>1</v>
      </c>
      <c r="E1336" t="s">
        <v>786</v>
      </c>
      <c r="F1336" t="str">
        <f t="shared" si="60"/>
        <v>26/02/2026 13:00</v>
      </c>
      <c r="G1336" s="3" t="e">
        <f t="shared" si="61"/>
        <v>#VALUE!</v>
      </c>
      <c r="H1336" s="2" t="str">
        <f t="shared" si="62"/>
        <v>26/02/2026 13:00</v>
      </c>
      <c r="I1336" t="e">
        <f>TEXT(Sales[[#This Row],[Date actual]],"m")</f>
        <v>#VALUE!</v>
      </c>
      <c r="J1336" t="e">
        <f>IF(Sales[[#This Row],[Month]]=1, "Jan", IF(Sales[[#This Row],[Month]]="2", "Feb","Mar"))</f>
        <v>#VALUE!</v>
      </c>
    </row>
    <row r="1337" spans="1:10" x14ac:dyDescent="0.3">
      <c r="A1337">
        <v>819</v>
      </c>
      <c r="B1337">
        <v>1335</v>
      </c>
      <c r="C1337">
        <v>79</v>
      </c>
      <c r="D1337">
        <v>4</v>
      </c>
      <c r="E1337" t="s">
        <v>787</v>
      </c>
      <c r="F1337" t="str">
        <f t="shared" si="60"/>
        <v>26/02/2026 14:00</v>
      </c>
      <c r="G1337" s="3" t="e">
        <f t="shared" si="61"/>
        <v>#VALUE!</v>
      </c>
      <c r="H1337" s="2" t="str">
        <f t="shared" si="62"/>
        <v>26/02/2026 14:00</v>
      </c>
      <c r="I1337" t="e">
        <f>TEXT(Sales[[#This Row],[Date actual]],"m")</f>
        <v>#VALUE!</v>
      </c>
      <c r="J1337" t="e">
        <f>IF(Sales[[#This Row],[Month]]=1, "Jan", IF(Sales[[#This Row],[Month]]="2", "Feb","Mar"))</f>
        <v>#VALUE!</v>
      </c>
    </row>
    <row r="1338" spans="1:10" x14ac:dyDescent="0.3">
      <c r="A1338">
        <v>547</v>
      </c>
      <c r="B1338">
        <v>1336</v>
      </c>
      <c r="C1338">
        <v>72</v>
      </c>
      <c r="D1338">
        <v>4</v>
      </c>
      <c r="E1338" t="s">
        <v>788</v>
      </c>
      <c r="F1338" t="str">
        <f t="shared" si="60"/>
        <v>26/02/2026 15:00</v>
      </c>
      <c r="G1338" s="3" t="e">
        <f t="shared" si="61"/>
        <v>#VALUE!</v>
      </c>
      <c r="H1338" s="2" t="str">
        <f t="shared" si="62"/>
        <v>26/02/2026 15:00</v>
      </c>
      <c r="I1338" t="e">
        <f>TEXT(Sales[[#This Row],[Date actual]],"m")</f>
        <v>#VALUE!</v>
      </c>
      <c r="J1338" t="e">
        <f>IF(Sales[[#This Row],[Month]]=1, "Jan", IF(Sales[[#This Row],[Month]]="2", "Feb","Mar"))</f>
        <v>#VALUE!</v>
      </c>
    </row>
    <row r="1339" spans="1:10" x14ac:dyDescent="0.3">
      <c r="A1339">
        <v>162</v>
      </c>
      <c r="B1339">
        <v>1337</v>
      </c>
      <c r="C1339">
        <v>61</v>
      </c>
      <c r="D1339">
        <v>6</v>
      </c>
      <c r="E1339" t="s">
        <v>789</v>
      </c>
      <c r="F1339" t="str">
        <f t="shared" si="60"/>
        <v>26/02/2026 16:00</v>
      </c>
      <c r="G1339" s="3" t="e">
        <f t="shared" si="61"/>
        <v>#VALUE!</v>
      </c>
      <c r="H1339" s="2" t="str">
        <f t="shared" si="62"/>
        <v>26/02/2026 16:00</v>
      </c>
      <c r="I1339" t="e">
        <f>TEXT(Sales[[#This Row],[Date actual]],"m")</f>
        <v>#VALUE!</v>
      </c>
      <c r="J1339" t="e">
        <f>IF(Sales[[#This Row],[Month]]=1, "Jan", IF(Sales[[#This Row],[Month]]="2", "Feb","Mar"))</f>
        <v>#VALUE!</v>
      </c>
    </row>
    <row r="1340" spans="1:10" x14ac:dyDescent="0.3">
      <c r="A1340">
        <v>344</v>
      </c>
      <c r="B1340">
        <v>1338</v>
      </c>
      <c r="C1340">
        <v>37</v>
      </c>
      <c r="D1340">
        <v>1</v>
      </c>
      <c r="E1340" t="s">
        <v>790</v>
      </c>
      <c r="F1340" t="str">
        <f t="shared" si="60"/>
        <v>26/02/2026 17:00</v>
      </c>
      <c r="G1340" s="3" t="e">
        <f t="shared" si="61"/>
        <v>#VALUE!</v>
      </c>
      <c r="H1340" s="2" t="str">
        <f t="shared" si="62"/>
        <v>26/02/2026 17:00</v>
      </c>
      <c r="I1340" t="e">
        <f>TEXT(Sales[[#This Row],[Date actual]],"m")</f>
        <v>#VALUE!</v>
      </c>
      <c r="J1340" t="e">
        <f>IF(Sales[[#This Row],[Month]]=1, "Jan", IF(Sales[[#This Row],[Month]]="2", "Feb","Mar"))</f>
        <v>#VALUE!</v>
      </c>
    </row>
    <row r="1341" spans="1:10" x14ac:dyDescent="0.3">
      <c r="A1341">
        <v>594</v>
      </c>
      <c r="B1341">
        <v>1339</v>
      </c>
      <c r="C1341">
        <v>82</v>
      </c>
      <c r="D1341">
        <v>7</v>
      </c>
      <c r="E1341" t="s">
        <v>791</v>
      </c>
      <c r="F1341" t="str">
        <f t="shared" si="60"/>
        <v>26/02/2026 18:00</v>
      </c>
      <c r="G1341" s="3" t="e">
        <f t="shared" si="61"/>
        <v>#VALUE!</v>
      </c>
      <c r="H1341" s="2" t="str">
        <f t="shared" si="62"/>
        <v>26/02/2026 18:00</v>
      </c>
      <c r="I1341" t="e">
        <f>TEXT(Sales[[#This Row],[Date actual]],"m")</f>
        <v>#VALUE!</v>
      </c>
      <c r="J1341" t="e">
        <f>IF(Sales[[#This Row],[Month]]=1, "Jan", IF(Sales[[#This Row],[Month]]="2", "Feb","Mar"))</f>
        <v>#VALUE!</v>
      </c>
    </row>
    <row r="1342" spans="1:10" x14ac:dyDescent="0.3">
      <c r="A1342">
        <v>1252</v>
      </c>
      <c r="B1342">
        <v>1340</v>
      </c>
      <c r="C1342">
        <v>89</v>
      </c>
      <c r="D1342">
        <v>5</v>
      </c>
      <c r="E1342" t="s">
        <v>792</v>
      </c>
      <c r="F1342" t="str">
        <f t="shared" si="60"/>
        <v>26/02/2026 19:00</v>
      </c>
      <c r="G1342" s="3" t="e">
        <f t="shared" si="61"/>
        <v>#VALUE!</v>
      </c>
      <c r="H1342" s="2" t="str">
        <f t="shared" si="62"/>
        <v>26/02/2026 19:00</v>
      </c>
      <c r="I1342" t="e">
        <f>TEXT(Sales[[#This Row],[Date actual]],"m")</f>
        <v>#VALUE!</v>
      </c>
      <c r="J1342" t="e">
        <f>IF(Sales[[#This Row],[Month]]=1, "Jan", IF(Sales[[#This Row],[Month]]="2", "Feb","Mar"))</f>
        <v>#VALUE!</v>
      </c>
    </row>
    <row r="1343" spans="1:10" x14ac:dyDescent="0.3">
      <c r="A1343">
        <v>484</v>
      </c>
      <c r="B1343">
        <v>1341</v>
      </c>
      <c r="C1343">
        <v>76</v>
      </c>
      <c r="D1343">
        <v>1</v>
      </c>
      <c r="E1343" t="s">
        <v>793</v>
      </c>
      <c r="F1343" t="str">
        <f t="shared" si="60"/>
        <v>26/02/2026 20:00</v>
      </c>
      <c r="G1343" s="3" t="e">
        <f t="shared" si="61"/>
        <v>#VALUE!</v>
      </c>
      <c r="H1343" s="2" t="str">
        <f t="shared" si="62"/>
        <v>26/02/2026 20:00</v>
      </c>
      <c r="I1343" t="e">
        <f>TEXT(Sales[[#This Row],[Date actual]],"m")</f>
        <v>#VALUE!</v>
      </c>
      <c r="J1343" t="e">
        <f>IF(Sales[[#This Row],[Month]]=1, "Jan", IF(Sales[[#This Row],[Month]]="2", "Feb","Mar"))</f>
        <v>#VALUE!</v>
      </c>
    </row>
    <row r="1344" spans="1:10" x14ac:dyDescent="0.3">
      <c r="A1344">
        <v>1430</v>
      </c>
      <c r="B1344">
        <v>1342</v>
      </c>
      <c r="C1344">
        <v>95</v>
      </c>
      <c r="D1344">
        <v>6</v>
      </c>
      <c r="E1344" t="s">
        <v>794</v>
      </c>
      <c r="F1344" t="str">
        <f t="shared" si="60"/>
        <v>26/02/2026 21:00</v>
      </c>
      <c r="G1344" s="3" t="e">
        <f t="shared" si="61"/>
        <v>#VALUE!</v>
      </c>
      <c r="H1344" s="2" t="str">
        <f t="shared" si="62"/>
        <v>26/02/2026 21:00</v>
      </c>
      <c r="I1344" t="e">
        <f>TEXT(Sales[[#This Row],[Date actual]],"m")</f>
        <v>#VALUE!</v>
      </c>
      <c r="J1344" t="e">
        <f>IF(Sales[[#This Row],[Month]]=1, "Jan", IF(Sales[[#This Row],[Month]]="2", "Feb","Mar"))</f>
        <v>#VALUE!</v>
      </c>
    </row>
    <row r="1345" spans="1:10" x14ac:dyDescent="0.3">
      <c r="A1345">
        <v>675</v>
      </c>
      <c r="B1345">
        <v>1343</v>
      </c>
      <c r="C1345">
        <v>84</v>
      </c>
      <c r="D1345">
        <v>4</v>
      </c>
      <c r="E1345" t="s">
        <v>795</v>
      </c>
      <c r="F1345" t="str">
        <f t="shared" si="60"/>
        <v>26/02/2026 22:00</v>
      </c>
      <c r="G1345" s="3" t="e">
        <f t="shared" si="61"/>
        <v>#VALUE!</v>
      </c>
      <c r="H1345" s="2" t="str">
        <f t="shared" si="62"/>
        <v>26/02/2026 22:00</v>
      </c>
      <c r="I1345" t="e">
        <f>TEXT(Sales[[#This Row],[Date actual]],"m")</f>
        <v>#VALUE!</v>
      </c>
      <c r="J1345" t="e">
        <f>IF(Sales[[#This Row],[Month]]=1, "Jan", IF(Sales[[#This Row],[Month]]="2", "Feb","Mar"))</f>
        <v>#VALUE!</v>
      </c>
    </row>
    <row r="1346" spans="1:10" x14ac:dyDescent="0.3">
      <c r="A1346">
        <v>175</v>
      </c>
      <c r="B1346">
        <v>1344</v>
      </c>
      <c r="C1346">
        <v>85</v>
      </c>
      <c r="D1346">
        <v>7</v>
      </c>
      <c r="E1346" t="s">
        <v>796</v>
      </c>
      <c r="F1346" t="str">
        <f t="shared" ref="F1346:F1409" si="63">TEXT(E1346,"mm/dd/yyyy")</f>
        <v>26/02/2026 23:00</v>
      </c>
      <c r="G1346" s="3" t="e">
        <f t="shared" si="61"/>
        <v>#VALUE!</v>
      </c>
      <c r="H1346" s="2" t="str">
        <f t="shared" si="62"/>
        <v>26/02/2026 23:00</v>
      </c>
      <c r="I1346" t="e">
        <f>TEXT(Sales[[#This Row],[Date actual]],"m")</f>
        <v>#VALUE!</v>
      </c>
      <c r="J1346" t="e">
        <f>IF(Sales[[#This Row],[Month]]=1, "Jan", IF(Sales[[#This Row],[Month]]="2", "Feb","Mar"))</f>
        <v>#VALUE!</v>
      </c>
    </row>
    <row r="1347" spans="1:10" x14ac:dyDescent="0.3">
      <c r="A1347">
        <v>824</v>
      </c>
      <c r="B1347">
        <v>1345</v>
      </c>
      <c r="C1347">
        <v>36</v>
      </c>
      <c r="D1347">
        <v>3</v>
      </c>
      <c r="E1347" t="s">
        <v>797</v>
      </c>
      <c r="F1347" t="str">
        <f t="shared" si="63"/>
        <v>27/02/2026 00:00</v>
      </c>
      <c r="G1347" s="3" t="e">
        <f t="shared" ref="G1347:G1410" si="64">DATEVALUE(F1347)</f>
        <v>#VALUE!</v>
      </c>
      <c r="H1347" s="2" t="str">
        <f t="shared" ref="H1347:H1410" si="65">TEXT(E1347,"hh:mm")</f>
        <v>27/02/2026 00:00</v>
      </c>
      <c r="I1347" t="e">
        <f>TEXT(Sales[[#This Row],[Date actual]],"m")</f>
        <v>#VALUE!</v>
      </c>
      <c r="J1347" t="e">
        <f>IF(Sales[[#This Row],[Month]]=1, "Jan", IF(Sales[[#This Row],[Month]]="2", "Feb","Mar"))</f>
        <v>#VALUE!</v>
      </c>
    </row>
    <row r="1348" spans="1:10" x14ac:dyDescent="0.3">
      <c r="A1348">
        <v>740</v>
      </c>
      <c r="B1348">
        <v>1346</v>
      </c>
      <c r="C1348">
        <v>47</v>
      </c>
      <c r="D1348">
        <v>7</v>
      </c>
      <c r="E1348" t="s">
        <v>798</v>
      </c>
      <c r="F1348" t="str">
        <f t="shared" si="63"/>
        <v>27/02/2026 01:00</v>
      </c>
      <c r="G1348" s="3" t="e">
        <f t="shared" si="64"/>
        <v>#VALUE!</v>
      </c>
      <c r="H1348" s="2" t="str">
        <f t="shared" si="65"/>
        <v>27/02/2026 01:00</v>
      </c>
      <c r="I1348" t="e">
        <f>TEXT(Sales[[#This Row],[Date actual]],"m")</f>
        <v>#VALUE!</v>
      </c>
      <c r="J1348" t="e">
        <f>IF(Sales[[#This Row],[Month]]=1, "Jan", IF(Sales[[#This Row],[Month]]="2", "Feb","Mar"))</f>
        <v>#VALUE!</v>
      </c>
    </row>
    <row r="1349" spans="1:10" x14ac:dyDescent="0.3">
      <c r="A1349">
        <v>1444</v>
      </c>
      <c r="B1349">
        <v>1347</v>
      </c>
      <c r="C1349">
        <v>64</v>
      </c>
      <c r="D1349">
        <v>5</v>
      </c>
      <c r="E1349" t="s">
        <v>799</v>
      </c>
      <c r="F1349" t="str">
        <f t="shared" si="63"/>
        <v>27/02/2026 02:00</v>
      </c>
      <c r="G1349" s="3" t="e">
        <f t="shared" si="64"/>
        <v>#VALUE!</v>
      </c>
      <c r="H1349" s="2" t="str">
        <f t="shared" si="65"/>
        <v>27/02/2026 02:00</v>
      </c>
      <c r="I1349" t="e">
        <f>TEXT(Sales[[#This Row],[Date actual]],"m")</f>
        <v>#VALUE!</v>
      </c>
      <c r="J1349" t="e">
        <f>IF(Sales[[#This Row],[Month]]=1, "Jan", IF(Sales[[#This Row],[Month]]="2", "Feb","Mar"))</f>
        <v>#VALUE!</v>
      </c>
    </row>
    <row r="1350" spans="1:10" x14ac:dyDescent="0.3">
      <c r="A1350">
        <v>1245</v>
      </c>
      <c r="B1350">
        <v>1348</v>
      </c>
      <c r="C1350">
        <v>71</v>
      </c>
      <c r="D1350">
        <v>4</v>
      </c>
      <c r="E1350" t="s">
        <v>800</v>
      </c>
      <c r="F1350" t="str">
        <f t="shared" si="63"/>
        <v>27/02/2026 03:00</v>
      </c>
      <c r="G1350" s="3" t="e">
        <f t="shared" si="64"/>
        <v>#VALUE!</v>
      </c>
      <c r="H1350" s="2" t="str">
        <f t="shared" si="65"/>
        <v>27/02/2026 03:00</v>
      </c>
      <c r="I1350" t="e">
        <f>TEXT(Sales[[#This Row],[Date actual]],"m")</f>
        <v>#VALUE!</v>
      </c>
      <c r="J1350" t="e">
        <f>IF(Sales[[#This Row],[Month]]=1, "Jan", IF(Sales[[#This Row],[Month]]="2", "Feb","Mar"))</f>
        <v>#VALUE!</v>
      </c>
    </row>
    <row r="1351" spans="1:10" x14ac:dyDescent="0.3">
      <c r="A1351">
        <v>765</v>
      </c>
      <c r="B1351">
        <v>1349</v>
      </c>
      <c r="C1351">
        <v>16</v>
      </c>
      <c r="D1351">
        <v>7</v>
      </c>
      <c r="E1351" t="s">
        <v>801</v>
      </c>
      <c r="F1351" t="str">
        <f t="shared" si="63"/>
        <v>27/02/2026 04:00</v>
      </c>
      <c r="G1351" s="3" t="e">
        <f t="shared" si="64"/>
        <v>#VALUE!</v>
      </c>
      <c r="H1351" s="2" t="str">
        <f t="shared" si="65"/>
        <v>27/02/2026 04:00</v>
      </c>
      <c r="I1351" t="e">
        <f>TEXT(Sales[[#This Row],[Date actual]],"m")</f>
        <v>#VALUE!</v>
      </c>
      <c r="J1351" t="e">
        <f>IF(Sales[[#This Row],[Month]]=1, "Jan", IF(Sales[[#This Row],[Month]]="2", "Feb","Mar"))</f>
        <v>#VALUE!</v>
      </c>
    </row>
    <row r="1352" spans="1:10" x14ac:dyDescent="0.3">
      <c r="A1352">
        <v>9</v>
      </c>
      <c r="B1352">
        <v>1350</v>
      </c>
      <c r="C1352">
        <v>14</v>
      </c>
      <c r="D1352">
        <v>5</v>
      </c>
      <c r="E1352" t="s">
        <v>802</v>
      </c>
      <c r="F1352" t="str">
        <f t="shared" si="63"/>
        <v>27/02/2026 05:00</v>
      </c>
      <c r="G1352" s="3" t="e">
        <f t="shared" si="64"/>
        <v>#VALUE!</v>
      </c>
      <c r="H1352" s="2" t="str">
        <f t="shared" si="65"/>
        <v>27/02/2026 05:00</v>
      </c>
      <c r="I1352" t="e">
        <f>TEXT(Sales[[#This Row],[Date actual]],"m")</f>
        <v>#VALUE!</v>
      </c>
      <c r="J1352" t="e">
        <f>IF(Sales[[#This Row],[Month]]=1, "Jan", IF(Sales[[#This Row],[Month]]="2", "Feb","Mar"))</f>
        <v>#VALUE!</v>
      </c>
    </row>
    <row r="1353" spans="1:10" x14ac:dyDescent="0.3">
      <c r="A1353">
        <v>22</v>
      </c>
      <c r="B1353">
        <v>1351</v>
      </c>
      <c r="C1353">
        <v>49</v>
      </c>
      <c r="D1353">
        <v>3</v>
      </c>
      <c r="E1353" t="s">
        <v>803</v>
      </c>
      <c r="F1353" t="str">
        <f t="shared" si="63"/>
        <v>27/02/2026 06:00</v>
      </c>
      <c r="G1353" s="3" t="e">
        <f t="shared" si="64"/>
        <v>#VALUE!</v>
      </c>
      <c r="H1353" s="2" t="str">
        <f t="shared" si="65"/>
        <v>27/02/2026 06:00</v>
      </c>
      <c r="I1353" t="e">
        <f>TEXT(Sales[[#This Row],[Date actual]],"m")</f>
        <v>#VALUE!</v>
      </c>
      <c r="J1353" t="e">
        <f>IF(Sales[[#This Row],[Month]]=1, "Jan", IF(Sales[[#This Row],[Month]]="2", "Feb","Mar"))</f>
        <v>#VALUE!</v>
      </c>
    </row>
    <row r="1354" spans="1:10" x14ac:dyDescent="0.3">
      <c r="A1354">
        <v>43</v>
      </c>
      <c r="B1354">
        <v>1352</v>
      </c>
      <c r="C1354">
        <v>12</v>
      </c>
      <c r="D1354">
        <v>8</v>
      </c>
      <c r="E1354" t="s">
        <v>804</v>
      </c>
      <c r="F1354" t="str">
        <f t="shared" si="63"/>
        <v>27/02/2026 07:00</v>
      </c>
      <c r="G1354" s="3" t="e">
        <f t="shared" si="64"/>
        <v>#VALUE!</v>
      </c>
      <c r="H1354" s="2" t="str">
        <f t="shared" si="65"/>
        <v>27/02/2026 07:00</v>
      </c>
      <c r="I1354" t="e">
        <f>TEXT(Sales[[#This Row],[Date actual]],"m")</f>
        <v>#VALUE!</v>
      </c>
      <c r="J1354" t="e">
        <f>IF(Sales[[#This Row],[Month]]=1, "Jan", IF(Sales[[#This Row],[Month]]="2", "Feb","Mar"))</f>
        <v>#VALUE!</v>
      </c>
    </row>
    <row r="1355" spans="1:10" x14ac:dyDescent="0.3">
      <c r="A1355">
        <v>288</v>
      </c>
      <c r="B1355">
        <v>1353</v>
      </c>
      <c r="C1355">
        <v>30</v>
      </c>
      <c r="D1355">
        <v>3</v>
      </c>
      <c r="E1355" t="s">
        <v>805</v>
      </c>
      <c r="F1355" t="str">
        <f t="shared" si="63"/>
        <v>27/02/2026 08:00</v>
      </c>
      <c r="G1355" s="3" t="e">
        <f t="shared" si="64"/>
        <v>#VALUE!</v>
      </c>
      <c r="H1355" s="2" t="str">
        <f t="shared" si="65"/>
        <v>27/02/2026 08:00</v>
      </c>
      <c r="I1355" t="e">
        <f>TEXT(Sales[[#This Row],[Date actual]],"m")</f>
        <v>#VALUE!</v>
      </c>
      <c r="J1355" t="e">
        <f>IF(Sales[[#This Row],[Month]]=1, "Jan", IF(Sales[[#This Row],[Month]]="2", "Feb","Mar"))</f>
        <v>#VALUE!</v>
      </c>
    </row>
    <row r="1356" spans="1:10" x14ac:dyDescent="0.3">
      <c r="A1356">
        <v>1389</v>
      </c>
      <c r="B1356">
        <v>1354</v>
      </c>
      <c r="C1356">
        <v>25</v>
      </c>
      <c r="D1356">
        <v>7</v>
      </c>
      <c r="E1356" t="s">
        <v>806</v>
      </c>
      <c r="F1356" t="str">
        <f t="shared" si="63"/>
        <v>27/02/2026 09:00</v>
      </c>
      <c r="G1356" s="3" t="e">
        <f t="shared" si="64"/>
        <v>#VALUE!</v>
      </c>
      <c r="H1356" s="2" t="str">
        <f t="shared" si="65"/>
        <v>27/02/2026 09:00</v>
      </c>
      <c r="I1356" t="e">
        <f>TEXT(Sales[[#This Row],[Date actual]],"m")</f>
        <v>#VALUE!</v>
      </c>
      <c r="J1356" t="e">
        <f>IF(Sales[[#This Row],[Month]]=1, "Jan", IF(Sales[[#This Row],[Month]]="2", "Feb","Mar"))</f>
        <v>#VALUE!</v>
      </c>
    </row>
    <row r="1357" spans="1:10" x14ac:dyDescent="0.3">
      <c r="A1357">
        <v>217</v>
      </c>
      <c r="B1357">
        <v>1355</v>
      </c>
      <c r="C1357">
        <v>20</v>
      </c>
      <c r="D1357">
        <v>6</v>
      </c>
      <c r="E1357" t="s">
        <v>807</v>
      </c>
      <c r="F1357" t="str">
        <f t="shared" si="63"/>
        <v>27/02/2026 10:00</v>
      </c>
      <c r="G1357" s="3" t="e">
        <f t="shared" si="64"/>
        <v>#VALUE!</v>
      </c>
      <c r="H1357" s="2" t="str">
        <f t="shared" si="65"/>
        <v>27/02/2026 10:00</v>
      </c>
      <c r="I1357" t="e">
        <f>TEXT(Sales[[#This Row],[Date actual]],"m")</f>
        <v>#VALUE!</v>
      </c>
      <c r="J1357" t="e">
        <f>IF(Sales[[#This Row],[Month]]=1, "Jan", IF(Sales[[#This Row],[Month]]="2", "Feb","Mar"))</f>
        <v>#VALUE!</v>
      </c>
    </row>
    <row r="1358" spans="1:10" x14ac:dyDescent="0.3">
      <c r="A1358">
        <v>124</v>
      </c>
      <c r="B1358">
        <v>1356</v>
      </c>
      <c r="C1358">
        <v>17</v>
      </c>
      <c r="D1358">
        <v>7</v>
      </c>
      <c r="E1358" t="s">
        <v>808</v>
      </c>
      <c r="F1358" t="str">
        <f t="shared" si="63"/>
        <v>27/02/2026 11:00</v>
      </c>
      <c r="G1358" s="3" t="e">
        <f t="shared" si="64"/>
        <v>#VALUE!</v>
      </c>
      <c r="H1358" s="2" t="str">
        <f t="shared" si="65"/>
        <v>27/02/2026 11:00</v>
      </c>
      <c r="I1358" t="e">
        <f>TEXT(Sales[[#This Row],[Date actual]],"m")</f>
        <v>#VALUE!</v>
      </c>
      <c r="J1358" t="e">
        <f>IF(Sales[[#This Row],[Month]]=1, "Jan", IF(Sales[[#This Row],[Month]]="2", "Feb","Mar"))</f>
        <v>#VALUE!</v>
      </c>
    </row>
    <row r="1359" spans="1:10" x14ac:dyDescent="0.3">
      <c r="A1359">
        <v>162</v>
      </c>
      <c r="B1359">
        <v>1357</v>
      </c>
      <c r="C1359">
        <v>17</v>
      </c>
      <c r="D1359">
        <v>6</v>
      </c>
      <c r="E1359" t="s">
        <v>809</v>
      </c>
      <c r="F1359" t="str">
        <f t="shared" si="63"/>
        <v>27/02/2026 12:00</v>
      </c>
      <c r="G1359" s="3" t="e">
        <f t="shared" si="64"/>
        <v>#VALUE!</v>
      </c>
      <c r="H1359" s="2" t="str">
        <f t="shared" si="65"/>
        <v>27/02/2026 12:00</v>
      </c>
      <c r="I1359" t="e">
        <f>TEXT(Sales[[#This Row],[Date actual]],"m")</f>
        <v>#VALUE!</v>
      </c>
      <c r="J1359" t="e">
        <f>IF(Sales[[#This Row],[Month]]=1, "Jan", IF(Sales[[#This Row],[Month]]="2", "Feb","Mar"))</f>
        <v>#VALUE!</v>
      </c>
    </row>
    <row r="1360" spans="1:10" x14ac:dyDescent="0.3">
      <c r="A1360">
        <v>652</v>
      </c>
      <c r="B1360">
        <v>1358</v>
      </c>
      <c r="C1360">
        <v>25</v>
      </c>
      <c r="D1360">
        <v>1</v>
      </c>
      <c r="E1360" t="s">
        <v>810</v>
      </c>
      <c r="F1360" t="str">
        <f t="shared" si="63"/>
        <v>27/02/2026 13:00</v>
      </c>
      <c r="G1360" s="3" t="e">
        <f t="shared" si="64"/>
        <v>#VALUE!</v>
      </c>
      <c r="H1360" s="2" t="str">
        <f t="shared" si="65"/>
        <v>27/02/2026 13:00</v>
      </c>
      <c r="I1360" t="e">
        <f>TEXT(Sales[[#This Row],[Date actual]],"m")</f>
        <v>#VALUE!</v>
      </c>
      <c r="J1360" t="e">
        <f>IF(Sales[[#This Row],[Month]]=1, "Jan", IF(Sales[[#This Row],[Month]]="2", "Feb","Mar"))</f>
        <v>#VALUE!</v>
      </c>
    </row>
    <row r="1361" spans="1:10" x14ac:dyDescent="0.3">
      <c r="A1361">
        <v>602</v>
      </c>
      <c r="B1361">
        <v>1359</v>
      </c>
      <c r="C1361">
        <v>24</v>
      </c>
      <c r="D1361">
        <v>9</v>
      </c>
      <c r="E1361" t="s">
        <v>811</v>
      </c>
      <c r="F1361" t="str">
        <f t="shared" si="63"/>
        <v>27/02/2026 14:00</v>
      </c>
      <c r="G1361" s="3" t="e">
        <f t="shared" si="64"/>
        <v>#VALUE!</v>
      </c>
      <c r="H1361" s="2" t="str">
        <f t="shared" si="65"/>
        <v>27/02/2026 14:00</v>
      </c>
      <c r="I1361" t="e">
        <f>TEXT(Sales[[#This Row],[Date actual]],"m")</f>
        <v>#VALUE!</v>
      </c>
      <c r="J1361" t="e">
        <f>IF(Sales[[#This Row],[Month]]=1, "Jan", IF(Sales[[#This Row],[Month]]="2", "Feb","Mar"))</f>
        <v>#VALUE!</v>
      </c>
    </row>
    <row r="1362" spans="1:10" x14ac:dyDescent="0.3">
      <c r="A1362">
        <v>19</v>
      </c>
      <c r="B1362">
        <v>1360</v>
      </c>
      <c r="C1362">
        <v>37</v>
      </c>
      <c r="D1362">
        <v>9</v>
      </c>
      <c r="E1362" t="s">
        <v>812</v>
      </c>
      <c r="F1362" t="str">
        <f t="shared" si="63"/>
        <v>27/02/2026 15:00</v>
      </c>
      <c r="G1362" s="3" t="e">
        <f t="shared" si="64"/>
        <v>#VALUE!</v>
      </c>
      <c r="H1362" s="2" t="str">
        <f t="shared" si="65"/>
        <v>27/02/2026 15:00</v>
      </c>
      <c r="I1362" t="e">
        <f>TEXT(Sales[[#This Row],[Date actual]],"m")</f>
        <v>#VALUE!</v>
      </c>
      <c r="J1362" t="e">
        <f>IF(Sales[[#This Row],[Month]]=1, "Jan", IF(Sales[[#This Row],[Month]]="2", "Feb","Mar"))</f>
        <v>#VALUE!</v>
      </c>
    </row>
    <row r="1363" spans="1:10" x14ac:dyDescent="0.3">
      <c r="A1363">
        <v>1275</v>
      </c>
      <c r="B1363">
        <v>1361</v>
      </c>
      <c r="C1363">
        <v>29</v>
      </c>
      <c r="D1363">
        <v>6</v>
      </c>
      <c r="E1363" t="s">
        <v>813</v>
      </c>
      <c r="F1363" t="str">
        <f t="shared" si="63"/>
        <v>27/02/2026 16:00</v>
      </c>
      <c r="G1363" s="3" t="e">
        <f t="shared" si="64"/>
        <v>#VALUE!</v>
      </c>
      <c r="H1363" s="2" t="str">
        <f t="shared" si="65"/>
        <v>27/02/2026 16:00</v>
      </c>
      <c r="I1363" t="e">
        <f>TEXT(Sales[[#This Row],[Date actual]],"m")</f>
        <v>#VALUE!</v>
      </c>
      <c r="J1363" t="e">
        <f>IF(Sales[[#This Row],[Month]]=1, "Jan", IF(Sales[[#This Row],[Month]]="2", "Feb","Mar"))</f>
        <v>#VALUE!</v>
      </c>
    </row>
    <row r="1364" spans="1:10" x14ac:dyDescent="0.3">
      <c r="A1364">
        <v>135</v>
      </c>
      <c r="B1364">
        <v>1362</v>
      </c>
      <c r="C1364">
        <v>11</v>
      </c>
      <c r="D1364">
        <v>8</v>
      </c>
      <c r="E1364" t="s">
        <v>814</v>
      </c>
      <c r="F1364" t="str">
        <f t="shared" si="63"/>
        <v>27/02/2026 17:00</v>
      </c>
      <c r="G1364" s="3" t="e">
        <f t="shared" si="64"/>
        <v>#VALUE!</v>
      </c>
      <c r="H1364" s="2" t="str">
        <f t="shared" si="65"/>
        <v>27/02/2026 17:00</v>
      </c>
      <c r="I1364" t="e">
        <f>TEXT(Sales[[#This Row],[Date actual]],"m")</f>
        <v>#VALUE!</v>
      </c>
      <c r="J1364" t="e">
        <f>IF(Sales[[#This Row],[Month]]=1, "Jan", IF(Sales[[#This Row],[Month]]="2", "Feb","Mar"))</f>
        <v>#VALUE!</v>
      </c>
    </row>
    <row r="1365" spans="1:10" x14ac:dyDescent="0.3">
      <c r="A1365">
        <v>791</v>
      </c>
      <c r="B1365">
        <v>1363</v>
      </c>
      <c r="C1365">
        <v>86</v>
      </c>
      <c r="D1365">
        <v>8</v>
      </c>
      <c r="E1365" t="s">
        <v>815</v>
      </c>
      <c r="F1365" t="str">
        <f t="shared" si="63"/>
        <v>27/02/2026 18:00</v>
      </c>
      <c r="G1365" s="3" t="e">
        <f t="shared" si="64"/>
        <v>#VALUE!</v>
      </c>
      <c r="H1365" s="2" t="str">
        <f t="shared" si="65"/>
        <v>27/02/2026 18:00</v>
      </c>
      <c r="I1365" t="e">
        <f>TEXT(Sales[[#This Row],[Date actual]],"m")</f>
        <v>#VALUE!</v>
      </c>
      <c r="J1365" t="e">
        <f>IF(Sales[[#This Row],[Month]]=1, "Jan", IF(Sales[[#This Row],[Month]]="2", "Feb","Mar"))</f>
        <v>#VALUE!</v>
      </c>
    </row>
    <row r="1366" spans="1:10" x14ac:dyDescent="0.3">
      <c r="A1366">
        <v>949</v>
      </c>
      <c r="B1366">
        <v>1364</v>
      </c>
      <c r="C1366">
        <v>30</v>
      </c>
      <c r="D1366">
        <v>3</v>
      </c>
      <c r="E1366" t="s">
        <v>816</v>
      </c>
      <c r="F1366" t="str">
        <f t="shared" si="63"/>
        <v>27/02/2026 19:00</v>
      </c>
      <c r="G1366" s="3" t="e">
        <f t="shared" si="64"/>
        <v>#VALUE!</v>
      </c>
      <c r="H1366" s="2" t="str">
        <f t="shared" si="65"/>
        <v>27/02/2026 19:00</v>
      </c>
      <c r="I1366" t="e">
        <f>TEXT(Sales[[#This Row],[Date actual]],"m")</f>
        <v>#VALUE!</v>
      </c>
      <c r="J1366" t="e">
        <f>IF(Sales[[#This Row],[Month]]=1, "Jan", IF(Sales[[#This Row],[Month]]="2", "Feb","Mar"))</f>
        <v>#VALUE!</v>
      </c>
    </row>
    <row r="1367" spans="1:10" x14ac:dyDescent="0.3">
      <c r="A1367">
        <v>202</v>
      </c>
      <c r="B1367">
        <v>1365</v>
      </c>
      <c r="C1367">
        <v>73</v>
      </c>
      <c r="D1367">
        <v>7</v>
      </c>
      <c r="E1367" t="s">
        <v>817</v>
      </c>
      <c r="F1367" t="str">
        <f t="shared" si="63"/>
        <v>27/02/2026 20:00</v>
      </c>
      <c r="G1367" s="3" t="e">
        <f t="shared" si="64"/>
        <v>#VALUE!</v>
      </c>
      <c r="H1367" s="2" t="str">
        <f t="shared" si="65"/>
        <v>27/02/2026 20:00</v>
      </c>
      <c r="I1367" t="e">
        <f>TEXT(Sales[[#This Row],[Date actual]],"m")</f>
        <v>#VALUE!</v>
      </c>
      <c r="J1367" t="e">
        <f>IF(Sales[[#This Row],[Month]]=1, "Jan", IF(Sales[[#This Row],[Month]]="2", "Feb","Mar"))</f>
        <v>#VALUE!</v>
      </c>
    </row>
    <row r="1368" spans="1:10" x14ac:dyDescent="0.3">
      <c r="A1368">
        <v>1060</v>
      </c>
      <c r="B1368">
        <v>1366</v>
      </c>
      <c r="C1368">
        <v>48</v>
      </c>
      <c r="D1368">
        <v>4</v>
      </c>
      <c r="E1368" t="s">
        <v>818</v>
      </c>
      <c r="F1368" t="str">
        <f t="shared" si="63"/>
        <v>27/02/2026 21:00</v>
      </c>
      <c r="G1368" s="3" t="e">
        <f t="shared" si="64"/>
        <v>#VALUE!</v>
      </c>
      <c r="H1368" s="2" t="str">
        <f t="shared" si="65"/>
        <v>27/02/2026 21:00</v>
      </c>
      <c r="I1368" t="e">
        <f>TEXT(Sales[[#This Row],[Date actual]],"m")</f>
        <v>#VALUE!</v>
      </c>
      <c r="J1368" t="e">
        <f>IF(Sales[[#This Row],[Month]]=1, "Jan", IF(Sales[[#This Row],[Month]]="2", "Feb","Mar"))</f>
        <v>#VALUE!</v>
      </c>
    </row>
    <row r="1369" spans="1:10" x14ac:dyDescent="0.3">
      <c r="A1369">
        <v>1310</v>
      </c>
      <c r="B1369">
        <v>1367</v>
      </c>
      <c r="C1369">
        <v>83</v>
      </c>
      <c r="D1369">
        <v>9</v>
      </c>
      <c r="E1369" t="s">
        <v>819</v>
      </c>
      <c r="F1369" t="str">
        <f t="shared" si="63"/>
        <v>27/02/2026 22:00</v>
      </c>
      <c r="G1369" s="3" t="e">
        <f t="shared" si="64"/>
        <v>#VALUE!</v>
      </c>
      <c r="H1369" s="2" t="str">
        <f t="shared" si="65"/>
        <v>27/02/2026 22:00</v>
      </c>
      <c r="I1369" t="e">
        <f>TEXT(Sales[[#This Row],[Date actual]],"m")</f>
        <v>#VALUE!</v>
      </c>
      <c r="J1369" t="e">
        <f>IF(Sales[[#This Row],[Month]]=1, "Jan", IF(Sales[[#This Row],[Month]]="2", "Feb","Mar"))</f>
        <v>#VALUE!</v>
      </c>
    </row>
    <row r="1370" spans="1:10" x14ac:dyDescent="0.3">
      <c r="A1370">
        <v>910</v>
      </c>
      <c r="B1370">
        <v>1368</v>
      </c>
      <c r="C1370">
        <v>85</v>
      </c>
      <c r="D1370">
        <v>8</v>
      </c>
      <c r="E1370" t="s">
        <v>820</v>
      </c>
      <c r="F1370" t="str">
        <f t="shared" si="63"/>
        <v>27/02/2026 23:00</v>
      </c>
      <c r="G1370" s="3" t="e">
        <f t="shared" si="64"/>
        <v>#VALUE!</v>
      </c>
      <c r="H1370" s="2" t="str">
        <f t="shared" si="65"/>
        <v>27/02/2026 23:00</v>
      </c>
      <c r="I1370" t="e">
        <f>TEXT(Sales[[#This Row],[Date actual]],"m")</f>
        <v>#VALUE!</v>
      </c>
      <c r="J1370" t="e">
        <f>IF(Sales[[#This Row],[Month]]=1, "Jan", IF(Sales[[#This Row],[Month]]="2", "Feb","Mar"))</f>
        <v>#VALUE!</v>
      </c>
    </row>
    <row r="1371" spans="1:10" x14ac:dyDescent="0.3">
      <c r="A1371">
        <v>698</v>
      </c>
      <c r="B1371">
        <v>1369</v>
      </c>
      <c r="C1371">
        <v>19</v>
      </c>
      <c r="D1371">
        <v>8</v>
      </c>
      <c r="E1371" t="s">
        <v>821</v>
      </c>
      <c r="F1371" t="str">
        <f t="shared" si="63"/>
        <v>28/02/2026 00:00</v>
      </c>
      <c r="G1371" s="3" t="e">
        <f t="shared" si="64"/>
        <v>#VALUE!</v>
      </c>
      <c r="H1371" s="2" t="str">
        <f t="shared" si="65"/>
        <v>28/02/2026 00:00</v>
      </c>
      <c r="I1371" t="e">
        <f>TEXT(Sales[[#This Row],[Date actual]],"m")</f>
        <v>#VALUE!</v>
      </c>
      <c r="J1371" t="e">
        <f>IF(Sales[[#This Row],[Month]]=1, "Jan", IF(Sales[[#This Row],[Month]]="2", "Feb","Mar"))</f>
        <v>#VALUE!</v>
      </c>
    </row>
    <row r="1372" spans="1:10" x14ac:dyDescent="0.3">
      <c r="A1372">
        <v>106</v>
      </c>
      <c r="B1372">
        <v>1370</v>
      </c>
      <c r="C1372">
        <v>62</v>
      </c>
      <c r="D1372">
        <v>5</v>
      </c>
      <c r="E1372" t="s">
        <v>822</v>
      </c>
      <c r="F1372" t="str">
        <f t="shared" si="63"/>
        <v>28/02/2026 01:00</v>
      </c>
      <c r="G1372" s="3" t="e">
        <f t="shared" si="64"/>
        <v>#VALUE!</v>
      </c>
      <c r="H1372" s="2" t="str">
        <f t="shared" si="65"/>
        <v>28/02/2026 01:00</v>
      </c>
      <c r="I1372" t="e">
        <f>TEXT(Sales[[#This Row],[Date actual]],"m")</f>
        <v>#VALUE!</v>
      </c>
      <c r="J1372" t="e">
        <f>IF(Sales[[#This Row],[Month]]=1, "Jan", IF(Sales[[#This Row],[Month]]="2", "Feb","Mar"))</f>
        <v>#VALUE!</v>
      </c>
    </row>
    <row r="1373" spans="1:10" x14ac:dyDescent="0.3">
      <c r="A1373">
        <v>547</v>
      </c>
      <c r="B1373">
        <v>1371</v>
      </c>
      <c r="C1373">
        <v>83</v>
      </c>
      <c r="D1373">
        <v>7</v>
      </c>
      <c r="E1373" t="s">
        <v>823</v>
      </c>
      <c r="F1373" t="str">
        <f t="shared" si="63"/>
        <v>28/02/2026 02:00</v>
      </c>
      <c r="G1373" s="3" t="e">
        <f t="shared" si="64"/>
        <v>#VALUE!</v>
      </c>
      <c r="H1373" s="2" t="str">
        <f t="shared" si="65"/>
        <v>28/02/2026 02:00</v>
      </c>
      <c r="I1373" t="e">
        <f>TEXT(Sales[[#This Row],[Date actual]],"m")</f>
        <v>#VALUE!</v>
      </c>
      <c r="J1373" t="e">
        <f>IF(Sales[[#This Row],[Month]]=1, "Jan", IF(Sales[[#This Row],[Month]]="2", "Feb","Mar"))</f>
        <v>#VALUE!</v>
      </c>
    </row>
    <row r="1374" spans="1:10" x14ac:dyDescent="0.3">
      <c r="A1374">
        <v>201</v>
      </c>
      <c r="B1374">
        <v>1372</v>
      </c>
      <c r="C1374">
        <v>85</v>
      </c>
      <c r="D1374">
        <v>8</v>
      </c>
      <c r="E1374" t="s">
        <v>824</v>
      </c>
      <c r="F1374" t="str">
        <f t="shared" si="63"/>
        <v>28/02/2026 03:00</v>
      </c>
      <c r="G1374" s="3" t="e">
        <f t="shared" si="64"/>
        <v>#VALUE!</v>
      </c>
      <c r="H1374" s="2" t="str">
        <f t="shared" si="65"/>
        <v>28/02/2026 03:00</v>
      </c>
      <c r="I1374" t="e">
        <f>TEXT(Sales[[#This Row],[Date actual]],"m")</f>
        <v>#VALUE!</v>
      </c>
      <c r="J1374" t="e">
        <f>IF(Sales[[#This Row],[Month]]=1, "Jan", IF(Sales[[#This Row],[Month]]="2", "Feb","Mar"))</f>
        <v>#VALUE!</v>
      </c>
    </row>
    <row r="1375" spans="1:10" x14ac:dyDescent="0.3">
      <c r="A1375">
        <v>433</v>
      </c>
      <c r="B1375">
        <v>1373</v>
      </c>
      <c r="C1375">
        <v>81</v>
      </c>
      <c r="D1375">
        <v>8</v>
      </c>
      <c r="E1375" t="s">
        <v>825</v>
      </c>
      <c r="F1375" t="str">
        <f t="shared" si="63"/>
        <v>28/02/2026 04:00</v>
      </c>
      <c r="G1375" s="3" t="e">
        <f t="shared" si="64"/>
        <v>#VALUE!</v>
      </c>
      <c r="H1375" s="2" t="str">
        <f t="shared" si="65"/>
        <v>28/02/2026 04:00</v>
      </c>
      <c r="I1375" t="e">
        <f>TEXT(Sales[[#This Row],[Date actual]],"m")</f>
        <v>#VALUE!</v>
      </c>
      <c r="J1375" t="e">
        <f>IF(Sales[[#This Row],[Month]]=1, "Jan", IF(Sales[[#This Row],[Month]]="2", "Feb","Mar"))</f>
        <v>#VALUE!</v>
      </c>
    </row>
    <row r="1376" spans="1:10" x14ac:dyDescent="0.3">
      <c r="A1376">
        <v>1250</v>
      </c>
      <c r="B1376">
        <v>1374</v>
      </c>
      <c r="C1376">
        <v>92</v>
      </c>
      <c r="D1376">
        <v>4</v>
      </c>
      <c r="E1376" t="s">
        <v>826</v>
      </c>
      <c r="F1376" t="str">
        <f t="shared" si="63"/>
        <v>28/02/2026 05:00</v>
      </c>
      <c r="G1376" s="3" t="e">
        <f t="shared" si="64"/>
        <v>#VALUE!</v>
      </c>
      <c r="H1376" s="2" t="str">
        <f t="shared" si="65"/>
        <v>28/02/2026 05:00</v>
      </c>
      <c r="I1376" t="e">
        <f>TEXT(Sales[[#This Row],[Date actual]],"m")</f>
        <v>#VALUE!</v>
      </c>
      <c r="J1376" t="e">
        <f>IF(Sales[[#This Row],[Month]]=1, "Jan", IF(Sales[[#This Row],[Month]]="2", "Feb","Mar"))</f>
        <v>#VALUE!</v>
      </c>
    </row>
    <row r="1377" spans="1:10" x14ac:dyDescent="0.3">
      <c r="A1377">
        <v>1006</v>
      </c>
      <c r="B1377">
        <v>1375</v>
      </c>
      <c r="C1377">
        <v>68</v>
      </c>
      <c r="D1377">
        <v>3</v>
      </c>
      <c r="E1377" t="s">
        <v>827</v>
      </c>
      <c r="F1377" t="str">
        <f t="shared" si="63"/>
        <v>28/02/2026 06:00</v>
      </c>
      <c r="G1377" s="3" t="e">
        <f t="shared" si="64"/>
        <v>#VALUE!</v>
      </c>
      <c r="H1377" s="2" t="str">
        <f t="shared" si="65"/>
        <v>28/02/2026 06:00</v>
      </c>
      <c r="I1377" t="e">
        <f>TEXT(Sales[[#This Row],[Date actual]],"m")</f>
        <v>#VALUE!</v>
      </c>
      <c r="J1377" t="e">
        <f>IF(Sales[[#This Row],[Month]]=1, "Jan", IF(Sales[[#This Row],[Month]]="2", "Feb","Mar"))</f>
        <v>#VALUE!</v>
      </c>
    </row>
    <row r="1378" spans="1:10" x14ac:dyDescent="0.3">
      <c r="A1378">
        <v>18</v>
      </c>
      <c r="B1378">
        <v>1376</v>
      </c>
      <c r="C1378">
        <v>28</v>
      </c>
      <c r="D1378">
        <v>3</v>
      </c>
      <c r="E1378" t="s">
        <v>828</v>
      </c>
      <c r="F1378" t="str">
        <f t="shared" si="63"/>
        <v>28/02/2026 07:00</v>
      </c>
      <c r="G1378" s="3" t="e">
        <f t="shared" si="64"/>
        <v>#VALUE!</v>
      </c>
      <c r="H1378" s="2" t="str">
        <f t="shared" si="65"/>
        <v>28/02/2026 07:00</v>
      </c>
      <c r="I1378" t="e">
        <f>TEXT(Sales[[#This Row],[Date actual]],"m")</f>
        <v>#VALUE!</v>
      </c>
      <c r="J1378" t="e">
        <f>IF(Sales[[#This Row],[Month]]=1, "Jan", IF(Sales[[#This Row],[Month]]="2", "Feb","Mar"))</f>
        <v>#VALUE!</v>
      </c>
    </row>
    <row r="1379" spans="1:10" x14ac:dyDescent="0.3">
      <c r="A1379">
        <v>749</v>
      </c>
      <c r="B1379">
        <v>1377</v>
      </c>
      <c r="C1379">
        <v>44</v>
      </c>
      <c r="D1379">
        <v>1</v>
      </c>
      <c r="E1379" t="s">
        <v>829</v>
      </c>
      <c r="F1379" t="str">
        <f t="shared" si="63"/>
        <v>28/02/2026 08:00</v>
      </c>
      <c r="G1379" s="3" t="e">
        <f t="shared" si="64"/>
        <v>#VALUE!</v>
      </c>
      <c r="H1379" s="2" t="str">
        <f t="shared" si="65"/>
        <v>28/02/2026 08:00</v>
      </c>
      <c r="I1379" t="e">
        <f>TEXT(Sales[[#This Row],[Date actual]],"m")</f>
        <v>#VALUE!</v>
      </c>
      <c r="J1379" t="e">
        <f>IF(Sales[[#This Row],[Month]]=1, "Jan", IF(Sales[[#This Row],[Month]]="2", "Feb","Mar"))</f>
        <v>#VALUE!</v>
      </c>
    </row>
    <row r="1380" spans="1:10" x14ac:dyDescent="0.3">
      <c r="A1380">
        <v>505</v>
      </c>
      <c r="B1380">
        <v>1378</v>
      </c>
      <c r="C1380">
        <v>91</v>
      </c>
      <c r="D1380">
        <v>7</v>
      </c>
      <c r="E1380" t="s">
        <v>830</v>
      </c>
      <c r="F1380" t="str">
        <f t="shared" si="63"/>
        <v>28/02/2026 09:00</v>
      </c>
      <c r="G1380" s="3" t="e">
        <f t="shared" si="64"/>
        <v>#VALUE!</v>
      </c>
      <c r="H1380" s="2" t="str">
        <f t="shared" si="65"/>
        <v>28/02/2026 09:00</v>
      </c>
      <c r="I1380" t="e">
        <f>TEXT(Sales[[#This Row],[Date actual]],"m")</f>
        <v>#VALUE!</v>
      </c>
      <c r="J1380" t="e">
        <f>IF(Sales[[#This Row],[Month]]=1, "Jan", IF(Sales[[#This Row],[Month]]="2", "Feb","Mar"))</f>
        <v>#VALUE!</v>
      </c>
    </row>
    <row r="1381" spans="1:10" x14ac:dyDescent="0.3">
      <c r="A1381">
        <v>122</v>
      </c>
      <c r="B1381">
        <v>1379</v>
      </c>
      <c r="C1381">
        <v>93</v>
      </c>
      <c r="D1381">
        <v>3</v>
      </c>
      <c r="E1381" t="s">
        <v>831</v>
      </c>
      <c r="F1381" t="str">
        <f t="shared" si="63"/>
        <v>28/02/2026 10:00</v>
      </c>
      <c r="G1381" s="3" t="e">
        <f t="shared" si="64"/>
        <v>#VALUE!</v>
      </c>
      <c r="H1381" s="2" t="str">
        <f t="shared" si="65"/>
        <v>28/02/2026 10:00</v>
      </c>
      <c r="I1381" t="e">
        <f>TEXT(Sales[[#This Row],[Date actual]],"m")</f>
        <v>#VALUE!</v>
      </c>
      <c r="J1381" t="e">
        <f>IF(Sales[[#This Row],[Month]]=1, "Jan", IF(Sales[[#This Row],[Month]]="2", "Feb","Mar"))</f>
        <v>#VALUE!</v>
      </c>
    </row>
    <row r="1382" spans="1:10" x14ac:dyDescent="0.3">
      <c r="A1382">
        <v>253</v>
      </c>
      <c r="B1382">
        <v>1380</v>
      </c>
      <c r="C1382">
        <v>48</v>
      </c>
      <c r="D1382">
        <v>1</v>
      </c>
      <c r="E1382" t="s">
        <v>832</v>
      </c>
      <c r="F1382" t="str">
        <f t="shared" si="63"/>
        <v>28/02/2026 11:00</v>
      </c>
      <c r="G1382" s="3" t="e">
        <f t="shared" si="64"/>
        <v>#VALUE!</v>
      </c>
      <c r="H1382" s="2" t="str">
        <f t="shared" si="65"/>
        <v>28/02/2026 11:00</v>
      </c>
      <c r="I1382" t="e">
        <f>TEXT(Sales[[#This Row],[Date actual]],"m")</f>
        <v>#VALUE!</v>
      </c>
      <c r="J1382" t="e">
        <f>IF(Sales[[#This Row],[Month]]=1, "Jan", IF(Sales[[#This Row],[Month]]="2", "Feb","Mar"))</f>
        <v>#VALUE!</v>
      </c>
    </row>
    <row r="1383" spans="1:10" x14ac:dyDescent="0.3">
      <c r="A1383">
        <v>1457</v>
      </c>
      <c r="B1383">
        <v>1381</v>
      </c>
      <c r="C1383">
        <v>14</v>
      </c>
      <c r="D1383">
        <v>8</v>
      </c>
      <c r="E1383" t="s">
        <v>833</v>
      </c>
      <c r="F1383" t="str">
        <f t="shared" si="63"/>
        <v>28/02/2026 12:00</v>
      </c>
      <c r="G1383" s="3" t="e">
        <f t="shared" si="64"/>
        <v>#VALUE!</v>
      </c>
      <c r="H1383" s="2" t="str">
        <f t="shared" si="65"/>
        <v>28/02/2026 12:00</v>
      </c>
      <c r="I1383" t="e">
        <f>TEXT(Sales[[#This Row],[Date actual]],"m")</f>
        <v>#VALUE!</v>
      </c>
      <c r="J1383" t="e">
        <f>IF(Sales[[#This Row],[Month]]=1, "Jan", IF(Sales[[#This Row],[Month]]="2", "Feb","Mar"))</f>
        <v>#VALUE!</v>
      </c>
    </row>
    <row r="1384" spans="1:10" x14ac:dyDescent="0.3">
      <c r="A1384">
        <v>436</v>
      </c>
      <c r="B1384">
        <v>1382</v>
      </c>
      <c r="C1384">
        <v>68</v>
      </c>
      <c r="D1384">
        <v>2</v>
      </c>
      <c r="E1384" t="s">
        <v>834</v>
      </c>
      <c r="F1384" t="str">
        <f t="shared" si="63"/>
        <v>28/02/2026 13:00</v>
      </c>
      <c r="G1384" s="3" t="e">
        <f t="shared" si="64"/>
        <v>#VALUE!</v>
      </c>
      <c r="H1384" s="2" t="str">
        <f t="shared" si="65"/>
        <v>28/02/2026 13:00</v>
      </c>
      <c r="I1384" t="e">
        <f>TEXT(Sales[[#This Row],[Date actual]],"m")</f>
        <v>#VALUE!</v>
      </c>
      <c r="J1384" t="e">
        <f>IF(Sales[[#This Row],[Month]]=1, "Jan", IF(Sales[[#This Row],[Month]]="2", "Feb","Mar"))</f>
        <v>#VALUE!</v>
      </c>
    </row>
    <row r="1385" spans="1:10" x14ac:dyDescent="0.3">
      <c r="A1385">
        <v>265</v>
      </c>
      <c r="B1385">
        <v>1383</v>
      </c>
      <c r="C1385">
        <v>58</v>
      </c>
      <c r="D1385">
        <v>1</v>
      </c>
      <c r="E1385" t="s">
        <v>835</v>
      </c>
      <c r="F1385" t="str">
        <f t="shared" si="63"/>
        <v>28/02/2026 14:00</v>
      </c>
      <c r="G1385" s="3" t="e">
        <f t="shared" si="64"/>
        <v>#VALUE!</v>
      </c>
      <c r="H1385" s="2" t="str">
        <f t="shared" si="65"/>
        <v>28/02/2026 14:00</v>
      </c>
      <c r="I1385" t="e">
        <f>TEXT(Sales[[#This Row],[Date actual]],"m")</f>
        <v>#VALUE!</v>
      </c>
      <c r="J1385" t="e">
        <f>IF(Sales[[#This Row],[Month]]=1, "Jan", IF(Sales[[#This Row],[Month]]="2", "Feb","Mar"))</f>
        <v>#VALUE!</v>
      </c>
    </row>
    <row r="1386" spans="1:10" x14ac:dyDescent="0.3">
      <c r="A1386">
        <v>1331</v>
      </c>
      <c r="B1386">
        <v>1384</v>
      </c>
      <c r="C1386">
        <v>37</v>
      </c>
      <c r="D1386">
        <v>1</v>
      </c>
      <c r="E1386" t="s">
        <v>836</v>
      </c>
      <c r="F1386" t="str">
        <f t="shared" si="63"/>
        <v>28/02/2026 15:00</v>
      </c>
      <c r="G1386" s="3" t="e">
        <f t="shared" si="64"/>
        <v>#VALUE!</v>
      </c>
      <c r="H1386" s="2" t="str">
        <f t="shared" si="65"/>
        <v>28/02/2026 15:00</v>
      </c>
      <c r="I1386" t="e">
        <f>TEXT(Sales[[#This Row],[Date actual]],"m")</f>
        <v>#VALUE!</v>
      </c>
      <c r="J1386" t="e">
        <f>IF(Sales[[#This Row],[Month]]=1, "Jan", IF(Sales[[#This Row],[Month]]="2", "Feb","Mar"))</f>
        <v>#VALUE!</v>
      </c>
    </row>
    <row r="1387" spans="1:10" x14ac:dyDescent="0.3">
      <c r="A1387">
        <v>871</v>
      </c>
      <c r="B1387">
        <v>1385</v>
      </c>
      <c r="C1387">
        <v>12</v>
      </c>
      <c r="D1387">
        <v>8</v>
      </c>
      <c r="E1387" t="s">
        <v>837</v>
      </c>
      <c r="F1387" t="str">
        <f t="shared" si="63"/>
        <v>28/02/2026 16:00</v>
      </c>
      <c r="G1387" s="3" t="e">
        <f t="shared" si="64"/>
        <v>#VALUE!</v>
      </c>
      <c r="H1387" s="2" t="str">
        <f t="shared" si="65"/>
        <v>28/02/2026 16:00</v>
      </c>
      <c r="I1387" t="e">
        <f>TEXT(Sales[[#This Row],[Date actual]],"m")</f>
        <v>#VALUE!</v>
      </c>
      <c r="J1387" t="e">
        <f>IF(Sales[[#This Row],[Month]]=1, "Jan", IF(Sales[[#This Row],[Month]]="2", "Feb","Mar"))</f>
        <v>#VALUE!</v>
      </c>
    </row>
    <row r="1388" spans="1:10" x14ac:dyDescent="0.3">
      <c r="A1388">
        <v>484</v>
      </c>
      <c r="B1388">
        <v>1386</v>
      </c>
      <c r="C1388">
        <v>61</v>
      </c>
      <c r="D1388">
        <v>3</v>
      </c>
      <c r="E1388" t="s">
        <v>838</v>
      </c>
      <c r="F1388" t="str">
        <f t="shared" si="63"/>
        <v>28/02/2026 17:00</v>
      </c>
      <c r="G1388" s="3" t="e">
        <f t="shared" si="64"/>
        <v>#VALUE!</v>
      </c>
      <c r="H1388" s="2" t="str">
        <f t="shared" si="65"/>
        <v>28/02/2026 17:00</v>
      </c>
      <c r="I1388" t="e">
        <f>TEXT(Sales[[#This Row],[Date actual]],"m")</f>
        <v>#VALUE!</v>
      </c>
      <c r="J1388" t="e">
        <f>IF(Sales[[#This Row],[Month]]=1, "Jan", IF(Sales[[#This Row],[Month]]="2", "Feb","Mar"))</f>
        <v>#VALUE!</v>
      </c>
    </row>
    <row r="1389" spans="1:10" x14ac:dyDescent="0.3">
      <c r="A1389">
        <v>1071</v>
      </c>
      <c r="B1389">
        <v>1387</v>
      </c>
      <c r="C1389">
        <v>63</v>
      </c>
      <c r="D1389">
        <v>6</v>
      </c>
      <c r="E1389" t="s">
        <v>839</v>
      </c>
      <c r="F1389" t="str">
        <f t="shared" si="63"/>
        <v>28/02/2026 18:00</v>
      </c>
      <c r="G1389" s="3" t="e">
        <f t="shared" si="64"/>
        <v>#VALUE!</v>
      </c>
      <c r="H1389" s="2" t="str">
        <f t="shared" si="65"/>
        <v>28/02/2026 18:00</v>
      </c>
      <c r="I1389" t="e">
        <f>TEXT(Sales[[#This Row],[Date actual]],"m")</f>
        <v>#VALUE!</v>
      </c>
      <c r="J1389" t="e">
        <f>IF(Sales[[#This Row],[Month]]=1, "Jan", IF(Sales[[#This Row],[Month]]="2", "Feb","Mar"))</f>
        <v>#VALUE!</v>
      </c>
    </row>
    <row r="1390" spans="1:10" x14ac:dyDescent="0.3">
      <c r="A1390">
        <v>163</v>
      </c>
      <c r="B1390">
        <v>1388</v>
      </c>
      <c r="C1390">
        <v>90</v>
      </c>
      <c r="D1390">
        <v>6</v>
      </c>
      <c r="E1390" t="s">
        <v>840</v>
      </c>
      <c r="F1390" t="str">
        <f t="shared" si="63"/>
        <v>28/02/2026 19:00</v>
      </c>
      <c r="G1390" s="3" t="e">
        <f t="shared" si="64"/>
        <v>#VALUE!</v>
      </c>
      <c r="H1390" s="2" t="str">
        <f t="shared" si="65"/>
        <v>28/02/2026 19:00</v>
      </c>
      <c r="I1390" t="e">
        <f>TEXT(Sales[[#This Row],[Date actual]],"m")</f>
        <v>#VALUE!</v>
      </c>
      <c r="J1390" t="e">
        <f>IF(Sales[[#This Row],[Month]]=1, "Jan", IF(Sales[[#This Row],[Month]]="2", "Feb","Mar"))</f>
        <v>#VALUE!</v>
      </c>
    </row>
    <row r="1391" spans="1:10" x14ac:dyDescent="0.3">
      <c r="A1391">
        <v>1384</v>
      </c>
      <c r="B1391">
        <v>1389</v>
      </c>
      <c r="C1391">
        <v>53</v>
      </c>
      <c r="D1391">
        <v>5</v>
      </c>
      <c r="E1391" t="s">
        <v>841</v>
      </c>
      <c r="F1391" t="str">
        <f t="shared" si="63"/>
        <v>28/02/2026 20:00</v>
      </c>
      <c r="G1391" s="3" t="e">
        <f t="shared" si="64"/>
        <v>#VALUE!</v>
      </c>
      <c r="H1391" s="2" t="str">
        <f t="shared" si="65"/>
        <v>28/02/2026 20:00</v>
      </c>
      <c r="I1391" t="e">
        <f>TEXT(Sales[[#This Row],[Date actual]],"m")</f>
        <v>#VALUE!</v>
      </c>
      <c r="J1391" t="e">
        <f>IF(Sales[[#This Row],[Month]]=1, "Jan", IF(Sales[[#This Row],[Month]]="2", "Feb","Mar"))</f>
        <v>#VALUE!</v>
      </c>
    </row>
    <row r="1392" spans="1:10" x14ac:dyDescent="0.3">
      <c r="A1392">
        <v>1344</v>
      </c>
      <c r="B1392">
        <v>1390</v>
      </c>
      <c r="C1392">
        <v>72</v>
      </c>
      <c r="D1392">
        <v>3</v>
      </c>
      <c r="E1392" t="s">
        <v>842</v>
      </c>
      <c r="F1392" t="str">
        <f t="shared" si="63"/>
        <v>28/02/2026 21:00</v>
      </c>
      <c r="G1392" s="3" t="e">
        <f t="shared" si="64"/>
        <v>#VALUE!</v>
      </c>
      <c r="H1392" s="2" t="str">
        <f t="shared" si="65"/>
        <v>28/02/2026 21:00</v>
      </c>
      <c r="I1392" t="e">
        <f>TEXT(Sales[[#This Row],[Date actual]],"m")</f>
        <v>#VALUE!</v>
      </c>
      <c r="J1392" t="e">
        <f>IF(Sales[[#This Row],[Month]]=1, "Jan", IF(Sales[[#This Row],[Month]]="2", "Feb","Mar"))</f>
        <v>#VALUE!</v>
      </c>
    </row>
    <row r="1393" spans="1:10" x14ac:dyDescent="0.3">
      <c r="A1393">
        <v>1291</v>
      </c>
      <c r="B1393">
        <v>1391</v>
      </c>
      <c r="C1393">
        <v>64</v>
      </c>
      <c r="D1393">
        <v>1</v>
      </c>
      <c r="E1393" t="s">
        <v>843</v>
      </c>
      <c r="F1393" t="str">
        <f t="shared" si="63"/>
        <v>28/02/2026 22:00</v>
      </c>
      <c r="G1393" s="3" t="e">
        <f t="shared" si="64"/>
        <v>#VALUE!</v>
      </c>
      <c r="H1393" s="2" t="str">
        <f t="shared" si="65"/>
        <v>28/02/2026 22:00</v>
      </c>
      <c r="I1393" t="e">
        <f>TEXT(Sales[[#This Row],[Date actual]],"m")</f>
        <v>#VALUE!</v>
      </c>
      <c r="J1393" t="e">
        <f>IF(Sales[[#This Row],[Month]]=1, "Jan", IF(Sales[[#This Row],[Month]]="2", "Feb","Mar"))</f>
        <v>#VALUE!</v>
      </c>
    </row>
    <row r="1394" spans="1:10" x14ac:dyDescent="0.3">
      <c r="A1394">
        <v>625</v>
      </c>
      <c r="B1394">
        <v>1392</v>
      </c>
      <c r="C1394">
        <v>3</v>
      </c>
      <c r="D1394">
        <v>1</v>
      </c>
      <c r="E1394" t="s">
        <v>844</v>
      </c>
      <c r="F1394" t="str">
        <f t="shared" si="63"/>
        <v>28/02/2026 23:00</v>
      </c>
      <c r="G1394" s="3" t="e">
        <f t="shared" si="64"/>
        <v>#VALUE!</v>
      </c>
      <c r="H1394" s="2" t="str">
        <f t="shared" si="65"/>
        <v>28/02/2026 23:00</v>
      </c>
      <c r="I1394" t="e">
        <f>TEXT(Sales[[#This Row],[Date actual]],"m")</f>
        <v>#VALUE!</v>
      </c>
      <c r="J1394" t="e">
        <f>IF(Sales[[#This Row],[Month]]=1, "Jan", IF(Sales[[#This Row],[Month]]="2", "Feb","Mar"))</f>
        <v>#VALUE!</v>
      </c>
    </row>
    <row r="1395" spans="1:10" x14ac:dyDescent="0.3">
      <c r="A1395">
        <v>1209</v>
      </c>
      <c r="B1395">
        <v>1393</v>
      </c>
      <c r="C1395">
        <v>6</v>
      </c>
      <c r="D1395">
        <v>3</v>
      </c>
      <c r="E1395" s="1">
        <v>46025</v>
      </c>
      <c r="F1395" t="str">
        <f t="shared" si="63"/>
        <v>01/03/2026</v>
      </c>
      <c r="G1395" s="3">
        <f t="shared" si="64"/>
        <v>46025</v>
      </c>
      <c r="H1395" s="2" t="str">
        <f t="shared" si="65"/>
        <v>00:00</v>
      </c>
      <c r="I1395" t="str">
        <f>TEXT(Sales[[#This Row],[Date actual]],"m")</f>
        <v>1</v>
      </c>
      <c r="J1395" t="str">
        <f>IF(Sales[[#This Row],[Month]]=1, "Jan", IF(Sales[[#This Row],[Month]]="2", "Feb","Mar"))</f>
        <v>Mar</v>
      </c>
    </row>
    <row r="1396" spans="1:10" x14ac:dyDescent="0.3">
      <c r="A1396">
        <v>268</v>
      </c>
      <c r="B1396">
        <v>1394</v>
      </c>
      <c r="C1396">
        <v>11</v>
      </c>
      <c r="D1396">
        <v>4</v>
      </c>
      <c r="E1396" s="1">
        <v>46025.041666666664</v>
      </c>
      <c r="F1396" t="str">
        <f t="shared" si="63"/>
        <v>01/03/2026</v>
      </c>
      <c r="G1396" s="3">
        <f t="shared" si="64"/>
        <v>46025</v>
      </c>
      <c r="H1396" s="2" t="str">
        <f t="shared" si="65"/>
        <v>01:00</v>
      </c>
      <c r="I1396" t="str">
        <f>TEXT(Sales[[#This Row],[Date actual]],"m")</f>
        <v>1</v>
      </c>
      <c r="J1396" t="str">
        <f>IF(Sales[[#This Row],[Month]]=1, "Jan", IF(Sales[[#This Row],[Month]]="2", "Feb","Mar"))</f>
        <v>Mar</v>
      </c>
    </row>
    <row r="1397" spans="1:10" x14ac:dyDescent="0.3">
      <c r="A1397">
        <v>1321</v>
      </c>
      <c r="B1397">
        <v>1395</v>
      </c>
      <c r="C1397">
        <v>35</v>
      </c>
      <c r="D1397">
        <v>6</v>
      </c>
      <c r="E1397" s="1">
        <v>46025.083333333336</v>
      </c>
      <c r="F1397" t="str">
        <f t="shared" si="63"/>
        <v>01/03/2026</v>
      </c>
      <c r="G1397" s="3">
        <f t="shared" si="64"/>
        <v>46025</v>
      </c>
      <c r="H1397" s="2" t="str">
        <f t="shared" si="65"/>
        <v>02:00</v>
      </c>
      <c r="I1397" t="str">
        <f>TEXT(Sales[[#This Row],[Date actual]],"m")</f>
        <v>1</v>
      </c>
      <c r="J1397" t="str">
        <f>IF(Sales[[#This Row],[Month]]=1, "Jan", IF(Sales[[#This Row],[Month]]="2", "Feb","Mar"))</f>
        <v>Mar</v>
      </c>
    </row>
    <row r="1398" spans="1:10" x14ac:dyDescent="0.3">
      <c r="A1398">
        <v>378</v>
      </c>
      <c r="B1398">
        <v>1396</v>
      </c>
      <c r="C1398">
        <v>75</v>
      </c>
      <c r="D1398">
        <v>2</v>
      </c>
      <c r="E1398" s="1">
        <v>46025.125</v>
      </c>
      <c r="F1398" t="str">
        <f t="shared" si="63"/>
        <v>01/03/2026</v>
      </c>
      <c r="G1398" s="3">
        <f t="shared" si="64"/>
        <v>46025</v>
      </c>
      <c r="H1398" s="2" t="str">
        <f t="shared" si="65"/>
        <v>03:00</v>
      </c>
      <c r="I1398" t="str">
        <f>TEXT(Sales[[#This Row],[Date actual]],"m")</f>
        <v>1</v>
      </c>
      <c r="J1398" t="str">
        <f>IF(Sales[[#This Row],[Month]]=1, "Jan", IF(Sales[[#This Row],[Month]]="2", "Feb","Mar"))</f>
        <v>Mar</v>
      </c>
    </row>
    <row r="1399" spans="1:10" x14ac:dyDescent="0.3">
      <c r="A1399">
        <v>1349</v>
      </c>
      <c r="B1399">
        <v>1397</v>
      </c>
      <c r="C1399">
        <v>77</v>
      </c>
      <c r="D1399">
        <v>2</v>
      </c>
      <c r="E1399" s="1">
        <v>46025.166666666664</v>
      </c>
      <c r="F1399" t="str">
        <f t="shared" si="63"/>
        <v>01/03/2026</v>
      </c>
      <c r="G1399" s="3">
        <f t="shared" si="64"/>
        <v>46025</v>
      </c>
      <c r="H1399" s="2" t="str">
        <f t="shared" si="65"/>
        <v>04:00</v>
      </c>
      <c r="I1399" t="str">
        <f>TEXT(Sales[[#This Row],[Date actual]],"m")</f>
        <v>1</v>
      </c>
      <c r="J1399" t="str">
        <f>IF(Sales[[#This Row],[Month]]=1, "Jan", IF(Sales[[#This Row],[Month]]="2", "Feb","Mar"))</f>
        <v>Mar</v>
      </c>
    </row>
    <row r="1400" spans="1:10" x14ac:dyDescent="0.3">
      <c r="A1400">
        <v>1064</v>
      </c>
      <c r="B1400">
        <v>1398</v>
      </c>
      <c r="C1400">
        <v>50</v>
      </c>
      <c r="D1400">
        <v>9</v>
      </c>
      <c r="E1400" s="1">
        <v>46025.208333333336</v>
      </c>
      <c r="F1400" t="str">
        <f t="shared" si="63"/>
        <v>01/03/2026</v>
      </c>
      <c r="G1400" s="3">
        <f t="shared" si="64"/>
        <v>46025</v>
      </c>
      <c r="H1400" s="2" t="str">
        <f t="shared" si="65"/>
        <v>05:00</v>
      </c>
      <c r="I1400" t="str">
        <f>TEXT(Sales[[#This Row],[Date actual]],"m")</f>
        <v>1</v>
      </c>
      <c r="J1400" t="str">
        <f>IF(Sales[[#This Row],[Month]]=1, "Jan", IF(Sales[[#This Row],[Month]]="2", "Feb","Mar"))</f>
        <v>Mar</v>
      </c>
    </row>
    <row r="1401" spans="1:10" x14ac:dyDescent="0.3">
      <c r="A1401">
        <v>1098</v>
      </c>
      <c r="B1401">
        <v>1399</v>
      </c>
      <c r="C1401">
        <v>80</v>
      </c>
      <c r="D1401">
        <v>3</v>
      </c>
      <c r="E1401" s="1">
        <v>46025.25</v>
      </c>
      <c r="F1401" t="str">
        <f t="shared" si="63"/>
        <v>01/03/2026</v>
      </c>
      <c r="G1401" s="3">
        <f t="shared" si="64"/>
        <v>46025</v>
      </c>
      <c r="H1401" s="2" t="str">
        <f t="shared" si="65"/>
        <v>06:00</v>
      </c>
      <c r="I1401" t="str">
        <f>TEXT(Sales[[#This Row],[Date actual]],"m")</f>
        <v>1</v>
      </c>
      <c r="J1401" t="str">
        <f>IF(Sales[[#This Row],[Month]]=1, "Jan", IF(Sales[[#This Row],[Month]]="2", "Feb","Mar"))</f>
        <v>Mar</v>
      </c>
    </row>
    <row r="1402" spans="1:10" x14ac:dyDescent="0.3">
      <c r="A1402">
        <v>71</v>
      </c>
      <c r="B1402">
        <v>1400</v>
      </c>
      <c r="C1402">
        <v>21</v>
      </c>
      <c r="D1402">
        <v>8</v>
      </c>
      <c r="E1402" s="1">
        <v>46025.291666666664</v>
      </c>
      <c r="F1402" t="str">
        <f t="shared" si="63"/>
        <v>01/03/2026</v>
      </c>
      <c r="G1402" s="3">
        <f t="shared" si="64"/>
        <v>46025</v>
      </c>
      <c r="H1402" s="2" t="str">
        <f t="shared" si="65"/>
        <v>07:00</v>
      </c>
      <c r="I1402" t="str">
        <f>TEXT(Sales[[#This Row],[Date actual]],"m")</f>
        <v>1</v>
      </c>
      <c r="J1402" t="str">
        <f>IF(Sales[[#This Row],[Month]]=1, "Jan", IF(Sales[[#This Row],[Month]]="2", "Feb","Mar"))</f>
        <v>Mar</v>
      </c>
    </row>
    <row r="1403" spans="1:10" x14ac:dyDescent="0.3">
      <c r="A1403">
        <v>757</v>
      </c>
      <c r="B1403">
        <v>1401</v>
      </c>
      <c r="C1403">
        <v>22</v>
      </c>
      <c r="D1403">
        <v>7</v>
      </c>
      <c r="E1403" s="1">
        <v>46025.333333333336</v>
      </c>
      <c r="F1403" t="str">
        <f t="shared" si="63"/>
        <v>01/03/2026</v>
      </c>
      <c r="G1403" s="3">
        <f t="shared" si="64"/>
        <v>46025</v>
      </c>
      <c r="H1403" s="2" t="str">
        <f t="shared" si="65"/>
        <v>08:00</v>
      </c>
      <c r="I1403" t="str">
        <f>TEXT(Sales[[#This Row],[Date actual]],"m")</f>
        <v>1</v>
      </c>
      <c r="J1403" t="str">
        <f>IF(Sales[[#This Row],[Month]]=1, "Jan", IF(Sales[[#This Row],[Month]]="2", "Feb","Mar"))</f>
        <v>Mar</v>
      </c>
    </row>
    <row r="1404" spans="1:10" x14ac:dyDescent="0.3">
      <c r="A1404">
        <v>1214</v>
      </c>
      <c r="B1404">
        <v>1402</v>
      </c>
      <c r="C1404">
        <v>74</v>
      </c>
      <c r="D1404">
        <v>1</v>
      </c>
      <c r="E1404" s="1">
        <v>46025.375</v>
      </c>
      <c r="F1404" t="str">
        <f t="shared" si="63"/>
        <v>01/03/2026</v>
      </c>
      <c r="G1404" s="3">
        <f t="shared" si="64"/>
        <v>46025</v>
      </c>
      <c r="H1404" s="2" t="str">
        <f t="shared" si="65"/>
        <v>09:00</v>
      </c>
      <c r="I1404" t="str">
        <f>TEXT(Sales[[#This Row],[Date actual]],"m")</f>
        <v>1</v>
      </c>
      <c r="J1404" t="str">
        <f>IF(Sales[[#This Row],[Month]]=1, "Jan", IF(Sales[[#This Row],[Month]]="2", "Feb","Mar"))</f>
        <v>Mar</v>
      </c>
    </row>
    <row r="1405" spans="1:10" x14ac:dyDescent="0.3">
      <c r="A1405">
        <v>659</v>
      </c>
      <c r="B1405">
        <v>1403</v>
      </c>
      <c r="C1405">
        <v>31</v>
      </c>
      <c r="D1405">
        <v>1</v>
      </c>
      <c r="E1405" s="1">
        <v>46025.416666666664</v>
      </c>
      <c r="F1405" t="str">
        <f t="shared" si="63"/>
        <v>01/03/2026</v>
      </c>
      <c r="G1405" s="3">
        <f t="shared" si="64"/>
        <v>46025</v>
      </c>
      <c r="H1405" s="2" t="str">
        <f t="shared" si="65"/>
        <v>10:00</v>
      </c>
      <c r="I1405" t="str">
        <f>TEXT(Sales[[#This Row],[Date actual]],"m")</f>
        <v>1</v>
      </c>
      <c r="J1405" t="str">
        <f>IF(Sales[[#This Row],[Month]]=1, "Jan", IF(Sales[[#This Row],[Month]]="2", "Feb","Mar"))</f>
        <v>Mar</v>
      </c>
    </row>
    <row r="1406" spans="1:10" x14ac:dyDescent="0.3">
      <c r="A1406">
        <v>1399</v>
      </c>
      <c r="B1406">
        <v>1404</v>
      </c>
      <c r="C1406">
        <v>75</v>
      </c>
      <c r="D1406">
        <v>7</v>
      </c>
      <c r="E1406" s="1">
        <v>46025.458333333336</v>
      </c>
      <c r="F1406" t="str">
        <f t="shared" si="63"/>
        <v>01/03/2026</v>
      </c>
      <c r="G1406" s="3">
        <f t="shared" si="64"/>
        <v>46025</v>
      </c>
      <c r="H1406" s="2" t="str">
        <f t="shared" si="65"/>
        <v>11:00</v>
      </c>
      <c r="I1406" t="str">
        <f>TEXT(Sales[[#This Row],[Date actual]],"m")</f>
        <v>1</v>
      </c>
      <c r="J1406" t="str">
        <f>IF(Sales[[#This Row],[Month]]=1, "Jan", IF(Sales[[#This Row],[Month]]="2", "Feb","Mar"))</f>
        <v>Mar</v>
      </c>
    </row>
    <row r="1407" spans="1:10" x14ac:dyDescent="0.3">
      <c r="A1407">
        <v>169</v>
      </c>
      <c r="B1407">
        <v>1405</v>
      </c>
      <c r="C1407">
        <v>99</v>
      </c>
      <c r="D1407">
        <v>3</v>
      </c>
      <c r="E1407" s="1">
        <v>46025.5</v>
      </c>
      <c r="F1407" t="str">
        <f t="shared" si="63"/>
        <v>01/03/2026</v>
      </c>
      <c r="G1407" s="3">
        <f t="shared" si="64"/>
        <v>46025</v>
      </c>
      <c r="H1407" s="2" t="str">
        <f t="shared" si="65"/>
        <v>12:00</v>
      </c>
      <c r="I1407" t="str">
        <f>TEXT(Sales[[#This Row],[Date actual]],"m")</f>
        <v>1</v>
      </c>
      <c r="J1407" t="str">
        <f>IF(Sales[[#This Row],[Month]]=1, "Jan", IF(Sales[[#This Row],[Month]]="2", "Feb","Mar"))</f>
        <v>Mar</v>
      </c>
    </row>
    <row r="1408" spans="1:10" x14ac:dyDescent="0.3">
      <c r="A1408">
        <v>1263</v>
      </c>
      <c r="B1408">
        <v>1406</v>
      </c>
      <c r="C1408">
        <v>48</v>
      </c>
      <c r="D1408">
        <v>5</v>
      </c>
      <c r="E1408" s="1">
        <v>46025.541666666664</v>
      </c>
      <c r="F1408" t="str">
        <f t="shared" si="63"/>
        <v>01/03/2026</v>
      </c>
      <c r="G1408" s="3">
        <f t="shared" si="64"/>
        <v>46025</v>
      </c>
      <c r="H1408" s="2" t="str">
        <f t="shared" si="65"/>
        <v>13:00</v>
      </c>
      <c r="I1408" t="str">
        <f>TEXT(Sales[[#This Row],[Date actual]],"m")</f>
        <v>1</v>
      </c>
      <c r="J1408" t="str">
        <f>IF(Sales[[#This Row],[Month]]=1, "Jan", IF(Sales[[#This Row],[Month]]="2", "Feb","Mar"))</f>
        <v>Mar</v>
      </c>
    </row>
    <row r="1409" spans="1:10" x14ac:dyDescent="0.3">
      <c r="A1409">
        <v>1442</v>
      </c>
      <c r="B1409">
        <v>1407</v>
      </c>
      <c r="C1409">
        <v>57</v>
      </c>
      <c r="D1409">
        <v>7</v>
      </c>
      <c r="E1409" s="1">
        <v>46025.583333333336</v>
      </c>
      <c r="F1409" t="str">
        <f t="shared" si="63"/>
        <v>01/03/2026</v>
      </c>
      <c r="G1409" s="3">
        <f t="shared" si="64"/>
        <v>46025</v>
      </c>
      <c r="H1409" s="2" t="str">
        <f t="shared" si="65"/>
        <v>14:00</v>
      </c>
      <c r="I1409" t="str">
        <f>TEXT(Sales[[#This Row],[Date actual]],"m")</f>
        <v>1</v>
      </c>
      <c r="J1409" t="str">
        <f>IF(Sales[[#This Row],[Month]]=1, "Jan", IF(Sales[[#This Row],[Month]]="2", "Feb","Mar"))</f>
        <v>Mar</v>
      </c>
    </row>
    <row r="1410" spans="1:10" x14ac:dyDescent="0.3">
      <c r="A1410">
        <v>1019</v>
      </c>
      <c r="B1410">
        <v>1408</v>
      </c>
      <c r="C1410">
        <v>77</v>
      </c>
      <c r="D1410">
        <v>4</v>
      </c>
      <c r="E1410" s="1">
        <v>46025.625</v>
      </c>
      <c r="F1410" t="str">
        <f t="shared" ref="F1410:F1473" si="66">TEXT(E1410,"mm/dd/yyyy")</f>
        <v>01/03/2026</v>
      </c>
      <c r="G1410" s="3">
        <f t="shared" si="64"/>
        <v>46025</v>
      </c>
      <c r="H1410" s="2" t="str">
        <f t="shared" si="65"/>
        <v>15:00</v>
      </c>
      <c r="I1410" t="str">
        <f>TEXT(Sales[[#This Row],[Date actual]],"m")</f>
        <v>1</v>
      </c>
      <c r="J1410" t="str">
        <f>IF(Sales[[#This Row],[Month]]=1, "Jan", IF(Sales[[#This Row],[Month]]="2", "Feb","Mar"))</f>
        <v>Mar</v>
      </c>
    </row>
    <row r="1411" spans="1:10" x14ac:dyDescent="0.3">
      <c r="A1411">
        <v>587</v>
      </c>
      <c r="B1411">
        <v>1409</v>
      </c>
      <c r="C1411">
        <v>11</v>
      </c>
      <c r="D1411">
        <v>7</v>
      </c>
      <c r="E1411" s="1">
        <v>46025.666666666664</v>
      </c>
      <c r="F1411" t="str">
        <f t="shared" si="66"/>
        <v>01/03/2026</v>
      </c>
      <c r="G1411" s="3">
        <f t="shared" ref="G1411:G1474" si="67">DATEVALUE(F1411)</f>
        <v>46025</v>
      </c>
      <c r="H1411" s="2" t="str">
        <f t="shared" ref="H1411:H1474" si="68">TEXT(E1411,"hh:mm")</f>
        <v>16:00</v>
      </c>
      <c r="I1411" t="str">
        <f>TEXT(Sales[[#This Row],[Date actual]],"m")</f>
        <v>1</v>
      </c>
      <c r="J1411" t="str">
        <f>IF(Sales[[#This Row],[Month]]=1, "Jan", IF(Sales[[#This Row],[Month]]="2", "Feb","Mar"))</f>
        <v>Mar</v>
      </c>
    </row>
    <row r="1412" spans="1:10" x14ac:dyDescent="0.3">
      <c r="A1412">
        <v>1024</v>
      </c>
      <c r="B1412">
        <v>1410</v>
      </c>
      <c r="C1412">
        <v>23</v>
      </c>
      <c r="D1412">
        <v>5</v>
      </c>
      <c r="E1412" s="1">
        <v>46025.708333333336</v>
      </c>
      <c r="F1412" t="str">
        <f t="shared" si="66"/>
        <v>01/03/2026</v>
      </c>
      <c r="G1412" s="3">
        <f t="shared" si="67"/>
        <v>46025</v>
      </c>
      <c r="H1412" s="2" t="str">
        <f t="shared" si="68"/>
        <v>17:00</v>
      </c>
      <c r="I1412" t="str">
        <f>TEXT(Sales[[#This Row],[Date actual]],"m")</f>
        <v>1</v>
      </c>
      <c r="J1412" t="str">
        <f>IF(Sales[[#This Row],[Month]]=1, "Jan", IF(Sales[[#This Row],[Month]]="2", "Feb","Mar"))</f>
        <v>Mar</v>
      </c>
    </row>
    <row r="1413" spans="1:10" x14ac:dyDescent="0.3">
      <c r="A1413">
        <v>616</v>
      </c>
      <c r="B1413">
        <v>1411</v>
      </c>
      <c r="C1413">
        <v>88</v>
      </c>
      <c r="D1413">
        <v>6</v>
      </c>
      <c r="E1413" s="1">
        <v>46025.75</v>
      </c>
      <c r="F1413" t="str">
        <f t="shared" si="66"/>
        <v>01/03/2026</v>
      </c>
      <c r="G1413" s="3">
        <f t="shared" si="67"/>
        <v>46025</v>
      </c>
      <c r="H1413" s="2" t="str">
        <f t="shared" si="68"/>
        <v>18:00</v>
      </c>
      <c r="I1413" t="str">
        <f>TEXT(Sales[[#This Row],[Date actual]],"m")</f>
        <v>1</v>
      </c>
      <c r="J1413" t="str">
        <f>IF(Sales[[#This Row],[Month]]=1, "Jan", IF(Sales[[#This Row],[Month]]="2", "Feb","Mar"))</f>
        <v>Mar</v>
      </c>
    </row>
    <row r="1414" spans="1:10" x14ac:dyDescent="0.3">
      <c r="A1414">
        <v>745</v>
      </c>
      <c r="B1414">
        <v>1412</v>
      </c>
      <c r="C1414">
        <v>4</v>
      </c>
      <c r="D1414">
        <v>5</v>
      </c>
      <c r="E1414" s="1">
        <v>46025.791666666664</v>
      </c>
      <c r="F1414" t="str">
        <f t="shared" si="66"/>
        <v>01/03/2026</v>
      </c>
      <c r="G1414" s="3">
        <f t="shared" si="67"/>
        <v>46025</v>
      </c>
      <c r="H1414" s="2" t="str">
        <f t="shared" si="68"/>
        <v>19:00</v>
      </c>
      <c r="I1414" t="str">
        <f>TEXT(Sales[[#This Row],[Date actual]],"m")</f>
        <v>1</v>
      </c>
      <c r="J1414" t="str">
        <f>IF(Sales[[#This Row],[Month]]=1, "Jan", IF(Sales[[#This Row],[Month]]="2", "Feb","Mar"))</f>
        <v>Mar</v>
      </c>
    </row>
    <row r="1415" spans="1:10" x14ac:dyDescent="0.3">
      <c r="A1415">
        <v>265</v>
      </c>
      <c r="B1415">
        <v>1413</v>
      </c>
      <c r="C1415">
        <v>59</v>
      </c>
      <c r="D1415">
        <v>4</v>
      </c>
      <c r="E1415" s="1">
        <v>46025.833333333336</v>
      </c>
      <c r="F1415" t="str">
        <f t="shared" si="66"/>
        <v>01/03/2026</v>
      </c>
      <c r="G1415" s="3">
        <f t="shared" si="67"/>
        <v>46025</v>
      </c>
      <c r="H1415" s="2" t="str">
        <f t="shared" si="68"/>
        <v>20:00</v>
      </c>
      <c r="I1415" t="str">
        <f>TEXT(Sales[[#This Row],[Date actual]],"m")</f>
        <v>1</v>
      </c>
      <c r="J1415" t="str">
        <f>IF(Sales[[#This Row],[Month]]=1, "Jan", IF(Sales[[#This Row],[Month]]="2", "Feb","Mar"))</f>
        <v>Mar</v>
      </c>
    </row>
    <row r="1416" spans="1:10" x14ac:dyDescent="0.3">
      <c r="A1416">
        <v>1384</v>
      </c>
      <c r="B1416">
        <v>1414</v>
      </c>
      <c r="C1416">
        <v>53</v>
      </c>
      <c r="D1416">
        <v>4</v>
      </c>
      <c r="E1416" s="1">
        <v>46025.875</v>
      </c>
      <c r="F1416" t="str">
        <f t="shared" si="66"/>
        <v>01/03/2026</v>
      </c>
      <c r="G1416" s="3">
        <f t="shared" si="67"/>
        <v>46025</v>
      </c>
      <c r="H1416" s="2" t="str">
        <f t="shared" si="68"/>
        <v>21:00</v>
      </c>
      <c r="I1416" t="str">
        <f>TEXT(Sales[[#This Row],[Date actual]],"m")</f>
        <v>1</v>
      </c>
      <c r="J1416" t="str">
        <f>IF(Sales[[#This Row],[Month]]=1, "Jan", IF(Sales[[#This Row],[Month]]="2", "Feb","Mar"))</f>
        <v>Mar</v>
      </c>
    </row>
    <row r="1417" spans="1:10" x14ac:dyDescent="0.3">
      <c r="A1417">
        <v>846</v>
      </c>
      <c r="B1417">
        <v>1415</v>
      </c>
      <c r="C1417">
        <v>60</v>
      </c>
      <c r="D1417">
        <v>2</v>
      </c>
      <c r="E1417" s="1">
        <v>46025.916666666664</v>
      </c>
      <c r="F1417" t="str">
        <f t="shared" si="66"/>
        <v>01/03/2026</v>
      </c>
      <c r="G1417" s="3">
        <f t="shared" si="67"/>
        <v>46025</v>
      </c>
      <c r="H1417" s="2" t="str">
        <f t="shared" si="68"/>
        <v>22:00</v>
      </c>
      <c r="I1417" t="str">
        <f>TEXT(Sales[[#This Row],[Date actual]],"m")</f>
        <v>1</v>
      </c>
      <c r="J1417" t="str">
        <f>IF(Sales[[#This Row],[Month]]=1, "Jan", IF(Sales[[#This Row],[Month]]="2", "Feb","Mar"))</f>
        <v>Mar</v>
      </c>
    </row>
    <row r="1418" spans="1:10" x14ac:dyDescent="0.3">
      <c r="A1418">
        <v>609</v>
      </c>
      <c r="B1418">
        <v>1416</v>
      </c>
      <c r="C1418">
        <v>61</v>
      </c>
      <c r="D1418">
        <v>4</v>
      </c>
      <c r="E1418" s="1">
        <v>46025.958333333336</v>
      </c>
      <c r="F1418" t="str">
        <f t="shared" si="66"/>
        <v>01/03/2026</v>
      </c>
      <c r="G1418" s="3">
        <f t="shared" si="67"/>
        <v>46025</v>
      </c>
      <c r="H1418" s="2" t="str">
        <f t="shared" si="68"/>
        <v>23:00</v>
      </c>
      <c r="I1418" t="str">
        <f>TEXT(Sales[[#This Row],[Date actual]],"m")</f>
        <v>1</v>
      </c>
      <c r="J1418" t="str">
        <f>IF(Sales[[#This Row],[Month]]=1, "Jan", IF(Sales[[#This Row],[Month]]="2", "Feb","Mar"))</f>
        <v>Mar</v>
      </c>
    </row>
    <row r="1419" spans="1:10" x14ac:dyDescent="0.3">
      <c r="A1419">
        <v>308</v>
      </c>
      <c r="B1419">
        <v>1417</v>
      </c>
      <c r="C1419">
        <v>68</v>
      </c>
      <c r="D1419">
        <v>1</v>
      </c>
      <c r="E1419" s="1">
        <v>46056</v>
      </c>
      <c r="F1419" t="str">
        <f t="shared" si="66"/>
        <v>02/03/2026</v>
      </c>
      <c r="G1419" s="3">
        <f t="shared" si="67"/>
        <v>46056</v>
      </c>
      <c r="H1419" s="2" t="str">
        <f t="shared" si="68"/>
        <v>00:00</v>
      </c>
      <c r="I1419" t="str">
        <f>TEXT(Sales[[#This Row],[Date actual]],"m")</f>
        <v>2</v>
      </c>
      <c r="J1419" t="str">
        <f>IF(Sales[[#This Row],[Month]]=1, "Jan", IF(Sales[[#This Row],[Month]]="2", "Feb","Mar"))</f>
        <v>Feb</v>
      </c>
    </row>
    <row r="1420" spans="1:10" x14ac:dyDescent="0.3">
      <c r="A1420">
        <v>746</v>
      </c>
      <c r="B1420">
        <v>1418</v>
      </c>
      <c r="C1420">
        <v>77</v>
      </c>
      <c r="D1420">
        <v>8</v>
      </c>
      <c r="E1420" s="1">
        <v>46056.041666666664</v>
      </c>
      <c r="F1420" t="str">
        <f t="shared" si="66"/>
        <v>02/03/2026</v>
      </c>
      <c r="G1420" s="3">
        <f t="shared" si="67"/>
        <v>46056</v>
      </c>
      <c r="H1420" s="2" t="str">
        <f t="shared" si="68"/>
        <v>01:00</v>
      </c>
      <c r="I1420" t="str">
        <f>TEXT(Sales[[#This Row],[Date actual]],"m")</f>
        <v>2</v>
      </c>
      <c r="J1420" t="str">
        <f>IF(Sales[[#This Row],[Month]]=1, "Jan", IF(Sales[[#This Row],[Month]]="2", "Feb","Mar"))</f>
        <v>Feb</v>
      </c>
    </row>
    <row r="1421" spans="1:10" x14ac:dyDescent="0.3">
      <c r="A1421">
        <v>887</v>
      </c>
      <c r="B1421">
        <v>1419</v>
      </c>
      <c r="C1421">
        <v>36</v>
      </c>
      <c r="D1421">
        <v>3</v>
      </c>
      <c r="E1421" s="1">
        <v>46056.083333333336</v>
      </c>
      <c r="F1421" t="str">
        <f t="shared" si="66"/>
        <v>02/03/2026</v>
      </c>
      <c r="G1421" s="3">
        <f t="shared" si="67"/>
        <v>46056</v>
      </c>
      <c r="H1421" s="2" t="str">
        <f t="shared" si="68"/>
        <v>02:00</v>
      </c>
      <c r="I1421" t="str">
        <f>TEXT(Sales[[#This Row],[Date actual]],"m")</f>
        <v>2</v>
      </c>
      <c r="J1421" t="str">
        <f>IF(Sales[[#This Row],[Month]]=1, "Jan", IF(Sales[[#This Row],[Month]]="2", "Feb","Mar"))</f>
        <v>Feb</v>
      </c>
    </row>
    <row r="1422" spans="1:10" x14ac:dyDescent="0.3">
      <c r="A1422">
        <v>511</v>
      </c>
      <c r="B1422">
        <v>1420</v>
      </c>
      <c r="C1422">
        <v>48</v>
      </c>
      <c r="D1422">
        <v>2</v>
      </c>
      <c r="E1422" s="1">
        <v>46056.125</v>
      </c>
      <c r="F1422" t="str">
        <f t="shared" si="66"/>
        <v>02/03/2026</v>
      </c>
      <c r="G1422" s="3">
        <f t="shared" si="67"/>
        <v>46056</v>
      </c>
      <c r="H1422" s="2" t="str">
        <f t="shared" si="68"/>
        <v>03:00</v>
      </c>
      <c r="I1422" t="str">
        <f>TEXT(Sales[[#This Row],[Date actual]],"m")</f>
        <v>2</v>
      </c>
      <c r="J1422" t="str">
        <f>IF(Sales[[#This Row],[Month]]=1, "Jan", IF(Sales[[#This Row],[Month]]="2", "Feb","Mar"))</f>
        <v>Feb</v>
      </c>
    </row>
    <row r="1423" spans="1:10" x14ac:dyDescent="0.3">
      <c r="A1423">
        <v>1083</v>
      </c>
      <c r="B1423">
        <v>1421</v>
      </c>
      <c r="C1423">
        <v>31</v>
      </c>
      <c r="D1423">
        <v>6</v>
      </c>
      <c r="E1423" s="1">
        <v>46056.166666666664</v>
      </c>
      <c r="F1423" t="str">
        <f t="shared" si="66"/>
        <v>02/03/2026</v>
      </c>
      <c r="G1423" s="3">
        <f t="shared" si="67"/>
        <v>46056</v>
      </c>
      <c r="H1423" s="2" t="str">
        <f t="shared" si="68"/>
        <v>04:00</v>
      </c>
      <c r="I1423" t="str">
        <f>TEXT(Sales[[#This Row],[Date actual]],"m")</f>
        <v>2</v>
      </c>
      <c r="J1423" t="str">
        <f>IF(Sales[[#This Row],[Month]]=1, "Jan", IF(Sales[[#This Row],[Month]]="2", "Feb","Mar"))</f>
        <v>Feb</v>
      </c>
    </row>
    <row r="1424" spans="1:10" x14ac:dyDescent="0.3">
      <c r="A1424">
        <v>90</v>
      </c>
      <c r="B1424">
        <v>1422</v>
      </c>
      <c r="C1424">
        <v>96</v>
      </c>
      <c r="D1424">
        <v>3</v>
      </c>
      <c r="E1424" s="1">
        <v>46056.208333333336</v>
      </c>
      <c r="F1424" t="str">
        <f t="shared" si="66"/>
        <v>02/03/2026</v>
      </c>
      <c r="G1424" s="3">
        <f t="shared" si="67"/>
        <v>46056</v>
      </c>
      <c r="H1424" s="2" t="str">
        <f t="shared" si="68"/>
        <v>05:00</v>
      </c>
      <c r="I1424" t="str">
        <f>TEXT(Sales[[#This Row],[Date actual]],"m")</f>
        <v>2</v>
      </c>
      <c r="J1424" t="str">
        <f>IF(Sales[[#This Row],[Month]]=1, "Jan", IF(Sales[[#This Row],[Month]]="2", "Feb","Mar"))</f>
        <v>Feb</v>
      </c>
    </row>
    <row r="1425" spans="1:10" x14ac:dyDescent="0.3">
      <c r="A1425">
        <v>806</v>
      </c>
      <c r="B1425">
        <v>1423</v>
      </c>
      <c r="C1425">
        <v>82</v>
      </c>
      <c r="D1425">
        <v>3</v>
      </c>
      <c r="E1425" s="1">
        <v>46056.25</v>
      </c>
      <c r="F1425" t="str">
        <f t="shared" si="66"/>
        <v>02/03/2026</v>
      </c>
      <c r="G1425" s="3">
        <f t="shared" si="67"/>
        <v>46056</v>
      </c>
      <c r="H1425" s="2" t="str">
        <f t="shared" si="68"/>
        <v>06:00</v>
      </c>
      <c r="I1425" t="str">
        <f>TEXT(Sales[[#This Row],[Date actual]],"m")</f>
        <v>2</v>
      </c>
      <c r="J1425" t="str">
        <f>IF(Sales[[#This Row],[Month]]=1, "Jan", IF(Sales[[#This Row],[Month]]="2", "Feb","Mar"))</f>
        <v>Feb</v>
      </c>
    </row>
    <row r="1426" spans="1:10" x14ac:dyDescent="0.3">
      <c r="A1426">
        <v>138</v>
      </c>
      <c r="B1426">
        <v>1424</v>
      </c>
      <c r="C1426">
        <v>21</v>
      </c>
      <c r="D1426">
        <v>7</v>
      </c>
      <c r="E1426" s="1">
        <v>46056.291666666664</v>
      </c>
      <c r="F1426" t="str">
        <f t="shared" si="66"/>
        <v>02/03/2026</v>
      </c>
      <c r="G1426" s="3">
        <f t="shared" si="67"/>
        <v>46056</v>
      </c>
      <c r="H1426" s="2" t="str">
        <f t="shared" si="68"/>
        <v>07:00</v>
      </c>
      <c r="I1426" t="str">
        <f>TEXT(Sales[[#This Row],[Date actual]],"m")</f>
        <v>2</v>
      </c>
      <c r="J1426" t="str">
        <f>IF(Sales[[#This Row],[Month]]=1, "Jan", IF(Sales[[#This Row],[Month]]="2", "Feb","Mar"))</f>
        <v>Feb</v>
      </c>
    </row>
    <row r="1427" spans="1:10" x14ac:dyDescent="0.3">
      <c r="A1427">
        <v>311</v>
      </c>
      <c r="B1427">
        <v>1425</v>
      </c>
      <c r="C1427">
        <v>10</v>
      </c>
      <c r="D1427">
        <v>6</v>
      </c>
      <c r="E1427" s="1">
        <v>46056.333333333336</v>
      </c>
      <c r="F1427" t="str">
        <f t="shared" si="66"/>
        <v>02/03/2026</v>
      </c>
      <c r="G1427" s="3">
        <f t="shared" si="67"/>
        <v>46056</v>
      </c>
      <c r="H1427" s="2" t="str">
        <f t="shared" si="68"/>
        <v>08:00</v>
      </c>
      <c r="I1427" t="str">
        <f>TEXT(Sales[[#This Row],[Date actual]],"m")</f>
        <v>2</v>
      </c>
      <c r="J1427" t="str">
        <f>IF(Sales[[#This Row],[Month]]=1, "Jan", IF(Sales[[#This Row],[Month]]="2", "Feb","Mar"))</f>
        <v>Feb</v>
      </c>
    </row>
    <row r="1428" spans="1:10" x14ac:dyDescent="0.3">
      <c r="A1428">
        <v>583</v>
      </c>
      <c r="B1428">
        <v>1426</v>
      </c>
      <c r="C1428">
        <v>41</v>
      </c>
      <c r="D1428">
        <v>9</v>
      </c>
      <c r="E1428" s="1">
        <v>46056.375</v>
      </c>
      <c r="F1428" t="str">
        <f t="shared" si="66"/>
        <v>02/03/2026</v>
      </c>
      <c r="G1428" s="3">
        <f t="shared" si="67"/>
        <v>46056</v>
      </c>
      <c r="H1428" s="2" t="str">
        <f t="shared" si="68"/>
        <v>09:00</v>
      </c>
      <c r="I1428" t="str">
        <f>TEXT(Sales[[#This Row],[Date actual]],"m")</f>
        <v>2</v>
      </c>
      <c r="J1428" t="str">
        <f>IF(Sales[[#This Row],[Month]]=1, "Jan", IF(Sales[[#This Row],[Month]]="2", "Feb","Mar"))</f>
        <v>Feb</v>
      </c>
    </row>
    <row r="1429" spans="1:10" x14ac:dyDescent="0.3">
      <c r="A1429">
        <v>915</v>
      </c>
      <c r="B1429">
        <v>1427</v>
      </c>
      <c r="C1429">
        <v>99</v>
      </c>
      <c r="D1429">
        <v>5</v>
      </c>
      <c r="E1429" s="1">
        <v>46056.416666666664</v>
      </c>
      <c r="F1429" t="str">
        <f t="shared" si="66"/>
        <v>02/03/2026</v>
      </c>
      <c r="G1429" s="3">
        <f t="shared" si="67"/>
        <v>46056</v>
      </c>
      <c r="H1429" s="2" t="str">
        <f t="shared" si="68"/>
        <v>10:00</v>
      </c>
      <c r="I1429" t="str">
        <f>TEXT(Sales[[#This Row],[Date actual]],"m")</f>
        <v>2</v>
      </c>
      <c r="J1429" t="str">
        <f>IF(Sales[[#This Row],[Month]]=1, "Jan", IF(Sales[[#This Row],[Month]]="2", "Feb","Mar"))</f>
        <v>Feb</v>
      </c>
    </row>
    <row r="1430" spans="1:10" x14ac:dyDescent="0.3">
      <c r="A1430">
        <v>1108</v>
      </c>
      <c r="B1430">
        <v>1428</v>
      </c>
      <c r="C1430">
        <v>43</v>
      </c>
      <c r="D1430">
        <v>8</v>
      </c>
      <c r="E1430" s="1">
        <v>46056.458333333336</v>
      </c>
      <c r="F1430" t="str">
        <f t="shared" si="66"/>
        <v>02/03/2026</v>
      </c>
      <c r="G1430" s="3">
        <f t="shared" si="67"/>
        <v>46056</v>
      </c>
      <c r="H1430" s="2" t="str">
        <f t="shared" si="68"/>
        <v>11:00</v>
      </c>
      <c r="I1430" t="str">
        <f>TEXT(Sales[[#This Row],[Date actual]],"m")</f>
        <v>2</v>
      </c>
      <c r="J1430" t="str">
        <f>IF(Sales[[#This Row],[Month]]=1, "Jan", IF(Sales[[#This Row],[Month]]="2", "Feb","Mar"))</f>
        <v>Feb</v>
      </c>
    </row>
    <row r="1431" spans="1:10" x14ac:dyDescent="0.3">
      <c r="A1431">
        <v>361</v>
      </c>
      <c r="B1431">
        <v>1429</v>
      </c>
      <c r="C1431">
        <v>79</v>
      </c>
      <c r="D1431">
        <v>6</v>
      </c>
      <c r="E1431" s="1">
        <v>46056.5</v>
      </c>
      <c r="F1431" t="str">
        <f t="shared" si="66"/>
        <v>02/03/2026</v>
      </c>
      <c r="G1431" s="3">
        <f t="shared" si="67"/>
        <v>46056</v>
      </c>
      <c r="H1431" s="2" t="str">
        <f t="shared" si="68"/>
        <v>12:00</v>
      </c>
      <c r="I1431" t="str">
        <f>TEXT(Sales[[#This Row],[Date actual]],"m")</f>
        <v>2</v>
      </c>
      <c r="J1431" t="str">
        <f>IF(Sales[[#This Row],[Month]]=1, "Jan", IF(Sales[[#This Row],[Month]]="2", "Feb","Mar"))</f>
        <v>Feb</v>
      </c>
    </row>
    <row r="1432" spans="1:10" x14ac:dyDescent="0.3">
      <c r="A1432">
        <v>1096</v>
      </c>
      <c r="B1432">
        <v>1430</v>
      </c>
      <c r="C1432">
        <v>40</v>
      </c>
      <c r="D1432">
        <v>1</v>
      </c>
      <c r="E1432" s="1">
        <v>46056.541666666664</v>
      </c>
      <c r="F1432" t="str">
        <f t="shared" si="66"/>
        <v>02/03/2026</v>
      </c>
      <c r="G1432" s="3">
        <f t="shared" si="67"/>
        <v>46056</v>
      </c>
      <c r="H1432" s="2" t="str">
        <f t="shared" si="68"/>
        <v>13:00</v>
      </c>
      <c r="I1432" t="str">
        <f>TEXT(Sales[[#This Row],[Date actual]],"m")</f>
        <v>2</v>
      </c>
      <c r="J1432" t="str">
        <f>IF(Sales[[#This Row],[Month]]=1, "Jan", IF(Sales[[#This Row],[Month]]="2", "Feb","Mar"))</f>
        <v>Feb</v>
      </c>
    </row>
    <row r="1433" spans="1:10" x14ac:dyDescent="0.3">
      <c r="A1433">
        <v>476</v>
      </c>
      <c r="B1433">
        <v>1431</v>
      </c>
      <c r="C1433">
        <v>97</v>
      </c>
      <c r="D1433">
        <v>7</v>
      </c>
      <c r="E1433" s="1">
        <v>46056.583333333336</v>
      </c>
      <c r="F1433" t="str">
        <f t="shared" si="66"/>
        <v>02/03/2026</v>
      </c>
      <c r="G1433" s="3">
        <f t="shared" si="67"/>
        <v>46056</v>
      </c>
      <c r="H1433" s="2" t="str">
        <f t="shared" si="68"/>
        <v>14:00</v>
      </c>
      <c r="I1433" t="str">
        <f>TEXT(Sales[[#This Row],[Date actual]],"m")</f>
        <v>2</v>
      </c>
      <c r="J1433" t="str">
        <f>IF(Sales[[#This Row],[Month]]=1, "Jan", IF(Sales[[#This Row],[Month]]="2", "Feb","Mar"))</f>
        <v>Feb</v>
      </c>
    </row>
    <row r="1434" spans="1:10" x14ac:dyDescent="0.3">
      <c r="A1434">
        <v>1060</v>
      </c>
      <c r="B1434">
        <v>1432</v>
      </c>
      <c r="C1434">
        <v>38</v>
      </c>
      <c r="D1434">
        <v>4</v>
      </c>
      <c r="E1434" s="1">
        <v>46056.625</v>
      </c>
      <c r="F1434" t="str">
        <f t="shared" si="66"/>
        <v>02/03/2026</v>
      </c>
      <c r="G1434" s="3">
        <f t="shared" si="67"/>
        <v>46056</v>
      </c>
      <c r="H1434" s="2" t="str">
        <f t="shared" si="68"/>
        <v>15:00</v>
      </c>
      <c r="I1434" t="str">
        <f>TEXT(Sales[[#This Row],[Date actual]],"m")</f>
        <v>2</v>
      </c>
      <c r="J1434" t="str">
        <f>IF(Sales[[#This Row],[Month]]=1, "Jan", IF(Sales[[#This Row],[Month]]="2", "Feb","Mar"))</f>
        <v>Feb</v>
      </c>
    </row>
    <row r="1435" spans="1:10" x14ac:dyDescent="0.3">
      <c r="A1435">
        <v>1062</v>
      </c>
      <c r="B1435">
        <v>1433</v>
      </c>
      <c r="C1435">
        <v>56</v>
      </c>
      <c r="D1435">
        <v>4</v>
      </c>
      <c r="E1435" s="1">
        <v>46056.666666666664</v>
      </c>
      <c r="F1435" t="str">
        <f t="shared" si="66"/>
        <v>02/03/2026</v>
      </c>
      <c r="G1435" s="3">
        <f t="shared" si="67"/>
        <v>46056</v>
      </c>
      <c r="H1435" s="2" t="str">
        <f t="shared" si="68"/>
        <v>16:00</v>
      </c>
      <c r="I1435" t="str">
        <f>TEXT(Sales[[#This Row],[Date actual]],"m")</f>
        <v>2</v>
      </c>
      <c r="J1435" t="str">
        <f>IF(Sales[[#This Row],[Month]]=1, "Jan", IF(Sales[[#This Row],[Month]]="2", "Feb","Mar"))</f>
        <v>Feb</v>
      </c>
    </row>
    <row r="1436" spans="1:10" x14ac:dyDescent="0.3">
      <c r="A1436">
        <v>1374</v>
      </c>
      <c r="B1436">
        <v>1434</v>
      </c>
      <c r="C1436">
        <v>10</v>
      </c>
      <c r="D1436">
        <v>4</v>
      </c>
      <c r="E1436" s="1">
        <v>46056.708333333336</v>
      </c>
      <c r="F1436" t="str">
        <f t="shared" si="66"/>
        <v>02/03/2026</v>
      </c>
      <c r="G1436" s="3">
        <f t="shared" si="67"/>
        <v>46056</v>
      </c>
      <c r="H1436" s="2" t="str">
        <f t="shared" si="68"/>
        <v>17:00</v>
      </c>
      <c r="I1436" t="str">
        <f>TEXT(Sales[[#This Row],[Date actual]],"m")</f>
        <v>2</v>
      </c>
      <c r="J1436" t="str">
        <f>IF(Sales[[#This Row],[Month]]=1, "Jan", IF(Sales[[#This Row],[Month]]="2", "Feb","Mar"))</f>
        <v>Feb</v>
      </c>
    </row>
    <row r="1437" spans="1:10" x14ac:dyDescent="0.3">
      <c r="A1437">
        <v>150</v>
      </c>
      <c r="B1437">
        <v>1435</v>
      </c>
      <c r="C1437">
        <v>95</v>
      </c>
      <c r="D1437">
        <v>9</v>
      </c>
      <c r="E1437" s="1">
        <v>46056.75</v>
      </c>
      <c r="F1437" t="str">
        <f t="shared" si="66"/>
        <v>02/03/2026</v>
      </c>
      <c r="G1437" s="3">
        <f t="shared" si="67"/>
        <v>46056</v>
      </c>
      <c r="H1437" s="2" t="str">
        <f t="shared" si="68"/>
        <v>18:00</v>
      </c>
      <c r="I1437" t="str">
        <f>TEXT(Sales[[#This Row],[Date actual]],"m")</f>
        <v>2</v>
      </c>
      <c r="J1437" t="str">
        <f>IF(Sales[[#This Row],[Month]]=1, "Jan", IF(Sales[[#This Row],[Month]]="2", "Feb","Mar"))</f>
        <v>Feb</v>
      </c>
    </row>
    <row r="1438" spans="1:10" x14ac:dyDescent="0.3">
      <c r="A1438">
        <v>440</v>
      </c>
      <c r="B1438">
        <v>1436</v>
      </c>
      <c r="C1438">
        <v>42</v>
      </c>
      <c r="D1438">
        <v>7</v>
      </c>
      <c r="E1438" s="1">
        <v>46056.791666666664</v>
      </c>
      <c r="F1438" t="str">
        <f t="shared" si="66"/>
        <v>02/03/2026</v>
      </c>
      <c r="G1438" s="3">
        <f t="shared" si="67"/>
        <v>46056</v>
      </c>
      <c r="H1438" s="2" t="str">
        <f t="shared" si="68"/>
        <v>19:00</v>
      </c>
      <c r="I1438" t="str">
        <f>TEXT(Sales[[#This Row],[Date actual]],"m")</f>
        <v>2</v>
      </c>
      <c r="J1438" t="str">
        <f>IF(Sales[[#This Row],[Month]]=1, "Jan", IF(Sales[[#This Row],[Month]]="2", "Feb","Mar"))</f>
        <v>Feb</v>
      </c>
    </row>
    <row r="1439" spans="1:10" x14ac:dyDescent="0.3">
      <c r="A1439">
        <v>441</v>
      </c>
      <c r="B1439">
        <v>1437</v>
      </c>
      <c r="C1439">
        <v>99</v>
      </c>
      <c r="D1439">
        <v>6</v>
      </c>
      <c r="E1439" s="1">
        <v>46056.833333333336</v>
      </c>
      <c r="F1439" t="str">
        <f t="shared" si="66"/>
        <v>02/03/2026</v>
      </c>
      <c r="G1439" s="3">
        <f t="shared" si="67"/>
        <v>46056</v>
      </c>
      <c r="H1439" s="2" t="str">
        <f t="shared" si="68"/>
        <v>20:00</v>
      </c>
      <c r="I1439" t="str">
        <f>TEXT(Sales[[#This Row],[Date actual]],"m")</f>
        <v>2</v>
      </c>
      <c r="J1439" t="str">
        <f>IF(Sales[[#This Row],[Month]]=1, "Jan", IF(Sales[[#This Row],[Month]]="2", "Feb","Mar"))</f>
        <v>Feb</v>
      </c>
    </row>
    <row r="1440" spans="1:10" x14ac:dyDescent="0.3">
      <c r="A1440">
        <v>561</v>
      </c>
      <c r="B1440">
        <v>1438</v>
      </c>
      <c r="C1440">
        <v>29</v>
      </c>
      <c r="D1440">
        <v>8</v>
      </c>
      <c r="E1440" s="1">
        <v>46056.875</v>
      </c>
      <c r="F1440" t="str">
        <f t="shared" si="66"/>
        <v>02/03/2026</v>
      </c>
      <c r="G1440" s="3">
        <f t="shared" si="67"/>
        <v>46056</v>
      </c>
      <c r="H1440" s="2" t="str">
        <f t="shared" si="68"/>
        <v>21:00</v>
      </c>
      <c r="I1440" t="str">
        <f>TEXT(Sales[[#This Row],[Date actual]],"m")</f>
        <v>2</v>
      </c>
      <c r="J1440" t="str">
        <f>IF(Sales[[#This Row],[Month]]=1, "Jan", IF(Sales[[#This Row],[Month]]="2", "Feb","Mar"))</f>
        <v>Feb</v>
      </c>
    </row>
    <row r="1441" spans="1:10" x14ac:dyDescent="0.3">
      <c r="A1441">
        <v>252</v>
      </c>
      <c r="B1441">
        <v>1439</v>
      </c>
      <c r="C1441">
        <v>59</v>
      </c>
      <c r="D1441">
        <v>9</v>
      </c>
      <c r="E1441" s="1">
        <v>46056.916666666664</v>
      </c>
      <c r="F1441" t="str">
        <f t="shared" si="66"/>
        <v>02/03/2026</v>
      </c>
      <c r="G1441" s="3">
        <f t="shared" si="67"/>
        <v>46056</v>
      </c>
      <c r="H1441" s="2" t="str">
        <f t="shared" si="68"/>
        <v>22:00</v>
      </c>
      <c r="I1441" t="str">
        <f>TEXT(Sales[[#This Row],[Date actual]],"m")</f>
        <v>2</v>
      </c>
      <c r="J1441" t="str">
        <f>IF(Sales[[#This Row],[Month]]=1, "Jan", IF(Sales[[#This Row],[Month]]="2", "Feb","Mar"))</f>
        <v>Feb</v>
      </c>
    </row>
    <row r="1442" spans="1:10" x14ac:dyDescent="0.3">
      <c r="A1442">
        <v>691</v>
      </c>
      <c r="B1442">
        <v>1440</v>
      </c>
      <c r="C1442">
        <v>19</v>
      </c>
      <c r="D1442">
        <v>3</v>
      </c>
      <c r="E1442" s="1">
        <v>46056.958333333336</v>
      </c>
      <c r="F1442" t="str">
        <f t="shared" si="66"/>
        <v>02/03/2026</v>
      </c>
      <c r="G1442" s="3">
        <f t="shared" si="67"/>
        <v>46056</v>
      </c>
      <c r="H1442" s="2" t="str">
        <f t="shared" si="68"/>
        <v>23:00</v>
      </c>
      <c r="I1442" t="str">
        <f>TEXT(Sales[[#This Row],[Date actual]],"m")</f>
        <v>2</v>
      </c>
      <c r="J1442" t="str">
        <f>IF(Sales[[#This Row],[Month]]=1, "Jan", IF(Sales[[#This Row],[Month]]="2", "Feb","Mar"))</f>
        <v>Feb</v>
      </c>
    </row>
    <row r="1443" spans="1:10" x14ac:dyDescent="0.3">
      <c r="A1443">
        <v>1087</v>
      </c>
      <c r="B1443">
        <v>1441</v>
      </c>
      <c r="C1443">
        <v>22</v>
      </c>
      <c r="D1443">
        <v>3</v>
      </c>
      <c r="E1443" s="1">
        <v>46084</v>
      </c>
      <c r="F1443" t="str">
        <f t="shared" si="66"/>
        <v>03/03/2026</v>
      </c>
      <c r="G1443" s="3">
        <f t="shared" si="67"/>
        <v>46084</v>
      </c>
      <c r="H1443" s="2" t="str">
        <f t="shared" si="68"/>
        <v>00:00</v>
      </c>
      <c r="I1443" t="str">
        <f>TEXT(Sales[[#This Row],[Date actual]],"m")</f>
        <v>3</v>
      </c>
      <c r="J1443" t="str">
        <f>IF(Sales[[#This Row],[Month]]=1, "Jan", IF(Sales[[#This Row],[Month]]="2", "Feb","Mar"))</f>
        <v>Mar</v>
      </c>
    </row>
    <row r="1444" spans="1:10" x14ac:dyDescent="0.3">
      <c r="A1444">
        <v>1416</v>
      </c>
      <c r="B1444">
        <v>1442</v>
      </c>
      <c r="C1444">
        <v>67</v>
      </c>
      <c r="D1444">
        <v>7</v>
      </c>
      <c r="E1444" s="1">
        <v>46084.041666666664</v>
      </c>
      <c r="F1444" t="str">
        <f t="shared" si="66"/>
        <v>03/03/2026</v>
      </c>
      <c r="G1444" s="3">
        <f t="shared" si="67"/>
        <v>46084</v>
      </c>
      <c r="H1444" s="2" t="str">
        <f t="shared" si="68"/>
        <v>01:00</v>
      </c>
      <c r="I1444" t="str">
        <f>TEXT(Sales[[#This Row],[Date actual]],"m")</f>
        <v>3</v>
      </c>
      <c r="J1444" t="str">
        <f>IF(Sales[[#This Row],[Month]]=1, "Jan", IF(Sales[[#This Row],[Month]]="2", "Feb","Mar"))</f>
        <v>Mar</v>
      </c>
    </row>
    <row r="1445" spans="1:10" x14ac:dyDescent="0.3">
      <c r="A1445">
        <v>1160</v>
      </c>
      <c r="B1445">
        <v>1443</v>
      </c>
      <c r="C1445">
        <v>77</v>
      </c>
      <c r="D1445">
        <v>9</v>
      </c>
      <c r="E1445" s="1">
        <v>46084.083333333336</v>
      </c>
      <c r="F1445" t="str">
        <f t="shared" si="66"/>
        <v>03/03/2026</v>
      </c>
      <c r="G1445" s="3">
        <f t="shared" si="67"/>
        <v>46084</v>
      </c>
      <c r="H1445" s="2" t="str">
        <f t="shared" si="68"/>
        <v>02:00</v>
      </c>
      <c r="I1445" t="str">
        <f>TEXT(Sales[[#This Row],[Date actual]],"m")</f>
        <v>3</v>
      </c>
      <c r="J1445" t="str">
        <f>IF(Sales[[#This Row],[Month]]=1, "Jan", IF(Sales[[#This Row],[Month]]="2", "Feb","Mar"))</f>
        <v>Mar</v>
      </c>
    </row>
    <row r="1446" spans="1:10" x14ac:dyDescent="0.3">
      <c r="A1446">
        <v>87</v>
      </c>
      <c r="B1446">
        <v>1444</v>
      </c>
      <c r="C1446">
        <v>83</v>
      </c>
      <c r="D1446">
        <v>9</v>
      </c>
      <c r="E1446" s="1">
        <v>46084.125</v>
      </c>
      <c r="F1446" t="str">
        <f t="shared" si="66"/>
        <v>03/03/2026</v>
      </c>
      <c r="G1446" s="3">
        <f t="shared" si="67"/>
        <v>46084</v>
      </c>
      <c r="H1446" s="2" t="str">
        <f t="shared" si="68"/>
        <v>03:00</v>
      </c>
      <c r="I1446" t="str">
        <f>TEXT(Sales[[#This Row],[Date actual]],"m")</f>
        <v>3</v>
      </c>
      <c r="J1446" t="str">
        <f>IF(Sales[[#This Row],[Month]]=1, "Jan", IF(Sales[[#This Row],[Month]]="2", "Feb","Mar"))</f>
        <v>Mar</v>
      </c>
    </row>
    <row r="1447" spans="1:10" x14ac:dyDescent="0.3">
      <c r="A1447">
        <v>249</v>
      </c>
      <c r="B1447">
        <v>1445</v>
      </c>
      <c r="C1447">
        <v>75</v>
      </c>
      <c r="D1447">
        <v>5</v>
      </c>
      <c r="E1447" s="1">
        <v>46084.166666666664</v>
      </c>
      <c r="F1447" t="str">
        <f t="shared" si="66"/>
        <v>03/03/2026</v>
      </c>
      <c r="G1447" s="3">
        <f t="shared" si="67"/>
        <v>46084</v>
      </c>
      <c r="H1447" s="2" t="str">
        <f t="shared" si="68"/>
        <v>04:00</v>
      </c>
      <c r="I1447" t="str">
        <f>TEXT(Sales[[#This Row],[Date actual]],"m")</f>
        <v>3</v>
      </c>
      <c r="J1447" t="str">
        <f>IF(Sales[[#This Row],[Month]]=1, "Jan", IF(Sales[[#This Row],[Month]]="2", "Feb","Mar"))</f>
        <v>Mar</v>
      </c>
    </row>
    <row r="1448" spans="1:10" x14ac:dyDescent="0.3">
      <c r="A1448">
        <v>697</v>
      </c>
      <c r="B1448">
        <v>1446</v>
      </c>
      <c r="C1448">
        <v>21</v>
      </c>
      <c r="D1448">
        <v>5</v>
      </c>
      <c r="E1448" s="1">
        <v>46084.208333333336</v>
      </c>
      <c r="F1448" t="str">
        <f t="shared" si="66"/>
        <v>03/03/2026</v>
      </c>
      <c r="G1448" s="3">
        <f t="shared" si="67"/>
        <v>46084</v>
      </c>
      <c r="H1448" s="2" t="str">
        <f t="shared" si="68"/>
        <v>05:00</v>
      </c>
      <c r="I1448" t="str">
        <f>TEXT(Sales[[#This Row],[Date actual]],"m")</f>
        <v>3</v>
      </c>
      <c r="J1448" t="str">
        <f>IF(Sales[[#This Row],[Month]]=1, "Jan", IF(Sales[[#This Row],[Month]]="2", "Feb","Mar"))</f>
        <v>Mar</v>
      </c>
    </row>
    <row r="1449" spans="1:10" x14ac:dyDescent="0.3">
      <c r="A1449">
        <v>734</v>
      </c>
      <c r="B1449">
        <v>1447</v>
      </c>
      <c r="C1449">
        <v>13</v>
      </c>
      <c r="D1449">
        <v>7</v>
      </c>
      <c r="E1449" s="1">
        <v>46084.25</v>
      </c>
      <c r="F1449" t="str">
        <f t="shared" si="66"/>
        <v>03/03/2026</v>
      </c>
      <c r="G1449" s="3">
        <f t="shared" si="67"/>
        <v>46084</v>
      </c>
      <c r="H1449" s="2" t="str">
        <f t="shared" si="68"/>
        <v>06:00</v>
      </c>
      <c r="I1449" t="str">
        <f>TEXT(Sales[[#This Row],[Date actual]],"m")</f>
        <v>3</v>
      </c>
      <c r="J1449" t="str">
        <f>IF(Sales[[#This Row],[Month]]=1, "Jan", IF(Sales[[#This Row],[Month]]="2", "Feb","Mar"))</f>
        <v>Mar</v>
      </c>
    </row>
    <row r="1450" spans="1:10" x14ac:dyDescent="0.3">
      <c r="A1450">
        <v>1228</v>
      </c>
      <c r="B1450">
        <v>1448</v>
      </c>
      <c r="C1450">
        <v>18</v>
      </c>
      <c r="D1450">
        <v>2</v>
      </c>
      <c r="E1450" s="1">
        <v>46084.291666666664</v>
      </c>
      <c r="F1450" t="str">
        <f t="shared" si="66"/>
        <v>03/03/2026</v>
      </c>
      <c r="G1450" s="3">
        <f t="shared" si="67"/>
        <v>46084</v>
      </c>
      <c r="H1450" s="2" t="str">
        <f t="shared" si="68"/>
        <v>07:00</v>
      </c>
      <c r="I1450" t="str">
        <f>TEXT(Sales[[#This Row],[Date actual]],"m")</f>
        <v>3</v>
      </c>
      <c r="J1450" t="str">
        <f>IF(Sales[[#This Row],[Month]]=1, "Jan", IF(Sales[[#This Row],[Month]]="2", "Feb","Mar"))</f>
        <v>Mar</v>
      </c>
    </row>
    <row r="1451" spans="1:10" x14ac:dyDescent="0.3">
      <c r="A1451">
        <v>254</v>
      </c>
      <c r="B1451">
        <v>1449</v>
      </c>
      <c r="C1451">
        <v>50</v>
      </c>
      <c r="D1451">
        <v>8</v>
      </c>
      <c r="E1451" s="1">
        <v>46084.333333333336</v>
      </c>
      <c r="F1451" t="str">
        <f t="shared" si="66"/>
        <v>03/03/2026</v>
      </c>
      <c r="G1451" s="3">
        <f t="shared" si="67"/>
        <v>46084</v>
      </c>
      <c r="H1451" s="2" t="str">
        <f t="shared" si="68"/>
        <v>08:00</v>
      </c>
      <c r="I1451" t="str">
        <f>TEXT(Sales[[#This Row],[Date actual]],"m")</f>
        <v>3</v>
      </c>
      <c r="J1451" t="str">
        <f>IF(Sales[[#This Row],[Month]]=1, "Jan", IF(Sales[[#This Row],[Month]]="2", "Feb","Mar"))</f>
        <v>Mar</v>
      </c>
    </row>
    <row r="1452" spans="1:10" x14ac:dyDescent="0.3">
      <c r="A1452">
        <v>111</v>
      </c>
      <c r="B1452">
        <v>1450</v>
      </c>
      <c r="C1452">
        <v>5</v>
      </c>
      <c r="D1452">
        <v>2</v>
      </c>
      <c r="E1452" s="1">
        <v>46084.375</v>
      </c>
      <c r="F1452" t="str">
        <f t="shared" si="66"/>
        <v>03/03/2026</v>
      </c>
      <c r="G1452" s="3">
        <f t="shared" si="67"/>
        <v>46084</v>
      </c>
      <c r="H1452" s="2" t="str">
        <f t="shared" si="68"/>
        <v>09:00</v>
      </c>
      <c r="I1452" t="str">
        <f>TEXT(Sales[[#This Row],[Date actual]],"m")</f>
        <v>3</v>
      </c>
      <c r="J1452" t="str">
        <f>IF(Sales[[#This Row],[Month]]=1, "Jan", IF(Sales[[#This Row],[Month]]="2", "Feb","Mar"))</f>
        <v>Mar</v>
      </c>
    </row>
    <row r="1453" spans="1:10" x14ac:dyDescent="0.3">
      <c r="A1453">
        <v>1337</v>
      </c>
      <c r="B1453">
        <v>1451</v>
      </c>
      <c r="C1453">
        <v>5</v>
      </c>
      <c r="D1453">
        <v>8</v>
      </c>
      <c r="E1453" s="1">
        <v>46084.416666666664</v>
      </c>
      <c r="F1453" t="str">
        <f t="shared" si="66"/>
        <v>03/03/2026</v>
      </c>
      <c r="G1453" s="3">
        <f t="shared" si="67"/>
        <v>46084</v>
      </c>
      <c r="H1453" s="2" t="str">
        <f t="shared" si="68"/>
        <v>10:00</v>
      </c>
      <c r="I1453" t="str">
        <f>TEXT(Sales[[#This Row],[Date actual]],"m")</f>
        <v>3</v>
      </c>
      <c r="J1453" t="str">
        <f>IF(Sales[[#This Row],[Month]]=1, "Jan", IF(Sales[[#This Row],[Month]]="2", "Feb","Mar"))</f>
        <v>Mar</v>
      </c>
    </row>
    <row r="1454" spans="1:10" x14ac:dyDescent="0.3">
      <c r="A1454">
        <v>1180</v>
      </c>
      <c r="B1454">
        <v>1452</v>
      </c>
      <c r="C1454">
        <v>49</v>
      </c>
      <c r="D1454">
        <v>7</v>
      </c>
      <c r="E1454" s="1">
        <v>46084.458333333336</v>
      </c>
      <c r="F1454" t="str">
        <f t="shared" si="66"/>
        <v>03/03/2026</v>
      </c>
      <c r="G1454" s="3">
        <f t="shared" si="67"/>
        <v>46084</v>
      </c>
      <c r="H1454" s="2" t="str">
        <f t="shared" si="68"/>
        <v>11:00</v>
      </c>
      <c r="I1454" t="str">
        <f>TEXT(Sales[[#This Row],[Date actual]],"m")</f>
        <v>3</v>
      </c>
      <c r="J1454" t="str">
        <f>IF(Sales[[#This Row],[Month]]=1, "Jan", IF(Sales[[#This Row],[Month]]="2", "Feb","Mar"))</f>
        <v>Mar</v>
      </c>
    </row>
    <row r="1455" spans="1:10" x14ac:dyDescent="0.3">
      <c r="A1455">
        <v>362</v>
      </c>
      <c r="B1455">
        <v>1453</v>
      </c>
      <c r="C1455">
        <v>31</v>
      </c>
      <c r="D1455">
        <v>2</v>
      </c>
      <c r="E1455" s="1">
        <v>46084.5</v>
      </c>
      <c r="F1455" t="str">
        <f t="shared" si="66"/>
        <v>03/03/2026</v>
      </c>
      <c r="G1455" s="3">
        <f t="shared" si="67"/>
        <v>46084</v>
      </c>
      <c r="H1455" s="2" t="str">
        <f t="shared" si="68"/>
        <v>12:00</v>
      </c>
      <c r="I1455" t="str">
        <f>TEXT(Sales[[#This Row],[Date actual]],"m")</f>
        <v>3</v>
      </c>
      <c r="J1455" t="str">
        <f>IF(Sales[[#This Row],[Month]]=1, "Jan", IF(Sales[[#This Row],[Month]]="2", "Feb","Mar"))</f>
        <v>Mar</v>
      </c>
    </row>
    <row r="1456" spans="1:10" x14ac:dyDescent="0.3">
      <c r="A1456">
        <v>177</v>
      </c>
      <c r="B1456">
        <v>1454</v>
      </c>
      <c r="C1456">
        <v>95</v>
      </c>
      <c r="D1456">
        <v>6</v>
      </c>
      <c r="E1456" s="1">
        <v>46084.541666666664</v>
      </c>
      <c r="F1456" t="str">
        <f t="shared" si="66"/>
        <v>03/03/2026</v>
      </c>
      <c r="G1456" s="3">
        <f t="shared" si="67"/>
        <v>46084</v>
      </c>
      <c r="H1456" s="2" t="str">
        <f t="shared" si="68"/>
        <v>13:00</v>
      </c>
      <c r="I1456" t="str">
        <f>TEXT(Sales[[#This Row],[Date actual]],"m")</f>
        <v>3</v>
      </c>
      <c r="J1456" t="str">
        <f>IF(Sales[[#This Row],[Month]]=1, "Jan", IF(Sales[[#This Row],[Month]]="2", "Feb","Mar"))</f>
        <v>Mar</v>
      </c>
    </row>
    <row r="1457" spans="1:10" x14ac:dyDescent="0.3">
      <c r="A1457">
        <v>709</v>
      </c>
      <c r="B1457">
        <v>1455</v>
      </c>
      <c r="C1457">
        <v>57</v>
      </c>
      <c r="D1457">
        <v>5</v>
      </c>
      <c r="E1457" s="1">
        <v>46084.583333333336</v>
      </c>
      <c r="F1457" t="str">
        <f t="shared" si="66"/>
        <v>03/03/2026</v>
      </c>
      <c r="G1457" s="3">
        <f t="shared" si="67"/>
        <v>46084</v>
      </c>
      <c r="H1457" s="2" t="str">
        <f t="shared" si="68"/>
        <v>14:00</v>
      </c>
      <c r="I1457" t="str">
        <f>TEXT(Sales[[#This Row],[Date actual]],"m")</f>
        <v>3</v>
      </c>
      <c r="J1457" t="str">
        <f>IF(Sales[[#This Row],[Month]]=1, "Jan", IF(Sales[[#This Row],[Month]]="2", "Feb","Mar"))</f>
        <v>Mar</v>
      </c>
    </row>
    <row r="1458" spans="1:10" x14ac:dyDescent="0.3">
      <c r="A1458">
        <v>1482</v>
      </c>
      <c r="B1458">
        <v>1456</v>
      </c>
      <c r="C1458">
        <v>54</v>
      </c>
      <c r="D1458">
        <v>4</v>
      </c>
      <c r="E1458" s="1">
        <v>46084.625</v>
      </c>
      <c r="F1458" t="str">
        <f t="shared" si="66"/>
        <v>03/03/2026</v>
      </c>
      <c r="G1458" s="3">
        <f t="shared" si="67"/>
        <v>46084</v>
      </c>
      <c r="H1458" s="2" t="str">
        <f t="shared" si="68"/>
        <v>15:00</v>
      </c>
      <c r="I1458" t="str">
        <f>TEXT(Sales[[#This Row],[Date actual]],"m")</f>
        <v>3</v>
      </c>
      <c r="J1458" t="str">
        <f>IF(Sales[[#This Row],[Month]]=1, "Jan", IF(Sales[[#This Row],[Month]]="2", "Feb","Mar"))</f>
        <v>Mar</v>
      </c>
    </row>
    <row r="1459" spans="1:10" x14ac:dyDescent="0.3">
      <c r="A1459">
        <v>770</v>
      </c>
      <c r="B1459">
        <v>1457</v>
      </c>
      <c r="C1459">
        <v>25</v>
      </c>
      <c r="D1459">
        <v>6</v>
      </c>
      <c r="E1459" s="1">
        <v>46084.666666666664</v>
      </c>
      <c r="F1459" t="str">
        <f t="shared" si="66"/>
        <v>03/03/2026</v>
      </c>
      <c r="G1459" s="3">
        <f t="shared" si="67"/>
        <v>46084</v>
      </c>
      <c r="H1459" s="2" t="str">
        <f t="shared" si="68"/>
        <v>16:00</v>
      </c>
      <c r="I1459" t="str">
        <f>TEXT(Sales[[#This Row],[Date actual]],"m")</f>
        <v>3</v>
      </c>
      <c r="J1459" t="str">
        <f>IF(Sales[[#This Row],[Month]]=1, "Jan", IF(Sales[[#This Row],[Month]]="2", "Feb","Mar"))</f>
        <v>Mar</v>
      </c>
    </row>
    <row r="1460" spans="1:10" x14ac:dyDescent="0.3">
      <c r="A1460">
        <v>1419</v>
      </c>
      <c r="B1460">
        <v>1458</v>
      </c>
      <c r="C1460">
        <v>54</v>
      </c>
      <c r="D1460">
        <v>4</v>
      </c>
      <c r="E1460" s="1">
        <v>46084.708333333336</v>
      </c>
      <c r="F1460" t="str">
        <f t="shared" si="66"/>
        <v>03/03/2026</v>
      </c>
      <c r="G1460" s="3">
        <f t="shared" si="67"/>
        <v>46084</v>
      </c>
      <c r="H1460" s="2" t="str">
        <f t="shared" si="68"/>
        <v>17:00</v>
      </c>
      <c r="I1460" t="str">
        <f>TEXT(Sales[[#This Row],[Date actual]],"m")</f>
        <v>3</v>
      </c>
      <c r="J1460" t="str">
        <f>IF(Sales[[#This Row],[Month]]=1, "Jan", IF(Sales[[#This Row],[Month]]="2", "Feb","Mar"))</f>
        <v>Mar</v>
      </c>
    </row>
    <row r="1461" spans="1:10" x14ac:dyDescent="0.3">
      <c r="A1461">
        <v>365</v>
      </c>
      <c r="B1461">
        <v>1459</v>
      </c>
      <c r="C1461">
        <v>59</v>
      </c>
      <c r="D1461">
        <v>9</v>
      </c>
      <c r="E1461" s="1">
        <v>46084.75</v>
      </c>
      <c r="F1461" t="str">
        <f t="shared" si="66"/>
        <v>03/03/2026</v>
      </c>
      <c r="G1461" s="3">
        <f t="shared" si="67"/>
        <v>46084</v>
      </c>
      <c r="H1461" s="2" t="str">
        <f t="shared" si="68"/>
        <v>18:00</v>
      </c>
      <c r="I1461" t="str">
        <f>TEXT(Sales[[#This Row],[Date actual]],"m")</f>
        <v>3</v>
      </c>
      <c r="J1461" t="str">
        <f>IF(Sales[[#This Row],[Month]]=1, "Jan", IF(Sales[[#This Row],[Month]]="2", "Feb","Mar"))</f>
        <v>Mar</v>
      </c>
    </row>
    <row r="1462" spans="1:10" x14ac:dyDescent="0.3">
      <c r="A1462">
        <v>703</v>
      </c>
      <c r="B1462">
        <v>1460</v>
      </c>
      <c r="C1462">
        <v>76</v>
      </c>
      <c r="D1462">
        <v>5</v>
      </c>
      <c r="E1462" s="1">
        <v>46084.791666666664</v>
      </c>
      <c r="F1462" t="str">
        <f t="shared" si="66"/>
        <v>03/03/2026</v>
      </c>
      <c r="G1462" s="3">
        <f t="shared" si="67"/>
        <v>46084</v>
      </c>
      <c r="H1462" s="2" t="str">
        <f t="shared" si="68"/>
        <v>19:00</v>
      </c>
      <c r="I1462" t="str">
        <f>TEXT(Sales[[#This Row],[Date actual]],"m")</f>
        <v>3</v>
      </c>
      <c r="J1462" t="str">
        <f>IF(Sales[[#This Row],[Month]]=1, "Jan", IF(Sales[[#This Row],[Month]]="2", "Feb","Mar"))</f>
        <v>Mar</v>
      </c>
    </row>
    <row r="1463" spans="1:10" x14ac:dyDescent="0.3">
      <c r="A1463">
        <v>1003</v>
      </c>
      <c r="B1463">
        <v>1461</v>
      </c>
      <c r="C1463">
        <v>79</v>
      </c>
      <c r="D1463">
        <v>3</v>
      </c>
      <c r="E1463" s="1">
        <v>46084.833333333336</v>
      </c>
      <c r="F1463" t="str">
        <f t="shared" si="66"/>
        <v>03/03/2026</v>
      </c>
      <c r="G1463" s="3">
        <f t="shared" si="67"/>
        <v>46084</v>
      </c>
      <c r="H1463" s="2" t="str">
        <f t="shared" si="68"/>
        <v>20:00</v>
      </c>
      <c r="I1463" t="str">
        <f>TEXT(Sales[[#This Row],[Date actual]],"m")</f>
        <v>3</v>
      </c>
      <c r="J1463" t="str">
        <f>IF(Sales[[#This Row],[Month]]=1, "Jan", IF(Sales[[#This Row],[Month]]="2", "Feb","Mar"))</f>
        <v>Mar</v>
      </c>
    </row>
    <row r="1464" spans="1:10" x14ac:dyDescent="0.3">
      <c r="A1464">
        <v>124</v>
      </c>
      <c r="B1464">
        <v>1462</v>
      </c>
      <c r="C1464">
        <v>69</v>
      </c>
      <c r="D1464">
        <v>4</v>
      </c>
      <c r="E1464" s="1">
        <v>46084.875</v>
      </c>
      <c r="F1464" t="str">
        <f t="shared" si="66"/>
        <v>03/03/2026</v>
      </c>
      <c r="G1464" s="3">
        <f t="shared" si="67"/>
        <v>46084</v>
      </c>
      <c r="H1464" s="2" t="str">
        <f t="shared" si="68"/>
        <v>21:00</v>
      </c>
      <c r="I1464" t="str">
        <f>TEXT(Sales[[#This Row],[Date actual]],"m")</f>
        <v>3</v>
      </c>
      <c r="J1464" t="str">
        <f>IF(Sales[[#This Row],[Month]]=1, "Jan", IF(Sales[[#This Row],[Month]]="2", "Feb","Mar"))</f>
        <v>Mar</v>
      </c>
    </row>
    <row r="1465" spans="1:10" x14ac:dyDescent="0.3">
      <c r="A1465">
        <v>1394</v>
      </c>
      <c r="B1465">
        <v>1463</v>
      </c>
      <c r="C1465">
        <v>67</v>
      </c>
      <c r="D1465">
        <v>7</v>
      </c>
      <c r="E1465" s="1">
        <v>46084.916666666664</v>
      </c>
      <c r="F1465" t="str">
        <f t="shared" si="66"/>
        <v>03/03/2026</v>
      </c>
      <c r="G1465" s="3">
        <f t="shared" si="67"/>
        <v>46084</v>
      </c>
      <c r="H1465" s="2" t="str">
        <f t="shared" si="68"/>
        <v>22:00</v>
      </c>
      <c r="I1465" t="str">
        <f>TEXT(Sales[[#This Row],[Date actual]],"m")</f>
        <v>3</v>
      </c>
      <c r="J1465" t="str">
        <f>IF(Sales[[#This Row],[Month]]=1, "Jan", IF(Sales[[#This Row],[Month]]="2", "Feb","Mar"))</f>
        <v>Mar</v>
      </c>
    </row>
    <row r="1466" spans="1:10" x14ac:dyDescent="0.3">
      <c r="A1466">
        <v>734</v>
      </c>
      <c r="B1466">
        <v>1464</v>
      </c>
      <c r="C1466">
        <v>8</v>
      </c>
      <c r="D1466">
        <v>5</v>
      </c>
      <c r="E1466" s="1">
        <v>46084.958333333336</v>
      </c>
      <c r="F1466" t="str">
        <f t="shared" si="66"/>
        <v>03/03/2026</v>
      </c>
      <c r="G1466" s="3">
        <f t="shared" si="67"/>
        <v>46084</v>
      </c>
      <c r="H1466" s="2" t="str">
        <f t="shared" si="68"/>
        <v>23:00</v>
      </c>
      <c r="I1466" t="str">
        <f>TEXT(Sales[[#This Row],[Date actual]],"m")</f>
        <v>3</v>
      </c>
      <c r="J1466" t="str">
        <f>IF(Sales[[#This Row],[Month]]=1, "Jan", IF(Sales[[#This Row],[Month]]="2", "Feb","Mar"))</f>
        <v>Mar</v>
      </c>
    </row>
    <row r="1467" spans="1:10" x14ac:dyDescent="0.3">
      <c r="A1467">
        <v>1415</v>
      </c>
      <c r="B1467">
        <v>1465</v>
      </c>
      <c r="C1467">
        <v>86</v>
      </c>
      <c r="D1467">
        <v>1</v>
      </c>
      <c r="E1467" s="1">
        <v>46115</v>
      </c>
      <c r="F1467" t="str">
        <f t="shared" si="66"/>
        <v>04/03/2026</v>
      </c>
      <c r="G1467" s="3">
        <f t="shared" si="67"/>
        <v>46115</v>
      </c>
      <c r="H1467" s="2" t="str">
        <f t="shared" si="68"/>
        <v>00:00</v>
      </c>
      <c r="I1467" t="str">
        <f>TEXT(Sales[[#This Row],[Date actual]],"m")</f>
        <v>4</v>
      </c>
      <c r="J1467" t="str">
        <f>IF(Sales[[#This Row],[Month]]=1, "Jan", IF(Sales[[#This Row],[Month]]="2", "Feb","Mar"))</f>
        <v>Mar</v>
      </c>
    </row>
    <row r="1468" spans="1:10" x14ac:dyDescent="0.3">
      <c r="A1468">
        <v>1172</v>
      </c>
      <c r="B1468">
        <v>1466</v>
      </c>
      <c r="C1468">
        <v>20</v>
      </c>
      <c r="D1468">
        <v>9</v>
      </c>
      <c r="E1468" s="1">
        <v>46115.041666666664</v>
      </c>
      <c r="F1468" t="str">
        <f t="shared" si="66"/>
        <v>04/03/2026</v>
      </c>
      <c r="G1468" s="3">
        <f t="shared" si="67"/>
        <v>46115</v>
      </c>
      <c r="H1468" s="2" t="str">
        <f t="shared" si="68"/>
        <v>01:00</v>
      </c>
      <c r="I1468" t="str">
        <f>TEXT(Sales[[#This Row],[Date actual]],"m")</f>
        <v>4</v>
      </c>
      <c r="J1468" t="str">
        <f>IF(Sales[[#This Row],[Month]]=1, "Jan", IF(Sales[[#This Row],[Month]]="2", "Feb","Mar"))</f>
        <v>Mar</v>
      </c>
    </row>
    <row r="1469" spans="1:10" x14ac:dyDescent="0.3">
      <c r="A1469">
        <v>602</v>
      </c>
      <c r="B1469">
        <v>1467</v>
      </c>
      <c r="C1469">
        <v>99</v>
      </c>
      <c r="D1469">
        <v>1</v>
      </c>
      <c r="E1469" s="1">
        <v>46115.083333333336</v>
      </c>
      <c r="F1469" t="str">
        <f t="shared" si="66"/>
        <v>04/03/2026</v>
      </c>
      <c r="G1469" s="3">
        <f t="shared" si="67"/>
        <v>46115</v>
      </c>
      <c r="H1469" s="2" t="str">
        <f t="shared" si="68"/>
        <v>02:00</v>
      </c>
      <c r="I1469" t="str">
        <f>TEXT(Sales[[#This Row],[Date actual]],"m")</f>
        <v>4</v>
      </c>
      <c r="J1469" t="str">
        <f>IF(Sales[[#This Row],[Month]]=1, "Jan", IF(Sales[[#This Row],[Month]]="2", "Feb","Mar"))</f>
        <v>Mar</v>
      </c>
    </row>
    <row r="1470" spans="1:10" x14ac:dyDescent="0.3">
      <c r="A1470">
        <v>1331</v>
      </c>
      <c r="B1470">
        <v>1468</v>
      </c>
      <c r="C1470">
        <v>56</v>
      </c>
      <c r="D1470">
        <v>2</v>
      </c>
      <c r="E1470" s="1">
        <v>46115.125</v>
      </c>
      <c r="F1470" t="str">
        <f t="shared" si="66"/>
        <v>04/03/2026</v>
      </c>
      <c r="G1470" s="3">
        <f t="shared" si="67"/>
        <v>46115</v>
      </c>
      <c r="H1470" s="2" t="str">
        <f t="shared" si="68"/>
        <v>03:00</v>
      </c>
      <c r="I1470" t="str">
        <f>TEXT(Sales[[#This Row],[Date actual]],"m")</f>
        <v>4</v>
      </c>
      <c r="J1470" t="str">
        <f>IF(Sales[[#This Row],[Month]]=1, "Jan", IF(Sales[[#This Row],[Month]]="2", "Feb","Mar"))</f>
        <v>Mar</v>
      </c>
    </row>
    <row r="1471" spans="1:10" x14ac:dyDescent="0.3">
      <c r="A1471">
        <v>1220</v>
      </c>
      <c r="B1471">
        <v>1469</v>
      </c>
      <c r="C1471">
        <v>33</v>
      </c>
      <c r="D1471">
        <v>4</v>
      </c>
      <c r="E1471" s="1">
        <v>46115.166666666664</v>
      </c>
      <c r="F1471" t="str">
        <f t="shared" si="66"/>
        <v>04/03/2026</v>
      </c>
      <c r="G1471" s="3">
        <f t="shared" si="67"/>
        <v>46115</v>
      </c>
      <c r="H1471" s="2" t="str">
        <f t="shared" si="68"/>
        <v>04:00</v>
      </c>
      <c r="I1471" t="str">
        <f>TEXT(Sales[[#This Row],[Date actual]],"m")</f>
        <v>4</v>
      </c>
      <c r="J1471" t="str">
        <f>IF(Sales[[#This Row],[Month]]=1, "Jan", IF(Sales[[#This Row],[Month]]="2", "Feb","Mar"))</f>
        <v>Mar</v>
      </c>
    </row>
    <row r="1472" spans="1:10" x14ac:dyDescent="0.3">
      <c r="A1472">
        <v>403</v>
      </c>
      <c r="B1472">
        <v>1470</v>
      </c>
      <c r="C1472">
        <v>27</v>
      </c>
      <c r="D1472">
        <v>8</v>
      </c>
      <c r="E1472" s="1">
        <v>46115.208333333336</v>
      </c>
      <c r="F1472" t="str">
        <f t="shared" si="66"/>
        <v>04/03/2026</v>
      </c>
      <c r="G1472" s="3">
        <f t="shared" si="67"/>
        <v>46115</v>
      </c>
      <c r="H1472" s="2" t="str">
        <f t="shared" si="68"/>
        <v>05:00</v>
      </c>
      <c r="I1472" t="str">
        <f>TEXT(Sales[[#This Row],[Date actual]],"m")</f>
        <v>4</v>
      </c>
      <c r="J1472" t="str">
        <f>IF(Sales[[#This Row],[Month]]=1, "Jan", IF(Sales[[#This Row],[Month]]="2", "Feb","Mar"))</f>
        <v>Mar</v>
      </c>
    </row>
    <row r="1473" spans="1:10" x14ac:dyDescent="0.3">
      <c r="A1473">
        <v>324</v>
      </c>
      <c r="B1473">
        <v>1471</v>
      </c>
      <c r="C1473">
        <v>6</v>
      </c>
      <c r="D1473">
        <v>7</v>
      </c>
      <c r="E1473" s="1">
        <v>46115.25</v>
      </c>
      <c r="F1473" t="str">
        <f t="shared" si="66"/>
        <v>04/03/2026</v>
      </c>
      <c r="G1473" s="3">
        <f t="shared" si="67"/>
        <v>46115</v>
      </c>
      <c r="H1473" s="2" t="str">
        <f t="shared" si="68"/>
        <v>06:00</v>
      </c>
      <c r="I1473" t="str">
        <f>TEXT(Sales[[#This Row],[Date actual]],"m")</f>
        <v>4</v>
      </c>
      <c r="J1473" t="str">
        <f>IF(Sales[[#This Row],[Month]]=1, "Jan", IF(Sales[[#This Row],[Month]]="2", "Feb","Mar"))</f>
        <v>Mar</v>
      </c>
    </row>
    <row r="1474" spans="1:10" x14ac:dyDescent="0.3">
      <c r="A1474">
        <v>7</v>
      </c>
      <c r="B1474">
        <v>1472</v>
      </c>
      <c r="C1474">
        <v>29</v>
      </c>
      <c r="D1474">
        <v>4</v>
      </c>
      <c r="E1474" s="1">
        <v>46115.291666666664</v>
      </c>
      <c r="F1474" t="str">
        <f t="shared" ref="F1474:F1502" si="69">TEXT(E1474,"mm/dd/yyyy")</f>
        <v>04/03/2026</v>
      </c>
      <c r="G1474" s="3">
        <f t="shared" si="67"/>
        <v>46115</v>
      </c>
      <c r="H1474" s="2" t="str">
        <f t="shared" si="68"/>
        <v>07:00</v>
      </c>
      <c r="I1474" t="str">
        <f>TEXT(Sales[[#This Row],[Date actual]],"m")</f>
        <v>4</v>
      </c>
      <c r="J1474" t="str">
        <f>IF(Sales[[#This Row],[Month]]=1, "Jan", IF(Sales[[#This Row],[Month]]="2", "Feb","Mar"))</f>
        <v>Mar</v>
      </c>
    </row>
    <row r="1475" spans="1:10" x14ac:dyDescent="0.3">
      <c r="A1475">
        <v>1101</v>
      </c>
      <c r="B1475">
        <v>1473</v>
      </c>
      <c r="C1475">
        <v>25</v>
      </c>
      <c r="D1475">
        <v>6</v>
      </c>
      <c r="E1475" s="1">
        <v>46115.333333333336</v>
      </c>
      <c r="F1475" t="str">
        <f t="shared" si="69"/>
        <v>04/03/2026</v>
      </c>
      <c r="G1475" s="3">
        <f t="shared" ref="G1475:G1502" si="70">DATEVALUE(F1475)</f>
        <v>46115</v>
      </c>
      <c r="H1475" s="2" t="str">
        <f t="shared" ref="H1475:H1502" si="71">TEXT(E1475,"hh:mm")</f>
        <v>08:00</v>
      </c>
      <c r="I1475" t="str">
        <f>TEXT(Sales[[#This Row],[Date actual]],"m")</f>
        <v>4</v>
      </c>
      <c r="J1475" t="str">
        <f>IF(Sales[[#This Row],[Month]]=1, "Jan", IF(Sales[[#This Row],[Month]]="2", "Feb","Mar"))</f>
        <v>Mar</v>
      </c>
    </row>
    <row r="1476" spans="1:10" x14ac:dyDescent="0.3">
      <c r="A1476">
        <v>583</v>
      </c>
      <c r="B1476">
        <v>1474</v>
      </c>
      <c r="C1476">
        <v>40</v>
      </c>
      <c r="D1476">
        <v>4</v>
      </c>
      <c r="E1476" s="1">
        <v>46115.375</v>
      </c>
      <c r="F1476" t="str">
        <f t="shared" si="69"/>
        <v>04/03/2026</v>
      </c>
      <c r="G1476" s="3">
        <f t="shared" si="70"/>
        <v>46115</v>
      </c>
      <c r="H1476" s="2" t="str">
        <f t="shared" si="71"/>
        <v>09:00</v>
      </c>
      <c r="I1476" t="str">
        <f>TEXT(Sales[[#This Row],[Date actual]],"m")</f>
        <v>4</v>
      </c>
      <c r="J1476" t="str">
        <f>IF(Sales[[#This Row],[Month]]=1, "Jan", IF(Sales[[#This Row],[Month]]="2", "Feb","Mar"))</f>
        <v>Mar</v>
      </c>
    </row>
    <row r="1477" spans="1:10" x14ac:dyDescent="0.3">
      <c r="A1477">
        <v>909</v>
      </c>
      <c r="B1477">
        <v>1475</v>
      </c>
      <c r="C1477">
        <v>95</v>
      </c>
      <c r="D1477">
        <v>6</v>
      </c>
      <c r="E1477" s="1">
        <v>46115.416666666664</v>
      </c>
      <c r="F1477" t="str">
        <f t="shared" si="69"/>
        <v>04/03/2026</v>
      </c>
      <c r="G1477" s="3">
        <f t="shared" si="70"/>
        <v>46115</v>
      </c>
      <c r="H1477" s="2" t="str">
        <f t="shared" si="71"/>
        <v>10:00</v>
      </c>
      <c r="I1477" t="str">
        <f>TEXT(Sales[[#This Row],[Date actual]],"m")</f>
        <v>4</v>
      </c>
      <c r="J1477" t="str">
        <f>IF(Sales[[#This Row],[Month]]=1, "Jan", IF(Sales[[#This Row],[Month]]="2", "Feb","Mar"))</f>
        <v>Mar</v>
      </c>
    </row>
    <row r="1478" spans="1:10" x14ac:dyDescent="0.3">
      <c r="A1478">
        <v>778</v>
      </c>
      <c r="B1478">
        <v>1476</v>
      </c>
      <c r="C1478">
        <v>78</v>
      </c>
      <c r="D1478">
        <v>9</v>
      </c>
      <c r="E1478" s="1">
        <v>46115.458333333336</v>
      </c>
      <c r="F1478" t="str">
        <f t="shared" si="69"/>
        <v>04/03/2026</v>
      </c>
      <c r="G1478" s="3">
        <f t="shared" si="70"/>
        <v>46115</v>
      </c>
      <c r="H1478" s="2" t="str">
        <f t="shared" si="71"/>
        <v>11:00</v>
      </c>
      <c r="I1478" t="str">
        <f>TEXT(Sales[[#This Row],[Date actual]],"m")</f>
        <v>4</v>
      </c>
      <c r="J1478" t="str">
        <f>IF(Sales[[#This Row],[Month]]=1, "Jan", IF(Sales[[#This Row],[Month]]="2", "Feb","Mar"))</f>
        <v>Mar</v>
      </c>
    </row>
    <row r="1479" spans="1:10" x14ac:dyDescent="0.3">
      <c r="A1479">
        <v>1043</v>
      </c>
      <c r="B1479">
        <v>1477</v>
      </c>
      <c r="C1479">
        <v>77</v>
      </c>
      <c r="D1479">
        <v>9</v>
      </c>
      <c r="E1479" s="1">
        <v>46115.5</v>
      </c>
      <c r="F1479" t="str">
        <f t="shared" si="69"/>
        <v>04/03/2026</v>
      </c>
      <c r="G1479" s="3">
        <f t="shared" si="70"/>
        <v>46115</v>
      </c>
      <c r="H1479" s="2" t="str">
        <f t="shared" si="71"/>
        <v>12:00</v>
      </c>
      <c r="I1479" t="str">
        <f>TEXT(Sales[[#This Row],[Date actual]],"m")</f>
        <v>4</v>
      </c>
      <c r="J1479" t="str">
        <f>IF(Sales[[#This Row],[Month]]=1, "Jan", IF(Sales[[#This Row],[Month]]="2", "Feb","Mar"))</f>
        <v>Mar</v>
      </c>
    </row>
    <row r="1480" spans="1:10" x14ac:dyDescent="0.3">
      <c r="A1480">
        <v>774</v>
      </c>
      <c r="B1480">
        <v>1478</v>
      </c>
      <c r="C1480">
        <v>92</v>
      </c>
      <c r="D1480">
        <v>5</v>
      </c>
      <c r="E1480" s="1">
        <v>46115.541666666664</v>
      </c>
      <c r="F1480" t="str">
        <f t="shared" si="69"/>
        <v>04/03/2026</v>
      </c>
      <c r="G1480" s="3">
        <f t="shared" si="70"/>
        <v>46115</v>
      </c>
      <c r="H1480" s="2" t="str">
        <f t="shared" si="71"/>
        <v>13:00</v>
      </c>
      <c r="I1480" t="str">
        <f>TEXT(Sales[[#This Row],[Date actual]],"m")</f>
        <v>4</v>
      </c>
      <c r="J1480" t="str">
        <f>IF(Sales[[#This Row],[Month]]=1, "Jan", IF(Sales[[#This Row],[Month]]="2", "Feb","Mar"))</f>
        <v>Mar</v>
      </c>
    </row>
    <row r="1481" spans="1:10" x14ac:dyDescent="0.3">
      <c r="A1481">
        <v>1288</v>
      </c>
      <c r="B1481">
        <v>1479</v>
      </c>
      <c r="C1481">
        <v>40</v>
      </c>
      <c r="D1481">
        <v>2</v>
      </c>
      <c r="E1481" s="1">
        <v>46115.583333333336</v>
      </c>
      <c r="F1481" t="str">
        <f t="shared" si="69"/>
        <v>04/03/2026</v>
      </c>
      <c r="G1481" s="3">
        <f t="shared" si="70"/>
        <v>46115</v>
      </c>
      <c r="H1481" s="2" t="str">
        <f t="shared" si="71"/>
        <v>14:00</v>
      </c>
      <c r="I1481" t="str">
        <f>TEXT(Sales[[#This Row],[Date actual]],"m")</f>
        <v>4</v>
      </c>
      <c r="J1481" t="str">
        <f>IF(Sales[[#This Row],[Month]]=1, "Jan", IF(Sales[[#This Row],[Month]]="2", "Feb","Mar"))</f>
        <v>Mar</v>
      </c>
    </row>
    <row r="1482" spans="1:10" x14ac:dyDescent="0.3">
      <c r="A1482">
        <v>110</v>
      </c>
      <c r="B1482">
        <v>1480</v>
      </c>
      <c r="C1482">
        <v>24</v>
      </c>
      <c r="D1482">
        <v>5</v>
      </c>
      <c r="E1482" s="1">
        <v>46115.625</v>
      </c>
      <c r="F1482" t="str">
        <f t="shared" si="69"/>
        <v>04/03/2026</v>
      </c>
      <c r="G1482" s="3">
        <f t="shared" si="70"/>
        <v>46115</v>
      </c>
      <c r="H1482" s="2" t="str">
        <f t="shared" si="71"/>
        <v>15:00</v>
      </c>
      <c r="I1482" t="str">
        <f>TEXT(Sales[[#This Row],[Date actual]],"m")</f>
        <v>4</v>
      </c>
      <c r="J1482" t="str">
        <f>IF(Sales[[#This Row],[Month]]=1, "Jan", IF(Sales[[#This Row],[Month]]="2", "Feb","Mar"))</f>
        <v>Mar</v>
      </c>
    </row>
    <row r="1483" spans="1:10" x14ac:dyDescent="0.3">
      <c r="A1483">
        <v>1012</v>
      </c>
      <c r="B1483">
        <v>1481</v>
      </c>
      <c r="C1483">
        <v>21</v>
      </c>
      <c r="D1483">
        <v>2</v>
      </c>
      <c r="E1483" s="1">
        <v>46115.666666666664</v>
      </c>
      <c r="F1483" t="str">
        <f t="shared" si="69"/>
        <v>04/03/2026</v>
      </c>
      <c r="G1483" s="3">
        <f t="shared" si="70"/>
        <v>46115</v>
      </c>
      <c r="H1483" s="2" t="str">
        <f t="shared" si="71"/>
        <v>16:00</v>
      </c>
      <c r="I1483" t="str">
        <f>TEXT(Sales[[#This Row],[Date actual]],"m")</f>
        <v>4</v>
      </c>
      <c r="J1483" t="str">
        <f>IF(Sales[[#This Row],[Month]]=1, "Jan", IF(Sales[[#This Row],[Month]]="2", "Feb","Mar"))</f>
        <v>Mar</v>
      </c>
    </row>
    <row r="1484" spans="1:10" x14ac:dyDescent="0.3">
      <c r="A1484">
        <v>1418</v>
      </c>
      <c r="B1484">
        <v>1482</v>
      </c>
      <c r="C1484">
        <v>13</v>
      </c>
      <c r="D1484">
        <v>4</v>
      </c>
      <c r="E1484" s="1">
        <v>46115.708333333336</v>
      </c>
      <c r="F1484" t="str">
        <f t="shared" si="69"/>
        <v>04/03/2026</v>
      </c>
      <c r="G1484" s="3">
        <f t="shared" si="70"/>
        <v>46115</v>
      </c>
      <c r="H1484" s="2" t="str">
        <f t="shared" si="71"/>
        <v>17:00</v>
      </c>
      <c r="I1484" t="str">
        <f>TEXT(Sales[[#This Row],[Date actual]],"m")</f>
        <v>4</v>
      </c>
      <c r="J1484" t="str">
        <f>IF(Sales[[#This Row],[Month]]=1, "Jan", IF(Sales[[#This Row],[Month]]="2", "Feb","Mar"))</f>
        <v>Mar</v>
      </c>
    </row>
    <row r="1485" spans="1:10" x14ac:dyDescent="0.3">
      <c r="A1485">
        <v>1290</v>
      </c>
      <c r="B1485">
        <v>1483</v>
      </c>
      <c r="C1485">
        <v>35</v>
      </c>
      <c r="D1485">
        <v>4</v>
      </c>
      <c r="E1485" s="1">
        <v>46115.75</v>
      </c>
      <c r="F1485" t="str">
        <f t="shared" si="69"/>
        <v>04/03/2026</v>
      </c>
      <c r="G1485" s="3">
        <f t="shared" si="70"/>
        <v>46115</v>
      </c>
      <c r="H1485" s="2" t="str">
        <f t="shared" si="71"/>
        <v>18:00</v>
      </c>
      <c r="I1485" t="str">
        <f>TEXT(Sales[[#This Row],[Date actual]],"m")</f>
        <v>4</v>
      </c>
      <c r="J1485" t="str">
        <f>IF(Sales[[#This Row],[Month]]=1, "Jan", IF(Sales[[#This Row],[Month]]="2", "Feb","Mar"))</f>
        <v>Mar</v>
      </c>
    </row>
    <row r="1486" spans="1:10" x14ac:dyDescent="0.3">
      <c r="A1486">
        <v>1416</v>
      </c>
      <c r="B1486">
        <v>1484</v>
      </c>
      <c r="C1486">
        <v>43</v>
      </c>
      <c r="D1486">
        <v>8</v>
      </c>
      <c r="E1486" s="1">
        <v>46115.791666666664</v>
      </c>
      <c r="F1486" t="str">
        <f t="shared" si="69"/>
        <v>04/03/2026</v>
      </c>
      <c r="G1486" s="3">
        <f t="shared" si="70"/>
        <v>46115</v>
      </c>
      <c r="H1486" s="2" t="str">
        <f t="shared" si="71"/>
        <v>19:00</v>
      </c>
      <c r="I1486" t="str">
        <f>TEXT(Sales[[#This Row],[Date actual]],"m")</f>
        <v>4</v>
      </c>
      <c r="J1486" t="str">
        <f>IF(Sales[[#This Row],[Month]]=1, "Jan", IF(Sales[[#This Row],[Month]]="2", "Feb","Mar"))</f>
        <v>Mar</v>
      </c>
    </row>
    <row r="1487" spans="1:10" x14ac:dyDescent="0.3">
      <c r="A1487">
        <v>1394</v>
      </c>
      <c r="B1487">
        <v>1485</v>
      </c>
      <c r="C1487">
        <v>36</v>
      </c>
      <c r="D1487">
        <v>7</v>
      </c>
      <c r="E1487" s="1">
        <v>46115.833333333336</v>
      </c>
      <c r="F1487" t="str">
        <f t="shared" si="69"/>
        <v>04/03/2026</v>
      </c>
      <c r="G1487" s="3">
        <f t="shared" si="70"/>
        <v>46115</v>
      </c>
      <c r="H1487" s="2" t="str">
        <f t="shared" si="71"/>
        <v>20:00</v>
      </c>
      <c r="I1487" t="str">
        <f>TEXT(Sales[[#This Row],[Date actual]],"m")</f>
        <v>4</v>
      </c>
      <c r="J1487" t="str">
        <f>IF(Sales[[#This Row],[Month]]=1, "Jan", IF(Sales[[#This Row],[Month]]="2", "Feb","Mar"))</f>
        <v>Mar</v>
      </c>
    </row>
    <row r="1488" spans="1:10" x14ac:dyDescent="0.3">
      <c r="A1488">
        <v>586</v>
      </c>
      <c r="B1488">
        <v>1486</v>
      </c>
      <c r="C1488">
        <v>24</v>
      </c>
      <c r="D1488">
        <v>3</v>
      </c>
      <c r="E1488" s="1">
        <v>46115.875</v>
      </c>
      <c r="F1488" t="str">
        <f t="shared" si="69"/>
        <v>04/03/2026</v>
      </c>
      <c r="G1488" s="3">
        <f t="shared" si="70"/>
        <v>46115</v>
      </c>
      <c r="H1488" s="2" t="str">
        <f t="shared" si="71"/>
        <v>21:00</v>
      </c>
      <c r="I1488" t="str">
        <f>TEXT(Sales[[#This Row],[Date actual]],"m")</f>
        <v>4</v>
      </c>
      <c r="J1488" t="str">
        <f>IF(Sales[[#This Row],[Month]]=1, "Jan", IF(Sales[[#This Row],[Month]]="2", "Feb","Mar"))</f>
        <v>Mar</v>
      </c>
    </row>
    <row r="1489" spans="1:10" x14ac:dyDescent="0.3">
      <c r="A1489">
        <v>1390</v>
      </c>
      <c r="B1489">
        <v>1487</v>
      </c>
      <c r="C1489">
        <v>12</v>
      </c>
      <c r="D1489">
        <v>2</v>
      </c>
      <c r="E1489" s="1">
        <v>46115.916666666664</v>
      </c>
      <c r="F1489" t="str">
        <f t="shared" si="69"/>
        <v>04/03/2026</v>
      </c>
      <c r="G1489" s="3">
        <f t="shared" si="70"/>
        <v>46115</v>
      </c>
      <c r="H1489" s="2" t="str">
        <f t="shared" si="71"/>
        <v>22:00</v>
      </c>
      <c r="I1489" t="str">
        <f>TEXT(Sales[[#This Row],[Date actual]],"m")</f>
        <v>4</v>
      </c>
      <c r="J1489" t="str">
        <f>IF(Sales[[#This Row],[Month]]=1, "Jan", IF(Sales[[#This Row],[Month]]="2", "Feb","Mar"))</f>
        <v>Mar</v>
      </c>
    </row>
    <row r="1490" spans="1:10" x14ac:dyDescent="0.3">
      <c r="A1490">
        <v>1342</v>
      </c>
      <c r="B1490">
        <v>1488</v>
      </c>
      <c r="C1490">
        <v>41</v>
      </c>
      <c r="D1490">
        <v>3</v>
      </c>
      <c r="E1490" s="1">
        <v>46115.958333333336</v>
      </c>
      <c r="F1490" t="str">
        <f t="shared" si="69"/>
        <v>04/03/2026</v>
      </c>
      <c r="G1490" s="3">
        <f t="shared" si="70"/>
        <v>46115</v>
      </c>
      <c r="H1490" s="2" t="str">
        <f t="shared" si="71"/>
        <v>23:00</v>
      </c>
      <c r="I1490" t="str">
        <f>TEXT(Sales[[#This Row],[Date actual]],"m")</f>
        <v>4</v>
      </c>
      <c r="J1490" t="str">
        <f>IF(Sales[[#This Row],[Month]]=1, "Jan", IF(Sales[[#This Row],[Month]]="2", "Feb","Mar"))</f>
        <v>Mar</v>
      </c>
    </row>
    <row r="1491" spans="1:10" x14ac:dyDescent="0.3">
      <c r="A1491">
        <v>190</v>
      </c>
      <c r="B1491">
        <v>1489</v>
      </c>
      <c r="C1491">
        <v>13</v>
      </c>
      <c r="D1491">
        <v>1</v>
      </c>
      <c r="E1491" s="1">
        <v>46145</v>
      </c>
      <c r="F1491" t="str">
        <f t="shared" si="69"/>
        <v>05/03/2026</v>
      </c>
      <c r="G1491" s="3">
        <f t="shared" si="70"/>
        <v>46145</v>
      </c>
      <c r="H1491" s="2" t="str">
        <f t="shared" si="71"/>
        <v>00:00</v>
      </c>
      <c r="I1491" t="str">
        <f>TEXT(Sales[[#This Row],[Date actual]],"m")</f>
        <v>5</v>
      </c>
      <c r="J1491" t="str">
        <f>IF(Sales[[#This Row],[Month]]=1, "Jan", IF(Sales[[#This Row],[Month]]="2", "Feb","Mar"))</f>
        <v>Mar</v>
      </c>
    </row>
    <row r="1492" spans="1:10" x14ac:dyDescent="0.3">
      <c r="A1492">
        <v>920</v>
      </c>
      <c r="B1492">
        <v>1490</v>
      </c>
      <c r="C1492">
        <v>48</v>
      </c>
      <c r="D1492">
        <v>3</v>
      </c>
      <c r="E1492" s="1">
        <v>46145.041666666664</v>
      </c>
      <c r="F1492" t="str">
        <f t="shared" si="69"/>
        <v>05/03/2026</v>
      </c>
      <c r="G1492" s="3">
        <f t="shared" si="70"/>
        <v>46145</v>
      </c>
      <c r="H1492" s="2" t="str">
        <f t="shared" si="71"/>
        <v>01:00</v>
      </c>
      <c r="I1492" t="str">
        <f>TEXT(Sales[[#This Row],[Date actual]],"m")</f>
        <v>5</v>
      </c>
      <c r="J1492" t="str">
        <f>IF(Sales[[#This Row],[Month]]=1, "Jan", IF(Sales[[#This Row],[Month]]="2", "Feb","Mar"))</f>
        <v>Mar</v>
      </c>
    </row>
    <row r="1493" spans="1:10" x14ac:dyDescent="0.3">
      <c r="A1493">
        <v>381</v>
      </c>
      <c r="B1493">
        <v>1491</v>
      </c>
      <c r="C1493">
        <v>59</v>
      </c>
      <c r="D1493">
        <v>2</v>
      </c>
      <c r="E1493" s="1">
        <v>46145.083333333336</v>
      </c>
      <c r="F1493" t="str">
        <f t="shared" si="69"/>
        <v>05/03/2026</v>
      </c>
      <c r="G1493" s="3">
        <f t="shared" si="70"/>
        <v>46145</v>
      </c>
      <c r="H1493" s="2" t="str">
        <f t="shared" si="71"/>
        <v>02:00</v>
      </c>
      <c r="I1493" t="str">
        <f>TEXT(Sales[[#This Row],[Date actual]],"m")</f>
        <v>5</v>
      </c>
      <c r="J1493" t="str">
        <f>IF(Sales[[#This Row],[Month]]=1, "Jan", IF(Sales[[#This Row],[Month]]="2", "Feb","Mar"))</f>
        <v>Mar</v>
      </c>
    </row>
    <row r="1494" spans="1:10" x14ac:dyDescent="0.3">
      <c r="A1494">
        <v>296</v>
      </c>
      <c r="B1494">
        <v>1492</v>
      </c>
      <c r="C1494">
        <v>93</v>
      </c>
      <c r="D1494">
        <v>4</v>
      </c>
      <c r="E1494" s="1">
        <v>46145.125</v>
      </c>
      <c r="F1494" t="str">
        <f t="shared" si="69"/>
        <v>05/03/2026</v>
      </c>
      <c r="G1494" s="3">
        <f t="shared" si="70"/>
        <v>46145</v>
      </c>
      <c r="H1494" s="2" t="str">
        <f t="shared" si="71"/>
        <v>03:00</v>
      </c>
      <c r="I1494" t="str">
        <f>TEXT(Sales[[#This Row],[Date actual]],"m")</f>
        <v>5</v>
      </c>
      <c r="J1494" t="str">
        <f>IF(Sales[[#This Row],[Month]]=1, "Jan", IF(Sales[[#This Row],[Month]]="2", "Feb","Mar"))</f>
        <v>Mar</v>
      </c>
    </row>
    <row r="1495" spans="1:10" x14ac:dyDescent="0.3">
      <c r="A1495">
        <v>1484</v>
      </c>
      <c r="B1495">
        <v>1493</v>
      </c>
      <c r="C1495">
        <v>27</v>
      </c>
      <c r="D1495">
        <v>9</v>
      </c>
      <c r="E1495" s="1">
        <v>46145.166666666664</v>
      </c>
      <c r="F1495" t="str">
        <f t="shared" si="69"/>
        <v>05/03/2026</v>
      </c>
      <c r="G1495" s="3">
        <f t="shared" si="70"/>
        <v>46145</v>
      </c>
      <c r="H1495" s="2" t="str">
        <f t="shared" si="71"/>
        <v>04:00</v>
      </c>
      <c r="I1495" t="str">
        <f>TEXT(Sales[[#This Row],[Date actual]],"m")</f>
        <v>5</v>
      </c>
      <c r="J1495" t="str">
        <f>IF(Sales[[#This Row],[Month]]=1, "Jan", IF(Sales[[#This Row],[Month]]="2", "Feb","Mar"))</f>
        <v>Mar</v>
      </c>
    </row>
    <row r="1496" spans="1:10" x14ac:dyDescent="0.3">
      <c r="A1496">
        <v>574</v>
      </c>
      <c r="B1496">
        <v>1494</v>
      </c>
      <c r="C1496">
        <v>49</v>
      </c>
      <c r="D1496">
        <v>2</v>
      </c>
      <c r="E1496" s="1">
        <v>46145.208333333336</v>
      </c>
      <c r="F1496" t="str">
        <f t="shared" si="69"/>
        <v>05/03/2026</v>
      </c>
      <c r="G1496" s="3">
        <f t="shared" si="70"/>
        <v>46145</v>
      </c>
      <c r="H1496" s="2" t="str">
        <f t="shared" si="71"/>
        <v>05:00</v>
      </c>
      <c r="I1496" t="str">
        <f>TEXT(Sales[[#This Row],[Date actual]],"m")</f>
        <v>5</v>
      </c>
      <c r="J1496" t="str">
        <f>IF(Sales[[#This Row],[Month]]=1, "Jan", IF(Sales[[#This Row],[Month]]="2", "Feb","Mar"))</f>
        <v>Mar</v>
      </c>
    </row>
    <row r="1497" spans="1:10" x14ac:dyDescent="0.3">
      <c r="A1497">
        <v>1034</v>
      </c>
      <c r="B1497">
        <v>1495</v>
      </c>
      <c r="C1497">
        <v>36</v>
      </c>
      <c r="D1497">
        <v>7</v>
      </c>
      <c r="E1497" s="1">
        <v>46145.25</v>
      </c>
      <c r="F1497" t="str">
        <f t="shared" si="69"/>
        <v>05/03/2026</v>
      </c>
      <c r="G1497" s="3">
        <f t="shared" si="70"/>
        <v>46145</v>
      </c>
      <c r="H1497" s="2" t="str">
        <f t="shared" si="71"/>
        <v>06:00</v>
      </c>
      <c r="I1497" t="str">
        <f>TEXT(Sales[[#This Row],[Date actual]],"m")</f>
        <v>5</v>
      </c>
      <c r="J1497" t="str">
        <f>IF(Sales[[#This Row],[Month]]=1, "Jan", IF(Sales[[#This Row],[Month]]="2", "Feb","Mar"))</f>
        <v>Mar</v>
      </c>
    </row>
    <row r="1498" spans="1:10" x14ac:dyDescent="0.3">
      <c r="A1498">
        <v>822</v>
      </c>
      <c r="B1498">
        <v>1496</v>
      </c>
      <c r="C1498">
        <v>87</v>
      </c>
      <c r="D1498">
        <v>5</v>
      </c>
      <c r="E1498" s="1">
        <v>46145.291666666664</v>
      </c>
      <c r="F1498" t="str">
        <f t="shared" si="69"/>
        <v>05/03/2026</v>
      </c>
      <c r="G1498" s="3">
        <f t="shared" si="70"/>
        <v>46145</v>
      </c>
      <c r="H1498" s="2" t="str">
        <f t="shared" si="71"/>
        <v>07:00</v>
      </c>
      <c r="I1498" t="str">
        <f>TEXT(Sales[[#This Row],[Date actual]],"m")</f>
        <v>5</v>
      </c>
      <c r="J1498" t="str">
        <f>IF(Sales[[#This Row],[Month]]=1, "Jan", IF(Sales[[#This Row],[Month]]="2", "Feb","Mar"))</f>
        <v>Mar</v>
      </c>
    </row>
    <row r="1499" spans="1:10" x14ac:dyDescent="0.3">
      <c r="A1499">
        <v>67</v>
      </c>
      <c r="B1499">
        <v>1497</v>
      </c>
      <c r="C1499">
        <v>7</v>
      </c>
      <c r="D1499">
        <v>2</v>
      </c>
      <c r="E1499" s="1">
        <v>46145.333333333336</v>
      </c>
      <c r="F1499" t="str">
        <f t="shared" si="69"/>
        <v>05/03/2026</v>
      </c>
      <c r="G1499" s="3">
        <f t="shared" si="70"/>
        <v>46145</v>
      </c>
      <c r="H1499" s="2" t="str">
        <f t="shared" si="71"/>
        <v>08:00</v>
      </c>
      <c r="I1499" t="str">
        <f>TEXT(Sales[[#This Row],[Date actual]],"m")</f>
        <v>5</v>
      </c>
      <c r="J1499" t="str">
        <f>IF(Sales[[#This Row],[Month]]=1, "Jan", IF(Sales[[#This Row],[Month]]="2", "Feb","Mar"))</f>
        <v>Mar</v>
      </c>
    </row>
    <row r="1500" spans="1:10" x14ac:dyDescent="0.3">
      <c r="A1500">
        <v>339</v>
      </c>
      <c r="B1500">
        <v>1498</v>
      </c>
      <c r="C1500">
        <v>52</v>
      </c>
      <c r="D1500">
        <v>3</v>
      </c>
      <c r="E1500" s="1">
        <v>46145.375</v>
      </c>
      <c r="F1500" t="str">
        <f t="shared" si="69"/>
        <v>05/03/2026</v>
      </c>
      <c r="G1500" s="3">
        <f t="shared" si="70"/>
        <v>46145</v>
      </c>
      <c r="H1500" s="2" t="str">
        <f t="shared" si="71"/>
        <v>09:00</v>
      </c>
      <c r="I1500" t="str">
        <f>TEXT(Sales[[#This Row],[Date actual]],"m")</f>
        <v>5</v>
      </c>
      <c r="J1500" t="str">
        <f>IF(Sales[[#This Row],[Month]]=1, "Jan", IF(Sales[[#This Row],[Month]]="2", "Feb","Mar"))</f>
        <v>Mar</v>
      </c>
    </row>
    <row r="1501" spans="1:10" x14ac:dyDescent="0.3">
      <c r="A1501">
        <v>493</v>
      </c>
      <c r="B1501">
        <v>1499</v>
      </c>
      <c r="C1501">
        <v>51</v>
      </c>
      <c r="D1501">
        <v>5</v>
      </c>
      <c r="E1501" s="1">
        <v>46145.416666666664</v>
      </c>
      <c r="F1501" t="str">
        <f t="shared" si="69"/>
        <v>05/03/2026</v>
      </c>
      <c r="G1501" s="3">
        <f t="shared" si="70"/>
        <v>46145</v>
      </c>
      <c r="H1501" s="2" t="str">
        <f t="shared" si="71"/>
        <v>10:00</v>
      </c>
      <c r="I1501" t="str">
        <f>TEXT(Sales[[#This Row],[Date actual]],"m")</f>
        <v>5</v>
      </c>
      <c r="J1501" t="str">
        <f>IF(Sales[[#This Row],[Month]]=1, "Jan", IF(Sales[[#This Row],[Month]]="2", "Feb","Mar"))</f>
        <v>Mar</v>
      </c>
    </row>
    <row r="1502" spans="1:10" x14ac:dyDescent="0.3">
      <c r="A1502">
        <v>116</v>
      </c>
      <c r="B1502">
        <v>1500</v>
      </c>
      <c r="C1502">
        <v>31</v>
      </c>
      <c r="D1502">
        <v>8</v>
      </c>
      <c r="E1502" s="1">
        <v>46145.458333333336</v>
      </c>
      <c r="F1502" t="str">
        <f t="shared" si="69"/>
        <v>05/03/2026</v>
      </c>
      <c r="G1502" s="3">
        <f t="shared" si="70"/>
        <v>46145</v>
      </c>
      <c r="H1502" s="2" t="str">
        <f t="shared" si="71"/>
        <v>11:00</v>
      </c>
      <c r="I1502" t="str">
        <f>TEXT(Sales[[#This Row],[Date actual]],"m")</f>
        <v>5</v>
      </c>
      <c r="J1502" t="str">
        <f>IF(Sales[[#This Row],[Month]]=1, "Jan", IF(Sales[[#This Row],[Month]]="2", "Feb","Mar"))</f>
        <v>Mar</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4569-8706-412F-8ECA-11045DC96B02}">
  <dimension ref="A1:H101"/>
  <sheetViews>
    <sheetView workbookViewId="0">
      <selection activeCell="D2" sqref="D2"/>
    </sheetView>
  </sheetViews>
  <sheetFormatPr defaultColWidth="14.21875" defaultRowHeight="14.4" x14ac:dyDescent="0.3"/>
  <cols>
    <col min="2" max="4" width="29.88671875" customWidth="1"/>
    <col min="5" max="5" width="17.5546875" customWidth="1"/>
    <col min="6" max="6" width="31.5546875" customWidth="1"/>
    <col min="7" max="7" width="17.5546875" customWidth="1"/>
    <col min="8" max="8" width="17.109375" customWidth="1"/>
  </cols>
  <sheetData>
    <row r="1" spans="1:8" x14ac:dyDescent="0.3">
      <c r="A1" t="s">
        <v>2</v>
      </c>
      <c r="B1" t="s">
        <v>852</v>
      </c>
      <c r="C1" t="s">
        <v>931</v>
      </c>
      <c r="D1" t="s">
        <v>932</v>
      </c>
      <c r="E1" t="s">
        <v>853</v>
      </c>
      <c r="F1" t="s">
        <v>854</v>
      </c>
      <c r="G1" t="s">
        <v>855</v>
      </c>
      <c r="H1" t="s">
        <v>856</v>
      </c>
    </row>
    <row r="2" spans="1:8" x14ac:dyDescent="0.3">
      <c r="A2">
        <v>1</v>
      </c>
      <c r="B2">
        <v>90</v>
      </c>
      <c r="C2">
        <f>SUMIF(sales_data!C2:C1502,inventory_data!A2,sales_data!D2:D1502)</f>
        <v>88</v>
      </c>
      <c r="D2" t="str">
        <f>IF(Inventory[[#This Row],[Qty sold]]&gt;Inventory[[#This Row],[Current Inventory Level (units)]], "Low", "High")</f>
        <v>High</v>
      </c>
      <c r="E2">
        <v>5</v>
      </c>
      <c r="F2">
        <v>3</v>
      </c>
      <c r="G2" t="s">
        <v>857</v>
      </c>
      <c r="H2">
        <v>264</v>
      </c>
    </row>
    <row r="3" spans="1:8" x14ac:dyDescent="0.3">
      <c r="A3">
        <v>2</v>
      </c>
      <c r="B3">
        <v>123</v>
      </c>
      <c r="C3">
        <f>SUMIF(sales_data!C3:C1503,inventory_data!A3,sales_data!D3:D1503)</f>
        <v>67</v>
      </c>
      <c r="D3" t="str">
        <f>IF(Inventory[[#This Row],[Qty sold]]&gt;Inventory[[#This Row],[Current Inventory Level (units)]], "Low", "High")</f>
        <v>High</v>
      </c>
      <c r="E3">
        <v>10</v>
      </c>
      <c r="F3">
        <v>3</v>
      </c>
      <c r="G3" t="s">
        <v>858</v>
      </c>
      <c r="H3">
        <v>195</v>
      </c>
    </row>
    <row r="4" spans="1:8" x14ac:dyDescent="0.3">
      <c r="A4">
        <v>3</v>
      </c>
      <c r="B4">
        <v>130</v>
      </c>
      <c r="C4">
        <f>SUMIF(sales_data!C4:C1504,inventory_data!A4,sales_data!D4:D1504)</f>
        <v>65</v>
      </c>
      <c r="D4" t="str">
        <f>IF(Inventory[[#This Row],[Qty sold]]&gt;Inventory[[#This Row],[Current Inventory Level (units)]], "Low", "High")</f>
        <v>High</v>
      </c>
      <c r="E4">
        <v>2</v>
      </c>
      <c r="F4">
        <v>1</v>
      </c>
      <c r="G4" t="s">
        <v>858</v>
      </c>
      <c r="H4">
        <v>35</v>
      </c>
    </row>
    <row r="5" spans="1:8" x14ac:dyDescent="0.3">
      <c r="A5">
        <v>4</v>
      </c>
      <c r="B5">
        <v>149</v>
      </c>
      <c r="C5">
        <f>SUMIF(sales_data!C5:C1505,inventory_data!A5,sales_data!D5:D1505)</f>
        <v>59</v>
      </c>
      <c r="D5" t="str">
        <f>IF(Inventory[[#This Row],[Qty sold]]&gt;Inventory[[#This Row],[Current Inventory Level (units)]], "Low", "High")</f>
        <v>High</v>
      </c>
      <c r="E5">
        <v>3</v>
      </c>
      <c r="F5">
        <v>6</v>
      </c>
      <c r="G5" t="s">
        <v>858</v>
      </c>
      <c r="H5">
        <v>227</v>
      </c>
    </row>
    <row r="6" spans="1:8" x14ac:dyDescent="0.3">
      <c r="A6">
        <v>5</v>
      </c>
      <c r="B6">
        <v>154</v>
      </c>
      <c r="C6">
        <f>SUMIF(sales_data!C6:C1506,inventory_data!A6,sales_data!D6:D1506)</f>
        <v>74</v>
      </c>
      <c r="D6" t="str">
        <f>IF(Inventory[[#This Row],[Qty sold]]&gt;Inventory[[#This Row],[Current Inventory Level (units)]], "Low", "High")</f>
        <v>High</v>
      </c>
      <c r="E6">
        <v>5</v>
      </c>
      <c r="F6">
        <v>4</v>
      </c>
      <c r="G6" t="s">
        <v>858</v>
      </c>
      <c r="H6">
        <v>347</v>
      </c>
    </row>
    <row r="7" spans="1:8" x14ac:dyDescent="0.3">
      <c r="A7">
        <v>6</v>
      </c>
      <c r="B7">
        <v>17</v>
      </c>
      <c r="C7">
        <f>SUMIF(sales_data!C7:C1507,inventory_data!A7,sales_data!D7:D1507)</f>
        <v>51</v>
      </c>
      <c r="D7" t="str">
        <f>IF(Inventory[[#This Row],[Qty sold]]&gt;Inventory[[#This Row],[Current Inventory Level (units)]], "Low", "High")</f>
        <v>Low</v>
      </c>
      <c r="E7">
        <v>0</v>
      </c>
      <c r="F7">
        <v>3</v>
      </c>
      <c r="G7" t="s">
        <v>858</v>
      </c>
      <c r="H7">
        <v>108</v>
      </c>
    </row>
    <row r="8" spans="1:8" x14ac:dyDescent="0.3">
      <c r="A8">
        <v>7</v>
      </c>
      <c r="B8">
        <v>90</v>
      </c>
      <c r="C8">
        <f>SUMIF(sales_data!C8:C1508,inventory_data!A8,sales_data!D8:D1508)</f>
        <v>70</v>
      </c>
      <c r="D8" t="str">
        <f>IF(Inventory[[#This Row],[Qty sold]]&gt;Inventory[[#This Row],[Current Inventory Level (units)]], "Low", "High")</f>
        <v>High</v>
      </c>
      <c r="E8">
        <v>1</v>
      </c>
      <c r="F8">
        <v>9</v>
      </c>
      <c r="G8" t="s">
        <v>858</v>
      </c>
      <c r="H8">
        <v>339</v>
      </c>
    </row>
    <row r="9" spans="1:8" x14ac:dyDescent="0.3">
      <c r="A9">
        <v>8</v>
      </c>
      <c r="B9">
        <v>107</v>
      </c>
      <c r="C9">
        <f>SUMIF(sales_data!C9:C1509,inventory_data!A9,sales_data!D9:D1509)</f>
        <v>65</v>
      </c>
      <c r="D9" t="str">
        <f>IF(Inventory[[#This Row],[Qty sold]]&gt;Inventory[[#This Row],[Current Inventory Level (units)]], "Low", "High")</f>
        <v>High</v>
      </c>
      <c r="E9">
        <v>5</v>
      </c>
      <c r="F9">
        <v>1</v>
      </c>
      <c r="G9" t="s">
        <v>857</v>
      </c>
      <c r="H9">
        <v>40</v>
      </c>
    </row>
    <row r="10" spans="1:8" x14ac:dyDescent="0.3">
      <c r="A10">
        <v>9</v>
      </c>
      <c r="B10">
        <v>51</v>
      </c>
      <c r="C10">
        <f>SUMIF(sales_data!C10:C1510,inventory_data!A10,sales_data!D10:D1510)</f>
        <v>79</v>
      </c>
      <c r="D10" t="str">
        <f>IF(Inventory[[#This Row],[Qty sold]]&gt;Inventory[[#This Row],[Current Inventory Level (units)]], "Low", "High")</f>
        <v>Low</v>
      </c>
      <c r="E10">
        <v>10</v>
      </c>
      <c r="F10">
        <v>2</v>
      </c>
      <c r="G10" t="s">
        <v>858</v>
      </c>
      <c r="H10">
        <v>297</v>
      </c>
    </row>
    <row r="11" spans="1:8" x14ac:dyDescent="0.3">
      <c r="A11">
        <v>10</v>
      </c>
      <c r="B11">
        <v>117</v>
      </c>
      <c r="C11">
        <f>SUMIF(sales_data!C11:C1511,inventory_data!A11,sales_data!D11:D1511)</f>
        <v>67</v>
      </c>
      <c r="D11" t="str">
        <f>IF(Inventory[[#This Row],[Qty sold]]&gt;Inventory[[#This Row],[Current Inventory Level (units)]], "Low", "High")</f>
        <v>High</v>
      </c>
      <c r="E11">
        <v>10</v>
      </c>
      <c r="F11">
        <v>2</v>
      </c>
      <c r="G11" t="s">
        <v>859</v>
      </c>
      <c r="H11">
        <v>139</v>
      </c>
    </row>
    <row r="12" spans="1:8" x14ac:dyDescent="0.3">
      <c r="A12">
        <v>11</v>
      </c>
      <c r="B12">
        <v>74</v>
      </c>
      <c r="C12">
        <f>SUMIF(sales_data!C12:C1512,inventory_data!A12,sales_data!D12:D1512)</f>
        <v>98</v>
      </c>
      <c r="D12" t="str">
        <f>IF(Inventory[[#This Row],[Qty sold]]&gt;Inventory[[#This Row],[Current Inventory Level (units)]], "Low", "High")</f>
        <v>Low</v>
      </c>
      <c r="E12">
        <v>9</v>
      </c>
      <c r="F12">
        <v>1</v>
      </c>
      <c r="G12" t="s">
        <v>857</v>
      </c>
      <c r="H12">
        <v>79</v>
      </c>
    </row>
    <row r="13" spans="1:8" x14ac:dyDescent="0.3">
      <c r="A13">
        <v>12</v>
      </c>
      <c r="B13">
        <v>40</v>
      </c>
      <c r="C13">
        <f>SUMIF(sales_data!C13:C1513,inventory_data!A13,sales_data!D13:D1513)</f>
        <v>106</v>
      </c>
      <c r="D13" t="str">
        <f>IF(Inventory[[#This Row],[Qty sold]]&gt;Inventory[[#This Row],[Current Inventory Level (units)]], "Low", "High")</f>
        <v>Low</v>
      </c>
      <c r="E13">
        <v>14</v>
      </c>
      <c r="F13">
        <v>4</v>
      </c>
      <c r="G13" t="s">
        <v>857</v>
      </c>
      <c r="H13">
        <v>168</v>
      </c>
    </row>
    <row r="14" spans="1:8" x14ac:dyDescent="0.3">
      <c r="A14">
        <v>13</v>
      </c>
      <c r="B14">
        <v>175</v>
      </c>
      <c r="C14">
        <f>SUMIF(sales_data!C14:C1514,inventory_data!A14,sales_data!D14:D1514)</f>
        <v>73</v>
      </c>
      <c r="D14" t="str">
        <f>IF(Inventory[[#This Row],[Qty sold]]&gt;Inventory[[#This Row],[Current Inventory Level (units)]], "Low", "High")</f>
        <v>High</v>
      </c>
      <c r="E14">
        <v>12</v>
      </c>
      <c r="F14">
        <v>3</v>
      </c>
      <c r="G14" t="s">
        <v>858</v>
      </c>
      <c r="H14">
        <v>179</v>
      </c>
    </row>
    <row r="15" spans="1:8" x14ac:dyDescent="0.3">
      <c r="A15">
        <v>14</v>
      </c>
      <c r="B15">
        <v>148</v>
      </c>
      <c r="C15">
        <f>SUMIF(sales_data!C15:C1515,inventory_data!A15,sales_data!D15:D1515)</f>
        <v>81</v>
      </c>
      <c r="D15" t="str">
        <f>IF(Inventory[[#This Row],[Qty sold]]&gt;Inventory[[#This Row],[Current Inventory Level (units)]], "Low", "High")</f>
        <v>High</v>
      </c>
      <c r="E15">
        <v>9</v>
      </c>
      <c r="F15">
        <v>3</v>
      </c>
      <c r="G15" t="s">
        <v>857</v>
      </c>
      <c r="H15">
        <v>350</v>
      </c>
    </row>
    <row r="16" spans="1:8" x14ac:dyDescent="0.3">
      <c r="A16">
        <v>15</v>
      </c>
      <c r="B16">
        <v>16</v>
      </c>
      <c r="C16">
        <f>SUMIF(sales_data!C16:C1516,inventory_data!A16,sales_data!D16:D1516)</f>
        <v>61</v>
      </c>
      <c r="D16" t="str">
        <f>IF(Inventory[[#This Row],[Qty sold]]&gt;Inventory[[#This Row],[Current Inventory Level (units)]], "Low", "High")</f>
        <v>Low</v>
      </c>
      <c r="E16">
        <v>4</v>
      </c>
      <c r="F16">
        <v>8</v>
      </c>
      <c r="G16" t="s">
        <v>859</v>
      </c>
      <c r="H16">
        <v>340</v>
      </c>
    </row>
    <row r="17" spans="1:8" x14ac:dyDescent="0.3">
      <c r="A17">
        <v>16</v>
      </c>
      <c r="B17">
        <v>183</v>
      </c>
      <c r="C17">
        <f>SUMIF(sales_data!C17:C1517,inventory_data!A17,sales_data!D17:D1517)</f>
        <v>54</v>
      </c>
      <c r="D17" t="str">
        <f>IF(Inventory[[#This Row],[Qty sold]]&gt;Inventory[[#This Row],[Current Inventory Level (units)]], "Low", "High")</f>
        <v>High</v>
      </c>
      <c r="E17">
        <v>9</v>
      </c>
      <c r="F17">
        <v>6</v>
      </c>
      <c r="G17" t="s">
        <v>859</v>
      </c>
      <c r="H17">
        <v>211</v>
      </c>
    </row>
    <row r="18" spans="1:8" x14ac:dyDescent="0.3">
      <c r="A18">
        <v>17</v>
      </c>
      <c r="B18">
        <v>187</v>
      </c>
      <c r="C18">
        <f>SUMIF(sales_data!C18:C1518,inventory_data!A18,sales_data!D18:D1518)</f>
        <v>78</v>
      </c>
      <c r="D18" t="str">
        <f>IF(Inventory[[#This Row],[Qty sold]]&gt;Inventory[[#This Row],[Current Inventory Level (units)]], "Low", "High")</f>
        <v>High</v>
      </c>
      <c r="E18">
        <v>10</v>
      </c>
      <c r="F18">
        <v>3</v>
      </c>
      <c r="G18" t="s">
        <v>859</v>
      </c>
      <c r="H18">
        <v>200</v>
      </c>
    </row>
    <row r="19" spans="1:8" x14ac:dyDescent="0.3">
      <c r="A19">
        <v>18</v>
      </c>
      <c r="B19">
        <v>194</v>
      </c>
      <c r="C19">
        <f>SUMIF(sales_data!C19:C1519,inventory_data!A19,sales_data!D19:D1519)</f>
        <v>47</v>
      </c>
      <c r="D19" t="str">
        <f>IF(Inventory[[#This Row],[Qty sold]]&gt;Inventory[[#This Row],[Current Inventory Level (units)]], "Low", "High")</f>
        <v>High</v>
      </c>
      <c r="E19">
        <v>10</v>
      </c>
      <c r="F19">
        <v>6</v>
      </c>
      <c r="G19" t="s">
        <v>858</v>
      </c>
      <c r="H19">
        <v>216</v>
      </c>
    </row>
    <row r="20" spans="1:8" x14ac:dyDescent="0.3">
      <c r="A20">
        <v>19</v>
      </c>
      <c r="B20">
        <v>63</v>
      </c>
      <c r="C20">
        <f>SUMIF(sales_data!C20:C1520,inventory_data!A20,sales_data!D20:D1520)</f>
        <v>83</v>
      </c>
      <c r="D20" t="str">
        <f>IF(Inventory[[#This Row],[Qty sold]]&gt;Inventory[[#This Row],[Current Inventory Level (units)]], "Low", "High")</f>
        <v>Low</v>
      </c>
      <c r="E20">
        <v>1</v>
      </c>
      <c r="F20">
        <v>8</v>
      </c>
      <c r="G20" t="s">
        <v>857</v>
      </c>
      <c r="H20">
        <v>124</v>
      </c>
    </row>
    <row r="21" spans="1:8" x14ac:dyDescent="0.3">
      <c r="A21">
        <v>20</v>
      </c>
      <c r="B21">
        <v>172</v>
      </c>
      <c r="C21">
        <f>SUMIF(sales_data!C21:C1521,inventory_data!A21,sales_data!D21:D1521)</f>
        <v>71</v>
      </c>
      <c r="D21" t="str">
        <f>IF(Inventory[[#This Row],[Qty sold]]&gt;Inventory[[#This Row],[Current Inventory Level (units)]], "Low", "High")</f>
        <v>High</v>
      </c>
      <c r="E21">
        <v>1</v>
      </c>
      <c r="F21">
        <v>6</v>
      </c>
      <c r="G21" t="s">
        <v>859</v>
      </c>
      <c r="H21">
        <v>139</v>
      </c>
    </row>
    <row r="22" spans="1:8" x14ac:dyDescent="0.3">
      <c r="A22">
        <v>21</v>
      </c>
      <c r="B22">
        <v>126</v>
      </c>
      <c r="C22">
        <f>SUMIF(sales_data!C22:C1522,inventory_data!A22,sales_data!D22:D1522)</f>
        <v>122</v>
      </c>
      <c r="D22" t="str">
        <f>IF(Inventory[[#This Row],[Qty sold]]&gt;Inventory[[#This Row],[Current Inventory Level (units)]], "Low", "High")</f>
        <v>High</v>
      </c>
      <c r="E22">
        <v>7</v>
      </c>
      <c r="F22">
        <v>1</v>
      </c>
      <c r="G22" t="s">
        <v>857</v>
      </c>
      <c r="H22">
        <v>144</v>
      </c>
    </row>
    <row r="23" spans="1:8" x14ac:dyDescent="0.3">
      <c r="A23">
        <v>22</v>
      </c>
      <c r="B23">
        <v>136</v>
      </c>
      <c r="C23">
        <f>SUMIF(sales_data!C23:C1523,inventory_data!A23,sales_data!D23:D1523)</f>
        <v>57</v>
      </c>
      <c r="D23" t="str">
        <f>IF(Inventory[[#This Row],[Qty sold]]&gt;Inventory[[#This Row],[Current Inventory Level (units)]], "Low", "High")</f>
        <v>High</v>
      </c>
      <c r="E23">
        <v>3</v>
      </c>
      <c r="F23">
        <v>3</v>
      </c>
      <c r="G23" t="s">
        <v>857</v>
      </c>
      <c r="H23">
        <v>192</v>
      </c>
    </row>
    <row r="24" spans="1:8" x14ac:dyDescent="0.3">
      <c r="A24">
        <v>23</v>
      </c>
      <c r="B24">
        <v>80</v>
      </c>
      <c r="C24">
        <f>SUMIF(sales_data!C24:C1524,inventory_data!A24,sales_data!D24:D1524)</f>
        <v>51</v>
      </c>
      <c r="D24" t="str">
        <f>IF(Inventory[[#This Row],[Qty sold]]&gt;Inventory[[#This Row],[Current Inventory Level (units)]], "Low", "High")</f>
        <v>High</v>
      </c>
      <c r="E24">
        <v>7</v>
      </c>
      <c r="F24">
        <v>8</v>
      </c>
      <c r="G24" t="s">
        <v>858</v>
      </c>
      <c r="H24">
        <v>67</v>
      </c>
    </row>
    <row r="25" spans="1:8" x14ac:dyDescent="0.3">
      <c r="A25">
        <v>24</v>
      </c>
      <c r="B25">
        <v>146</v>
      </c>
      <c r="C25">
        <f>SUMIF(sales_data!C25:C1525,inventory_data!A25,sales_data!D25:D1525)</f>
        <v>84</v>
      </c>
      <c r="D25" t="str">
        <f>IF(Inventory[[#This Row],[Qty sold]]&gt;Inventory[[#This Row],[Current Inventory Level (units)]], "Low", "High")</f>
        <v>High</v>
      </c>
      <c r="E25">
        <v>14</v>
      </c>
      <c r="F25">
        <v>2</v>
      </c>
      <c r="G25" t="s">
        <v>859</v>
      </c>
      <c r="H25">
        <v>238</v>
      </c>
    </row>
    <row r="26" spans="1:8" x14ac:dyDescent="0.3">
      <c r="A26">
        <v>25</v>
      </c>
      <c r="B26">
        <v>107</v>
      </c>
      <c r="C26">
        <f>SUMIF(sales_data!C26:C1526,inventory_data!A26,sales_data!D26:D1526)</f>
        <v>65</v>
      </c>
      <c r="D26" t="str">
        <f>IF(Inventory[[#This Row],[Qty sold]]&gt;Inventory[[#This Row],[Current Inventory Level (units)]], "Low", "High")</f>
        <v>High</v>
      </c>
      <c r="E26">
        <v>9</v>
      </c>
      <c r="F26">
        <v>8</v>
      </c>
      <c r="G26" t="s">
        <v>857</v>
      </c>
      <c r="H26">
        <v>216</v>
      </c>
    </row>
    <row r="27" spans="1:8" x14ac:dyDescent="0.3">
      <c r="A27">
        <v>26</v>
      </c>
      <c r="B27">
        <v>148</v>
      </c>
      <c r="C27">
        <f>SUMIF(sales_data!C27:C1527,inventory_data!A27,sales_data!D27:D1527)</f>
        <v>71</v>
      </c>
      <c r="D27" t="str">
        <f>IF(Inventory[[#This Row],[Qty sold]]&gt;Inventory[[#This Row],[Current Inventory Level (units)]], "Low", "High")</f>
        <v>High</v>
      </c>
      <c r="E27">
        <v>7</v>
      </c>
      <c r="F27">
        <v>1</v>
      </c>
      <c r="G27" t="s">
        <v>858</v>
      </c>
      <c r="H27">
        <v>194</v>
      </c>
    </row>
    <row r="28" spans="1:8" x14ac:dyDescent="0.3">
      <c r="A28">
        <v>27</v>
      </c>
      <c r="B28">
        <v>86</v>
      </c>
      <c r="C28">
        <f>SUMIF(sales_data!C28:C1528,inventory_data!A28,sales_data!D28:D1528)</f>
        <v>69</v>
      </c>
      <c r="D28" t="str">
        <f>IF(Inventory[[#This Row],[Qty sold]]&gt;Inventory[[#This Row],[Current Inventory Level (units)]], "Low", "High")</f>
        <v>High</v>
      </c>
      <c r="E28">
        <v>0</v>
      </c>
      <c r="F28">
        <v>4</v>
      </c>
      <c r="G28" t="s">
        <v>857</v>
      </c>
      <c r="H28">
        <v>296</v>
      </c>
    </row>
    <row r="29" spans="1:8" x14ac:dyDescent="0.3">
      <c r="A29">
        <v>28</v>
      </c>
      <c r="B29">
        <v>12</v>
      </c>
      <c r="C29">
        <f>SUMIF(sales_data!C29:C1529,inventory_data!A29,sales_data!D29:D1529)</f>
        <v>78</v>
      </c>
      <c r="D29" t="str">
        <f>IF(Inventory[[#This Row],[Qty sold]]&gt;Inventory[[#This Row],[Current Inventory Level (units)]], "Low", "High")</f>
        <v>Low</v>
      </c>
      <c r="E29">
        <v>9</v>
      </c>
      <c r="F29">
        <v>6</v>
      </c>
      <c r="G29" t="s">
        <v>857</v>
      </c>
      <c r="H29">
        <v>180</v>
      </c>
    </row>
    <row r="30" spans="1:8" x14ac:dyDescent="0.3">
      <c r="A30">
        <v>29</v>
      </c>
      <c r="B30">
        <v>167</v>
      </c>
      <c r="C30">
        <f>SUMIF(sales_data!C30:C1530,inventory_data!A30,sales_data!D30:D1530)</f>
        <v>66</v>
      </c>
      <c r="D30" t="str">
        <f>IF(Inventory[[#This Row],[Qty sold]]&gt;Inventory[[#This Row],[Current Inventory Level (units)]], "Low", "High")</f>
        <v>High</v>
      </c>
      <c r="E30">
        <v>1</v>
      </c>
      <c r="F30">
        <v>3</v>
      </c>
      <c r="G30" t="s">
        <v>859</v>
      </c>
      <c r="H30">
        <v>183</v>
      </c>
    </row>
    <row r="31" spans="1:8" x14ac:dyDescent="0.3">
      <c r="A31">
        <v>30</v>
      </c>
      <c r="B31">
        <v>123</v>
      </c>
      <c r="C31">
        <f>SUMIF(sales_data!C31:C1531,inventory_data!A31,sales_data!D31:D1531)</f>
        <v>51</v>
      </c>
      <c r="D31" t="str">
        <f>IF(Inventory[[#This Row],[Qty sold]]&gt;Inventory[[#This Row],[Current Inventory Level (units)]], "Low", "High")</f>
        <v>High</v>
      </c>
      <c r="E31">
        <v>11</v>
      </c>
      <c r="F31">
        <v>5</v>
      </c>
      <c r="G31" t="s">
        <v>857</v>
      </c>
      <c r="H31">
        <v>188</v>
      </c>
    </row>
    <row r="32" spans="1:8" x14ac:dyDescent="0.3">
      <c r="A32">
        <v>31</v>
      </c>
      <c r="B32">
        <v>16</v>
      </c>
      <c r="C32">
        <f>SUMIF(sales_data!C32:C1532,inventory_data!A32,sales_data!D32:D1532)</f>
        <v>83</v>
      </c>
      <c r="D32" t="str">
        <f>IF(Inventory[[#This Row],[Qty sold]]&gt;Inventory[[#This Row],[Current Inventory Level (units)]], "Low", "High")</f>
        <v>Low</v>
      </c>
      <c r="E32">
        <v>5</v>
      </c>
      <c r="F32">
        <v>1</v>
      </c>
      <c r="G32" t="s">
        <v>857</v>
      </c>
      <c r="H32">
        <v>194</v>
      </c>
    </row>
    <row r="33" spans="1:8" x14ac:dyDescent="0.3">
      <c r="A33">
        <v>32</v>
      </c>
      <c r="B33">
        <v>104</v>
      </c>
      <c r="C33">
        <f>SUMIF(sales_data!C33:C1533,inventory_data!A33,sales_data!D33:D1533)</f>
        <v>56</v>
      </c>
      <c r="D33" t="str">
        <f>IF(Inventory[[#This Row],[Qty sold]]&gt;Inventory[[#This Row],[Current Inventory Level (units)]], "Low", "High")</f>
        <v>High</v>
      </c>
      <c r="E33">
        <v>0</v>
      </c>
      <c r="F33">
        <v>8</v>
      </c>
      <c r="G33" t="s">
        <v>859</v>
      </c>
      <c r="H33">
        <v>237</v>
      </c>
    </row>
    <row r="34" spans="1:8" x14ac:dyDescent="0.3">
      <c r="A34">
        <v>33</v>
      </c>
      <c r="B34">
        <v>153</v>
      </c>
      <c r="C34">
        <f>SUMIF(sales_data!C34:C1534,inventory_data!A34,sales_data!D34:D1534)</f>
        <v>52</v>
      </c>
      <c r="D34" t="str">
        <f>IF(Inventory[[#This Row],[Qty sold]]&gt;Inventory[[#This Row],[Current Inventory Level (units)]], "Low", "High")</f>
        <v>High</v>
      </c>
      <c r="E34">
        <v>4</v>
      </c>
      <c r="F34">
        <v>6</v>
      </c>
      <c r="G34" t="s">
        <v>858</v>
      </c>
      <c r="H34">
        <v>327</v>
      </c>
    </row>
    <row r="35" spans="1:8" x14ac:dyDescent="0.3">
      <c r="A35">
        <v>34</v>
      </c>
      <c r="B35">
        <v>53</v>
      </c>
      <c r="C35">
        <f>SUMIF(sales_data!C35:C1535,inventory_data!A35,sales_data!D35:D1535)</f>
        <v>96</v>
      </c>
      <c r="D35" t="str">
        <f>IF(Inventory[[#This Row],[Qty sold]]&gt;Inventory[[#This Row],[Current Inventory Level (units)]], "Low", "High")</f>
        <v>Low</v>
      </c>
      <c r="E35">
        <v>4</v>
      </c>
      <c r="F35">
        <v>6</v>
      </c>
      <c r="G35" t="s">
        <v>857</v>
      </c>
      <c r="H35">
        <v>306</v>
      </c>
    </row>
    <row r="36" spans="1:8" x14ac:dyDescent="0.3">
      <c r="A36">
        <v>35</v>
      </c>
      <c r="B36">
        <v>95</v>
      </c>
      <c r="C36">
        <f>SUMIF(sales_data!C36:C1536,inventory_data!A36,sales_data!D36:D1536)</f>
        <v>91</v>
      </c>
      <c r="D36" t="str">
        <f>IF(Inventory[[#This Row],[Qty sold]]&gt;Inventory[[#This Row],[Current Inventory Level (units)]], "Low", "High")</f>
        <v>High</v>
      </c>
      <c r="E36">
        <v>2</v>
      </c>
      <c r="F36">
        <v>3</v>
      </c>
      <c r="G36" t="s">
        <v>859</v>
      </c>
      <c r="H36">
        <v>220</v>
      </c>
    </row>
    <row r="37" spans="1:8" x14ac:dyDescent="0.3">
      <c r="A37">
        <v>36</v>
      </c>
      <c r="B37">
        <v>60</v>
      </c>
      <c r="C37">
        <f>SUMIF(sales_data!C37:C1537,inventory_data!A37,sales_data!D37:D1537)</f>
        <v>94</v>
      </c>
      <c r="D37" t="str">
        <f>IF(Inventory[[#This Row],[Qty sold]]&gt;Inventory[[#This Row],[Current Inventory Level (units)]], "Low", "High")</f>
        <v>Low</v>
      </c>
      <c r="E37">
        <v>7</v>
      </c>
      <c r="F37">
        <v>5</v>
      </c>
      <c r="G37" t="s">
        <v>858</v>
      </c>
      <c r="H37">
        <v>85</v>
      </c>
    </row>
    <row r="38" spans="1:8" x14ac:dyDescent="0.3">
      <c r="A38">
        <v>37</v>
      </c>
      <c r="B38">
        <v>87</v>
      </c>
      <c r="C38">
        <f>SUMIF(sales_data!C38:C1538,inventory_data!A38,sales_data!D38:D1538)</f>
        <v>42</v>
      </c>
      <c r="D38" t="str">
        <f>IF(Inventory[[#This Row],[Qty sold]]&gt;Inventory[[#This Row],[Current Inventory Level (units)]], "Low", "High")</f>
        <v>High</v>
      </c>
      <c r="E38">
        <v>6</v>
      </c>
      <c r="F38">
        <v>4</v>
      </c>
      <c r="G38" t="s">
        <v>857</v>
      </c>
      <c r="H38">
        <v>60</v>
      </c>
    </row>
    <row r="39" spans="1:8" x14ac:dyDescent="0.3">
      <c r="A39">
        <v>38</v>
      </c>
      <c r="B39">
        <v>186</v>
      </c>
      <c r="C39">
        <f>SUMIF(sales_data!C39:C1539,inventory_data!A39,sales_data!D39:D1539)</f>
        <v>41</v>
      </c>
      <c r="D39" t="str">
        <f>IF(Inventory[[#This Row],[Qty sold]]&gt;Inventory[[#This Row],[Current Inventory Level (units)]], "Low", "High")</f>
        <v>High</v>
      </c>
      <c r="E39">
        <v>10</v>
      </c>
      <c r="F39">
        <v>9</v>
      </c>
      <c r="G39" t="s">
        <v>858</v>
      </c>
      <c r="H39">
        <v>287</v>
      </c>
    </row>
    <row r="40" spans="1:8" x14ac:dyDescent="0.3">
      <c r="A40">
        <v>39</v>
      </c>
      <c r="B40">
        <v>174</v>
      </c>
      <c r="C40">
        <f>SUMIF(sales_data!C40:C1540,inventory_data!A40,sales_data!D40:D1540)</f>
        <v>51</v>
      </c>
      <c r="D40" t="str">
        <f>IF(Inventory[[#This Row],[Qty sold]]&gt;Inventory[[#This Row],[Current Inventory Level (units)]], "Low", "High")</f>
        <v>High</v>
      </c>
      <c r="E40">
        <v>4</v>
      </c>
      <c r="F40">
        <v>6</v>
      </c>
      <c r="G40" t="s">
        <v>859</v>
      </c>
      <c r="H40">
        <v>186</v>
      </c>
    </row>
    <row r="41" spans="1:8" x14ac:dyDescent="0.3">
      <c r="A41">
        <v>40</v>
      </c>
      <c r="B41">
        <v>82</v>
      </c>
      <c r="C41">
        <f>SUMIF(sales_data!C41:C1541,inventory_data!A41,sales_data!D41:D1541)</f>
        <v>73</v>
      </c>
      <c r="D41" t="str">
        <f>IF(Inventory[[#This Row],[Qty sold]]&gt;Inventory[[#This Row],[Current Inventory Level (units)]], "Low", "High")</f>
        <v>High</v>
      </c>
      <c r="E41">
        <v>12</v>
      </c>
      <c r="F41">
        <v>6</v>
      </c>
      <c r="G41" t="s">
        <v>859</v>
      </c>
      <c r="H41">
        <v>194</v>
      </c>
    </row>
    <row r="42" spans="1:8" x14ac:dyDescent="0.3">
      <c r="A42">
        <v>41</v>
      </c>
      <c r="B42">
        <v>188</v>
      </c>
      <c r="C42">
        <f>SUMIF(sales_data!C42:C1542,inventory_data!A42,sales_data!D42:D1542)</f>
        <v>68</v>
      </c>
      <c r="D42" t="str">
        <f>IF(Inventory[[#This Row],[Qty sold]]&gt;Inventory[[#This Row],[Current Inventory Level (units)]], "Low", "High")</f>
        <v>High</v>
      </c>
      <c r="E42">
        <v>0</v>
      </c>
      <c r="F42">
        <v>3</v>
      </c>
      <c r="G42" t="s">
        <v>859</v>
      </c>
      <c r="H42">
        <v>55</v>
      </c>
    </row>
    <row r="43" spans="1:8" x14ac:dyDescent="0.3">
      <c r="A43">
        <v>42</v>
      </c>
      <c r="B43">
        <v>172</v>
      </c>
      <c r="C43">
        <f>SUMIF(sales_data!C43:C1543,inventory_data!A43,sales_data!D43:D1543)</f>
        <v>67</v>
      </c>
      <c r="D43" t="str">
        <f>IF(Inventory[[#This Row],[Qty sold]]&gt;Inventory[[#This Row],[Current Inventory Level (units)]], "Low", "High")</f>
        <v>High</v>
      </c>
      <c r="E43">
        <v>14</v>
      </c>
      <c r="F43">
        <v>9</v>
      </c>
      <c r="G43" t="s">
        <v>857</v>
      </c>
      <c r="H43">
        <v>134</v>
      </c>
    </row>
    <row r="44" spans="1:8" x14ac:dyDescent="0.3">
      <c r="A44">
        <v>43</v>
      </c>
      <c r="B44">
        <v>118</v>
      </c>
      <c r="C44">
        <f>SUMIF(sales_data!C44:C1544,inventory_data!A44,sales_data!D44:D1544)</f>
        <v>99</v>
      </c>
      <c r="D44" t="str">
        <f>IF(Inventory[[#This Row],[Qty sold]]&gt;Inventory[[#This Row],[Current Inventory Level (units)]], "Low", "High")</f>
        <v>High</v>
      </c>
      <c r="E44">
        <v>1</v>
      </c>
      <c r="F44">
        <v>5</v>
      </c>
      <c r="G44" t="s">
        <v>857</v>
      </c>
      <c r="H44">
        <v>156</v>
      </c>
    </row>
    <row r="45" spans="1:8" x14ac:dyDescent="0.3">
      <c r="A45">
        <v>44</v>
      </c>
      <c r="B45">
        <v>44</v>
      </c>
      <c r="C45">
        <f>SUMIF(sales_data!C45:C1545,inventory_data!A45,sales_data!D45:D1545)</f>
        <v>62</v>
      </c>
      <c r="D45" t="str">
        <f>IF(Inventory[[#This Row],[Qty sold]]&gt;Inventory[[#This Row],[Current Inventory Level (units)]], "Low", "High")</f>
        <v>Low</v>
      </c>
      <c r="E45">
        <v>11</v>
      </c>
      <c r="F45">
        <v>4</v>
      </c>
      <c r="G45" t="s">
        <v>859</v>
      </c>
      <c r="H45">
        <v>254</v>
      </c>
    </row>
    <row r="46" spans="1:8" x14ac:dyDescent="0.3">
      <c r="A46">
        <v>45</v>
      </c>
      <c r="B46">
        <v>127</v>
      </c>
      <c r="C46">
        <f>SUMIF(sales_data!C46:C1546,inventory_data!A46,sales_data!D46:D1546)</f>
        <v>85</v>
      </c>
      <c r="D46" t="str">
        <f>IF(Inventory[[#This Row],[Qty sold]]&gt;Inventory[[#This Row],[Current Inventory Level (units)]], "Low", "High")</f>
        <v>High</v>
      </c>
      <c r="E46">
        <v>14</v>
      </c>
      <c r="F46">
        <v>9</v>
      </c>
      <c r="G46" t="s">
        <v>858</v>
      </c>
      <c r="H46">
        <v>355</v>
      </c>
    </row>
    <row r="47" spans="1:8" x14ac:dyDescent="0.3">
      <c r="A47">
        <v>46</v>
      </c>
      <c r="B47">
        <v>116</v>
      </c>
      <c r="C47">
        <f>SUMIF(sales_data!C47:C1547,inventory_data!A47,sales_data!D47:D1547)</f>
        <v>71</v>
      </c>
      <c r="D47" t="str">
        <f>IF(Inventory[[#This Row],[Qty sold]]&gt;Inventory[[#This Row],[Current Inventory Level (units)]], "Low", "High")</f>
        <v>High</v>
      </c>
      <c r="E47">
        <v>7</v>
      </c>
      <c r="F47">
        <v>7</v>
      </c>
      <c r="G47" t="s">
        <v>857</v>
      </c>
      <c r="H47">
        <v>329</v>
      </c>
    </row>
    <row r="48" spans="1:8" x14ac:dyDescent="0.3">
      <c r="A48">
        <v>47</v>
      </c>
      <c r="B48">
        <v>82</v>
      </c>
      <c r="C48">
        <f>SUMIF(sales_data!C48:C1548,inventory_data!A48,sales_data!D48:D1548)</f>
        <v>71</v>
      </c>
      <c r="D48" t="str">
        <f>IF(Inventory[[#This Row],[Qty sold]]&gt;Inventory[[#This Row],[Current Inventory Level (units)]], "Low", "High")</f>
        <v>High</v>
      </c>
      <c r="E48">
        <v>2</v>
      </c>
      <c r="F48">
        <v>1</v>
      </c>
      <c r="G48" t="s">
        <v>857</v>
      </c>
      <c r="H48">
        <v>244</v>
      </c>
    </row>
    <row r="49" spans="1:8" x14ac:dyDescent="0.3">
      <c r="A49">
        <v>48</v>
      </c>
      <c r="B49">
        <v>181</v>
      </c>
      <c r="C49">
        <f>SUMIF(sales_data!C49:C1549,inventory_data!A49,sales_data!D49:D1549)</f>
        <v>65</v>
      </c>
      <c r="D49" t="str">
        <f>IF(Inventory[[#This Row],[Qty sold]]&gt;Inventory[[#This Row],[Current Inventory Level (units)]], "Low", "High")</f>
        <v>High</v>
      </c>
      <c r="E49">
        <v>4</v>
      </c>
      <c r="F49">
        <v>5</v>
      </c>
      <c r="G49" t="s">
        <v>857</v>
      </c>
      <c r="H49">
        <v>229</v>
      </c>
    </row>
    <row r="50" spans="1:8" x14ac:dyDescent="0.3">
      <c r="A50">
        <v>49</v>
      </c>
      <c r="B50">
        <v>147</v>
      </c>
      <c r="C50">
        <f>SUMIF(sales_data!C50:C1550,inventory_data!A50,sales_data!D50:D1550)</f>
        <v>61</v>
      </c>
      <c r="D50" t="str">
        <f>IF(Inventory[[#This Row],[Qty sold]]&gt;Inventory[[#This Row],[Current Inventory Level (units)]], "Low", "High")</f>
        <v>High</v>
      </c>
      <c r="E50">
        <v>10</v>
      </c>
      <c r="F50">
        <v>3</v>
      </c>
      <c r="G50" t="s">
        <v>858</v>
      </c>
      <c r="H50">
        <v>95</v>
      </c>
    </row>
    <row r="51" spans="1:8" x14ac:dyDescent="0.3">
      <c r="A51">
        <v>50</v>
      </c>
      <c r="B51">
        <v>49</v>
      </c>
      <c r="C51">
        <f>SUMIF(sales_data!C51:C1551,inventory_data!A51,sales_data!D51:D1551)</f>
        <v>70</v>
      </c>
      <c r="D51" t="str">
        <f>IF(Inventory[[#This Row],[Qty sold]]&gt;Inventory[[#This Row],[Current Inventory Level (units)]], "Low", "High")</f>
        <v>Low</v>
      </c>
      <c r="E51">
        <v>11</v>
      </c>
      <c r="F51">
        <v>6</v>
      </c>
      <c r="G51" t="s">
        <v>857</v>
      </c>
      <c r="H51">
        <v>298</v>
      </c>
    </row>
    <row r="52" spans="1:8" x14ac:dyDescent="0.3">
      <c r="A52">
        <v>51</v>
      </c>
      <c r="B52">
        <v>194</v>
      </c>
      <c r="C52">
        <f>SUMIF(sales_data!C52:C1552,inventory_data!A52,sales_data!D52:D1552)</f>
        <v>95</v>
      </c>
      <c r="D52" t="str">
        <f>IF(Inventory[[#This Row],[Qty sold]]&gt;Inventory[[#This Row],[Current Inventory Level (units)]], "Low", "High")</f>
        <v>High</v>
      </c>
      <c r="E52">
        <v>7</v>
      </c>
      <c r="F52">
        <v>8</v>
      </c>
      <c r="G52" t="s">
        <v>857</v>
      </c>
      <c r="H52">
        <v>252</v>
      </c>
    </row>
    <row r="53" spans="1:8" x14ac:dyDescent="0.3">
      <c r="A53">
        <v>52</v>
      </c>
      <c r="B53">
        <v>189</v>
      </c>
      <c r="C53">
        <f>SUMIF(sales_data!C53:C1553,inventory_data!A53,sales_data!D53:D1553)</f>
        <v>54</v>
      </c>
      <c r="D53" t="str">
        <f>IF(Inventory[[#This Row],[Qty sold]]&gt;Inventory[[#This Row],[Current Inventory Level (units)]], "Low", "High")</f>
        <v>High</v>
      </c>
      <c r="E53">
        <v>6</v>
      </c>
      <c r="F53">
        <v>2</v>
      </c>
      <c r="G53" t="s">
        <v>857</v>
      </c>
      <c r="H53">
        <v>119</v>
      </c>
    </row>
    <row r="54" spans="1:8" x14ac:dyDescent="0.3">
      <c r="A54">
        <v>53</v>
      </c>
      <c r="B54">
        <v>28</v>
      </c>
      <c r="C54">
        <f>SUMIF(sales_data!C54:C1554,inventory_data!A54,sales_data!D54:D1554)</f>
        <v>54</v>
      </c>
      <c r="D54" t="str">
        <f>IF(Inventory[[#This Row],[Qty sold]]&gt;Inventory[[#This Row],[Current Inventory Level (units)]], "Low", "High")</f>
        <v>Low</v>
      </c>
      <c r="E54">
        <v>11</v>
      </c>
      <c r="F54">
        <v>1</v>
      </c>
      <c r="G54" t="s">
        <v>858</v>
      </c>
      <c r="H54">
        <v>322</v>
      </c>
    </row>
    <row r="55" spans="1:8" x14ac:dyDescent="0.3">
      <c r="A55">
        <v>54</v>
      </c>
      <c r="B55">
        <v>185</v>
      </c>
      <c r="C55">
        <f>SUMIF(sales_data!C55:C1555,inventory_data!A55,sales_data!D55:D1555)</f>
        <v>68</v>
      </c>
      <c r="D55" t="str">
        <f>IF(Inventory[[#This Row],[Qty sold]]&gt;Inventory[[#This Row],[Current Inventory Level (units)]], "Low", "High")</f>
        <v>High</v>
      </c>
      <c r="E55">
        <v>0</v>
      </c>
      <c r="F55">
        <v>4</v>
      </c>
      <c r="G55" t="s">
        <v>857</v>
      </c>
      <c r="H55">
        <v>55</v>
      </c>
    </row>
    <row r="56" spans="1:8" x14ac:dyDescent="0.3">
      <c r="A56">
        <v>55</v>
      </c>
      <c r="B56">
        <v>198</v>
      </c>
      <c r="C56">
        <f>SUMIF(sales_data!C56:C1556,inventory_data!A56,sales_data!D56:D1556)</f>
        <v>51</v>
      </c>
      <c r="D56" t="str">
        <f>IF(Inventory[[#This Row],[Qty sold]]&gt;Inventory[[#This Row],[Current Inventory Level (units)]], "Low", "High")</f>
        <v>High</v>
      </c>
      <c r="E56">
        <v>14</v>
      </c>
      <c r="F56">
        <v>8</v>
      </c>
      <c r="G56" t="s">
        <v>858</v>
      </c>
      <c r="H56">
        <v>308</v>
      </c>
    </row>
    <row r="57" spans="1:8" x14ac:dyDescent="0.3">
      <c r="A57">
        <v>56</v>
      </c>
      <c r="B57">
        <v>177</v>
      </c>
      <c r="C57">
        <f>SUMIF(sales_data!C57:C1557,inventory_data!A57,sales_data!D57:D1557)</f>
        <v>65</v>
      </c>
      <c r="D57" t="str">
        <f>IF(Inventory[[#This Row],[Qty sold]]&gt;Inventory[[#This Row],[Current Inventory Level (units)]], "Low", "High")</f>
        <v>High</v>
      </c>
      <c r="E57">
        <v>10</v>
      </c>
      <c r="F57">
        <v>5</v>
      </c>
      <c r="G57" t="s">
        <v>857</v>
      </c>
      <c r="H57">
        <v>203</v>
      </c>
    </row>
    <row r="58" spans="1:8" x14ac:dyDescent="0.3">
      <c r="A58">
        <v>57</v>
      </c>
      <c r="B58">
        <v>38</v>
      </c>
      <c r="C58">
        <f>SUMIF(sales_data!C58:C1558,inventory_data!A58,sales_data!D58:D1558)</f>
        <v>59</v>
      </c>
      <c r="D58" t="str">
        <f>IF(Inventory[[#This Row],[Qty sold]]&gt;Inventory[[#This Row],[Current Inventory Level (units)]], "Low", "High")</f>
        <v>Low</v>
      </c>
      <c r="E58">
        <v>2</v>
      </c>
      <c r="F58">
        <v>2</v>
      </c>
      <c r="G58" t="s">
        <v>859</v>
      </c>
      <c r="H58">
        <v>221</v>
      </c>
    </row>
    <row r="59" spans="1:8" x14ac:dyDescent="0.3">
      <c r="A59">
        <v>58</v>
      </c>
      <c r="B59">
        <v>181</v>
      </c>
      <c r="C59">
        <f>SUMIF(sales_data!C59:C1559,inventory_data!A59,sales_data!D59:D1559)</f>
        <v>76</v>
      </c>
      <c r="D59" t="str">
        <f>IF(Inventory[[#This Row],[Qty sold]]&gt;Inventory[[#This Row],[Current Inventory Level (units)]], "Low", "High")</f>
        <v>High</v>
      </c>
      <c r="E59">
        <v>13</v>
      </c>
      <c r="F59">
        <v>6</v>
      </c>
      <c r="G59" t="s">
        <v>858</v>
      </c>
      <c r="H59">
        <v>60</v>
      </c>
    </row>
    <row r="60" spans="1:8" x14ac:dyDescent="0.3">
      <c r="A60">
        <v>59</v>
      </c>
      <c r="B60">
        <v>132</v>
      </c>
      <c r="C60">
        <f>SUMIF(sales_data!C60:C1560,inventory_data!A60,sales_data!D60:D1560)</f>
        <v>92</v>
      </c>
      <c r="D60" t="str">
        <f>IF(Inventory[[#This Row],[Qty sold]]&gt;Inventory[[#This Row],[Current Inventory Level (units)]], "Low", "High")</f>
        <v>High</v>
      </c>
      <c r="E60">
        <v>13</v>
      </c>
      <c r="F60">
        <v>3</v>
      </c>
      <c r="G60" t="s">
        <v>859</v>
      </c>
      <c r="H60">
        <v>321</v>
      </c>
    </row>
    <row r="61" spans="1:8" x14ac:dyDescent="0.3">
      <c r="A61">
        <v>60</v>
      </c>
      <c r="B61">
        <v>43</v>
      </c>
      <c r="C61">
        <f>SUMIF(sales_data!C61:C1561,inventory_data!A61,sales_data!D61:D1561)</f>
        <v>51</v>
      </c>
      <c r="D61" t="str">
        <f>IF(Inventory[[#This Row],[Qty sold]]&gt;Inventory[[#This Row],[Current Inventory Level (units)]], "Low", "High")</f>
        <v>Low</v>
      </c>
      <c r="E61">
        <v>5</v>
      </c>
      <c r="F61">
        <v>9</v>
      </c>
      <c r="G61" t="s">
        <v>857</v>
      </c>
      <c r="H61">
        <v>134</v>
      </c>
    </row>
    <row r="62" spans="1:8" x14ac:dyDescent="0.3">
      <c r="A62">
        <v>61</v>
      </c>
      <c r="B62">
        <v>132</v>
      </c>
      <c r="C62">
        <f>SUMIF(sales_data!C62:C1562,inventory_data!A62,sales_data!D62:D1562)</f>
        <v>100</v>
      </c>
      <c r="D62" t="str">
        <f>IF(Inventory[[#This Row],[Qty sold]]&gt;Inventory[[#This Row],[Current Inventory Level (units)]], "Low", "High")</f>
        <v>High</v>
      </c>
      <c r="E62">
        <v>9</v>
      </c>
      <c r="F62">
        <v>6</v>
      </c>
      <c r="G62" t="s">
        <v>858</v>
      </c>
      <c r="H62">
        <v>220</v>
      </c>
    </row>
    <row r="63" spans="1:8" x14ac:dyDescent="0.3">
      <c r="A63">
        <v>62</v>
      </c>
      <c r="B63">
        <v>78</v>
      </c>
      <c r="C63">
        <f>SUMIF(sales_data!C63:C1563,inventory_data!A63,sales_data!D63:D1563)</f>
        <v>37</v>
      </c>
      <c r="D63" t="str">
        <f>IF(Inventory[[#This Row],[Qty sold]]&gt;Inventory[[#This Row],[Current Inventory Level (units)]], "Low", "High")</f>
        <v>High</v>
      </c>
      <c r="E63">
        <v>11</v>
      </c>
      <c r="F63">
        <v>2</v>
      </c>
      <c r="G63" t="s">
        <v>859</v>
      </c>
      <c r="H63">
        <v>136</v>
      </c>
    </row>
    <row r="64" spans="1:8" x14ac:dyDescent="0.3">
      <c r="A64">
        <v>63</v>
      </c>
      <c r="B64">
        <v>73</v>
      </c>
      <c r="C64">
        <f>SUMIF(sales_data!C64:C1564,inventory_data!A64,sales_data!D64:D1564)</f>
        <v>79</v>
      </c>
      <c r="D64" t="str">
        <f>IF(Inventory[[#This Row],[Qty sold]]&gt;Inventory[[#This Row],[Current Inventory Level (units)]], "Low", "High")</f>
        <v>Low</v>
      </c>
      <c r="E64">
        <v>5</v>
      </c>
      <c r="F64">
        <v>3</v>
      </c>
      <c r="G64" t="s">
        <v>859</v>
      </c>
      <c r="H64">
        <v>283</v>
      </c>
    </row>
    <row r="65" spans="1:8" x14ac:dyDescent="0.3">
      <c r="A65">
        <v>64</v>
      </c>
      <c r="B65">
        <v>180</v>
      </c>
      <c r="C65">
        <f>SUMIF(sales_data!C65:C1565,inventory_data!A65,sales_data!D65:D1565)</f>
        <v>48</v>
      </c>
      <c r="D65" t="str">
        <f>IF(Inventory[[#This Row],[Qty sold]]&gt;Inventory[[#This Row],[Current Inventory Level (units)]], "Low", "High")</f>
        <v>High</v>
      </c>
      <c r="E65">
        <v>5</v>
      </c>
      <c r="F65">
        <v>2</v>
      </c>
      <c r="G65" t="s">
        <v>859</v>
      </c>
      <c r="H65">
        <v>188</v>
      </c>
    </row>
    <row r="66" spans="1:8" x14ac:dyDescent="0.3">
      <c r="A66">
        <v>65</v>
      </c>
      <c r="B66">
        <v>122</v>
      </c>
      <c r="C66">
        <f>SUMIF(sales_data!C66:C1566,inventory_data!A66,sales_data!D66:D1566)</f>
        <v>49</v>
      </c>
      <c r="D66" t="str">
        <f>IF(Inventory[[#This Row],[Qty sold]]&gt;Inventory[[#This Row],[Current Inventory Level (units)]], "Low", "High")</f>
        <v>High</v>
      </c>
      <c r="E66">
        <v>6</v>
      </c>
      <c r="F66">
        <v>8</v>
      </c>
      <c r="G66" t="s">
        <v>858</v>
      </c>
      <c r="H66">
        <v>169</v>
      </c>
    </row>
    <row r="67" spans="1:8" x14ac:dyDescent="0.3">
      <c r="A67">
        <v>66</v>
      </c>
      <c r="B67">
        <v>137</v>
      </c>
      <c r="C67">
        <f>SUMIF(sales_data!C67:C1567,inventory_data!A67,sales_data!D67:D1567)</f>
        <v>50</v>
      </c>
      <c r="D67" t="str">
        <f>IF(Inventory[[#This Row],[Qty sold]]&gt;Inventory[[#This Row],[Current Inventory Level (units)]], "Low", "High")</f>
        <v>High</v>
      </c>
      <c r="E67">
        <v>4</v>
      </c>
      <c r="F67">
        <v>7</v>
      </c>
      <c r="G67" t="s">
        <v>858</v>
      </c>
      <c r="H67">
        <v>255</v>
      </c>
    </row>
    <row r="68" spans="1:8" x14ac:dyDescent="0.3">
      <c r="A68">
        <v>67</v>
      </c>
      <c r="B68">
        <v>154</v>
      </c>
      <c r="C68">
        <f>SUMIF(sales_data!C68:C1568,inventory_data!A68,sales_data!D68:D1568)</f>
        <v>73</v>
      </c>
      <c r="D68" t="str">
        <f>IF(Inventory[[#This Row],[Qty sold]]&gt;Inventory[[#This Row],[Current Inventory Level (units)]], "Low", "High")</f>
        <v>High</v>
      </c>
      <c r="E68">
        <v>9</v>
      </c>
      <c r="F68">
        <v>9</v>
      </c>
      <c r="G68" t="s">
        <v>858</v>
      </c>
      <c r="H68">
        <v>359</v>
      </c>
    </row>
    <row r="69" spans="1:8" x14ac:dyDescent="0.3">
      <c r="A69">
        <v>68</v>
      </c>
      <c r="B69">
        <v>97</v>
      </c>
      <c r="C69">
        <f>SUMIF(sales_data!C69:C1569,inventory_data!A69,sales_data!D69:D1569)</f>
        <v>102</v>
      </c>
      <c r="D69" t="str">
        <f>IF(Inventory[[#This Row],[Qty sold]]&gt;Inventory[[#This Row],[Current Inventory Level (units)]], "Low", "High")</f>
        <v>Low</v>
      </c>
      <c r="E69">
        <v>8</v>
      </c>
      <c r="F69">
        <v>5</v>
      </c>
      <c r="G69" t="s">
        <v>859</v>
      </c>
      <c r="H69">
        <v>80</v>
      </c>
    </row>
    <row r="70" spans="1:8" x14ac:dyDescent="0.3">
      <c r="A70">
        <v>69</v>
      </c>
      <c r="B70">
        <v>121</v>
      </c>
      <c r="C70">
        <f>SUMIF(sales_data!C70:C1570,inventory_data!A70,sales_data!D70:D1570)</f>
        <v>83</v>
      </c>
      <c r="D70" t="str">
        <f>IF(Inventory[[#This Row],[Qty sold]]&gt;Inventory[[#This Row],[Current Inventory Level (units)]], "Low", "High")</f>
        <v>High</v>
      </c>
      <c r="E70">
        <v>12</v>
      </c>
      <c r="F70">
        <v>7</v>
      </c>
      <c r="G70" t="s">
        <v>857</v>
      </c>
      <c r="H70">
        <v>281</v>
      </c>
    </row>
    <row r="71" spans="1:8" x14ac:dyDescent="0.3">
      <c r="A71">
        <v>70</v>
      </c>
      <c r="B71">
        <v>32</v>
      </c>
      <c r="C71">
        <f>SUMIF(sales_data!C71:C1571,inventory_data!A71,sales_data!D71:D1571)</f>
        <v>35</v>
      </c>
      <c r="D71" t="str">
        <f>IF(Inventory[[#This Row],[Qty sold]]&gt;Inventory[[#This Row],[Current Inventory Level (units)]], "Low", "High")</f>
        <v>Low</v>
      </c>
      <c r="E71">
        <v>14</v>
      </c>
      <c r="F71">
        <v>1</v>
      </c>
      <c r="G71" t="s">
        <v>857</v>
      </c>
      <c r="H71">
        <v>133</v>
      </c>
    </row>
    <row r="72" spans="1:8" x14ac:dyDescent="0.3">
      <c r="A72">
        <v>71</v>
      </c>
      <c r="B72">
        <v>191</v>
      </c>
      <c r="C72">
        <f>SUMIF(sales_data!C72:C1572,inventory_data!A72,sales_data!D72:D1572)</f>
        <v>65</v>
      </c>
      <c r="D72" t="str">
        <f>IF(Inventory[[#This Row],[Qty sold]]&gt;Inventory[[#This Row],[Current Inventory Level (units)]], "Low", "High")</f>
        <v>High</v>
      </c>
      <c r="E72">
        <v>4</v>
      </c>
      <c r="F72">
        <v>8</v>
      </c>
      <c r="G72" t="s">
        <v>858</v>
      </c>
      <c r="H72">
        <v>284</v>
      </c>
    </row>
    <row r="73" spans="1:8" x14ac:dyDescent="0.3">
      <c r="A73">
        <v>72</v>
      </c>
      <c r="B73">
        <v>124</v>
      </c>
      <c r="C73">
        <f>SUMIF(sales_data!C73:C1573,inventory_data!A73,sales_data!D73:D1573)</f>
        <v>37</v>
      </c>
      <c r="D73" t="str">
        <f>IF(Inventory[[#This Row],[Qty sold]]&gt;Inventory[[#This Row],[Current Inventory Level (units)]], "Low", "High")</f>
        <v>High</v>
      </c>
      <c r="E73">
        <v>2</v>
      </c>
      <c r="F73">
        <v>1</v>
      </c>
      <c r="G73" t="s">
        <v>858</v>
      </c>
      <c r="H73">
        <v>309</v>
      </c>
    </row>
    <row r="74" spans="1:8" x14ac:dyDescent="0.3">
      <c r="A74">
        <v>73</v>
      </c>
      <c r="B74">
        <v>100</v>
      </c>
      <c r="C74">
        <f>SUMIF(sales_data!C74:C1574,inventory_data!A74,sales_data!D74:D1574)</f>
        <v>48</v>
      </c>
      <c r="D74" t="str">
        <f>IF(Inventory[[#This Row],[Qty sold]]&gt;Inventory[[#This Row],[Current Inventory Level (units)]], "Low", "High")</f>
        <v>High</v>
      </c>
      <c r="E74">
        <v>3</v>
      </c>
      <c r="F74">
        <v>1</v>
      </c>
      <c r="G74" t="s">
        <v>859</v>
      </c>
      <c r="H74">
        <v>207</v>
      </c>
    </row>
    <row r="75" spans="1:8" x14ac:dyDescent="0.3">
      <c r="A75">
        <v>74</v>
      </c>
      <c r="B75">
        <v>101</v>
      </c>
      <c r="C75">
        <f>SUMIF(sales_data!C75:C1575,inventory_data!A75,sales_data!D75:D1575)</f>
        <v>58</v>
      </c>
      <c r="D75" t="str">
        <f>IF(Inventory[[#This Row],[Qty sold]]&gt;Inventory[[#This Row],[Current Inventory Level (units)]], "Low", "High")</f>
        <v>High</v>
      </c>
      <c r="E75">
        <v>1</v>
      </c>
      <c r="F75">
        <v>8</v>
      </c>
      <c r="G75" t="s">
        <v>857</v>
      </c>
      <c r="H75">
        <v>289</v>
      </c>
    </row>
    <row r="76" spans="1:8" x14ac:dyDescent="0.3">
      <c r="A76">
        <v>75</v>
      </c>
      <c r="B76">
        <v>198</v>
      </c>
      <c r="C76">
        <f>SUMIF(sales_data!C76:C1576,inventory_data!A76,sales_data!D76:D1576)</f>
        <v>64</v>
      </c>
      <c r="D76" t="str">
        <f>IF(Inventory[[#This Row],[Qty sold]]&gt;Inventory[[#This Row],[Current Inventory Level (units)]], "Low", "High")</f>
        <v>High</v>
      </c>
      <c r="E76">
        <v>11</v>
      </c>
      <c r="F76">
        <v>7</v>
      </c>
      <c r="G76" t="s">
        <v>857</v>
      </c>
      <c r="H76">
        <v>279</v>
      </c>
    </row>
    <row r="77" spans="1:8" x14ac:dyDescent="0.3">
      <c r="A77">
        <v>76</v>
      </c>
      <c r="B77">
        <v>25</v>
      </c>
      <c r="C77">
        <f>SUMIF(sales_data!C77:C1577,inventory_data!A77,sales_data!D77:D1577)</f>
        <v>44</v>
      </c>
      <c r="D77" t="str">
        <f>IF(Inventory[[#This Row],[Qty sold]]&gt;Inventory[[#This Row],[Current Inventory Level (units)]], "Low", "High")</f>
        <v>Low</v>
      </c>
      <c r="E77">
        <v>10</v>
      </c>
      <c r="F77">
        <v>3</v>
      </c>
      <c r="G77" t="s">
        <v>857</v>
      </c>
      <c r="H77">
        <v>152</v>
      </c>
    </row>
    <row r="78" spans="1:8" x14ac:dyDescent="0.3">
      <c r="A78">
        <v>77</v>
      </c>
      <c r="B78">
        <v>26</v>
      </c>
      <c r="C78">
        <f>SUMIF(sales_data!C78:C1578,inventory_data!A78,sales_data!D78:D1578)</f>
        <v>86</v>
      </c>
      <c r="D78" t="str">
        <f>IF(Inventory[[#This Row],[Qty sold]]&gt;Inventory[[#This Row],[Current Inventory Level (units)]], "Low", "High")</f>
        <v>Low</v>
      </c>
      <c r="E78">
        <v>7</v>
      </c>
      <c r="F78">
        <v>6</v>
      </c>
      <c r="G78" t="s">
        <v>858</v>
      </c>
      <c r="H78">
        <v>275</v>
      </c>
    </row>
    <row r="79" spans="1:8" x14ac:dyDescent="0.3">
      <c r="A79">
        <v>78</v>
      </c>
      <c r="B79">
        <v>44</v>
      </c>
      <c r="C79">
        <f>SUMIF(sales_data!C79:C1579,inventory_data!A79,sales_data!D79:D1579)</f>
        <v>83</v>
      </c>
      <c r="D79" t="str">
        <f>IF(Inventory[[#This Row],[Qty sold]]&gt;Inventory[[#This Row],[Current Inventory Level (units)]], "Low", "High")</f>
        <v>Low</v>
      </c>
      <c r="E79">
        <v>5</v>
      </c>
      <c r="F79">
        <v>5</v>
      </c>
      <c r="G79" t="s">
        <v>859</v>
      </c>
      <c r="H79">
        <v>270</v>
      </c>
    </row>
    <row r="80" spans="1:8" x14ac:dyDescent="0.3">
      <c r="A80">
        <v>79</v>
      </c>
      <c r="B80">
        <v>101</v>
      </c>
      <c r="C80">
        <f>SUMIF(sales_data!C80:C1580,inventory_data!A80,sales_data!D80:D1580)</f>
        <v>114</v>
      </c>
      <c r="D80" t="str">
        <f>IF(Inventory[[#This Row],[Qty sold]]&gt;Inventory[[#This Row],[Current Inventory Level (units)]], "Low", "High")</f>
        <v>Low</v>
      </c>
      <c r="E80">
        <v>12</v>
      </c>
      <c r="F80">
        <v>7</v>
      </c>
      <c r="G80" t="s">
        <v>857</v>
      </c>
      <c r="H80">
        <v>163</v>
      </c>
    </row>
    <row r="81" spans="1:8" x14ac:dyDescent="0.3">
      <c r="A81">
        <v>80</v>
      </c>
      <c r="B81">
        <v>128</v>
      </c>
      <c r="C81">
        <f>SUMIF(sales_data!C81:C1581,inventory_data!A81,sales_data!D81:D1581)</f>
        <v>64</v>
      </c>
      <c r="D81" t="str">
        <f>IF(Inventory[[#This Row],[Qty sold]]&gt;Inventory[[#This Row],[Current Inventory Level (units)]], "Low", "High")</f>
        <v>High</v>
      </c>
      <c r="E81">
        <v>13</v>
      </c>
      <c r="F81">
        <v>5</v>
      </c>
      <c r="G81" t="s">
        <v>858</v>
      </c>
      <c r="H81">
        <v>96</v>
      </c>
    </row>
    <row r="82" spans="1:8" x14ac:dyDescent="0.3">
      <c r="A82">
        <v>81</v>
      </c>
      <c r="B82">
        <v>44</v>
      </c>
      <c r="C82">
        <f>SUMIF(sales_data!C82:C1582,inventory_data!A82,sales_data!D82:D1582)</f>
        <v>59</v>
      </c>
      <c r="D82" t="str">
        <f>IF(Inventory[[#This Row],[Qty sold]]&gt;Inventory[[#This Row],[Current Inventory Level (units)]], "Low", "High")</f>
        <v>Low</v>
      </c>
      <c r="E82">
        <v>5</v>
      </c>
      <c r="F82">
        <v>3</v>
      </c>
      <c r="G82" t="s">
        <v>859</v>
      </c>
      <c r="H82">
        <v>255</v>
      </c>
    </row>
    <row r="83" spans="1:8" x14ac:dyDescent="0.3">
      <c r="A83">
        <v>82</v>
      </c>
      <c r="B83">
        <v>68</v>
      </c>
      <c r="C83">
        <f>SUMIF(sales_data!C83:C1583,inventory_data!A83,sales_data!D83:D1583)</f>
        <v>75</v>
      </c>
      <c r="D83" t="str">
        <f>IF(Inventory[[#This Row],[Qty sold]]&gt;Inventory[[#This Row],[Current Inventory Level (units)]], "Low", "High")</f>
        <v>Low</v>
      </c>
      <c r="E83">
        <v>7</v>
      </c>
      <c r="F83">
        <v>2</v>
      </c>
      <c r="G83" t="s">
        <v>859</v>
      </c>
      <c r="H83">
        <v>73</v>
      </c>
    </row>
    <row r="84" spans="1:8" x14ac:dyDescent="0.3">
      <c r="A84">
        <v>83</v>
      </c>
      <c r="B84">
        <v>164</v>
      </c>
      <c r="C84">
        <f>SUMIF(sales_data!C84:C1584,inventory_data!A84,sales_data!D84:D1584)</f>
        <v>108</v>
      </c>
      <c r="D84" t="str">
        <f>IF(Inventory[[#This Row],[Qty sold]]&gt;Inventory[[#This Row],[Current Inventory Level (units)]], "Low", "High")</f>
        <v>High</v>
      </c>
      <c r="E84">
        <v>2</v>
      </c>
      <c r="F84">
        <v>1</v>
      </c>
      <c r="G84" t="s">
        <v>859</v>
      </c>
      <c r="H84">
        <v>141</v>
      </c>
    </row>
    <row r="85" spans="1:8" x14ac:dyDescent="0.3">
      <c r="A85">
        <v>84</v>
      </c>
      <c r="B85">
        <v>13</v>
      </c>
      <c r="C85">
        <f>SUMIF(sales_data!C85:C1585,inventory_data!A85,sales_data!D85:D1585)</f>
        <v>60</v>
      </c>
      <c r="D85" t="str">
        <f>IF(Inventory[[#This Row],[Qty sold]]&gt;Inventory[[#This Row],[Current Inventory Level (units)]], "Low", "High")</f>
        <v>Low</v>
      </c>
      <c r="E85">
        <v>12</v>
      </c>
      <c r="F85">
        <v>4</v>
      </c>
      <c r="G85" t="s">
        <v>859</v>
      </c>
      <c r="H85">
        <v>250</v>
      </c>
    </row>
    <row r="86" spans="1:8" x14ac:dyDescent="0.3">
      <c r="A86">
        <v>85</v>
      </c>
      <c r="B86">
        <v>35</v>
      </c>
      <c r="C86">
        <f>SUMIF(sales_data!C86:C1586,inventory_data!A86,sales_data!D86:D1586)</f>
        <v>108</v>
      </c>
      <c r="D86" t="str">
        <f>IF(Inventory[[#This Row],[Qty sold]]&gt;Inventory[[#This Row],[Current Inventory Level (units)]], "Low", "High")</f>
        <v>Low</v>
      </c>
      <c r="E86">
        <v>13</v>
      </c>
      <c r="F86">
        <v>5</v>
      </c>
      <c r="G86" t="s">
        <v>857</v>
      </c>
      <c r="H86">
        <v>337</v>
      </c>
    </row>
    <row r="87" spans="1:8" x14ac:dyDescent="0.3">
      <c r="A87">
        <v>86</v>
      </c>
      <c r="B87">
        <v>43</v>
      </c>
      <c r="C87">
        <f>SUMIF(sales_data!C87:C1587,inventory_data!A87,sales_data!D87:D1587)</f>
        <v>86</v>
      </c>
      <c r="D87" t="str">
        <f>IF(Inventory[[#This Row],[Qty sold]]&gt;Inventory[[#This Row],[Current Inventory Level (units)]], "Low", "High")</f>
        <v>Low</v>
      </c>
      <c r="E87">
        <v>2</v>
      </c>
      <c r="F87">
        <v>2</v>
      </c>
      <c r="G87" t="s">
        <v>859</v>
      </c>
      <c r="H87">
        <v>73</v>
      </c>
    </row>
    <row r="88" spans="1:8" x14ac:dyDescent="0.3">
      <c r="A88">
        <v>87</v>
      </c>
      <c r="B88">
        <v>122</v>
      </c>
      <c r="C88">
        <f>SUMIF(sales_data!C88:C1588,inventory_data!A88,sales_data!D88:D1588)</f>
        <v>72</v>
      </c>
      <c r="D88" t="str">
        <f>IF(Inventory[[#This Row],[Qty sold]]&gt;Inventory[[#This Row],[Current Inventory Level (units)]], "Low", "High")</f>
        <v>High</v>
      </c>
      <c r="E88">
        <v>2</v>
      </c>
      <c r="F88">
        <v>2</v>
      </c>
      <c r="G88" t="s">
        <v>857</v>
      </c>
      <c r="H88">
        <v>191</v>
      </c>
    </row>
    <row r="89" spans="1:8" x14ac:dyDescent="0.3">
      <c r="A89">
        <v>88</v>
      </c>
      <c r="B89">
        <v>92</v>
      </c>
      <c r="C89">
        <f>SUMIF(sales_data!C89:C1589,inventory_data!A89,sales_data!D89:D1589)</f>
        <v>84</v>
      </c>
      <c r="D89" t="str">
        <f>IF(Inventory[[#This Row],[Qty sold]]&gt;Inventory[[#This Row],[Current Inventory Level (units)]], "Low", "High")</f>
        <v>High</v>
      </c>
      <c r="E89">
        <v>8</v>
      </c>
      <c r="F89">
        <v>9</v>
      </c>
      <c r="G89" t="s">
        <v>858</v>
      </c>
      <c r="H89">
        <v>262</v>
      </c>
    </row>
    <row r="90" spans="1:8" x14ac:dyDescent="0.3">
      <c r="A90">
        <v>89</v>
      </c>
      <c r="B90">
        <v>52</v>
      </c>
      <c r="C90">
        <f>SUMIF(sales_data!C90:C1590,inventory_data!A90,sales_data!D90:D1590)</f>
        <v>88</v>
      </c>
      <c r="D90" t="str">
        <f>IF(Inventory[[#This Row],[Qty sold]]&gt;Inventory[[#This Row],[Current Inventory Level (units)]], "Low", "High")</f>
        <v>Low</v>
      </c>
      <c r="E90">
        <v>14</v>
      </c>
      <c r="F90">
        <v>2</v>
      </c>
      <c r="G90" t="s">
        <v>858</v>
      </c>
      <c r="H90">
        <v>268</v>
      </c>
    </row>
    <row r="91" spans="1:8" x14ac:dyDescent="0.3">
      <c r="A91">
        <v>90</v>
      </c>
      <c r="B91">
        <v>193</v>
      </c>
      <c r="C91">
        <f>SUMIF(sales_data!C91:C1591,inventory_data!A91,sales_data!D91:D1591)</f>
        <v>103</v>
      </c>
      <c r="D91" t="str">
        <f>IF(Inventory[[#This Row],[Qty sold]]&gt;Inventory[[#This Row],[Current Inventory Level (units)]], "Low", "High")</f>
        <v>High</v>
      </c>
      <c r="E91">
        <v>14</v>
      </c>
      <c r="F91">
        <v>5</v>
      </c>
      <c r="G91" t="s">
        <v>859</v>
      </c>
      <c r="H91">
        <v>178</v>
      </c>
    </row>
    <row r="92" spans="1:8" x14ac:dyDescent="0.3">
      <c r="A92">
        <v>91</v>
      </c>
      <c r="B92">
        <v>75</v>
      </c>
      <c r="C92">
        <f>SUMIF(sales_data!C92:C1592,inventory_data!A92,sales_data!D92:D1592)</f>
        <v>104</v>
      </c>
      <c r="D92" t="str">
        <f>IF(Inventory[[#This Row],[Qty sold]]&gt;Inventory[[#This Row],[Current Inventory Level (units)]], "Low", "High")</f>
        <v>Low</v>
      </c>
      <c r="E92">
        <v>12</v>
      </c>
      <c r="F92">
        <v>1</v>
      </c>
      <c r="G92" t="s">
        <v>858</v>
      </c>
      <c r="H92">
        <v>145</v>
      </c>
    </row>
    <row r="93" spans="1:8" x14ac:dyDescent="0.3">
      <c r="A93">
        <v>92</v>
      </c>
      <c r="B93">
        <v>67</v>
      </c>
      <c r="C93">
        <f>SUMIF(sales_data!C93:C1593,inventory_data!A93,sales_data!D93:D1593)</f>
        <v>55</v>
      </c>
      <c r="D93" t="str">
        <f>IF(Inventory[[#This Row],[Qty sold]]&gt;Inventory[[#This Row],[Current Inventory Level (units)]], "Low", "High")</f>
        <v>High</v>
      </c>
      <c r="E93">
        <v>14</v>
      </c>
      <c r="F93">
        <v>9</v>
      </c>
      <c r="G93" t="s">
        <v>859</v>
      </c>
      <c r="H93">
        <v>112</v>
      </c>
    </row>
    <row r="94" spans="1:8" x14ac:dyDescent="0.3">
      <c r="A94">
        <v>93</v>
      </c>
      <c r="B94">
        <v>192</v>
      </c>
      <c r="C94">
        <f>SUMIF(sales_data!C94:C1594,inventory_data!A94,sales_data!D94:D1594)</f>
        <v>93</v>
      </c>
      <c r="D94" t="str">
        <f>IF(Inventory[[#This Row],[Qty sold]]&gt;Inventory[[#This Row],[Current Inventory Level (units)]], "Low", "High")</f>
        <v>High</v>
      </c>
      <c r="E94">
        <v>4</v>
      </c>
      <c r="F94">
        <v>3</v>
      </c>
      <c r="G94" t="s">
        <v>857</v>
      </c>
      <c r="H94">
        <v>136</v>
      </c>
    </row>
    <row r="95" spans="1:8" x14ac:dyDescent="0.3">
      <c r="A95">
        <v>94</v>
      </c>
      <c r="B95">
        <v>38</v>
      </c>
      <c r="C95">
        <f>SUMIF(sales_data!C95:C1595,inventory_data!A95,sales_data!D95:D1595)</f>
        <v>61</v>
      </c>
      <c r="D95" t="str">
        <f>IF(Inventory[[#This Row],[Qty sold]]&gt;Inventory[[#This Row],[Current Inventory Level (units)]], "Low", "High")</f>
        <v>Low</v>
      </c>
      <c r="E95">
        <v>3</v>
      </c>
      <c r="F95">
        <v>9</v>
      </c>
      <c r="G95" t="s">
        <v>859</v>
      </c>
      <c r="H95">
        <v>265</v>
      </c>
    </row>
    <row r="96" spans="1:8" x14ac:dyDescent="0.3">
      <c r="A96">
        <v>95</v>
      </c>
      <c r="B96">
        <v>173</v>
      </c>
      <c r="C96">
        <f>SUMIF(sales_data!C96:C1596,inventory_data!A96,sales_data!D96:D1596)</f>
        <v>104</v>
      </c>
      <c r="D96" t="str">
        <f>IF(Inventory[[#This Row],[Qty sold]]&gt;Inventory[[#This Row],[Current Inventory Level (units)]], "Low", "High")</f>
        <v>High</v>
      </c>
      <c r="E96">
        <v>1</v>
      </c>
      <c r="F96">
        <v>5</v>
      </c>
      <c r="G96" t="s">
        <v>857</v>
      </c>
      <c r="H96">
        <v>182</v>
      </c>
    </row>
    <row r="97" spans="1:8" x14ac:dyDescent="0.3">
      <c r="A97">
        <v>96</v>
      </c>
      <c r="B97">
        <v>75</v>
      </c>
      <c r="C97">
        <f>SUMIF(sales_data!C97:C1597,inventory_data!A97,sales_data!D97:D1597)</f>
        <v>69</v>
      </c>
      <c r="D97" t="str">
        <f>IF(Inventory[[#This Row],[Qty sold]]&gt;Inventory[[#This Row],[Current Inventory Level (units)]], "Low", "High")</f>
        <v>High</v>
      </c>
      <c r="E97">
        <v>2</v>
      </c>
      <c r="F97">
        <v>5</v>
      </c>
      <c r="G97" t="s">
        <v>859</v>
      </c>
      <c r="H97">
        <v>170</v>
      </c>
    </row>
    <row r="98" spans="1:8" x14ac:dyDescent="0.3">
      <c r="A98">
        <v>97</v>
      </c>
      <c r="B98">
        <v>57</v>
      </c>
      <c r="C98">
        <f>SUMIF(sales_data!C98:C1598,inventory_data!A98,sales_data!D98:D1598)</f>
        <v>42</v>
      </c>
      <c r="D98" t="str">
        <f>IF(Inventory[[#This Row],[Qty sold]]&gt;Inventory[[#This Row],[Current Inventory Level (units)]], "Low", "High")</f>
        <v>High</v>
      </c>
      <c r="E98">
        <v>8</v>
      </c>
      <c r="F98">
        <v>1</v>
      </c>
      <c r="G98" t="s">
        <v>857</v>
      </c>
      <c r="H98">
        <v>335</v>
      </c>
    </row>
    <row r="99" spans="1:8" x14ac:dyDescent="0.3">
      <c r="A99">
        <v>98</v>
      </c>
      <c r="B99">
        <v>16</v>
      </c>
      <c r="C99">
        <f>SUMIF(sales_data!C99:C1599,inventory_data!A99,sales_data!D99:D1599)</f>
        <v>90</v>
      </c>
      <c r="D99" t="str">
        <f>IF(Inventory[[#This Row],[Qty sold]]&gt;Inventory[[#This Row],[Current Inventory Level (units)]], "Low", "High")</f>
        <v>Low</v>
      </c>
      <c r="E99">
        <v>9</v>
      </c>
      <c r="F99">
        <v>6</v>
      </c>
      <c r="G99" t="s">
        <v>859</v>
      </c>
      <c r="H99">
        <v>269</v>
      </c>
    </row>
    <row r="100" spans="1:8" x14ac:dyDescent="0.3">
      <c r="A100">
        <v>99</v>
      </c>
      <c r="B100">
        <v>143</v>
      </c>
      <c r="C100">
        <f>SUMIF(sales_data!C100:C1600,inventory_data!A100,sales_data!D100:D1600)</f>
        <v>100</v>
      </c>
      <c r="D100" t="str">
        <f>IF(Inventory[[#This Row],[Qty sold]]&gt;Inventory[[#This Row],[Current Inventory Level (units)]], "Low", "High")</f>
        <v>High</v>
      </c>
      <c r="E100">
        <v>10</v>
      </c>
      <c r="F100">
        <v>2</v>
      </c>
      <c r="G100" t="s">
        <v>859</v>
      </c>
      <c r="H100">
        <v>174</v>
      </c>
    </row>
    <row r="101" spans="1:8" x14ac:dyDescent="0.3">
      <c r="A101">
        <v>100</v>
      </c>
      <c r="B101">
        <v>48</v>
      </c>
      <c r="C101">
        <f>SUMIF(sales_data!C101:C1601,inventory_data!A101,sales_data!D101:D1601)</f>
        <v>0</v>
      </c>
      <c r="D101" t="str">
        <f>IF(Inventory[[#This Row],[Qty sold]]&gt;Inventory[[#This Row],[Current Inventory Level (units)]], "Low", "High")</f>
        <v>High</v>
      </c>
      <c r="E101">
        <v>3</v>
      </c>
      <c r="F101">
        <v>4</v>
      </c>
      <c r="G101" t="s">
        <v>858</v>
      </c>
      <c r="H101">
        <v>133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1986-AD33-4860-903C-ECA89AD97BE6}">
  <dimension ref="A1:E1501"/>
  <sheetViews>
    <sheetView topLeftCell="A1047" workbookViewId="0">
      <selection activeCell="D20" sqref="D20"/>
    </sheetView>
  </sheetViews>
  <sheetFormatPr defaultRowHeight="14.4" x14ac:dyDescent="0.3"/>
  <cols>
    <col min="1" max="1" width="13.6640625" customWidth="1"/>
    <col min="2" max="2" width="23.88671875" customWidth="1"/>
    <col min="3" max="3" width="17.6640625" style="7" customWidth="1"/>
    <col min="4" max="4" width="36.21875" style="7" customWidth="1"/>
    <col min="5" max="5" width="20.44140625" customWidth="1"/>
  </cols>
  <sheetData>
    <row r="1" spans="1:5" x14ac:dyDescent="0.3">
      <c r="A1" t="s">
        <v>2</v>
      </c>
      <c r="B1" t="s">
        <v>851</v>
      </c>
      <c r="C1" s="7" t="s">
        <v>850</v>
      </c>
      <c r="D1" s="7" t="s">
        <v>849</v>
      </c>
      <c r="E1" t="s">
        <v>848</v>
      </c>
    </row>
    <row r="2" spans="1:5" x14ac:dyDescent="0.3">
      <c r="A2">
        <v>21</v>
      </c>
      <c r="B2">
        <v>1</v>
      </c>
      <c r="C2" s="7">
        <v>4</v>
      </c>
      <c r="D2" s="7">
        <v>1</v>
      </c>
      <c r="E2" t="s">
        <v>846</v>
      </c>
    </row>
    <row r="3" spans="1:5" x14ac:dyDescent="0.3">
      <c r="A3">
        <v>48</v>
      </c>
      <c r="B3">
        <v>2</v>
      </c>
      <c r="C3" s="7">
        <v>10</v>
      </c>
      <c r="D3" s="7">
        <v>4</v>
      </c>
      <c r="E3" t="s">
        <v>846</v>
      </c>
    </row>
    <row r="4" spans="1:5" x14ac:dyDescent="0.3">
      <c r="A4">
        <v>47</v>
      </c>
      <c r="B4">
        <v>3</v>
      </c>
      <c r="C4" s="7">
        <v>7</v>
      </c>
      <c r="D4" s="7">
        <v>36</v>
      </c>
      <c r="E4" t="s">
        <v>847</v>
      </c>
    </row>
    <row r="5" spans="1:5" x14ac:dyDescent="0.3">
      <c r="A5">
        <v>35</v>
      </c>
      <c r="B5">
        <v>4</v>
      </c>
      <c r="C5" s="7">
        <v>17</v>
      </c>
      <c r="D5" s="7">
        <v>42</v>
      </c>
      <c r="E5" t="s">
        <v>845</v>
      </c>
    </row>
    <row r="6" spans="1:5" x14ac:dyDescent="0.3">
      <c r="A6">
        <v>3</v>
      </c>
      <c r="B6">
        <v>5</v>
      </c>
      <c r="C6" s="7">
        <v>11</v>
      </c>
      <c r="D6" s="7">
        <v>29</v>
      </c>
      <c r="E6" t="s">
        <v>845</v>
      </c>
    </row>
    <row r="7" spans="1:5" x14ac:dyDescent="0.3">
      <c r="A7">
        <v>36</v>
      </c>
      <c r="B7">
        <v>6</v>
      </c>
      <c r="C7" s="7">
        <v>6</v>
      </c>
      <c r="D7" s="7">
        <v>30</v>
      </c>
      <c r="E7" t="s">
        <v>845</v>
      </c>
    </row>
    <row r="8" spans="1:5" x14ac:dyDescent="0.3">
      <c r="A8">
        <v>18</v>
      </c>
      <c r="B8">
        <v>7</v>
      </c>
      <c r="C8" s="7">
        <v>6</v>
      </c>
      <c r="D8" s="7">
        <v>14</v>
      </c>
      <c r="E8" t="s">
        <v>846</v>
      </c>
    </row>
    <row r="9" spans="1:5" x14ac:dyDescent="0.3">
      <c r="A9">
        <v>53</v>
      </c>
      <c r="B9">
        <v>8</v>
      </c>
      <c r="C9" s="7">
        <v>14</v>
      </c>
      <c r="D9" s="7">
        <v>20</v>
      </c>
      <c r="E9" t="s">
        <v>845</v>
      </c>
    </row>
    <row r="10" spans="1:5" x14ac:dyDescent="0.3">
      <c r="A10">
        <v>20</v>
      </c>
      <c r="B10">
        <v>9</v>
      </c>
      <c r="C10" s="7">
        <v>18</v>
      </c>
      <c r="D10" s="7">
        <v>40</v>
      </c>
      <c r="E10" t="s">
        <v>846</v>
      </c>
    </row>
    <row r="11" spans="1:5" x14ac:dyDescent="0.3">
      <c r="A11">
        <v>9</v>
      </c>
      <c r="B11">
        <v>10</v>
      </c>
      <c r="C11" s="7">
        <v>7</v>
      </c>
      <c r="D11" s="7">
        <v>47</v>
      </c>
      <c r="E11" t="s">
        <v>847</v>
      </c>
    </row>
    <row r="12" spans="1:5" x14ac:dyDescent="0.3">
      <c r="A12">
        <v>76</v>
      </c>
      <c r="B12">
        <v>11</v>
      </c>
      <c r="C12" s="7">
        <v>1</v>
      </c>
      <c r="D12" s="7">
        <v>8</v>
      </c>
      <c r="E12" t="s">
        <v>845</v>
      </c>
    </row>
    <row r="13" spans="1:5" x14ac:dyDescent="0.3">
      <c r="A13">
        <v>73</v>
      </c>
      <c r="B13">
        <v>12</v>
      </c>
      <c r="C13" s="7">
        <v>5</v>
      </c>
      <c r="D13" s="7">
        <v>24</v>
      </c>
      <c r="E13" t="s">
        <v>845</v>
      </c>
    </row>
    <row r="14" spans="1:5" x14ac:dyDescent="0.3">
      <c r="A14">
        <v>18</v>
      </c>
      <c r="B14">
        <v>13</v>
      </c>
      <c r="C14" s="7">
        <v>4</v>
      </c>
      <c r="D14" s="7">
        <v>32</v>
      </c>
      <c r="E14" t="s">
        <v>846</v>
      </c>
    </row>
    <row r="15" spans="1:5" x14ac:dyDescent="0.3">
      <c r="A15">
        <v>44</v>
      </c>
      <c r="B15">
        <v>14</v>
      </c>
      <c r="C15" s="7">
        <v>13</v>
      </c>
      <c r="D15" s="7">
        <v>15</v>
      </c>
      <c r="E15" t="s">
        <v>845</v>
      </c>
    </row>
    <row r="16" spans="1:5" x14ac:dyDescent="0.3">
      <c r="A16">
        <v>48</v>
      </c>
      <c r="B16">
        <v>15</v>
      </c>
      <c r="C16" s="7">
        <v>17</v>
      </c>
      <c r="D16" s="7">
        <v>19</v>
      </c>
      <c r="E16" t="s">
        <v>847</v>
      </c>
    </row>
    <row r="17" spans="1:5" x14ac:dyDescent="0.3">
      <c r="A17">
        <v>10</v>
      </c>
      <c r="B17">
        <v>16</v>
      </c>
      <c r="C17" s="7">
        <v>7</v>
      </c>
      <c r="D17" s="7">
        <v>31</v>
      </c>
      <c r="E17" t="s">
        <v>846</v>
      </c>
    </row>
    <row r="18" spans="1:5" x14ac:dyDescent="0.3">
      <c r="A18">
        <v>19</v>
      </c>
      <c r="B18">
        <v>17</v>
      </c>
      <c r="C18" s="7">
        <v>2</v>
      </c>
      <c r="D18" s="7">
        <v>28</v>
      </c>
      <c r="E18" t="s">
        <v>847</v>
      </c>
    </row>
    <row r="19" spans="1:5" x14ac:dyDescent="0.3">
      <c r="A19">
        <v>71</v>
      </c>
      <c r="B19">
        <v>18</v>
      </c>
      <c r="C19" s="7">
        <v>15</v>
      </c>
      <c r="D19" s="7">
        <v>5</v>
      </c>
      <c r="E19" t="s">
        <v>845</v>
      </c>
    </row>
    <row r="20" spans="1:5" x14ac:dyDescent="0.3">
      <c r="A20">
        <v>98</v>
      </c>
      <c r="B20">
        <v>19</v>
      </c>
      <c r="C20" s="7">
        <v>13</v>
      </c>
      <c r="D20" s="7">
        <v>44</v>
      </c>
      <c r="E20" t="s">
        <v>847</v>
      </c>
    </row>
    <row r="21" spans="1:5" x14ac:dyDescent="0.3">
      <c r="A21">
        <v>74</v>
      </c>
      <c r="B21">
        <v>20</v>
      </c>
      <c r="C21" s="7">
        <v>15</v>
      </c>
      <c r="D21" s="7">
        <v>12</v>
      </c>
      <c r="E21" t="s">
        <v>846</v>
      </c>
    </row>
    <row r="22" spans="1:5" x14ac:dyDescent="0.3">
      <c r="A22">
        <v>21</v>
      </c>
      <c r="B22">
        <v>21</v>
      </c>
      <c r="C22" s="7">
        <v>1</v>
      </c>
      <c r="D22" s="7">
        <v>42</v>
      </c>
      <c r="E22" t="s">
        <v>845</v>
      </c>
    </row>
    <row r="23" spans="1:5" x14ac:dyDescent="0.3">
      <c r="A23">
        <v>74</v>
      </c>
      <c r="B23">
        <v>22</v>
      </c>
      <c r="C23" s="7">
        <v>3</v>
      </c>
      <c r="D23" s="7">
        <v>17</v>
      </c>
      <c r="E23" t="s">
        <v>846</v>
      </c>
    </row>
    <row r="24" spans="1:5" x14ac:dyDescent="0.3">
      <c r="A24">
        <v>49</v>
      </c>
      <c r="B24">
        <v>23</v>
      </c>
      <c r="C24" s="7">
        <v>16</v>
      </c>
      <c r="D24" s="7">
        <v>15</v>
      </c>
      <c r="E24" t="s">
        <v>847</v>
      </c>
    </row>
    <row r="25" spans="1:5" x14ac:dyDescent="0.3">
      <c r="A25">
        <v>75</v>
      </c>
      <c r="B25">
        <v>24</v>
      </c>
      <c r="C25" s="7">
        <v>13</v>
      </c>
      <c r="D25" s="7">
        <v>22</v>
      </c>
      <c r="E25" t="s">
        <v>846</v>
      </c>
    </row>
    <row r="26" spans="1:5" x14ac:dyDescent="0.3">
      <c r="A26">
        <v>88</v>
      </c>
      <c r="B26">
        <v>25</v>
      </c>
      <c r="C26" s="7">
        <v>10</v>
      </c>
      <c r="D26" s="7">
        <v>36</v>
      </c>
      <c r="E26" t="s">
        <v>847</v>
      </c>
    </row>
    <row r="27" spans="1:5" x14ac:dyDescent="0.3">
      <c r="A27">
        <v>24</v>
      </c>
      <c r="B27">
        <v>26</v>
      </c>
      <c r="C27" s="7">
        <v>17</v>
      </c>
      <c r="D27" s="7">
        <v>16</v>
      </c>
      <c r="E27" t="s">
        <v>846</v>
      </c>
    </row>
    <row r="28" spans="1:5" x14ac:dyDescent="0.3">
      <c r="A28">
        <v>52</v>
      </c>
      <c r="B28">
        <v>27</v>
      </c>
      <c r="C28" s="7">
        <v>13</v>
      </c>
      <c r="D28" s="7">
        <v>35</v>
      </c>
      <c r="E28" t="s">
        <v>846</v>
      </c>
    </row>
    <row r="29" spans="1:5" x14ac:dyDescent="0.3">
      <c r="A29">
        <v>17</v>
      </c>
      <c r="B29">
        <v>28</v>
      </c>
      <c r="C29" s="7">
        <v>18</v>
      </c>
      <c r="D29" s="7">
        <v>43</v>
      </c>
      <c r="E29" t="s">
        <v>847</v>
      </c>
    </row>
    <row r="30" spans="1:5" x14ac:dyDescent="0.3">
      <c r="A30">
        <v>11</v>
      </c>
      <c r="B30">
        <v>29</v>
      </c>
      <c r="C30" s="7">
        <v>1</v>
      </c>
      <c r="D30" s="7">
        <v>43</v>
      </c>
      <c r="E30" t="s">
        <v>846</v>
      </c>
    </row>
    <row r="31" spans="1:5" x14ac:dyDescent="0.3">
      <c r="A31">
        <v>44</v>
      </c>
      <c r="B31">
        <v>30</v>
      </c>
      <c r="C31" s="7">
        <v>14</v>
      </c>
      <c r="D31" s="7">
        <v>31</v>
      </c>
      <c r="E31" t="s">
        <v>847</v>
      </c>
    </row>
    <row r="32" spans="1:5" x14ac:dyDescent="0.3">
      <c r="A32">
        <v>22</v>
      </c>
      <c r="B32">
        <v>31</v>
      </c>
      <c r="C32" s="7">
        <v>13</v>
      </c>
      <c r="D32" s="7">
        <v>39</v>
      </c>
      <c r="E32" t="s">
        <v>846</v>
      </c>
    </row>
    <row r="33" spans="1:5" x14ac:dyDescent="0.3">
      <c r="A33">
        <v>67</v>
      </c>
      <c r="B33">
        <v>32</v>
      </c>
      <c r="C33" s="7">
        <v>4</v>
      </c>
      <c r="D33" s="7">
        <v>39</v>
      </c>
      <c r="E33" t="s">
        <v>846</v>
      </c>
    </row>
    <row r="34" spans="1:5" x14ac:dyDescent="0.3">
      <c r="A34">
        <v>37</v>
      </c>
      <c r="B34">
        <v>33</v>
      </c>
      <c r="C34" s="7">
        <v>1</v>
      </c>
      <c r="D34" s="7">
        <v>14</v>
      </c>
      <c r="E34" t="s">
        <v>846</v>
      </c>
    </row>
    <row r="35" spans="1:5" x14ac:dyDescent="0.3">
      <c r="A35">
        <v>75</v>
      </c>
      <c r="B35">
        <v>34</v>
      </c>
      <c r="C35" s="7">
        <v>19</v>
      </c>
      <c r="D35" s="7">
        <v>1</v>
      </c>
      <c r="E35" t="s">
        <v>846</v>
      </c>
    </row>
    <row r="36" spans="1:5" x14ac:dyDescent="0.3">
      <c r="A36">
        <v>17</v>
      </c>
      <c r="B36">
        <v>35</v>
      </c>
      <c r="C36" s="7">
        <v>4</v>
      </c>
      <c r="D36" s="7">
        <v>13</v>
      </c>
      <c r="E36" t="s">
        <v>845</v>
      </c>
    </row>
    <row r="37" spans="1:5" x14ac:dyDescent="0.3">
      <c r="A37">
        <v>26</v>
      </c>
      <c r="B37">
        <v>36</v>
      </c>
      <c r="C37" s="7">
        <v>14</v>
      </c>
      <c r="D37" s="7">
        <v>10</v>
      </c>
      <c r="E37" t="s">
        <v>846</v>
      </c>
    </row>
    <row r="38" spans="1:5" x14ac:dyDescent="0.3">
      <c r="A38">
        <v>16</v>
      </c>
      <c r="B38">
        <v>37</v>
      </c>
      <c r="C38" s="7">
        <v>14</v>
      </c>
      <c r="D38" s="7">
        <v>8</v>
      </c>
      <c r="E38" t="s">
        <v>845</v>
      </c>
    </row>
    <row r="39" spans="1:5" x14ac:dyDescent="0.3">
      <c r="A39">
        <v>63</v>
      </c>
      <c r="B39">
        <v>38</v>
      </c>
      <c r="C39" s="7">
        <v>19</v>
      </c>
      <c r="D39" s="7">
        <v>3</v>
      </c>
      <c r="E39" t="s">
        <v>846</v>
      </c>
    </row>
    <row r="40" spans="1:5" x14ac:dyDescent="0.3">
      <c r="A40">
        <v>60</v>
      </c>
      <c r="B40">
        <v>39</v>
      </c>
      <c r="C40" s="7">
        <v>19</v>
      </c>
      <c r="D40" s="7">
        <v>48</v>
      </c>
      <c r="E40" t="s">
        <v>847</v>
      </c>
    </row>
    <row r="41" spans="1:5" x14ac:dyDescent="0.3">
      <c r="A41">
        <v>91</v>
      </c>
      <c r="B41">
        <v>40</v>
      </c>
      <c r="C41" s="7">
        <v>19</v>
      </c>
      <c r="D41" s="7">
        <v>14</v>
      </c>
      <c r="E41" t="s">
        <v>845</v>
      </c>
    </row>
    <row r="42" spans="1:5" x14ac:dyDescent="0.3">
      <c r="A42">
        <v>14</v>
      </c>
      <c r="B42">
        <v>41</v>
      </c>
      <c r="C42" s="7">
        <v>14</v>
      </c>
      <c r="D42" s="7">
        <v>12</v>
      </c>
      <c r="E42" t="s">
        <v>847</v>
      </c>
    </row>
    <row r="43" spans="1:5" x14ac:dyDescent="0.3">
      <c r="A43">
        <v>95</v>
      </c>
      <c r="B43">
        <v>42</v>
      </c>
      <c r="C43" s="7">
        <v>6</v>
      </c>
      <c r="D43" s="7">
        <v>39</v>
      </c>
      <c r="E43" t="s">
        <v>845</v>
      </c>
    </row>
    <row r="44" spans="1:5" x14ac:dyDescent="0.3">
      <c r="A44">
        <v>40</v>
      </c>
      <c r="B44">
        <v>43</v>
      </c>
      <c r="C44" s="7">
        <v>1</v>
      </c>
      <c r="D44" s="7">
        <v>22</v>
      </c>
      <c r="E44" t="s">
        <v>846</v>
      </c>
    </row>
    <row r="45" spans="1:5" x14ac:dyDescent="0.3">
      <c r="A45">
        <v>18</v>
      </c>
      <c r="B45">
        <v>44</v>
      </c>
      <c r="C45" s="7">
        <v>4</v>
      </c>
      <c r="D45" s="7">
        <v>38</v>
      </c>
      <c r="E45" t="s">
        <v>847</v>
      </c>
    </row>
    <row r="46" spans="1:5" x14ac:dyDescent="0.3">
      <c r="A46">
        <v>92</v>
      </c>
      <c r="B46">
        <v>45</v>
      </c>
      <c r="C46" s="7">
        <v>11</v>
      </c>
      <c r="D46" s="7">
        <v>30</v>
      </c>
      <c r="E46" t="s">
        <v>845</v>
      </c>
    </row>
    <row r="47" spans="1:5" x14ac:dyDescent="0.3">
      <c r="A47">
        <v>36</v>
      </c>
      <c r="B47">
        <v>46</v>
      </c>
      <c r="C47" s="7">
        <v>13</v>
      </c>
      <c r="D47" s="7">
        <v>9</v>
      </c>
      <c r="E47" t="s">
        <v>847</v>
      </c>
    </row>
    <row r="48" spans="1:5" x14ac:dyDescent="0.3">
      <c r="A48">
        <v>18</v>
      </c>
      <c r="B48">
        <v>47</v>
      </c>
      <c r="C48" s="7">
        <v>15</v>
      </c>
      <c r="D48" s="7">
        <v>27</v>
      </c>
      <c r="E48" t="s">
        <v>845</v>
      </c>
    </row>
    <row r="49" spans="1:5" x14ac:dyDescent="0.3">
      <c r="A49">
        <v>56</v>
      </c>
      <c r="B49">
        <v>48</v>
      </c>
      <c r="C49" s="7">
        <v>9</v>
      </c>
      <c r="D49" s="7">
        <v>4</v>
      </c>
      <c r="E49" t="s">
        <v>846</v>
      </c>
    </row>
    <row r="50" spans="1:5" x14ac:dyDescent="0.3">
      <c r="A50">
        <v>10</v>
      </c>
      <c r="B50">
        <v>49</v>
      </c>
      <c r="C50" s="7">
        <v>15</v>
      </c>
      <c r="D50" s="7">
        <v>16</v>
      </c>
      <c r="E50" t="s">
        <v>845</v>
      </c>
    </row>
    <row r="51" spans="1:5" x14ac:dyDescent="0.3">
      <c r="A51">
        <v>79</v>
      </c>
      <c r="B51">
        <v>50</v>
      </c>
      <c r="C51" s="7">
        <v>13</v>
      </c>
      <c r="D51" s="7">
        <v>5</v>
      </c>
      <c r="E51" t="s">
        <v>847</v>
      </c>
    </row>
    <row r="52" spans="1:5" x14ac:dyDescent="0.3">
      <c r="A52">
        <v>91</v>
      </c>
      <c r="B52">
        <v>51</v>
      </c>
      <c r="C52" s="7">
        <v>16</v>
      </c>
      <c r="D52" s="7">
        <v>12</v>
      </c>
      <c r="E52" t="s">
        <v>847</v>
      </c>
    </row>
    <row r="53" spans="1:5" x14ac:dyDescent="0.3">
      <c r="A53">
        <v>17</v>
      </c>
      <c r="B53">
        <v>52</v>
      </c>
      <c r="C53" s="7">
        <v>4</v>
      </c>
      <c r="D53" s="7">
        <v>23</v>
      </c>
      <c r="E53" t="s">
        <v>847</v>
      </c>
    </row>
    <row r="54" spans="1:5" x14ac:dyDescent="0.3">
      <c r="A54">
        <v>49</v>
      </c>
      <c r="B54">
        <v>53</v>
      </c>
      <c r="C54" s="7">
        <v>11</v>
      </c>
      <c r="D54" s="7">
        <v>31</v>
      </c>
      <c r="E54" t="s">
        <v>845</v>
      </c>
    </row>
    <row r="55" spans="1:5" x14ac:dyDescent="0.3">
      <c r="A55">
        <v>55</v>
      </c>
      <c r="B55">
        <v>54</v>
      </c>
      <c r="C55" s="7">
        <v>19</v>
      </c>
      <c r="D55" s="7">
        <v>16</v>
      </c>
      <c r="E55" t="s">
        <v>846</v>
      </c>
    </row>
    <row r="56" spans="1:5" x14ac:dyDescent="0.3">
      <c r="A56">
        <v>83</v>
      </c>
      <c r="B56">
        <v>55</v>
      </c>
      <c r="C56" s="7">
        <v>16</v>
      </c>
      <c r="D56" s="7">
        <v>12</v>
      </c>
      <c r="E56" t="s">
        <v>847</v>
      </c>
    </row>
    <row r="57" spans="1:5" x14ac:dyDescent="0.3">
      <c r="A57">
        <v>24</v>
      </c>
      <c r="B57">
        <v>56</v>
      </c>
      <c r="C57" s="7">
        <v>5</v>
      </c>
      <c r="D57" s="7">
        <v>33</v>
      </c>
      <c r="E57" t="s">
        <v>847</v>
      </c>
    </row>
    <row r="58" spans="1:5" x14ac:dyDescent="0.3">
      <c r="A58">
        <v>83</v>
      </c>
      <c r="B58">
        <v>57</v>
      </c>
      <c r="C58" s="7">
        <v>9</v>
      </c>
      <c r="D58" s="7">
        <v>7</v>
      </c>
      <c r="E58" t="s">
        <v>845</v>
      </c>
    </row>
    <row r="59" spans="1:5" x14ac:dyDescent="0.3">
      <c r="A59">
        <v>67</v>
      </c>
      <c r="B59">
        <v>58</v>
      </c>
      <c r="C59" s="7">
        <v>13</v>
      </c>
      <c r="D59" s="7">
        <v>27</v>
      </c>
      <c r="E59" t="s">
        <v>845</v>
      </c>
    </row>
    <row r="60" spans="1:5" x14ac:dyDescent="0.3">
      <c r="A60">
        <v>53</v>
      </c>
      <c r="B60">
        <v>59</v>
      </c>
      <c r="C60" s="7">
        <v>7</v>
      </c>
      <c r="D60" s="7">
        <v>42</v>
      </c>
      <c r="E60" t="s">
        <v>847</v>
      </c>
    </row>
    <row r="61" spans="1:5" x14ac:dyDescent="0.3">
      <c r="A61">
        <v>11</v>
      </c>
      <c r="B61">
        <v>60</v>
      </c>
      <c r="C61" s="7">
        <v>1</v>
      </c>
      <c r="D61" s="7">
        <v>28</v>
      </c>
      <c r="E61" t="s">
        <v>847</v>
      </c>
    </row>
    <row r="62" spans="1:5" x14ac:dyDescent="0.3">
      <c r="A62">
        <v>66</v>
      </c>
      <c r="B62">
        <v>61</v>
      </c>
      <c r="C62" s="7">
        <v>1</v>
      </c>
      <c r="D62" s="7">
        <v>32</v>
      </c>
      <c r="E62" t="s">
        <v>847</v>
      </c>
    </row>
    <row r="63" spans="1:5" x14ac:dyDescent="0.3">
      <c r="A63">
        <v>98</v>
      </c>
      <c r="B63">
        <v>62</v>
      </c>
      <c r="C63" s="7">
        <v>1</v>
      </c>
      <c r="D63" s="7">
        <v>11</v>
      </c>
      <c r="E63" t="s">
        <v>846</v>
      </c>
    </row>
    <row r="64" spans="1:5" x14ac:dyDescent="0.3">
      <c r="A64">
        <v>99</v>
      </c>
      <c r="B64">
        <v>63</v>
      </c>
      <c r="C64" s="7">
        <v>16</v>
      </c>
      <c r="D64" s="7">
        <v>23</v>
      </c>
      <c r="E64" t="s">
        <v>845</v>
      </c>
    </row>
    <row r="65" spans="1:5" x14ac:dyDescent="0.3">
      <c r="A65">
        <v>70</v>
      </c>
      <c r="B65">
        <v>64</v>
      </c>
      <c r="C65" s="7">
        <v>17</v>
      </c>
      <c r="D65" s="7">
        <v>39</v>
      </c>
      <c r="E65" t="s">
        <v>845</v>
      </c>
    </row>
    <row r="66" spans="1:5" x14ac:dyDescent="0.3">
      <c r="A66">
        <v>13</v>
      </c>
      <c r="B66">
        <v>65</v>
      </c>
      <c r="C66" s="7">
        <v>9</v>
      </c>
      <c r="D66" s="7">
        <v>36</v>
      </c>
      <c r="E66" t="s">
        <v>847</v>
      </c>
    </row>
    <row r="67" spans="1:5" x14ac:dyDescent="0.3">
      <c r="A67">
        <v>78</v>
      </c>
      <c r="B67">
        <v>66</v>
      </c>
      <c r="C67" s="7">
        <v>13</v>
      </c>
      <c r="D67" s="7">
        <v>20</v>
      </c>
      <c r="E67" t="s">
        <v>847</v>
      </c>
    </row>
    <row r="68" spans="1:5" x14ac:dyDescent="0.3">
      <c r="A68">
        <v>57</v>
      </c>
      <c r="B68">
        <v>67</v>
      </c>
      <c r="C68" s="7">
        <v>1</v>
      </c>
      <c r="D68" s="7">
        <v>1</v>
      </c>
      <c r="E68" t="s">
        <v>847</v>
      </c>
    </row>
    <row r="69" spans="1:5" x14ac:dyDescent="0.3">
      <c r="A69">
        <v>44</v>
      </c>
      <c r="B69">
        <v>68</v>
      </c>
      <c r="C69" s="7">
        <v>15</v>
      </c>
      <c r="D69" s="7">
        <v>23</v>
      </c>
      <c r="E69" t="s">
        <v>845</v>
      </c>
    </row>
    <row r="70" spans="1:5" x14ac:dyDescent="0.3">
      <c r="A70">
        <v>6</v>
      </c>
      <c r="B70">
        <v>69</v>
      </c>
      <c r="C70" s="7">
        <v>4</v>
      </c>
      <c r="D70" s="7">
        <v>43</v>
      </c>
      <c r="E70" t="s">
        <v>845</v>
      </c>
    </row>
    <row r="71" spans="1:5" x14ac:dyDescent="0.3">
      <c r="A71">
        <v>92</v>
      </c>
      <c r="B71">
        <v>70</v>
      </c>
      <c r="C71" s="7">
        <v>9</v>
      </c>
      <c r="D71" s="7">
        <v>48</v>
      </c>
      <c r="E71" t="s">
        <v>846</v>
      </c>
    </row>
    <row r="72" spans="1:5" x14ac:dyDescent="0.3">
      <c r="A72">
        <v>87</v>
      </c>
      <c r="B72">
        <v>71</v>
      </c>
      <c r="C72" s="7">
        <v>8</v>
      </c>
      <c r="D72" s="7">
        <v>20</v>
      </c>
      <c r="E72" t="s">
        <v>847</v>
      </c>
    </row>
    <row r="73" spans="1:5" x14ac:dyDescent="0.3">
      <c r="A73">
        <v>43</v>
      </c>
      <c r="B73">
        <v>72</v>
      </c>
      <c r="C73" s="7">
        <v>13</v>
      </c>
      <c r="D73" s="7">
        <v>8</v>
      </c>
      <c r="E73" t="s">
        <v>845</v>
      </c>
    </row>
    <row r="74" spans="1:5" x14ac:dyDescent="0.3">
      <c r="A74">
        <v>14</v>
      </c>
      <c r="B74">
        <v>73</v>
      </c>
      <c r="C74" s="7">
        <v>11</v>
      </c>
      <c r="D74" s="7">
        <v>21</v>
      </c>
      <c r="E74" t="s">
        <v>846</v>
      </c>
    </row>
    <row r="75" spans="1:5" x14ac:dyDescent="0.3">
      <c r="A75">
        <v>15</v>
      </c>
      <c r="B75">
        <v>74</v>
      </c>
      <c r="C75" s="7">
        <v>2</v>
      </c>
      <c r="D75" s="7">
        <v>8</v>
      </c>
      <c r="E75" t="s">
        <v>845</v>
      </c>
    </row>
    <row r="76" spans="1:5" x14ac:dyDescent="0.3">
      <c r="A76">
        <v>97</v>
      </c>
      <c r="B76">
        <v>75</v>
      </c>
      <c r="C76" s="7">
        <v>1</v>
      </c>
      <c r="D76" s="7">
        <v>1</v>
      </c>
      <c r="E76" t="s">
        <v>847</v>
      </c>
    </row>
    <row r="77" spans="1:5" x14ac:dyDescent="0.3">
      <c r="A77">
        <v>91</v>
      </c>
      <c r="B77">
        <v>76</v>
      </c>
      <c r="C77" s="7">
        <v>6</v>
      </c>
      <c r="D77" s="7">
        <v>12</v>
      </c>
      <c r="E77" t="s">
        <v>847</v>
      </c>
    </row>
    <row r="78" spans="1:5" x14ac:dyDescent="0.3">
      <c r="A78">
        <v>18</v>
      </c>
      <c r="B78">
        <v>77</v>
      </c>
      <c r="C78" s="7">
        <v>13</v>
      </c>
      <c r="D78" s="7">
        <v>12</v>
      </c>
      <c r="E78" t="s">
        <v>845</v>
      </c>
    </row>
    <row r="79" spans="1:5" x14ac:dyDescent="0.3">
      <c r="A79">
        <v>55</v>
      </c>
      <c r="B79">
        <v>78</v>
      </c>
      <c r="C79" s="7">
        <v>8</v>
      </c>
      <c r="D79" s="7">
        <v>28</v>
      </c>
      <c r="E79" t="s">
        <v>845</v>
      </c>
    </row>
    <row r="80" spans="1:5" x14ac:dyDescent="0.3">
      <c r="A80">
        <v>49</v>
      </c>
      <c r="B80">
        <v>79</v>
      </c>
      <c r="C80" s="7">
        <v>11</v>
      </c>
      <c r="D80" s="7">
        <v>45</v>
      </c>
      <c r="E80" t="s">
        <v>846</v>
      </c>
    </row>
    <row r="81" spans="1:5" x14ac:dyDescent="0.3">
      <c r="A81">
        <v>52</v>
      </c>
      <c r="B81">
        <v>80</v>
      </c>
      <c r="C81" s="7">
        <v>3</v>
      </c>
      <c r="D81" s="7">
        <v>28</v>
      </c>
      <c r="E81" t="s">
        <v>845</v>
      </c>
    </row>
    <row r="82" spans="1:5" x14ac:dyDescent="0.3">
      <c r="A82">
        <v>73</v>
      </c>
      <c r="B82">
        <v>81</v>
      </c>
      <c r="C82" s="7">
        <v>9</v>
      </c>
      <c r="D82" s="7">
        <v>9</v>
      </c>
      <c r="E82" t="s">
        <v>847</v>
      </c>
    </row>
    <row r="83" spans="1:5" x14ac:dyDescent="0.3">
      <c r="A83">
        <v>77</v>
      </c>
      <c r="B83">
        <v>82</v>
      </c>
      <c r="C83" s="7">
        <v>15</v>
      </c>
      <c r="D83" s="7">
        <v>23</v>
      </c>
      <c r="E83" t="s">
        <v>847</v>
      </c>
    </row>
    <row r="84" spans="1:5" x14ac:dyDescent="0.3">
      <c r="A84">
        <v>46</v>
      </c>
      <c r="B84">
        <v>83</v>
      </c>
      <c r="C84" s="7">
        <v>4</v>
      </c>
      <c r="D84" s="7">
        <v>12</v>
      </c>
      <c r="E84" t="s">
        <v>845</v>
      </c>
    </row>
    <row r="85" spans="1:5" x14ac:dyDescent="0.3">
      <c r="A85">
        <v>96</v>
      </c>
      <c r="B85">
        <v>84</v>
      </c>
      <c r="C85" s="7">
        <v>10</v>
      </c>
      <c r="D85" s="7">
        <v>45</v>
      </c>
      <c r="E85" t="s">
        <v>847</v>
      </c>
    </row>
    <row r="86" spans="1:5" x14ac:dyDescent="0.3">
      <c r="A86">
        <v>39</v>
      </c>
      <c r="B86">
        <v>85</v>
      </c>
      <c r="C86" s="7">
        <v>18</v>
      </c>
      <c r="D86" s="7">
        <v>28</v>
      </c>
      <c r="E86" t="s">
        <v>847</v>
      </c>
    </row>
    <row r="87" spans="1:5" x14ac:dyDescent="0.3">
      <c r="A87">
        <v>84</v>
      </c>
      <c r="B87">
        <v>86</v>
      </c>
      <c r="C87" s="7">
        <v>1</v>
      </c>
      <c r="D87" s="7">
        <v>32</v>
      </c>
      <c r="E87" t="s">
        <v>846</v>
      </c>
    </row>
    <row r="88" spans="1:5" x14ac:dyDescent="0.3">
      <c r="A88">
        <v>8</v>
      </c>
      <c r="B88">
        <v>87</v>
      </c>
      <c r="C88" s="7">
        <v>2</v>
      </c>
      <c r="D88" s="7">
        <v>8</v>
      </c>
      <c r="E88" t="s">
        <v>846</v>
      </c>
    </row>
    <row r="89" spans="1:5" x14ac:dyDescent="0.3">
      <c r="A89">
        <v>84</v>
      </c>
      <c r="B89">
        <v>88</v>
      </c>
      <c r="C89" s="7">
        <v>8</v>
      </c>
      <c r="D89" s="7">
        <v>18</v>
      </c>
      <c r="E89" t="s">
        <v>845</v>
      </c>
    </row>
    <row r="90" spans="1:5" x14ac:dyDescent="0.3">
      <c r="A90">
        <v>80</v>
      </c>
      <c r="B90">
        <v>89</v>
      </c>
      <c r="C90" s="7">
        <v>5</v>
      </c>
      <c r="D90" s="7">
        <v>39</v>
      </c>
      <c r="E90" t="s">
        <v>845</v>
      </c>
    </row>
    <row r="91" spans="1:5" x14ac:dyDescent="0.3">
      <c r="A91">
        <v>34</v>
      </c>
      <c r="B91">
        <v>90</v>
      </c>
      <c r="C91" s="7">
        <v>4</v>
      </c>
      <c r="D91" s="7">
        <v>11</v>
      </c>
      <c r="E91" t="s">
        <v>846</v>
      </c>
    </row>
    <row r="92" spans="1:5" x14ac:dyDescent="0.3">
      <c r="A92">
        <v>64</v>
      </c>
      <c r="B92">
        <v>91</v>
      </c>
      <c r="C92" s="7">
        <v>12</v>
      </c>
      <c r="D92" s="7">
        <v>4</v>
      </c>
      <c r="E92" t="s">
        <v>847</v>
      </c>
    </row>
    <row r="93" spans="1:5" x14ac:dyDescent="0.3">
      <c r="A93">
        <v>58</v>
      </c>
      <c r="B93">
        <v>92</v>
      </c>
      <c r="C93" s="7">
        <v>6</v>
      </c>
      <c r="D93" s="7">
        <v>23</v>
      </c>
      <c r="E93" t="s">
        <v>847</v>
      </c>
    </row>
    <row r="94" spans="1:5" x14ac:dyDescent="0.3">
      <c r="A94">
        <v>91</v>
      </c>
      <c r="B94">
        <v>93</v>
      </c>
      <c r="C94" s="7">
        <v>2</v>
      </c>
      <c r="D94" s="7">
        <v>33</v>
      </c>
      <c r="E94" t="s">
        <v>846</v>
      </c>
    </row>
    <row r="95" spans="1:5" x14ac:dyDescent="0.3">
      <c r="A95">
        <v>62</v>
      </c>
      <c r="B95">
        <v>94</v>
      </c>
      <c r="C95" s="7">
        <v>10</v>
      </c>
      <c r="D95" s="7">
        <v>25</v>
      </c>
      <c r="E95" t="s">
        <v>847</v>
      </c>
    </row>
    <row r="96" spans="1:5" x14ac:dyDescent="0.3">
      <c r="A96">
        <v>97</v>
      </c>
      <c r="B96">
        <v>95</v>
      </c>
      <c r="C96" s="7">
        <v>15</v>
      </c>
      <c r="D96" s="7">
        <v>32</v>
      </c>
      <c r="E96" t="s">
        <v>847</v>
      </c>
    </row>
    <row r="97" spans="1:5" x14ac:dyDescent="0.3">
      <c r="A97">
        <v>33</v>
      </c>
      <c r="B97">
        <v>96</v>
      </c>
      <c r="C97" s="7">
        <v>18</v>
      </c>
      <c r="D97" s="7">
        <v>47</v>
      </c>
      <c r="E97" t="s">
        <v>847</v>
      </c>
    </row>
    <row r="98" spans="1:5" x14ac:dyDescent="0.3">
      <c r="A98">
        <v>58</v>
      </c>
      <c r="B98">
        <v>97</v>
      </c>
      <c r="C98" s="7">
        <v>13</v>
      </c>
      <c r="D98" s="7">
        <v>10</v>
      </c>
      <c r="E98" t="s">
        <v>846</v>
      </c>
    </row>
    <row r="99" spans="1:5" x14ac:dyDescent="0.3">
      <c r="A99">
        <v>15</v>
      </c>
      <c r="B99">
        <v>98</v>
      </c>
      <c r="C99" s="7">
        <v>12</v>
      </c>
      <c r="D99" s="7">
        <v>19</v>
      </c>
      <c r="E99" t="s">
        <v>846</v>
      </c>
    </row>
    <row r="100" spans="1:5" x14ac:dyDescent="0.3">
      <c r="A100">
        <v>41</v>
      </c>
      <c r="B100">
        <v>99</v>
      </c>
      <c r="C100" s="7">
        <v>19</v>
      </c>
      <c r="D100" s="7">
        <v>40</v>
      </c>
      <c r="E100" t="s">
        <v>845</v>
      </c>
    </row>
    <row r="101" spans="1:5" x14ac:dyDescent="0.3">
      <c r="A101">
        <v>28</v>
      </c>
      <c r="B101">
        <v>100</v>
      </c>
      <c r="C101" s="7">
        <v>4</v>
      </c>
      <c r="D101" s="7">
        <v>10</v>
      </c>
      <c r="E101" t="s">
        <v>846</v>
      </c>
    </row>
    <row r="102" spans="1:5" x14ac:dyDescent="0.3">
      <c r="A102">
        <v>40</v>
      </c>
      <c r="B102">
        <v>101</v>
      </c>
      <c r="C102" s="7">
        <v>7</v>
      </c>
      <c r="D102" s="7">
        <v>15</v>
      </c>
      <c r="E102" t="s">
        <v>846</v>
      </c>
    </row>
    <row r="103" spans="1:5" x14ac:dyDescent="0.3">
      <c r="A103">
        <v>68</v>
      </c>
      <c r="B103">
        <v>102</v>
      </c>
      <c r="C103" s="7">
        <v>9</v>
      </c>
      <c r="D103" s="7">
        <v>24</v>
      </c>
      <c r="E103" t="s">
        <v>845</v>
      </c>
    </row>
    <row r="104" spans="1:5" x14ac:dyDescent="0.3">
      <c r="A104">
        <v>25</v>
      </c>
      <c r="B104">
        <v>103</v>
      </c>
      <c r="C104" s="7">
        <v>5</v>
      </c>
      <c r="D104" s="7">
        <v>9</v>
      </c>
      <c r="E104" t="s">
        <v>847</v>
      </c>
    </row>
    <row r="105" spans="1:5" x14ac:dyDescent="0.3">
      <c r="A105">
        <v>58</v>
      </c>
      <c r="B105">
        <v>104</v>
      </c>
      <c r="C105" s="7">
        <v>13</v>
      </c>
      <c r="D105" s="7">
        <v>30</v>
      </c>
      <c r="E105" t="s">
        <v>846</v>
      </c>
    </row>
    <row r="106" spans="1:5" x14ac:dyDescent="0.3">
      <c r="A106">
        <v>95</v>
      </c>
      <c r="B106">
        <v>105</v>
      </c>
      <c r="C106" s="7">
        <v>7</v>
      </c>
      <c r="D106" s="7">
        <v>45</v>
      </c>
      <c r="E106" t="s">
        <v>846</v>
      </c>
    </row>
    <row r="107" spans="1:5" x14ac:dyDescent="0.3">
      <c r="A107">
        <v>59</v>
      </c>
      <c r="B107">
        <v>106</v>
      </c>
      <c r="C107" s="7">
        <v>11</v>
      </c>
      <c r="D107" s="7">
        <v>35</v>
      </c>
      <c r="E107" t="s">
        <v>845</v>
      </c>
    </row>
    <row r="108" spans="1:5" x14ac:dyDescent="0.3">
      <c r="A108">
        <v>26</v>
      </c>
      <c r="B108">
        <v>107</v>
      </c>
      <c r="C108" s="7">
        <v>13</v>
      </c>
      <c r="D108" s="7">
        <v>15</v>
      </c>
      <c r="E108" t="s">
        <v>847</v>
      </c>
    </row>
    <row r="109" spans="1:5" x14ac:dyDescent="0.3">
      <c r="A109">
        <v>41</v>
      </c>
      <c r="B109">
        <v>108</v>
      </c>
      <c r="C109" s="7">
        <v>13</v>
      </c>
      <c r="D109" s="7">
        <v>46</v>
      </c>
      <c r="E109" t="s">
        <v>845</v>
      </c>
    </row>
    <row r="110" spans="1:5" x14ac:dyDescent="0.3">
      <c r="A110">
        <v>18</v>
      </c>
      <c r="B110">
        <v>109</v>
      </c>
      <c r="C110" s="7">
        <v>8</v>
      </c>
      <c r="D110" s="7">
        <v>5</v>
      </c>
      <c r="E110" t="s">
        <v>847</v>
      </c>
    </row>
    <row r="111" spans="1:5" x14ac:dyDescent="0.3">
      <c r="A111">
        <v>27</v>
      </c>
      <c r="B111">
        <v>110</v>
      </c>
      <c r="C111" s="7">
        <v>12</v>
      </c>
      <c r="D111" s="7">
        <v>26</v>
      </c>
      <c r="E111" t="s">
        <v>845</v>
      </c>
    </row>
    <row r="112" spans="1:5" x14ac:dyDescent="0.3">
      <c r="A112">
        <v>62</v>
      </c>
      <c r="B112">
        <v>111</v>
      </c>
      <c r="C112" s="7">
        <v>18</v>
      </c>
      <c r="D112" s="7">
        <v>43</v>
      </c>
      <c r="E112" t="s">
        <v>846</v>
      </c>
    </row>
    <row r="113" spans="1:5" x14ac:dyDescent="0.3">
      <c r="A113">
        <v>83</v>
      </c>
      <c r="B113">
        <v>112</v>
      </c>
      <c r="C113" s="7">
        <v>18</v>
      </c>
      <c r="D113" s="7">
        <v>46</v>
      </c>
      <c r="E113" t="s">
        <v>846</v>
      </c>
    </row>
    <row r="114" spans="1:5" x14ac:dyDescent="0.3">
      <c r="A114">
        <v>65</v>
      </c>
      <c r="B114">
        <v>113</v>
      </c>
      <c r="C114" s="7">
        <v>9</v>
      </c>
      <c r="D114" s="7">
        <v>5</v>
      </c>
      <c r="E114" t="s">
        <v>845</v>
      </c>
    </row>
    <row r="115" spans="1:5" x14ac:dyDescent="0.3">
      <c r="A115">
        <v>40</v>
      </c>
      <c r="B115">
        <v>114</v>
      </c>
      <c r="C115" s="7">
        <v>6</v>
      </c>
      <c r="D115" s="7">
        <v>35</v>
      </c>
      <c r="E115" t="s">
        <v>847</v>
      </c>
    </row>
    <row r="116" spans="1:5" x14ac:dyDescent="0.3">
      <c r="A116">
        <v>16</v>
      </c>
      <c r="B116">
        <v>115</v>
      </c>
      <c r="C116" s="7">
        <v>18</v>
      </c>
      <c r="D116" s="7">
        <v>32</v>
      </c>
      <c r="E116" t="s">
        <v>846</v>
      </c>
    </row>
    <row r="117" spans="1:5" x14ac:dyDescent="0.3">
      <c r="A117">
        <v>31</v>
      </c>
      <c r="B117">
        <v>116</v>
      </c>
      <c r="C117" s="7">
        <v>10</v>
      </c>
      <c r="D117" s="7">
        <v>8</v>
      </c>
      <c r="E117" t="s">
        <v>845</v>
      </c>
    </row>
    <row r="118" spans="1:5" x14ac:dyDescent="0.3">
      <c r="A118">
        <v>70</v>
      </c>
      <c r="B118">
        <v>117</v>
      </c>
      <c r="C118" s="7">
        <v>5</v>
      </c>
      <c r="D118" s="7">
        <v>43</v>
      </c>
      <c r="E118" t="s">
        <v>846</v>
      </c>
    </row>
    <row r="119" spans="1:5" x14ac:dyDescent="0.3">
      <c r="A119">
        <v>58</v>
      </c>
      <c r="B119">
        <v>118</v>
      </c>
      <c r="C119" s="7">
        <v>8</v>
      </c>
      <c r="D119" s="7">
        <v>26</v>
      </c>
      <c r="E119" t="s">
        <v>845</v>
      </c>
    </row>
    <row r="120" spans="1:5" x14ac:dyDescent="0.3">
      <c r="A120">
        <v>29</v>
      </c>
      <c r="B120">
        <v>119</v>
      </c>
      <c r="C120" s="7">
        <v>16</v>
      </c>
      <c r="D120" s="7">
        <v>35</v>
      </c>
      <c r="E120" t="s">
        <v>847</v>
      </c>
    </row>
    <row r="121" spans="1:5" x14ac:dyDescent="0.3">
      <c r="A121">
        <v>74</v>
      </c>
      <c r="B121">
        <v>120</v>
      </c>
      <c r="C121" s="7">
        <v>3</v>
      </c>
      <c r="D121" s="7">
        <v>47</v>
      </c>
      <c r="E121" t="s">
        <v>846</v>
      </c>
    </row>
    <row r="122" spans="1:5" x14ac:dyDescent="0.3">
      <c r="A122">
        <v>84</v>
      </c>
      <c r="B122">
        <v>121</v>
      </c>
      <c r="C122" s="7">
        <v>14</v>
      </c>
      <c r="D122" s="7">
        <v>15</v>
      </c>
      <c r="E122" t="s">
        <v>845</v>
      </c>
    </row>
    <row r="123" spans="1:5" x14ac:dyDescent="0.3">
      <c r="A123">
        <v>69</v>
      </c>
      <c r="B123">
        <v>122</v>
      </c>
      <c r="C123" s="7">
        <v>1</v>
      </c>
      <c r="D123" s="7">
        <v>12</v>
      </c>
      <c r="E123" t="s">
        <v>846</v>
      </c>
    </row>
    <row r="124" spans="1:5" x14ac:dyDescent="0.3">
      <c r="A124">
        <v>24</v>
      </c>
      <c r="B124">
        <v>123</v>
      </c>
      <c r="C124" s="7">
        <v>14</v>
      </c>
      <c r="D124" s="7">
        <v>38</v>
      </c>
      <c r="E124" t="s">
        <v>845</v>
      </c>
    </row>
    <row r="125" spans="1:5" x14ac:dyDescent="0.3">
      <c r="A125">
        <v>54</v>
      </c>
      <c r="B125">
        <v>124</v>
      </c>
      <c r="C125" s="7">
        <v>4</v>
      </c>
      <c r="D125" s="7">
        <v>18</v>
      </c>
      <c r="E125" t="s">
        <v>845</v>
      </c>
    </row>
    <row r="126" spans="1:5" x14ac:dyDescent="0.3">
      <c r="A126">
        <v>82</v>
      </c>
      <c r="B126">
        <v>125</v>
      </c>
      <c r="C126" s="7">
        <v>13</v>
      </c>
      <c r="D126" s="7">
        <v>22</v>
      </c>
      <c r="E126" t="s">
        <v>847</v>
      </c>
    </row>
    <row r="127" spans="1:5" x14ac:dyDescent="0.3">
      <c r="A127">
        <v>33</v>
      </c>
      <c r="B127">
        <v>126</v>
      </c>
      <c r="C127" s="7">
        <v>19</v>
      </c>
      <c r="D127" s="7">
        <v>25</v>
      </c>
      <c r="E127" t="s">
        <v>846</v>
      </c>
    </row>
    <row r="128" spans="1:5" x14ac:dyDescent="0.3">
      <c r="A128">
        <v>27</v>
      </c>
      <c r="B128">
        <v>127</v>
      </c>
      <c r="C128" s="7">
        <v>2</v>
      </c>
      <c r="D128" s="7">
        <v>3</v>
      </c>
      <c r="E128" t="s">
        <v>847</v>
      </c>
    </row>
    <row r="129" spans="1:5" x14ac:dyDescent="0.3">
      <c r="A129">
        <v>72</v>
      </c>
      <c r="B129">
        <v>128</v>
      </c>
      <c r="C129" s="7">
        <v>7</v>
      </c>
      <c r="D129" s="7">
        <v>37</v>
      </c>
      <c r="E129" t="s">
        <v>845</v>
      </c>
    </row>
    <row r="130" spans="1:5" x14ac:dyDescent="0.3">
      <c r="A130">
        <v>27</v>
      </c>
      <c r="B130">
        <v>129</v>
      </c>
      <c r="C130" s="7">
        <v>9</v>
      </c>
      <c r="D130" s="7">
        <v>9</v>
      </c>
      <c r="E130" t="s">
        <v>847</v>
      </c>
    </row>
    <row r="131" spans="1:5" x14ac:dyDescent="0.3">
      <c r="A131">
        <v>92</v>
      </c>
      <c r="B131">
        <v>130</v>
      </c>
      <c r="C131" s="7">
        <v>11</v>
      </c>
      <c r="D131" s="7">
        <v>24</v>
      </c>
      <c r="E131" t="s">
        <v>846</v>
      </c>
    </row>
    <row r="132" spans="1:5" x14ac:dyDescent="0.3">
      <c r="A132">
        <v>92</v>
      </c>
      <c r="B132">
        <v>131</v>
      </c>
      <c r="C132" s="7">
        <v>9</v>
      </c>
      <c r="D132" s="7">
        <v>18</v>
      </c>
      <c r="E132" t="s">
        <v>847</v>
      </c>
    </row>
    <row r="133" spans="1:5" x14ac:dyDescent="0.3">
      <c r="A133">
        <v>56</v>
      </c>
      <c r="B133">
        <v>132</v>
      </c>
      <c r="C133" s="7">
        <v>12</v>
      </c>
      <c r="D133" s="7">
        <v>26</v>
      </c>
      <c r="E133" t="s">
        <v>846</v>
      </c>
    </row>
    <row r="134" spans="1:5" x14ac:dyDescent="0.3">
      <c r="A134">
        <v>65</v>
      </c>
      <c r="B134">
        <v>133</v>
      </c>
      <c r="C134" s="7">
        <v>1</v>
      </c>
      <c r="D134" s="7">
        <v>3</v>
      </c>
      <c r="E134" t="s">
        <v>846</v>
      </c>
    </row>
    <row r="135" spans="1:5" x14ac:dyDescent="0.3">
      <c r="A135">
        <v>19</v>
      </c>
      <c r="B135">
        <v>134</v>
      </c>
      <c r="C135" s="7">
        <v>14</v>
      </c>
      <c r="D135" s="7">
        <v>8</v>
      </c>
      <c r="E135" t="s">
        <v>847</v>
      </c>
    </row>
    <row r="136" spans="1:5" x14ac:dyDescent="0.3">
      <c r="A136">
        <v>78</v>
      </c>
      <c r="B136">
        <v>135</v>
      </c>
      <c r="C136" s="7">
        <v>19</v>
      </c>
      <c r="D136" s="7">
        <v>39</v>
      </c>
      <c r="E136" t="s">
        <v>845</v>
      </c>
    </row>
    <row r="137" spans="1:5" x14ac:dyDescent="0.3">
      <c r="A137">
        <v>70</v>
      </c>
      <c r="B137">
        <v>136</v>
      </c>
      <c r="C137" s="7">
        <v>2</v>
      </c>
      <c r="D137" s="7">
        <v>14</v>
      </c>
      <c r="E137" t="s">
        <v>845</v>
      </c>
    </row>
    <row r="138" spans="1:5" x14ac:dyDescent="0.3">
      <c r="A138">
        <v>83</v>
      </c>
      <c r="B138">
        <v>137</v>
      </c>
      <c r="C138" s="7">
        <v>14</v>
      </c>
      <c r="D138" s="7">
        <v>35</v>
      </c>
      <c r="E138" t="s">
        <v>845</v>
      </c>
    </row>
    <row r="139" spans="1:5" x14ac:dyDescent="0.3">
      <c r="A139">
        <v>10</v>
      </c>
      <c r="B139">
        <v>138</v>
      </c>
      <c r="C139" s="7">
        <v>19</v>
      </c>
      <c r="D139" s="7">
        <v>32</v>
      </c>
      <c r="E139" t="s">
        <v>845</v>
      </c>
    </row>
    <row r="140" spans="1:5" x14ac:dyDescent="0.3">
      <c r="A140">
        <v>3</v>
      </c>
      <c r="B140">
        <v>139</v>
      </c>
      <c r="C140" s="7">
        <v>14</v>
      </c>
      <c r="D140" s="7">
        <v>17</v>
      </c>
      <c r="E140" t="s">
        <v>847</v>
      </c>
    </row>
    <row r="141" spans="1:5" x14ac:dyDescent="0.3">
      <c r="A141">
        <v>3</v>
      </c>
      <c r="B141">
        <v>140</v>
      </c>
      <c r="C141" s="7">
        <v>18</v>
      </c>
      <c r="D141" s="7">
        <v>47</v>
      </c>
      <c r="E141" t="s">
        <v>846</v>
      </c>
    </row>
    <row r="142" spans="1:5" x14ac:dyDescent="0.3">
      <c r="A142">
        <v>71</v>
      </c>
      <c r="B142">
        <v>141</v>
      </c>
      <c r="C142" s="7">
        <v>10</v>
      </c>
      <c r="D142" s="7">
        <v>43</v>
      </c>
      <c r="E142" t="s">
        <v>847</v>
      </c>
    </row>
    <row r="143" spans="1:5" x14ac:dyDescent="0.3">
      <c r="A143">
        <v>51</v>
      </c>
      <c r="B143">
        <v>142</v>
      </c>
      <c r="C143" s="7">
        <v>17</v>
      </c>
      <c r="D143" s="7">
        <v>26</v>
      </c>
      <c r="E143" t="s">
        <v>847</v>
      </c>
    </row>
    <row r="144" spans="1:5" x14ac:dyDescent="0.3">
      <c r="A144">
        <v>31</v>
      </c>
      <c r="B144">
        <v>143</v>
      </c>
      <c r="C144" s="7">
        <v>12</v>
      </c>
      <c r="D144" s="7">
        <v>5</v>
      </c>
      <c r="E144" t="s">
        <v>845</v>
      </c>
    </row>
    <row r="145" spans="1:5" x14ac:dyDescent="0.3">
      <c r="A145">
        <v>53</v>
      </c>
      <c r="B145">
        <v>144</v>
      </c>
      <c r="C145" s="7">
        <v>5</v>
      </c>
      <c r="D145" s="7">
        <v>47</v>
      </c>
      <c r="E145" t="s">
        <v>847</v>
      </c>
    </row>
    <row r="146" spans="1:5" x14ac:dyDescent="0.3">
      <c r="A146">
        <v>6</v>
      </c>
      <c r="B146">
        <v>145</v>
      </c>
      <c r="C146" s="7">
        <v>19</v>
      </c>
      <c r="D146" s="7">
        <v>13</v>
      </c>
      <c r="E146" t="s">
        <v>847</v>
      </c>
    </row>
    <row r="147" spans="1:5" x14ac:dyDescent="0.3">
      <c r="A147">
        <v>94</v>
      </c>
      <c r="B147">
        <v>146</v>
      </c>
      <c r="C147" s="7">
        <v>8</v>
      </c>
      <c r="D147" s="7">
        <v>32</v>
      </c>
      <c r="E147" t="s">
        <v>845</v>
      </c>
    </row>
    <row r="148" spans="1:5" x14ac:dyDescent="0.3">
      <c r="A148">
        <v>51</v>
      </c>
      <c r="B148">
        <v>147</v>
      </c>
      <c r="C148" s="7">
        <v>4</v>
      </c>
      <c r="D148" s="7">
        <v>12</v>
      </c>
      <c r="E148" t="s">
        <v>846</v>
      </c>
    </row>
    <row r="149" spans="1:5" x14ac:dyDescent="0.3">
      <c r="A149">
        <v>76</v>
      </c>
      <c r="B149">
        <v>148</v>
      </c>
      <c r="C149" s="7">
        <v>11</v>
      </c>
      <c r="D149" s="7">
        <v>31</v>
      </c>
      <c r="E149" t="s">
        <v>847</v>
      </c>
    </row>
    <row r="150" spans="1:5" x14ac:dyDescent="0.3">
      <c r="A150">
        <v>75</v>
      </c>
      <c r="B150">
        <v>149</v>
      </c>
      <c r="C150" s="7">
        <v>2</v>
      </c>
      <c r="D150" s="7">
        <v>32</v>
      </c>
      <c r="E150" t="s">
        <v>845</v>
      </c>
    </row>
    <row r="151" spans="1:5" x14ac:dyDescent="0.3">
      <c r="A151">
        <v>34</v>
      </c>
      <c r="B151">
        <v>150</v>
      </c>
      <c r="C151" s="7">
        <v>5</v>
      </c>
      <c r="D151" s="7">
        <v>1</v>
      </c>
      <c r="E151" t="s">
        <v>845</v>
      </c>
    </row>
    <row r="152" spans="1:5" x14ac:dyDescent="0.3">
      <c r="A152">
        <v>67</v>
      </c>
      <c r="B152">
        <v>151</v>
      </c>
      <c r="C152" s="7">
        <v>3</v>
      </c>
      <c r="D152" s="7">
        <v>23</v>
      </c>
      <c r="E152" t="s">
        <v>845</v>
      </c>
    </row>
    <row r="153" spans="1:5" x14ac:dyDescent="0.3">
      <c r="A153">
        <v>94</v>
      </c>
      <c r="B153">
        <v>152</v>
      </c>
      <c r="C153" s="7">
        <v>6</v>
      </c>
      <c r="D153" s="7">
        <v>13</v>
      </c>
      <c r="E153" t="s">
        <v>846</v>
      </c>
    </row>
    <row r="154" spans="1:5" x14ac:dyDescent="0.3">
      <c r="A154">
        <v>65</v>
      </c>
      <c r="B154">
        <v>153</v>
      </c>
      <c r="C154" s="7">
        <v>3</v>
      </c>
      <c r="D154" s="7">
        <v>23</v>
      </c>
      <c r="E154" t="s">
        <v>846</v>
      </c>
    </row>
    <row r="155" spans="1:5" x14ac:dyDescent="0.3">
      <c r="A155">
        <v>2</v>
      </c>
      <c r="B155">
        <v>154</v>
      </c>
      <c r="C155" s="7">
        <v>4</v>
      </c>
      <c r="D155" s="7">
        <v>14</v>
      </c>
      <c r="E155" t="s">
        <v>845</v>
      </c>
    </row>
    <row r="156" spans="1:5" x14ac:dyDescent="0.3">
      <c r="A156">
        <v>44</v>
      </c>
      <c r="B156">
        <v>155</v>
      </c>
      <c r="C156" s="7">
        <v>6</v>
      </c>
      <c r="D156" s="7">
        <v>22</v>
      </c>
      <c r="E156" t="s">
        <v>847</v>
      </c>
    </row>
    <row r="157" spans="1:5" x14ac:dyDescent="0.3">
      <c r="A157">
        <v>81</v>
      </c>
      <c r="B157">
        <v>156</v>
      </c>
      <c r="C157" s="7">
        <v>19</v>
      </c>
      <c r="D157" s="7">
        <v>31</v>
      </c>
      <c r="E157" t="s">
        <v>845</v>
      </c>
    </row>
    <row r="158" spans="1:5" x14ac:dyDescent="0.3">
      <c r="A158">
        <v>29</v>
      </c>
      <c r="B158">
        <v>157</v>
      </c>
      <c r="C158" s="7">
        <v>6</v>
      </c>
      <c r="D158" s="7">
        <v>39</v>
      </c>
      <c r="E158" t="s">
        <v>846</v>
      </c>
    </row>
    <row r="159" spans="1:5" x14ac:dyDescent="0.3">
      <c r="A159">
        <v>48</v>
      </c>
      <c r="B159">
        <v>158</v>
      </c>
      <c r="C159" s="7">
        <v>8</v>
      </c>
      <c r="D159" s="7">
        <v>19</v>
      </c>
      <c r="E159" t="s">
        <v>845</v>
      </c>
    </row>
    <row r="160" spans="1:5" x14ac:dyDescent="0.3">
      <c r="A160">
        <v>99</v>
      </c>
      <c r="B160">
        <v>159</v>
      </c>
      <c r="C160" s="7">
        <v>14</v>
      </c>
      <c r="D160" s="7">
        <v>7</v>
      </c>
      <c r="E160" t="s">
        <v>845</v>
      </c>
    </row>
    <row r="161" spans="1:5" x14ac:dyDescent="0.3">
      <c r="A161">
        <v>31</v>
      </c>
      <c r="B161">
        <v>160</v>
      </c>
      <c r="C161" s="7">
        <v>12</v>
      </c>
      <c r="D161" s="7">
        <v>27</v>
      </c>
      <c r="E161" t="s">
        <v>846</v>
      </c>
    </row>
    <row r="162" spans="1:5" x14ac:dyDescent="0.3">
      <c r="A162">
        <v>15</v>
      </c>
      <c r="B162">
        <v>161</v>
      </c>
      <c r="C162" s="7">
        <v>3</v>
      </c>
      <c r="D162" s="7">
        <v>6</v>
      </c>
      <c r="E162" t="s">
        <v>845</v>
      </c>
    </row>
    <row r="163" spans="1:5" x14ac:dyDescent="0.3">
      <c r="A163">
        <v>86</v>
      </c>
      <c r="B163">
        <v>162</v>
      </c>
      <c r="C163" s="7">
        <v>3</v>
      </c>
      <c r="D163" s="7">
        <v>15</v>
      </c>
      <c r="E163" t="s">
        <v>845</v>
      </c>
    </row>
    <row r="164" spans="1:5" x14ac:dyDescent="0.3">
      <c r="A164">
        <v>72</v>
      </c>
      <c r="B164">
        <v>163</v>
      </c>
      <c r="C164" s="7">
        <v>8</v>
      </c>
      <c r="D164" s="7">
        <v>14</v>
      </c>
      <c r="E164" t="s">
        <v>846</v>
      </c>
    </row>
    <row r="165" spans="1:5" x14ac:dyDescent="0.3">
      <c r="A165">
        <v>1</v>
      </c>
      <c r="B165">
        <v>164</v>
      </c>
      <c r="C165" s="7">
        <v>5</v>
      </c>
      <c r="D165" s="7">
        <v>8</v>
      </c>
      <c r="E165" t="s">
        <v>846</v>
      </c>
    </row>
    <row r="166" spans="1:5" x14ac:dyDescent="0.3">
      <c r="A166">
        <v>98</v>
      </c>
      <c r="B166">
        <v>165</v>
      </c>
      <c r="C166" s="7">
        <v>12</v>
      </c>
      <c r="D166" s="7">
        <v>19</v>
      </c>
      <c r="E166" t="s">
        <v>845</v>
      </c>
    </row>
    <row r="167" spans="1:5" x14ac:dyDescent="0.3">
      <c r="A167">
        <v>95</v>
      </c>
      <c r="B167">
        <v>166</v>
      </c>
      <c r="C167" s="7">
        <v>9</v>
      </c>
      <c r="D167" s="7">
        <v>47</v>
      </c>
      <c r="E167" t="s">
        <v>845</v>
      </c>
    </row>
    <row r="168" spans="1:5" x14ac:dyDescent="0.3">
      <c r="A168">
        <v>93</v>
      </c>
      <c r="B168">
        <v>167</v>
      </c>
      <c r="C168" s="7">
        <v>5</v>
      </c>
      <c r="D168" s="7">
        <v>37</v>
      </c>
      <c r="E168" t="s">
        <v>846</v>
      </c>
    </row>
    <row r="169" spans="1:5" x14ac:dyDescent="0.3">
      <c r="A169">
        <v>60</v>
      </c>
      <c r="B169">
        <v>168</v>
      </c>
      <c r="C169" s="7">
        <v>10</v>
      </c>
      <c r="D169" s="7">
        <v>18</v>
      </c>
      <c r="E169" t="s">
        <v>847</v>
      </c>
    </row>
    <row r="170" spans="1:5" x14ac:dyDescent="0.3">
      <c r="A170">
        <v>33</v>
      </c>
      <c r="B170">
        <v>169</v>
      </c>
      <c r="C170" s="7">
        <v>3</v>
      </c>
      <c r="D170" s="7">
        <v>19</v>
      </c>
      <c r="E170" t="s">
        <v>847</v>
      </c>
    </row>
    <row r="171" spans="1:5" x14ac:dyDescent="0.3">
      <c r="A171">
        <v>63</v>
      </c>
      <c r="B171">
        <v>170</v>
      </c>
      <c r="C171" s="7">
        <v>10</v>
      </c>
      <c r="D171" s="7">
        <v>8</v>
      </c>
      <c r="E171" t="s">
        <v>845</v>
      </c>
    </row>
    <row r="172" spans="1:5" x14ac:dyDescent="0.3">
      <c r="A172">
        <v>69</v>
      </c>
      <c r="B172">
        <v>171</v>
      </c>
      <c r="C172" s="7">
        <v>11</v>
      </c>
      <c r="D172" s="7">
        <v>32</v>
      </c>
      <c r="E172" t="s">
        <v>845</v>
      </c>
    </row>
    <row r="173" spans="1:5" x14ac:dyDescent="0.3">
      <c r="A173">
        <v>72</v>
      </c>
      <c r="B173">
        <v>172</v>
      </c>
      <c r="C173" s="7">
        <v>6</v>
      </c>
      <c r="D173" s="7">
        <v>16</v>
      </c>
      <c r="E173" t="s">
        <v>847</v>
      </c>
    </row>
    <row r="174" spans="1:5" x14ac:dyDescent="0.3">
      <c r="A174">
        <v>87</v>
      </c>
      <c r="B174">
        <v>173</v>
      </c>
      <c r="C174" s="7">
        <v>14</v>
      </c>
      <c r="D174" s="7">
        <v>31</v>
      </c>
      <c r="E174" t="s">
        <v>847</v>
      </c>
    </row>
    <row r="175" spans="1:5" x14ac:dyDescent="0.3">
      <c r="A175">
        <v>10</v>
      </c>
      <c r="B175">
        <v>174</v>
      </c>
      <c r="C175" s="7">
        <v>13</v>
      </c>
      <c r="D175" s="7">
        <v>36</v>
      </c>
      <c r="E175" t="s">
        <v>847</v>
      </c>
    </row>
    <row r="176" spans="1:5" x14ac:dyDescent="0.3">
      <c r="A176">
        <v>19</v>
      </c>
      <c r="B176">
        <v>175</v>
      </c>
      <c r="C176" s="7">
        <v>18</v>
      </c>
      <c r="D176" s="7">
        <v>15</v>
      </c>
      <c r="E176" t="s">
        <v>846</v>
      </c>
    </row>
    <row r="177" spans="1:5" x14ac:dyDescent="0.3">
      <c r="A177">
        <v>29</v>
      </c>
      <c r="B177">
        <v>176</v>
      </c>
      <c r="C177" s="7">
        <v>14</v>
      </c>
      <c r="D177" s="7">
        <v>47</v>
      </c>
      <c r="E177" t="s">
        <v>847</v>
      </c>
    </row>
    <row r="178" spans="1:5" x14ac:dyDescent="0.3">
      <c r="A178">
        <v>51</v>
      </c>
      <c r="B178">
        <v>177</v>
      </c>
      <c r="C178" s="7">
        <v>6</v>
      </c>
      <c r="D178" s="7">
        <v>7</v>
      </c>
      <c r="E178" t="s">
        <v>845</v>
      </c>
    </row>
    <row r="179" spans="1:5" x14ac:dyDescent="0.3">
      <c r="A179">
        <v>39</v>
      </c>
      <c r="B179">
        <v>178</v>
      </c>
      <c r="C179" s="7">
        <v>10</v>
      </c>
      <c r="D179" s="7">
        <v>21</v>
      </c>
      <c r="E179" t="s">
        <v>845</v>
      </c>
    </row>
    <row r="180" spans="1:5" x14ac:dyDescent="0.3">
      <c r="A180">
        <v>49</v>
      </c>
      <c r="B180">
        <v>179</v>
      </c>
      <c r="C180" s="7">
        <v>16</v>
      </c>
      <c r="D180" s="7">
        <v>16</v>
      </c>
      <c r="E180" t="s">
        <v>846</v>
      </c>
    </row>
    <row r="181" spans="1:5" x14ac:dyDescent="0.3">
      <c r="A181">
        <v>20</v>
      </c>
      <c r="B181">
        <v>180</v>
      </c>
      <c r="C181" s="7">
        <v>8</v>
      </c>
      <c r="D181" s="7">
        <v>21</v>
      </c>
      <c r="E181" t="s">
        <v>846</v>
      </c>
    </row>
    <row r="182" spans="1:5" x14ac:dyDescent="0.3">
      <c r="A182">
        <v>99</v>
      </c>
      <c r="B182">
        <v>181</v>
      </c>
      <c r="C182" s="7">
        <v>13</v>
      </c>
      <c r="D182" s="7">
        <v>21</v>
      </c>
      <c r="E182" t="s">
        <v>845</v>
      </c>
    </row>
    <row r="183" spans="1:5" x14ac:dyDescent="0.3">
      <c r="A183">
        <v>40</v>
      </c>
      <c r="B183">
        <v>182</v>
      </c>
      <c r="C183" s="7">
        <v>10</v>
      </c>
      <c r="D183" s="7">
        <v>32</v>
      </c>
      <c r="E183" t="s">
        <v>846</v>
      </c>
    </row>
    <row r="184" spans="1:5" x14ac:dyDescent="0.3">
      <c r="A184">
        <v>86</v>
      </c>
      <c r="B184">
        <v>183</v>
      </c>
      <c r="C184" s="7">
        <v>17</v>
      </c>
      <c r="D184" s="7">
        <v>21</v>
      </c>
      <c r="E184" t="s">
        <v>845</v>
      </c>
    </row>
    <row r="185" spans="1:5" x14ac:dyDescent="0.3">
      <c r="A185">
        <v>43</v>
      </c>
      <c r="B185">
        <v>184</v>
      </c>
      <c r="C185" s="7">
        <v>1</v>
      </c>
      <c r="D185" s="7">
        <v>24</v>
      </c>
      <c r="E185" t="s">
        <v>845</v>
      </c>
    </row>
    <row r="186" spans="1:5" x14ac:dyDescent="0.3">
      <c r="A186">
        <v>5</v>
      </c>
      <c r="B186">
        <v>185</v>
      </c>
      <c r="C186" s="7">
        <v>1</v>
      </c>
      <c r="D186" s="7">
        <v>9</v>
      </c>
      <c r="E186" t="s">
        <v>845</v>
      </c>
    </row>
    <row r="187" spans="1:5" x14ac:dyDescent="0.3">
      <c r="A187">
        <v>3</v>
      </c>
      <c r="B187">
        <v>186</v>
      </c>
      <c r="C187" s="7">
        <v>10</v>
      </c>
      <c r="D187" s="7">
        <v>45</v>
      </c>
      <c r="E187" t="s">
        <v>845</v>
      </c>
    </row>
    <row r="188" spans="1:5" x14ac:dyDescent="0.3">
      <c r="A188">
        <v>8</v>
      </c>
      <c r="B188">
        <v>187</v>
      </c>
      <c r="C188" s="7">
        <v>1</v>
      </c>
      <c r="D188" s="7">
        <v>4</v>
      </c>
      <c r="E188" t="s">
        <v>846</v>
      </c>
    </row>
    <row r="189" spans="1:5" x14ac:dyDescent="0.3">
      <c r="A189">
        <v>92</v>
      </c>
      <c r="B189">
        <v>188</v>
      </c>
      <c r="C189" s="7">
        <v>3</v>
      </c>
      <c r="D189" s="7">
        <v>41</v>
      </c>
      <c r="E189" t="s">
        <v>845</v>
      </c>
    </row>
    <row r="190" spans="1:5" x14ac:dyDescent="0.3">
      <c r="A190">
        <v>14</v>
      </c>
      <c r="B190">
        <v>189</v>
      </c>
      <c r="C190" s="7">
        <v>7</v>
      </c>
      <c r="D190" s="7">
        <v>4</v>
      </c>
      <c r="E190" t="s">
        <v>847</v>
      </c>
    </row>
    <row r="191" spans="1:5" x14ac:dyDescent="0.3">
      <c r="A191">
        <v>39</v>
      </c>
      <c r="B191">
        <v>190</v>
      </c>
      <c r="C191" s="7">
        <v>17</v>
      </c>
      <c r="D191" s="7">
        <v>17</v>
      </c>
      <c r="E191" t="s">
        <v>846</v>
      </c>
    </row>
    <row r="192" spans="1:5" x14ac:dyDescent="0.3">
      <c r="A192">
        <v>78</v>
      </c>
      <c r="B192">
        <v>191</v>
      </c>
      <c r="C192" s="7">
        <v>3</v>
      </c>
      <c r="D192" s="7">
        <v>7</v>
      </c>
      <c r="E192" t="s">
        <v>846</v>
      </c>
    </row>
    <row r="193" spans="1:5" x14ac:dyDescent="0.3">
      <c r="A193">
        <v>88</v>
      </c>
      <c r="B193">
        <v>192</v>
      </c>
      <c r="C193" s="7">
        <v>3</v>
      </c>
      <c r="D193" s="7">
        <v>24</v>
      </c>
      <c r="E193" t="s">
        <v>846</v>
      </c>
    </row>
    <row r="194" spans="1:5" x14ac:dyDescent="0.3">
      <c r="A194">
        <v>26</v>
      </c>
      <c r="B194">
        <v>193</v>
      </c>
      <c r="C194" s="7">
        <v>4</v>
      </c>
      <c r="D194" s="7">
        <v>48</v>
      </c>
      <c r="E194" t="s">
        <v>845</v>
      </c>
    </row>
    <row r="195" spans="1:5" x14ac:dyDescent="0.3">
      <c r="A195">
        <v>13</v>
      </c>
      <c r="B195">
        <v>194</v>
      </c>
      <c r="C195" s="7">
        <v>9</v>
      </c>
      <c r="D195" s="7">
        <v>13</v>
      </c>
      <c r="E195" t="s">
        <v>845</v>
      </c>
    </row>
    <row r="196" spans="1:5" x14ac:dyDescent="0.3">
      <c r="A196">
        <v>98</v>
      </c>
      <c r="B196">
        <v>195</v>
      </c>
      <c r="C196" s="7">
        <v>6</v>
      </c>
      <c r="D196" s="7">
        <v>5</v>
      </c>
      <c r="E196" t="s">
        <v>846</v>
      </c>
    </row>
    <row r="197" spans="1:5" x14ac:dyDescent="0.3">
      <c r="A197">
        <v>95</v>
      </c>
      <c r="B197">
        <v>196</v>
      </c>
      <c r="C197" s="7">
        <v>3</v>
      </c>
      <c r="D197" s="7">
        <v>35</v>
      </c>
      <c r="E197" t="s">
        <v>847</v>
      </c>
    </row>
    <row r="198" spans="1:5" x14ac:dyDescent="0.3">
      <c r="A198">
        <v>38</v>
      </c>
      <c r="B198">
        <v>197</v>
      </c>
      <c r="C198" s="7">
        <v>1</v>
      </c>
      <c r="D198" s="7">
        <v>17</v>
      </c>
      <c r="E198" t="s">
        <v>845</v>
      </c>
    </row>
    <row r="199" spans="1:5" x14ac:dyDescent="0.3">
      <c r="A199">
        <v>32</v>
      </c>
      <c r="B199">
        <v>198</v>
      </c>
      <c r="C199" s="7">
        <v>13</v>
      </c>
      <c r="D199" s="7">
        <v>1</v>
      </c>
      <c r="E199" t="s">
        <v>847</v>
      </c>
    </row>
    <row r="200" spans="1:5" x14ac:dyDescent="0.3">
      <c r="A200">
        <v>96</v>
      </c>
      <c r="B200">
        <v>199</v>
      </c>
      <c r="C200" s="7">
        <v>18</v>
      </c>
      <c r="D200" s="7">
        <v>30</v>
      </c>
      <c r="E200" t="s">
        <v>847</v>
      </c>
    </row>
    <row r="201" spans="1:5" x14ac:dyDescent="0.3">
      <c r="A201">
        <v>89</v>
      </c>
      <c r="B201">
        <v>200</v>
      </c>
      <c r="C201" s="7">
        <v>14</v>
      </c>
      <c r="D201" s="7">
        <v>45</v>
      </c>
      <c r="E201" t="s">
        <v>845</v>
      </c>
    </row>
    <row r="202" spans="1:5" x14ac:dyDescent="0.3">
      <c r="A202">
        <v>44</v>
      </c>
      <c r="B202">
        <v>201</v>
      </c>
      <c r="C202" s="7">
        <v>17</v>
      </c>
      <c r="D202" s="7">
        <v>22</v>
      </c>
      <c r="E202" t="s">
        <v>847</v>
      </c>
    </row>
    <row r="203" spans="1:5" x14ac:dyDescent="0.3">
      <c r="A203">
        <v>45</v>
      </c>
      <c r="B203">
        <v>202</v>
      </c>
      <c r="C203" s="7">
        <v>3</v>
      </c>
      <c r="D203" s="7">
        <v>8</v>
      </c>
      <c r="E203" t="s">
        <v>846</v>
      </c>
    </row>
    <row r="204" spans="1:5" x14ac:dyDescent="0.3">
      <c r="A204">
        <v>39</v>
      </c>
      <c r="B204">
        <v>203</v>
      </c>
      <c r="C204" s="7">
        <v>14</v>
      </c>
      <c r="D204" s="7">
        <v>38</v>
      </c>
      <c r="E204" t="s">
        <v>847</v>
      </c>
    </row>
    <row r="205" spans="1:5" x14ac:dyDescent="0.3">
      <c r="A205">
        <v>8</v>
      </c>
      <c r="B205">
        <v>204</v>
      </c>
      <c r="C205" s="7">
        <v>3</v>
      </c>
      <c r="D205" s="7">
        <v>42</v>
      </c>
      <c r="E205" t="s">
        <v>846</v>
      </c>
    </row>
    <row r="206" spans="1:5" x14ac:dyDescent="0.3">
      <c r="A206">
        <v>83</v>
      </c>
      <c r="B206">
        <v>205</v>
      </c>
      <c r="C206" s="7">
        <v>7</v>
      </c>
      <c r="D206" s="7">
        <v>45</v>
      </c>
      <c r="E206" t="s">
        <v>847</v>
      </c>
    </row>
    <row r="207" spans="1:5" x14ac:dyDescent="0.3">
      <c r="A207">
        <v>4</v>
      </c>
      <c r="B207">
        <v>206</v>
      </c>
      <c r="C207" s="7">
        <v>7</v>
      </c>
      <c r="D207" s="7">
        <v>45</v>
      </c>
      <c r="E207" t="s">
        <v>847</v>
      </c>
    </row>
    <row r="208" spans="1:5" x14ac:dyDescent="0.3">
      <c r="A208">
        <v>46</v>
      </c>
      <c r="B208">
        <v>207</v>
      </c>
      <c r="C208" s="7">
        <v>15</v>
      </c>
      <c r="D208" s="7">
        <v>46</v>
      </c>
      <c r="E208" t="s">
        <v>845</v>
      </c>
    </row>
    <row r="209" spans="1:5" x14ac:dyDescent="0.3">
      <c r="A209">
        <v>89</v>
      </c>
      <c r="B209">
        <v>208</v>
      </c>
      <c r="C209" s="7">
        <v>11</v>
      </c>
      <c r="D209" s="7">
        <v>26</v>
      </c>
      <c r="E209" t="s">
        <v>846</v>
      </c>
    </row>
    <row r="210" spans="1:5" x14ac:dyDescent="0.3">
      <c r="A210">
        <v>97</v>
      </c>
      <c r="B210">
        <v>209</v>
      </c>
      <c r="C210" s="7">
        <v>3</v>
      </c>
      <c r="D210" s="7">
        <v>34</v>
      </c>
      <c r="E210" t="s">
        <v>845</v>
      </c>
    </row>
    <row r="211" spans="1:5" x14ac:dyDescent="0.3">
      <c r="A211">
        <v>96</v>
      </c>
      <c r="B211">
        <v>210</v>
      </c>
      <c r="C211" s="7">
        <v>4</v>
      </c>
      <c r="D211" s="7">
        <v>10</v>
      </c>
      <c r="E211" t="s">
        <v>846</v>
      </c>
    </row>
    <row r="212" spans="1:5" x14ac:dyDescent="0.3">
      <c r="A212">
        <v>40</v>
      </c>
      <c r="B212">
        <v>211</v>
      </c>
      <c r="C212" s="7">
        <v>7</v>
      </c>
      <c r="D212" s="7">
        <v>42</v>
      </c>
      <c r="E212" t="s">
        <v>846</v>
      </c>
    </row>
    <row r="213" spans="1:5" x14ac:dyDescent="0.3">
      <c r="A213">
        <v>61</v>
      </c>
      <c r="B213">
        <v>212</v>
      </c>
      <c r="C213" s="7">
        <v>8</v>
      </c>
      <c r="D213" s="7">
        <v>23</v>
      </c>
      <c r="E213" t="s">
        <v>845</v>
      </c>
    </row>
    <row r="214" spans="1:5" x14ac:dyDescent="0.3">
      <c r="A214">
        <v>4</v>
      </c>
      <c r="B214">
        <v>213</v>
      </c>
      <c r="C214" s="7">
        <v>10</v>
      </c>
      <c r="D214" s="7">
        <v>14</v>
      </c>
      <c r="E214" t="s">
        <v>845</v>
      </c>
    </row>
    <row r="215" spans="1:5" x14ac:dyDescent="0.3">
      <c r="A215">
        <v>44</v>
      </c>
      <c r="B215">
        <v>214</v>
      </c>
      <c r="C215" s="7">
        <v>5</v>
      </c>
      <c r="D215" s="7">
        <v>23</v>
      </c>
      <c r="E215" t="s">
        <v>845</v>
      </c>
    </row>
    <row r="216" spans="1:5" x14ac:dyDescent="0.3">
      <c r="A216">
        <v>89</v>
      </c>
      <c r="B216">
        <v>215</v>
      </c>
      <c r="C216" s="7">
        <v>14</v>
      </c>
      <c r="D216" s="7">
        <v>18</v>
      </c>
      <c r="E216" t="s">
        <v>845</v>
      </c>
    </row>
    <row r="217" spans="1:5" x14ac:dyDescent="0.3">
      <c r="A217">
        <v>15</v>
      </c>
      <c r="B217">
        <v>216</v>
      </c>
      <c r="C217" s="7">
        <v>18</v>
      </c>
      <c r="D217" s="7">
        <v>18</v>
      </c>
      <c r="E217" t="s">
        <v>845</v>
      </c>
    </row>
    <row r="218" spans="1:5" x14ac:dyDescent="0.3">
      <c r="A218">
        <v>21</v>
      </c>
      <c r="B218">
        <v>217</v>
      </c>
      <c r="C218" s="7">
        <v>15</v>
      </c>
      <c r="D218" s="7">
        <v>9</v>
      </c>
      <c r="E218" t="s">
        <v>846</v>
      </c>
    </row>
    <row r="219" spans="1:5" x14ac:dyDescent="0.3">
      <c r="A219">
        <v>14</v>
      </c>
      <c r="B219">
        <v>218</v>
      </c>
      <c r="C219" s="7">
        <v>18</v>
      </c>
      <c r="D219" s="7">
        <v>32</v>
      </c>
      <c r="E219" t="s">
        <v>847</v>
      </c>
    </row>
    <row r="220" spans="1:5" x14ac:dyDescent="0.3">
      <c r="A220">
        <v>48</v>
      </c>
      <c r="B220">
        <v>219</v>
      </c>
      <c r="C220" s="7">
        <v>3</v>
      </c>
      <c r="D220" s="7">
        <v>17</v>
      </c>
      <c r="E220" t="s">
        <v>846</v>
      </c>
    </row>
    <row r="221" spans="1:5" x14ac:dyDescent="0.3">
      <c r="A221">
        <v>37</v>
      </c>
      <c r="B221">
        <v>220</v>
      </c>
      <c r="C221" s="7">
        <v>16</v>
      </c>
      <c r="D221" s="7">
        <v>48</v>
      </c>
      <c r="E221" t="s">
        <v>845</v>
      </c>
    </row>
    <row r="222" spans="1:5" x14ac:dyDescent="0.3">
      <c r="A222">
        <v>76</v>
      </c>
      <c r="B222">
        <v>221</v>
      </c>
      <c r="C222" s="7">
        <v>15</v>
      </c>
      <c r="D222" s="7">
        <v>22</v>
      </c>
      <c r="E222" t="s">
        <v>845</v>
      </c>
    </row>
    <row r="223" spans="1:5" x14ac:dyDescent="0.3">
      <c r="A223">
        <v>59</v>
      </c>
      <c r="B223">
        <v>222</v>
      </c>
      <c r="C223" s="7">
        <v>7</v>
      </c>
      <c r="D223" s="7">
        <v>34</v>
      </c>
      <c r="E223" t="s">
        <v>847</v>
      </c>
    </row>
    <row r="224" spans="1:5" x14ac:dyDescent="0.3">
      <c r="A224">
        <v>18</v>
      </c>
      <c r="B224">
        <v>223</v>
      </c>
      <c r="C224" s="7">
        <v>5</v>
      </c>
      <c r="D224" s="7">
        <v>31</v>
      </c>
      <c r="E224" t="s">
        <v>846</v>
      </c>
    </row>
    <row r="225" spans="1:5" x14ac:dyDescent="0.3">
      <c r="A225">
        <v>5</v>
      </c>
      <c r="B225">
        <v>224</v>
      </c>
      <c r="C225" s="7">
        <v>2</v>
      </c>
      <c r="D225" s="7">
        <v>19</v>
      </c>
      <c r="E225" t="s">
        <v>846</v>
      </c>
    </row>
    <row r="226" spans="1:5" x14ac:dyDescent="0.3">
      <c r="A226">
        <v>89</v>
      </c>
      <c r="B226">
        <v>225</v>
      </c>
      <c r="C226" s="7">
        <v>19</v>
      </c>
      <c r="D226" s="7">
        <v>19</v>
      </c>
      <c r="E226" t="s">
        <v>846</v>
      </c>
    </row>
    <row r="227" spans="1:5" x14ac:dyDescent="0.3">
      <c r="A227">
        <v>60</v>
      </c>
      <c r="B227">
        <v>226</v>
      </c>
      <c r="C227" s="7">
        <v>13</v>
      </c>
      <c r="D227" s="7">
        <v>15</v>
      </c>
      <c r="E227" t="s">
        <v>846</v>
      </c>
    </row>
    <row r="228" spans="1:5" x14ac:dyDescent="0.3">
      <c r="A228">
        <v>83</v>
      </c>
      <c r="B228">
        <v>227</v>
      </c>
      <c r="C228" s="7">
        <v>4</v>
      </c>
      <c r="D228" s="7">
        <v>41</v>
      </c>
      <c r="E228" t="s">
        <v>845</v>
      </c>
    </row>
    <row r="229" spans="1:5" x14ac:dyDescent="0.3">
      <c r="A229">
        <v>7</v>
      </c>
      <c r="B229">
        <v>228</v>
      </c>
      <c r="C229" s="7">
        <v>4</v>
      </c>
      <c r="D229" s="7">
        <v>37</v>
      </c>
      <c r="E229" t="s">
        <v>847</v>
      </c>
    </row>
    <row r="230" spans="1:5" x14ac:dyDescent="0.3">
      <c r="A230">
        <v>14</v>
      </c>
      <c r="B230">
        <v>229</v>
      </c>
      <c r="C230" s="7">
        <v>8</v>
      </c>
      <c r="D230" s="7">
        <v>18</v>
      </c>
      <c r="E230" t="s">
        <v>846</v>
      </c>
    </row>
    <row r="231" spans="1:5" x14ac:dyDescent="0.3">
      <c r="A231">
        <v>56</v>
      </c>
      <c r="B231">
        <v>230</v>
      </c>
      <c r="C231" s="7">
        <v>13</v>
      </c>
      <c r="D231" s="7">
        <v>5</v>
      </c>
      <c r="E231" t="s">
        <v>846</v>
      </c>
    </row>
    <row r="232" spans="1:5" x14ac:dyDescent="0.3">
      <c r="A232">
        <v>45</v>
      </c>
      <c r="B232">
        <v>231</v>
      </c>
      <c r="C232" s="7">
        <v>3</v>
      </c>
      <c r="D232" s="7">
        <v>8</v>
      </c>
      <c r="E232" t="s">
        <v>845</v>
      </c>
    </row>
    <row r="233" spans="1:5" x14ac:dyDescent="0.3">
      <c r="A233">
        <v>73</v>
      </c>
      <c r="B233">
        <v>232</v>
      </c>
      <c r="C233" s="7">
        <v>12</v>
      </c>
      <c r="D233" s="7">
        <v>4</v>
      </c>
      <c r="E233" t="s">
        <v>845</v>
      </c>
    </row>
    <row r="234" spans="1:5" x14ac:dyDescent="0.3">
      <c r="A234">
        <v>64</v>
      </c>
      <c r="B234">
        <v>233</v>
      </c>
      <c r="C234" s="7">
        <v>9</v>
      </c>
      <c r="D234" s="7">
        <v>35</v>
      </c>
      <c r="E234" t="s">
        <v>846</v>
      </c>
    </row>
    <row r="235" spans="1:5" x14ac:dyDescent="0.3">
      <c r="A235">
        <v>47</v>
      </c>
      <c r="B235">
        <v>234</v>
      </c>
      <c r="C235" s="7">
        <v>7</v>
      </c>
      <c r="D235" s="7">
        <v>34</v>
      </c>
      <c r="E235" t="s">
        <v>847</v>
      </c>
    </row>
    <row r="236" spans="1:5" x14ac:dyDescent="0.3">
      <c r="A236">
        <v>59</v>
      </c>
      <c r="B236">
        <v>235</v>
      </c>
      <c r="C236" s="7">
        <v>2</v>
      </c>
      <c r="D236" s="7">
        <v>38</v>
      </c>
      <c r="E236" t="s">
        <v>846</v>
      </c>
    </row>
    <row r="237" spans="1:5" x14ac:dyDescent="0.3">
      <c r="A237">
        <v>63</v>
      </c>
      <c r="B237">
        <v>236</v>
      </c>
      <c r="C237" s="7">
        <v>5</v>
      </c>
      <c r="D237" s="7">
        <v>17</v>
      </c>
      <c r="E237" t="s">
        <v>845</v>
      </c>
    </row>
    <row r="238" spans="1:5" x14ac:dyDescent="0.3">
      <c r="A238">
        <v>75</v>
      </c>
      <c r="B238">
        <v>237</v>
      </c>
      <c r="C238" s="7">
        <v>14</v>
      </c>
      <c r="D238" s="7">
        <v>20</v>
      </c>
      <c r="E238" t="s">
        <v>845</v>
      </c>
    </row>
    <row r="239" spans="1:5" x14ac:dyDescent="0.3">
      <c r="A239">
        <v>17</v>
      </c>
      <c r="B239">
        <v>238</v>
      </c>
      <c r="C239" s="7">
        <v>8</v>
      </c>
      <c r="D239" s="7">
        <v>34</v>
      </c>
      <c r="E239" t="s">
        <v>845</v>
      </c>
    </row>
    <row r="240" spans="1:5" x14ac:dyDescent="0.3">
      <c r="A240">
        <v>55</v>
      </c>
      <c r="B240">
        <v>239</v>
      </c>
      <c r="C240" s="7">
        <v>17</v>
      </c>
      <c r="D240" s="7">
        <v>43</v>
      </c>
      <c r="E240" t="s">
        <v>847</v>
      </c>
    </row>
    <row r="241" spans="1:5" x14ac:dyDescent="0.3">
      <c r="A241">
        <v>44</v>
      </c>
      <c r="B241">
        <v>240</v>
      </c>
      <c r="C241" s="7">
        <v>9</v>
      </c>
      <c r="D241" s="7">
        <v>26</v>
      </c>
      <c r="E241" t="s">
        <v>847</v>
      </c>
    </row>
    <row r="242" spans="1:5" x14ac:dyDescent="0.3">
      <c r="A242">
        <v>48</v>
      </c>
      <c r="B242">
        <v>241</v>
      </c>
      <c r="C242" s="7">
        <v>18</v>
      </c>
      <c r="D242" s="7">
        <v>36</v>
      </c>
      <c r="E242" t="s">
        <v>846</v>
      </c>
    </row>
    <row r="243" spans="1:5" x14ac:dyDescent="0.3">
      <c r="A243">
        <v>84</v>
      </c>
      <c r="B243">
        <v>242</v>
      </c>
      <c r="C243" s="7">
        <v>15</v>
      </c>
      <c r="D243" s="7">
        <v>20</v>
      </c>
      <c r="E243" t="s">
        <v>846</v>
      </c>
    </row>
    <row r="244" spans="1:5" x14ac:dyDescent="0.3">
      <c r="A244">
        <v>80</v>
      </c>
      <c r="B244">
        <v>243</v>
      </c>
      <c r="C244" s="7">
        <v>3</v>
      </c>
      <c r="D244" s="7">
        <v>49</v>
      </c>
      <c r="E244" t="s">
        <v>847</v>
      </c>
    </row>
    <row r="245" spans="1:5" x14ac:dyDescent="0.3">
      <c r="A245">
        <v>27</v>
      </c>
      <c r="B245">
        <v>244</v>
      </c>
      <c r="C245" s="7">
        <v>17</v>
      </c>
      <c r="D245" s="7">
        <v>25</v>
      </c>
      <c r="E245" t="s">
        <v>847</v>
      </c>
    </row>
    <row r="246" spans="1:5" x14ac:dyDescent="0.3">
      <c r="A246">
        <v>26</v>
      </c>
      <c r="B246">
        <v>245</v>
      </c>
      <c r="C246" s="7">
        <v>16</v>
      </c>
      <c r="D246" s="7">
        <v>28</v>
      </c>
      <c r="E246" t="s">
        <v>847</v>
      </c>
    </row>
    <row r="247" spans="1:5" x14ac:dyDescent="0.3">
      <c r="A247">
        <v>73</v>
      </c>
      <c r="B247">
        <v>246</v>
      </c>
      <c r="C247" s="7">
        <v>12</v>
      </c>
      <c r="D247" s="7">
        <v>14</v>
      </c>
      <c r="E247" t="s">
        <v>846</v>
      </c>
    </row>
    <row r="248" spans="1:5" x14ac:dyDescent="0.3">
      <c r="A248">
        <v>62</v>
      </c>
      <c r="B248">
        <v>247</v>
      </c>
      <c r="C248" s="7">
        <v>7</v>
      </c>
      <c r="D248" s="7">
        <v>11</v>
      </c>
      <c r="E248" t="s">
        <v>847</v>
      </c>
    </row>
    <row r="249" spans="1:5" x14ac:dyDescent="0.3">
      <c r="A249">
        <v>74</v>
      </c>
      <c r="B249">
        <v>248</v>
      </c>
      <c r="C249" s="7">
        <v>19</v>
      </c>
      <c r="D249" s="7">
        <v>42</v>
      </c>
      <c r="E249" t="s">
        <v>845</v>
      </c>
    </row>
    <row r="250" spans="1:5" x14ac:dyDescent="0.3">
      <c r="A250">
        <v>71</v>
      </c>
      <c r="B250">
        <v>249</v>
      </c>
      <c r="C250" s="7">
        <v>4</v>
      </c>
      <c r="D250" s="7">
        <v>26</v>
      </c>
      <c r="E250" t="s">
        <v>845</v>
      </c>
    </row>
    <row r="251" spans="1:5" x14ac:dyDescent="0.3">
      <c r="A251">
        <v>38</v>
      </c>
      <c r="B251">
        <v>250</v>
      </c>
      <c r="C251" s="7">
        <v>13</v>
      </c>
      <c r="D251" s="7">
        <v>46</v>
      </c>
      <c r="E251" t="s">
        <v>846</v>
      </c>
    </row>
    <row r="252" spans="1:5" x14ac:dyDescent="0.3">
      <c r="A252">
        <v>39</v>
      </c>
      <c r="B252">
        <v>251</v>
      </c>
      <c r="C252" s="7">
        <v>6</v>
      </c>
      <c r="D252" s="7">
        <v>33</v>
      </c>
      <c r="E252" t="s">
        <v>847</v>
      </c>
    </row>
    <row r="253" spans="1:5" x14ac:dyDescent="0.3">
      <c r="A253">
        <v>99</v>
      </c>
      <c r="B253">
        <v>252</v>
      </c>
      <c r="C253" s="7">
        <v>15</v>
      </c>
      <c r="D253" s="7">
        <v>1</v>
      </c>
      <c r="E253" t="s">
        <v>845</v>
      </c>
    </row>
    <row r="254" spans="1:5" x14ac:dyDescent="0.3">
      <c r="A254">
        <v>61</v>
      </c>
      <c r="B254">
        <v>253</v>
      </c>
      <c r="C254" s="7">
        <v>16</v>
      </c>
      <c r="D254" s="7">
        <v>47</v>
      </c>
      <c r="E254" t="s">
        <v>845</v>
      </c>
    </row>
    <row r="255" spans="1:5" x14ac:dyDescent="0.3">
      <c r="A255">
        <v>70</v>
      </c>
      <c r="B255">
        <v>254</v>
      </c>
      <c r="C255" s="7">
        <v>18</v>
      </c>
      <c r="D255" s="7">
        <v>7</v>
      </c>
      <c r="E255" t="s">
        <v>845</v>
      </c>
    </row>
    <row r="256" spans="1:5" x14ac:dyDescent="0.3">
      <c r="A256">
        <v>20</v>
      </c>
      <c r="B256">
        <v>255</v>
      </c>
      <c r="C256" s="7">
        <v>14</v>
      </c>
      <c r="D256" s="7">
        <v>4</v>
      </c>
      <c r="E256" t="s">
        <v>847</v>
      </c>
    </row>
    <row r="257" spans="1:5" x14ac:dyDescent="0.3">
      <c r="A257">
        <v>49</v>
      </c>
      <c r="B257">
        <v>256</v>
      </c>
      <c r="C257" s="7">
        <v>15</v>
      </c>
      <c r="D257" s="7">
        <v>45</v>
      </c>
      <c r="E257" t="s">
        <v>847</v>
      </c>
    </row>
    <row r="258" spans="1:5" x14ac:dyDescent="0.3">
      <c r="A258">
        <v>52</v>
      </c>
      <c r="B258">
        <v>257</v>
      </c>
      <c r="C258" s="7">
        <v>5</v>
      </c>
      <c r="D258" s="7">
        <v>43</v>
      </c>
      <c r="E258" t="s">
        <v>847</v>
      </c>
    </row>
    <row r="259" spans="1:5" x14ac:dyDescent="0.3">
      <c r="A259">
        <v>7</v>
      </c>
      <c r="B259">
        <v>258</v>
      </c>
      <c r="C259" s="7">
        <v>4</v>
      </c>
      <c r="D259" s="7">
        <v>20</v>
      </c>
      <c r="E259" t="s">
        <v>847</v>
      </c>
    </row>
    <row r="260" spans="1:5" x14ac:dyDescent="0.3">
      <c r="A260">
        <v>68</v>
      </c>
      <c r="B260">
        <v>259</v>
      </c>
      <c r="C260" s="7">
        <v>7</v>
      </c>
      <c r="D260" s="7">
        <v>34</v>
      </c>
      <c r="E260" t="s">
        <v>847</v>
      </c>
    </row>
    <row r="261" spans="1:5" x14ac:dyDescent="0.3">
      <c r="A261">
        <v>99</v>
      </c>
      <c r="B261">
        <v>260</v>
      </c>
      <c r="C261" s="7">
        <v>16</v>
      </c>
      <c r="D261" s="7">
        <v>32</v>
      </c>
      <c r="E261" t="s">
        <v>847</v>
      </c>
    </row>
    <row r="262" spans="1:5" x14ac:dyDescent="0.3">
      <c r="A262">
        <v>8</v>
      </c>
      <c r="B262">
        <v>261</v>
      </c>
      <c r="C262" s="7">
        <v>16</v>
      </c>
      <c r="D262" s="7">
        <v>32</v>
      </c>
      <c r="E262" t="s">
        <v>847</v>
      </c>
    </row>
    <row r="263" spans="1:5" x14ac:dyDescent="0.3">
      <c r="A263">
        <v>84</v>
      </c>
      <c r="B263">
        <v>262</v>
      </c>
      <c r="C263" s="7">
        <v>11</v>
      </c>
      <c r="D263" s="7">
        <v>43</v>
      </c>
      <c r="E263" t="s">
        <v>847</v>
      </c>
    </row>
    <row r="264" spans="1:5" x14ac:dyDescent="0.3">
      <c r="A264">
        <v>29</v>
      </c>
      <c r="B264">
        <v>263</v>
      </c>
      <c r="C264" s="7">
        <v>10</v>
      </c>
      <c r="D264" s="7">
        <v>20</v>
      </c>
      <c r="E264" t="s">
        <v>845</v>
      </c>
    </row>
    <row r="265" spans="1:5" x14ac:dyDescent="0.3">
      <c r="A265">
        <v>72</v>
      </c>
      <c r="B265">
        <v>264</v>
      </c>
      <c r="C265" s="7">
        <v>8</v>
      </c>
      <c r="D265" s="7">
        <v>27</v>
      </c>
      <c r="E265" t="s">
        <v>847</v>
      </c>
    </row>
    <row r="266" spans="1:5" x14ac:dyDescent="0.3">
      <c r="A266">
        <v>93</v>
      </c>
      <c r="B266">
        <v>265</v>
      </c>
      <c r="C266" s="7">
        <v>19</v>
      </c>
      <c r="D266" s="7">
        <v>39</v>
      </c>
      <c r="E266" t="s">
        <v>846</v>
      </c>
    </row>
    <row r="267" spans="1:5" x14ac:dyDescent="0.3">
      <c r="A267">
        <v>90</v>
      </c>
      <c r="B267">
        <v>266</v>
      </c>
      <c r="C267" s="7">
        <v>3</v>
      </c>
      <c r="D267" s="7">
        <v>6</v>
      </c>
      <c r="E267" t="s">
        <v>847</v>
      </c>
    </row>
    <row r="268" spans="1:5" x14ac:dyDescent="0.3">
      <c r="A268">
        <v>21</v>
      </c>
      <c r="B268">
        <v>267</v>
      </c>
      <c r="C268" s="7">
        <v>5</v>
      </c>
      <c r="D268" s="7">
        <v>7</v>
      </c>
      <c r="E268" t="s">
        <v>846</v>
      </c>
    </row>
    <row r="269" spans="1:5" x14ac:dyDescent="0.3">
      <c r="A269">
        <v>38</v>
      </c>
      <c r="B269">
        <v>268</v>
      </c>
      <c r="C269" s="7">
        <v>3</v>
      </c>
      <c r="D269" s="7">
        <v>49</v>
      </c>
      <c r="E269" t="s">
        <v>845</v>
      </c>
    </row>
    <row r="270" spans="1:5" x14ac:dyDescent="0.3">
      <c r="A270">
        <v>56</v>
      </c>
      <c r="B270">
        <v>269</v>
      </c>
      <c r="C270" s="7">
        <v>6</v>
      </c>
      <c r="D270" s="7">
        <v>26</v>
      </c>
      <c r="E270" t="s">
        <v>847</v>
      </c>
    </row>
    <row r="271" spans="1:5" x14ac:dyDescent="0.3">
      <c r="A271">
        <v>10</v>
      </c>
      <c r="B271">
        <v>270</v>
      </c>
      <c r="C271" s="7">
        <v>10</v>
      </c>
      <c r="D271" s="7">
        <v>46</v>
      </c>
      <c r="E271" t="s">
        <v>846</v>
      </c>
    </row>
    <row r="272" spans="1:5" x14ac:dyDescent="0.3">
      <c r="A272">
        <v>76</v>
      </c>
      <c r="B272">
        <v>271</v>
      </c>
      <c r="C272" s="7">
        <v>14</v>
      </c>
      <c r="D272" s="7">
        <v>4</v>
      </c>
      <c r="E272" t="s">
        <v>845</v>
      </c>
    </row>
    <row r="273" spans="1:5" x14ac:dyDescent="0.3">
      <c r="A273">
        <v>5</v>
      </c>
      <c r="B273">
        <v>272</v>
      </c>
      <c r="C273" s="7">
        <v>13</v>
      </c>
      <c r="D273" s="7">
        <v>49</v>
      </c>
      <c r="E273" t="s">
        <v>847</v>
      </c>
    </row>
    <row r="274" spans="1:5" x14ac:dyDescent="0.3">
      <c r="A274">
        <v>27</v>
      </c>
      <c r="B274">
        <v>273</v>
      </c>
      <c r="C274" s="7">
        <v>10</v>
      </c>
      <c r="D274" s="7">
        <v>27</v>
      </c>
      <c r="E274" t="s">
        <v>846</v>
      </c>
    </row>
    <row r="275" spans="1:5" x14ac:dyDescent="0.3">
      <c r="A275">
        <v>32</v>
      </c>
      <c r="B275">
        <v>274</v>
      </c>
      <c r="C275" s="7">
        <v>5</v>
      </c>
      <c r="D275" s="7">
        <v>16</v>
      </c>
      <c r="E275" t="s">
        <v>845</v>
      </c>
    </row>
    <row r="276" spans="1:5" x14ac:dyDescent="0.3">
      <c r="A276">
        <v>40</v>
      </c>
      <c r="B276">
        <v>275</v>
      </c>
      <c r="C276" s="7">
        <v>18</v>
      </c>
      <c r="D276" s="7">
        <v>29</v>
      </c>
      <c r="E276" t="s">
        <v>845</v>
      </c>
    </row>
    <row r="277" spans="1:5" x14ac:dyDescent="0.3">
      <c r="A277">
        <v>76</v>
      </c>
      <c r="B277">
        <v>276</v>
      </c>
      <c r="C277" s="7">
        <v>8</v>
      </c>
      <c r="D277" s="7">
        <v>30</v>
      </c>
      <c r="E277" t="s">
        <v>846</v>
      </c>
    </row>
    <row r="278" spans="1:5" x14ac:dyDescent="0.3">
      <c r="A278">
        <v>39</v>
      </c>
      <c r="B278">
        <v>277</v>
      </c>
      <c r="C278" s="7">
        <v>16</v>
      </c>
      <c r="D278" s="7">
        <v>16</v>
      </c>
      <c r="E278" t="s">
        <v>845</v>
      </c>
    </row>
    <row r="279" spans="1:5" x14ac:dyDescent="0.3">
      <c r="A279">
        <v>43</v>
      </c>
      <c r="B279">
        <v>278</v>
      </c>
      <c r="C279" s="7">
        <v>5</v>
      </c>
      <c r="D279" s="7">
        <v>9</v>
      </c>
      <c r="E279" t="s">
        <v>846</v>
      </c>
    </row>
    <row r="280" spans="1:5" x14ac:dyDescent="0.3">
      <c r="A280">
        <v>57</v>
      </c>
      <c r="B280">
        <v>279</v>
      </c>
      <c r="C280" s="7">
        <v>18</v>
      </c>
      <c r="D280" s="7">
        <v>42</v>
      </c>
      <c r="E280" t="s">
        <v>845</v>
      </c>
    </row>
    <row r="281" spans="1:5" x14ac:dyDescent="0.3">
      <c r="A281">
        <v>78</v>
      </c>
      <c r="B281">
        <v>280</v>
      </c>
      <c r="C281" s="7">
        <v>15</v>
      </c>
      <c r="D281" s="7">
        <v>43</v>
      </c>
      <c r="E281" t="s">
        <v>845</v>
      </c>
    </row>
    <row r="282" spans="1:5" x14ac:dyDescent="0.3">
      <c r="A282">
        <v>29</v>
      </c>
      <c r="B282">
        <v>281</v>
      </c>
      <c r="C282" s="7">
        <v>14</v>
      </c>
      <c r="D282" s="7">
        <v>11</v>
      </c>
      <c r="E282" t="s">
        <v>846</v>
      </c>
    </row>
    <row r="283" spans="1:5" x14ac:dyDescent="0.3">
      <c r="A283">
        <v>75</v>
      </c>
      <c r="B283">
        <v>282</v>
      </c>
      <c r="C283" s="7">
        <v>5</v>
      </c>
      <c r="D283" s="7">
        <v>4</v>
      </c>
      <c r="E283" t="s">
        <v>847</v>
      </c>
    </row>
    <row r="284" spans="1:5" x14ac:dyDescent="0.3">
      <c r="A284">
        <v>80</v>
      </c>
      <c r="B284">
        <v>283</v>
      </c>
      <c r="C284" s="7">
        <v>4</v>
      </c>
      <c r="D284" s="7">
        <v>31</v>
      </c>
      <c r="E284" t="s">
        <v>845</v>
      </c>
    </row>
    <row r="285" spans="1:5" x14ac:dyDescent="0.3">
      <c r="A285">
        <v>17</v>
      </c>
      <c r="B285">
        <v>284</v>
      </c>
      <c r="C285" s="7">
        <v>16</v>
      </c>
      <c r="D285" s="7">
        <v>33</v>
      </c>
      <c r="E285" t="s">
        <v>847</v>
      </c>
    </row>
    <row r="286" spans="1:5" x14ac:dyDescent="0.3">
      <c r="A286">
        <v>58</v>
      </c>
      <c r="B286">
        <v>285</v>
      </c>
      <c r="C286" s="7">
        <v>9</v>
      </c>
      <c r="D286" s="7">
        <v>49</v>
      </c>
      <c r="E286" t="s">
        <v>845</v>
      </c>
    </row>
    <row r="287" spans="1:5" x14ac:dyDescent="0.3">
      <c r="A287">
        <v>45</v>
      </c>
      <c r="B287">
        <v>286</v>
      </c>
      <c r="C287" s="7">
        <v>16</v>
      </c>
      <c r="D287" s="7">
        <v>47</v>
      </c>
      <c r="E287" t="s">
        <v>845</v>
      </c>
    </row>
    <row r="288" spans="1:5" x14ac:dyDescent="0.3">
      <c r="A288">
        <v>6</v>
      </c>
      <c r="B288">
        <v>287</v>
      </c>
      <c r="C288" s="7">
        <v>4</v>
      </c>
      <c r="D288" s="7">
        <v>3</v>
      </c>
      <c r="E288" t="s">
        <v>847</v>
      </c>
    </row>
    <row r="289" spans="1:5" x14ac:dyDescent="0.3">
      <c r="A289">
        <v>47</v>
      </c>
      <c r="B289">
        <v>288</v>
      </c>
      <c r="C289" s="7">
        <v>1</v>
      </c>
      <c r="D289" s="7">
        <v>33</v>
      </c>
      <c r="E289" t="s">
        <v>845</v>
      </c>
    </row>
    <row r="290" spans="1:5" x14ac:dyDescent="0.3">
      <c r="A290">
        <v>88</v>
      </c>
      <c r="B290">
        <v>289</v>
      </c>
      <c r="C290" s="7">
        <v>2</v>
      </c>
      <c r="D290" s="7">
        <v>48</v>
      </c>
      <c r="E290" t="s">
        <v>847</v>
      </c>
    </row>
    <row r="291" spans="1:5" x14ac:dyDescent="0.3">
      <c r="A291">
        <v>55</v>
      </c>
      <c r="B291">
        <v>290</v>
      </c>
      <c r="C291" s="7">
        <v>13</v>
      </c>
      <c r="D291" s="7">
        <v>22</v>
      </c>
      <c r="E291" t="s">
        <v>845</v>
      </c>
    </row>
    <row r="292" spans="1:5" x14ac:dyDescent="0.3">
      <c r="A292">
        <v>79</v>
      </c>
      <c r="B292">
        <v>291</v>
      </c>
      <c r="C292" s="7">
        <v>7</v>
      </c>
      <c r="D292" s="7">
        <v>2</v>
      </c>
      <c r="E292" t="s">
        <v>846</v>
      </c>
    </row>
    <row r="293" spans="1:5" x14ac:dyDescent="0.3">
      <c r="A293">
        <v>16</v>
      </c>
      <c r="B293">
        <v>292</v>
      </c>
      <c r="C293" s="7">
        <v>6</v>
      </c>
      <c r="D293" s="7">
        <v>3</v>
      </c>
      <c r="E293" t="s">
        <v>846</v>
      </c>
    </row>
    <row r="294" spans="1:5" x14ac:dyDescent="0.3">
      <c r="A294">
        <v>34</v>
      </c>
      <c r="B294">
        <v>293</v>
      </c>
      <c r="C294" s="7">
        <v>9</v>
      </c>
      <c r="D294" s="7">
        <v>19</v>
      </c>
      <c r="E294" t="s">
        <v>846</v>
      </c>
    </row>
    <row r="295" spans="1:5" x14ac:dyDescent="0.3">
      <c r="A295">
        <v>36</v>
      </c>
      <c r="B295">
        <v>294</v>
      </c>
      <c r="C295" s="7">
        <v>7</v>
      </c>
      <c r="D295" s="7">
        <v>14</v>
      </c>
      <c r="E295" t="s">
        <v>847</v>
      </c>
    </row>
    <row r="296" spans="1:5" x14ac:dyDescent="0.3">
      <c r="A296">
        <v>84</v>
      </c>
      <c r="B296">
        <v>295</v>
      </c>
      <c r="C296" s="7">
        <v>16</v>
      </c>
      <c r="D296" s="7">
        <v>19</v>
      </c>
      <c r="E296" t="s">
        <v>846</v>
      </c>
    </row>
    <row r="297" spans="1:5" x14ac:dyDescent="0.3">
      <c r="A297">
        <v>45</v>
      </c>
      <c r="B297">
        <v>296</v>
      </c>
      <c r="C297" s="7">
        <v>7</v>
      </c>
      <c r="D297" s="7">
        <v>38</v>
      </c>
      <c r="E297" t="s">
        <v>846</v>
      </c>
    </row>
    <row r="298" spans="1:5" x14ac:dyDescent="0.3">
      <c r="A298">
        <v>28</v>
      </c>
      <c r="B298">
        <v>297</v>
      </c>
      <c r="C298" s="7">
        <v>1</v>
      </c>
      <c r="D298" s="7">
        <v>39</v>
      </c>
      <c r="E298" t="s">
        <v>846</v>
      </c>
    </row>
    <row r="299" spans="1:5" x14ac:dyDescent="0.3">
      <c r="A299">
        <v>15</v>
      </c>
      <c r="B299">
        <v>298</v>
      </c>
      <c r="C299" s="7">
        <v>2</v>
      </c>
      <c r="D299" s="7">
        <v>47</v>
      </c>
      <c r="E299" t="s">
        <v>845</v>
      </c>
    </row>
    <row r="300" spans="1:5" x14ac:dyDescent="0.3">
      <c r="A300">
        <v>65</v>
      </c>
      <c r="B300">
        <v>299</v>
      </c>
      <c r="C300" s="7">
        <v>11</v>
      </c>
      <c r="D300" s="7">
        <v>14</v>
      </c>
      <c r="E300" t="s">
        <v>847</v>
      </c>
    </row>
    <row r="301" spans="1:5" x14ac:dyDescent="0.3">
      <c r="A301">
        <v>70</v>
      </c>
      <c r="B301">
        <v>300</v>
      </c>
      <c r="C301" s="7">
        <v>11</v>
      </c>
      <c r="D301" s="7">
        <v>12</v>
      </c>
      <c r="E301" t="s">
        <v>847</v>
      </c>
    </row>
    <row r="302" spans="1:5" x14ac:dyDescent="0.3">
      <c r="A302">
        <v>17</v>
      </c>
      <c r="B302">
        <v>301</v>
      </c>
      <c r="C302" s="7">
        <v>15</v>
      </c>
      <c r="D302" s="7">
        <v>5</v>
      </c>
      <c r="E302" t="s">
        <v>845</v>
      </c>
    </row>
    <row r="303" spans="1:5" x14ac:dyDescent="0.3">
      <c r="A303">
        <v>68</v>
      </c>
      <c r="B303">
        <v>302</v>
      </c>
      <c r="C303" s="7">
        <v>10</v>
      </c>
      <c r="D303" s="7">
        <v>5</v>
      </c>
      <c r="E303" t="s">
        <v>846</v>
      </c>
    </row>
    <row r="304" spans="1:5" x14ac:dyDescent="0.3">
      <c r="A304">
        <v>99</v>
      </c>
      <c r="B304">
        <v>303</v>
      </c>
      <c r="C304" s="7">
        <v>18</v>
      </c>
      <c r="D304" s="7">
        <v>16</v>
      </c>
      <c r="E304" t="s">
        <v>847</v>
      </c>
    </row>
    <row r="305" spans="1:5" x14ac:dyDescent="0.3">
      <c r="A305">
        <v>96</v>
      </c>
      <c r="B305">
        <v>304</v>
      </c>
      <c r="C305" s="7">
        <v>11</v>
      </c>
      <c r="D305" s="7">
        <v>4</v>
      </c>
      <c r="E305" t="s">
        <v>845</v>
      </c>
    </row>
    <row r="306" spans="1:5" x14ac:dyDescent="0.3">
      <c r="A306">
        <v>11</v>
      </c>
      <c r="B306">
        <v>305</v>
      </c>
      <c r="C306" s="7">
        <v>9</v>
      </c>
      <c r="D306" s="7">
        <v>45</v>
      </c>
      <c r="E306" t="s">
        <v>846</v>
      </c>
    </row>
    <row r="307" spans="1:5" x14ac:dyDescent="0.3">
      <c r="A307">
        <v>84</v>
      </c>
      <c r="B307">
        <v>306</v>
      </c>
      <c r="C307" s="7">
        <v>19</v>
      </c>
      <c r="D307" s="7">
        <v>43</v>
      </c>
      <c r="E307" t="s">
        <v>847</v>
      </c>
    </row>
    <row r="308" spans="1:5" x14ac:dyDescent="0.3">
      <c r="A308">
        <v>83</v>
      </c>
      <c r="B308">
        <v>307</v>
      </c>
      <c r="C308" s="7">
        <v>6</v>
      </c>
      <c r="D308" s="7">
        <v>18</v>
      </c>
      <c r="E308" t="s">
        <v>847</v>
      </c>
    </row>
    <row r="309" spans="1:5" x14ac:dyDescent="0.3">
      <c r="A309">
        <v>15</v>
      </c>
      <c r="B309">
        <v>308</v>
      </c>
      <c r="C309" s="7">
        <v>9</v>
      </c>
      <c r="D309" s="7">
        <v>10</v>
      </c>
      <c r="E309" t="s">
        <v>846</v>
      </c>
    </row>
    <row r="310" spans="1:5" x14ac:dyDescent="0.3">
      <c r="A310">
        <v>41</v>
      </c>
      <c r="B310">
        <v>309</v>
      </c>
      <c r="C310" s="7">
        <v>9</v>
      </c>
      <c r="D310" s="7">
        <v>3</v>
      </c>
      <c r="E310" t="s">
        <v>847</v>
      </c>
    </row>
    <row r="311" spans="1:5" x14ac:dyDescent="0.3">
      <c r="A311">
        <v>14</v>
      </c>
      <c r="B311">
        <v>310</v>
      </c>
      <c r="C311" s="7">
        <v>14</v>
      </c>
      <c r="D311" s="7">
        <v>37</v>
      </c>
      <c r="E311" t="s">
        <v>847</v>
      </c>
    </row>
    <row r="312" spans="1:5" x14ac:dyDescent="0.3">
      <c r="A312">
        <v>81</v>
      </c>
      <c r="B312">
        <v>311</v>
      </c>
      <c r="C312" s="7">
        <v>3</v>
      </c>
      <c r="D312" s="7">
        <v>2</v>
      </c>
      <c r="E312" t="s">
        <v>847</v>
      </c>
    </row>
    <row r="313" spans="1:5" x14ac:dyDescent="0.3">
      <c r="A313">
        <v>9</v>
      </c>
      <c r="B313">
        <v>312</v>
      </c>
      <c r="C313" s="7">
        <v>3</v>
      </c>
      <c r="D313" s="7">
        <v>45</v>
      </c>
      <c r="E313" t="s">
        <v>847</v>
      </c>
    </row>
    <row r="314" spans="1:5" x14ac:dyDescent="0.3">
      <c r="A314">
        <v>64</v>
      </c>
      <c r="B314">
        <v>313</v>
      </c>
      <c r="C314" s="7">
        <v>4</v>
      </c>
      <c r="D314" s="7">
        <v>12</v>
      </c>
      <c r="E314" t="s">
        <v>847</v>
      </c>
    </row>
    <row r="315" spans="1:5" x14ac:dyDescent="0.3">
      <c r="A315">
        <v>51</v>
      </c>
      <c r="B315">
        <v>314</v>
      </c>
      <c r="C315" s="7">
        <v>8</v>
      </c>
      <c r="D315" s="7">
        <v>10</v>
      </c>
      <c r="E315" t="s">
        <v>846</v>
      </c>
    </row>
    <row r="316" spans="1:5" x14ac:dyDescent="0.3">
      <c r="A316">
        <v>7</v>
      </c>
      <c r="B316">
        <v>315</v>
      </c>
      <c r="C316" s="7">
        <v>6</v>
      </c>
      <c r="D316" s="7">
        <v>46</v>
      </c>
      <c r="E316" t="s">
        <v>847</v>
      </c>
    </row>
    <row r="317" spans="1:5" x14ac:dyDescent="0.3">
      <c r="A317">
        <v>86</v>
      </c>
      <c r="B317">
        <v>316</v>
      </c>
      <c r="C317" s="7">
        <v>2</v>
      </c>
      <c r="D317" s="7">
        <v>5</v>
      </c>
      <c r="E317" t="s">
        <v>847</v>
      </c>
    </row>
    <row r="318" spans="1:5" x14ac:dyDescent="0.3">
      <c r="A318">
        <v>61</v>
      </c>
      <c r="B318">
        <v>317</v>
      </c>
      <c r="C318" s="7">
        <v>18</v>
      </c>
      <c r="D318" s="7">
        <v>8</v>
      </c>
      <c r="E318" t="s">
        <v>846</v>
      </c>
    </row>
    <row r="319" spans="1:5" x14ac:dyDescent="0.3">
      <c r="A319">
        <v>50</v>
      </c>
      <c r="B319">
        <v>318</v>
      </c>
      <c r="C319" s="7">
        <v>6</v>
      </c>
      <c r="D319" s="7">
        <v>38</v>
      </c>
      <c r="E319" t="s">
        <v>846</v>
      </c>
    </row>
    <row r="320" spans="1:5" x14ac:dyDescent="0.3">
      <c r="A320">
        <v>14</v>
      </c>
      <c r="B320">
        <v>319</v>
      </c>
      <c r="C320" s="7">
        <v>4</v>
      </c>
      <c r="D320" s="7">
        <v>26</v>
      </c>
      <c r="E320" t="s">
        <v>845</v>
      </c>
    </row>
    <row r="321" spans="1:5" x14ac:dyDescent="0.3">
      <c r="A321">
        <v>41</v>
      </c>
      <c r="B321">
        <v>320</v>
      </c>
      <c r="C321" s="7">
        <v>19</v>
      </c>
      <c r="D321" s="7">
        <v>27</v>
      </c>
      <c r="E321" t="s">
        <v>845</v>
      </c>
    </row>
    <row r="322" spans="1:5" x14ac:dyDescent="0.3">
      <c r="A322">
        <v>96</v>
      </c>
      <c r="B322">
        <v>321</v>
      </c>
      <c r="C322" s="7">
        <v>8</v>
      </c>
      <c r="D322" s="7">
        <v>27</v>
      </c>
      <c r="E322" t="s">
        <v>847</v>
      </c>
    </row>
    <row r="323" spans="1:5" x14ac:dyDescent="0.3">
      <c r="A323">
        <v>88</v>
      </c>
      <c r="B323">
        <v>322</v>
      </c>
      <c r="C323" s="7">
        <v>9</v>
      </c>
      <c r="D323" s="7">
        <v>3</v>
      </c>
      <c r="E323" t="s">
        <v>845</v>
      </c>
    </row>
    <row r="324" spans="1:5" x14ac:dyDescent="0.3">
      <c r="A324">
        <v>66</v>
      </c>
      <c r="B324">
        <v>323</v>
      </c>
      <c r="C324" s="7">
        <v>19</v>
      </c>
      <c r="D324" s="7">
        <v>14</v>
      </c>
      <c r="E324" t="s">
        <v>847</v>
      </c>
    </row>
    <row r="325" spans="1:5" x14ac:dyDescent="0.3">
      <c r="A325">
        <v>68</v>
      </c>
      <c r="B325">
        <v>324</v>
      </c>
      <c r="C325" s="7">
        <v>14</v>
      </c>
      <c r="D325" s="7">
        <v>25</v>
      </c>
      <c r="E325" t="s">
        <v>846</v>
      </c>
    </row>
    <row r="326" spans="1:5" x14ac:dyDescent="0.3">
      <c r="A326">
        <v>49</v>
      </c>
      <c r="B326">
        <v>325</v>
      </c>
      <c r="C326" s="7">
        <v>15</v>
      </c>
      <c r="D326" s="7">
        <v>17</v>
      </c>
      <c r="E326" t="s">
        <v>845</v>
      </c>
    </row>
    <row r="327" spans="1:5" x14ac:dyDescent="0.3">
      <c r="A327">
        <v>21</v>
      </c>
      <c r="B327">
        <v>326</v>
      </c>
      <c r="C327" s="7">
        <v>13</v>
      </c>
      <c r="D327" s="7">
        <v>12</v>
      </c>
      <c r="E327" t="s">
        <v>845</v>
      </c>
    </row>
    <row r="328" spans="1:5" x14ac:dyDescent="0.3">
      <c r="A328">
        <v>53</v>
      </c>
      <c r="B328">
        <v>327</v>
      </c>
      <c r="C328" s="7">
        <v>19</v>
      </c>
      <c r="D328" s="7">
        <v>7</v>
      </c>
      <c r="E328" t="s">
        <v>847</v>
      </c>
    </row>
    <row r="329" spans="1:5" x14ac:dyDescent="0.3">
      <c r="A329">
        <v>86</v>
      </c>
      <c r="B329">
        <v>328</v>
      </c>
      <c r="C329" s="7">
        <v>16</v>
      </c>
      <c r="D329" s="7">
        <v>20</v>
      </c>
      <c r="E329" t="s">
        <v>845</v>
      </c>
    </row>
    <row r="330" spans="1:5" x14ac:dyDescent="0.3">
      <c r="A330">
        <v>96</v>
      </c>
      <c r="B330">
        <v>329</v>
      </c>
      <c r="C330" s="7">
        <v>17</v>
      </c>
      <c r="D330" s="7">
        <v>4</v>
      </c>
      <c r="E330" t="s">
        <v>845</v>
      </c>
    </row>
    <row r="331" spans="1:5" x14ac:dyDescent="0.3">
      <c r="A331">
        <v>18</v>
      </c>
      <c r="B331">
        <v>330</v>
      </c>
      <c r="C331" s="7">
        <v>10</v>
      </c>
      <c r="D331" s="7">
        <v>46</v>
      </c>
      <c r="E331" t="s">
        <v>846</v>
      </c>
    </row>
    <row r="332" spans="1:5" x14ac:dyDescent="0.3">
      <c r="A332">
        <v>45</v>
      </c>
      <c r="B332">
        <v>331</v>
      </c>
      <c r="C332" s="7">
        <v>11</v>
      </c>
      <c r="D332" s="7">
        <v>27</v>
      </c>
      <c r="E332" t="s">
        <v>846</v>
      </c>
    </row>
    <row r="333" spans="1:5" x14ac:dyDescent="0.3">
      <c r="A333">
        <v>60</v>
      </c>
      <c r="B333">
        <v>332</v>
      </c>
      <c r="C333" s="7">
        <v>16</v>
      </c>
      <c r="D333" s="7">
        <v>1</v>
      </c>
      <c r="E333" t="s">
        <v>845</v>
      </c>
    </row>
    <row r="334" spans="1:5" x14ac:dyDescent="0.3">
      <c r="A334">
        <v>28</v>
      </c>
      <c r="B334">
        <v>333</v>
      </c>
      <c r="C334" s="7">
        <v>15</v>
      </c>
      <c r="D334" s="7">
        <v>47</v>
      </c>
      <c r="E334" t="s">
        <v>846</v>
      </c>
    </row>
    <row r="335" spans="1:5" x14ac:dyDescent="0.3">
      <c r="A335">
        <v>17</v>
      </c>
      <c r="B335">
        <v>334</v>
      </c>
      <c r="C335" s="7">
        <v>12</v>
      </c>
      <c r="D335" s="7">
        <v>14</v>
      </c>
      <c r="E335" t="s">
        <v>847</v>
      </c>
    </row>
    <row r="336" spans="1:5" x14ac:dyDescent="0.3">
      <c r="A336">
        <v>18</v>
      </c>
      <c r="B336">
        <v>335</v>
      </c>
      <c r="C336" s="7">
        <v>6</v>
      </c>
      <c r="D336" s="7">
        <v>9</v>
      </c>
      <c r="E336" t="s">
        <v>845</v>
      </c>
    </row>
    <row r="337" spans="1:5" x14ac:dyDescent="0.3">
      <c r="A337">
        <v>25</v>
      </c>
      <c r="B337">
        <v>336</v>
      </c>
      <c r="C337" s="7">
        <v>12</v>
      </c>
      <c r="D337" s="7">
        <v>11</v>
      </c>
      <c r="E337" t="s">
        <v>846</v>
      </c>
    </row>
    <row r="338" spans="1:5" x14ac:dyDescent="0.3">
      <c r="A338">
        <v>51</v>
      </c>
      <c r="B338">
        <v>337</v>
      </c>
      <c r="C338" s="7">
        <v>13</v>
      </c>
      <c r="D338" s="7">
        <v>26</v>
      </c>
      <c r="E338" t="s">
        <v>846</v>
      </c>
    </row>
    <row r="339" spans="1:5" x14ac:dyDescent="0.3">
      <c r="A339">
        <v>43</v>
      </c>
      <c r="B339">
        <v>338</v>
      </c>
      <c r="C339" s="7">
        <v>9</v>
      </c>
      <c r="D339" s="7">
        <v>9</v>
      </c>
      <c r="E339" t="s">
        <v>847</v>
      </c>
    </row>
    <row r="340" spans="1:5" x14ac:dyDescent="0.3">
      <c r="A340">
        <v>89</v>
      </c>
      <c r="B340">
        <v>339</v>
      </c>
      <c r="C340" s="7">
        <v>7</v>
      </c>
      <c r="D340" s="7">
        <v>41</v>
      </c>
      <c r="E340" t="s">
        <v>846</v>
      </c>
    </row>
    <row r="341" spans="1:5" x14ac:dyDescent="0.3">
      <c r="A341">
        <v>74</v>
      </c>
      <c r="B341">
        <v>340</v>
      </c>
      <c r="C341" s="7">
        <v>3</v>
      </c>
      <c r="D341" s="7">
        <v>21</v>
      </c>
      <c r="E341" t="s">
        <v>846</v>
      </c>
    </row>
    <row r="342" spans="1:5" x14ac:dyDescent="0.3">
      <c r="A342">
        <v>37</v>
      </c>
      <c r="B342">
        <v>341</v>
      </c>
      <c r="C342" s="7">
        <v>2</v>
      </c>
      <c r="D342" s="7">
        <v>27</v>
      </c>
      <c r="E342" t="s">
        <v>846</v>
      </c>
    </row>
    <row r="343" spans="1:5" x14ac:dyDescent="0.3">
      <c r="A343">
        <v>67</v>
      </c>
      <c r="B343">
        <v>342</v>
      </c>
      <c r="C343" s="7">
        <v>9</v>
      </c>
      <c r="D343" s="7">
        <v>16</v>
      </c>
      <c r="E343" t="s">
        <v>846</v>
      </c>
    </row>
    <row r="344" spans="1:5" x14ac:dyDescent="0.3">
      <c r="A344">
        <v>7</v>
      </c>
      <c r="B344">
        <v>343</v>
      </c>
      <c r="C344" s="7">
        <v>9</v>
      </c>
      <c r="D344" s="7">
        <v>7</v>
      </c>
      <c r="E344" t="s">
        <v>845</v>
      </c>
    </row>
    <row r="345" spans="1:5" x14ac:dyDescent="0.3">
      <c r="A345">
        <v>94</v>
      </c>
      <c r="B345">
        <v>344</v>
      </c>
      <c r="C345" s="7">
        <v>15</v>
      </c>
      <c r="D345" s="7">
        <v>30</v>
      </c>
      <c r="E345" t="s">
        <v>847</v>
      </c>
    </row>
    <row r="346" spans="1:5" x14ac:dyDescent="0.3">
      <c r="A346">
        <v>31</v>
      </c>
      <c r="B346">
        <v>345</v>
      </c>
      <c r="C346" s="7">
        <v>17</v>
      </c>
      <c r="D346" s="7">
        <v>38</v>
      </c>
      <c r="E346" t="s">
        <v>846</v>
      </c>
    </row>
    <row r="347" spans="1:5" x14ac:dyDescent="0.3">
      <c r="A347">
        <v>18</v>
      </c>
      <c r="B347">
        <v>346</v>
      </c>
      <c r="C347" s="7">
        <v>4</v>
      </c>
      <c r="D347" s="7">
        <v>44</v>
      </c>
      <c r="E347" t="s">
        <v>847</v>
      </c>
    </row>
    <row r="348" spans="1:5" x14ac:dyDescent="0.3">
      <c r="A348">
        <v>2</v>
      </c>
      <c r="B348">
        <v>347</v>
      </c>
      <c r="C348" s="7">
        <v>14</v>
      </c>
      <c r="D348" s="7">
        <v>45</v>
      </c>
      <c r="E348" t="s">
        <v>847</v>
      </c>
    </row>
    <row r="349" spans="1:5" x14ac:dyDescent="0.3">
      <c r="A349">
        <v>11</v>
      </c>
      <c r="B349">
        <v>348</v>
      </c>
      <c r="C349" s="7">
        <v>4</v>
      </c>
      <c r="D349" s="7">
        <v>7</v>
      </c>
      <c r="E349" t="s">
        <v>847</v>
      </c>
    </row>
    <row r="350" spans="1:5" x14ac:dyDescent="0.3">
      <c r="A350">
        <v>71</v>
      </c>
      <c r="B350">
        <v>349</v>
      </c>
      <c r="C350" s="7">
        <v>13</v>
      </c>
      <c r="D350" s="7">
        <v>3</v>
      </c>
      <c r="E350" t="s">
        <v>846</v>
      </c>
    </row>
    <row r="351" spans="1:5" x14ac:dyDescent="0.3">
      <c r="A351">
        <v>58</v>
      </c>
      <c r="B351">
        <v>350</v>
      </c>
      <c r="C351" s="7">
        <v>10</v>
      </c>
      <c r="D351" s="7">
        <v>4</v>
      </c>
      <c r="E351" t="s">
        <v>847</v>
      </c>
    </row>
    <row r="352" spans="1:5" x14ac:dyDescent="0.3">
      <c r="A352">
        <v>91</v>
      </c>
      <c r="B352">
        <v>351</v>
      </c>
      <c r="C352" s="7">
        <v>9</v>
      </c>
      <c r="D352" s="7">
        <v>16</v>
      </c>
      <c r="E352" t="s">
        <v>845</v>
      </c>
    </row>
    <row r="353" spans="1:5" x14ac:dyDescent="0.3">
      <c r="A353">
        <v>8</v>
      </c>
      <c r="B353">
        <v>352</v>
      </c>
      <c r="C353" s="7">
        <v>17</v>
      </c>
      <c r="D353" s="7">
        <v>33</v>
      </c>
      <c r="E353" t="s">
        <v>846</v>
      </c>
    </row>
    <row r="354" spans="1:5" x14ac:dyDescent="0.3">
      <c r="A354">
        <v>78</v>
      </c>
      <c r="B354">
        <v>353</v>
      </c>
      <c r="C354" s="7">
        <v>8</v>
      </c>
      <c r="D354" s="7">
        <v>20</v>
      </c>
      <c r="E354" t="s">
        <v>847</v>
      </c>
    </row>
    <row r="355" spans="1:5" x14ac:dyDescent="0.3">
      <c r="A355">
        <v>97</v>
      </c>
      <c r="B355">
        <v>354</v>
      </c>
      <c r="C355" s="7">
        <v>1</v>
      </c>
      <c r="D355" s="7">
        <v>20</v>
      </c>
      <c r="E355" t="s">
        <v>847</v>
      </c>
    </row>
    <row r="356" spans="1:5" x14ac:dyDescent="0.3">
      <c r="A356">
        <v>75</v>
      </c>
      <c r="B356">
        <v>355</v>
      </c>
      <c r="C356" s="7">
        <v>7</v>
      </c>
      <c r="D356" s="7">
        <v>32</v>
      </c>
      <c r="E356" t="s">
        <v>845</v>
      </c>
    </row>
    <row r="357" spans="1:5" x14ac:dyDescent="0.3">
      <c r="A357">
        <v>37</v>
      </c>
      <c r="B357">
        <v>356</v>
      </c>
      <c r="C357" s="7">
        <v>18</v>
      </c>
      <c r="D357" s="7">
        <v>20</v>
      </c>
      <c r="E357" t="s">
        <v>847</v>
      </c>
    </row>
    <row r="358" spans="1:5" x14ac:dyDescent="0.3">
      <c r="A358">
        <v>80</v>
      </c>
      <c r="B358">
        <v>357</v>
      </c>
      <c r="C358" s="7">
        <v>6</v>
      </c>
      <c r="D358" s="7">
        <v>33</v>
      </c>
      <c r="E358" t="s">
        <v>847</v>
      </c>
    </row>
    <row r="359" spans="1:5" x14ac:dyDescent="0.3">
      <c r="A359">
        <v>62</v>
      </c>
      <c r="B359">
        <v>358</v>
      </c>
      <c r="C359" s="7">
        <v>7</v>
      </c>
      <c r="D359" s="7">
        <v>15</v>
      </c>
      <c r="E359" t="s">
        <v>847</v>
      </c>
    </row>
    <row r="360" spans="1:5" x14ac:dyDescent="0.3">
      <c r="A360">
        <v>50</v>
      </c>
      <c r="B360">
        <v>359</v>
      </c>
      <c r="C360" s="7">
        <v>4</v>
      </c>
      <c r="D360" s="7">
        <v>33</v>
      </c>
      <c r="E360" t="s">
        <v>846</v>
      </c>
    </row>
    <row r="361" spans="1:5" x14ac:dyDescent="0.3">
      <c r="A361">
        <v>25</v>
      </c>
      <c r="B361">
        <v>360</v>
      </c>
      <c r="C361" s="7">
        <v>1</v>
      </c>
      <c r="D361" s="7">
        <v>34</v>
      </c>
      <c r="E361" t="s">
        <v>846</v>
      </c>
    </row>
    <row r="362" spans="1:5" x14ac:dyDescent="0.3">
      <c r="A362">
        <v>36</v>
      </c>
      <c r="B362">
        <v>361</v>
      </c>
      <c r="C362" s="7">
        <v>18</v>
      </c>
      <c r="D362" s="7">
        <v>27</v>
      </c>
      <c r="E362" t="s">
        <v>845</v>
      </c>
    </row>
    <row r="363" spans="1:5" x14ac:dyDescent="0.3">
      <c r="A363">
        <v>40</v>
      </c>
      <c r="B363">
        <v>362</v>
      </c>
      <c r="C363" s="7">
        <v>5</v>
      </c>
      <c r="D363" s="7">
        <v>42</v>
      </c>
      <c r="E363" t="s">
        <v>847</v>
      </c>
    </row>
    <row r="364" spans="1:5" x14ac:dyDescent="0.3">
      <c r="A364">
        <v>51</v>
      </c>
      <c r="B364">
        <v>363</v>
      </c>
      <c r="C364" s="7">
        <v>14</v>
      </c>
      <c r="D364" s="7">
        <v>43</v>
      </c>
      <c r="E364" t="s">
        <v>847</v>
      </c>
    </row>
    <row r="365" spans="1:5" x14ac:dyDescent="0.3">
      <c r="A365">
        <v>72</v>
      </c>
      <c r="B365">
        <v>364</v>
      </c>
      <c r="C365" s="7">
        <v>16</v>
      </c>
      <c r="D365" s="7">
        <v>44</v>
      </c>
      <c r="E365" t="s">
        <v>845</v>
      </c>
    </row>
    <row r="366" spans="1:5" x14ac:dyDescent="0.3">
      <c r="A366">
        <v>67</v>
      </c>
      <c r="B366">
        <v>365</v>
      </c>
      <c r="C366" s="7">
        <v>18</v>
      </c>
      <c r="D366" s="7">
        <v>5</v>
      </c>
      <c r="E366" t="s">
        <v>847</v>
      </c>
    </row>
    <row r="367" spans="1:5" x14ac:dyDescent="0.3">
      <c r="A367">
        <v>46</v>
      </c>
      <c r="B367">
        <v>366</v>
      </c>
      <c r="C367" s="7">
        <v>19</v>
      </c>
      <c r="D367" s="7">
        <v>42</v>
      </c>
      <c r="E367" t="s">
        <v>847</v>
      </c>
    </row>
    <row r="368" spans="1:5" x14ac:dyDescent="0.3">
      <c r="A368">
        <v>66</v>
      </c>
      <c r="B368">
        <v>367</v>
      </c>
      <c r="C368" s="7">
        <v>19</v>
      </c>
      <c r="D368" s="7">
        <v>22</v>
      </c>
      <c r="E368" t="s">
        <v>846</v>
      </c>
    </row>
    <row r="369" spans="1:5" x14ac:dyDescent="0.3">
      <c r="A369">
        <v>87</v>
      </c>
      <c r="B369">
        <v>368</v>
      </c>
      <c r="C369" s="7">
        <v>5</v>
      </c>
      <c r="D369" s="7">
        <v>18</v>
      </c>
      <c r="E369" t="s">
        <v>847</v>
      </c>
    </row>
    <row r="370" spans="1:5" x14ac:dyDescent="0.3">
      <c r="A370">
        <v>23</v>
      </c>
      <c r="B370">
        <v>369</v>
      </c>
      <c r="C370" s="7">
        <v>15</v>
      </c>
      <c r="D370" s="7">
        <v>21</v>
      </c>
      <c r="E370" t="s">
        <v>846</v>
      </c>
    </row>
    <row r="371" spans="1:5" x14ac:dyDescent="0.3">
      <c r="A371">
        <v>77</v>
      </c>
      <c r="B371">
        <v>370</v>
      </c>
      <c r="C371" s="7">
        <v>7</v>
      </c>
      <c r="D371" s="7">
        <v>47</v>
      </c>
      <c r="E371" t="s">
        <v>847</v>
      </c>
    </row>
    <row r="372" spans="1:5" x14ac:dyDescent="0.3">
      <c r="A372">
        <v>79</v>
      </c>
      <c r="B372">
        <v>371</v>
      </c>
      <c r="C372" s="7">
        <v>16</v>
      </c>
      <c r="D372" s="7">
        <v>1</v>
      </c>
      <c r="E372" t="s">
        <v>845</v>
      </c>
    </row>
    <row r="373" spans="1:5" x14ac:dyDescent="0.3">
      <c r="A373">
        <v>5</v>
      </c>
      <c r="B373">
        <v>372</v>
      </c>
      <c r="C373" s="7">
        <v>11</v>
      </c>
      <c r="D373" s="7">
        <v>44</v>
      </c>
      <c r="E373" t="s">
        <v>846</v>
      </c>
    </row>
    <row r="374" spans="1:5" x14ac:dyDescent="0.3">
      <c r="A374">
        <v>71</v>
      </c>
      <c r="B374">
        <v>373</v>
      </c>
      <c r="C374" s="7">
        <v>14</v>
      </c>
      <c r="D374" s="7">
        <v>31</v>
      </c>
      <c r="E374" t="s">
        <v>847</v>
      </c>
    </row>
    <row r="375" spans="1:5" x14ac:dyDescent="0.3">
      <c r="A375">
        <v>55</v>
      </c>
      <c r="B375">
        <v>374</v>
      </c>
      <c r="C375" s="7">
        <v>11</v>
      </c>
      <c r="D375" s="7">
        <v>35</v>
      </c>
      <c r="E375" t="s">
        <v>846</v>
      </c>
    </row>
    <row r="376" spans="1:5" x14ac:dyDescent="0.3">
      <c r="A376">
        <v>90</v>
      </c>
      <c r="B376">
        <v>375</v>
      </c>
      <c r="C376" s="7">
        <v>5</v>
      </c>
      <c r="D376" s="7">
        <v>33</v>
      </c>
      <c r="E376" t="s">
        <v>847</v>
      </c>
    </row>
    <row r="377" spans="1:5" x14ac:dyDescent="0.3">
      <c r="A377">
        <v>43</v>
      </c>
      <c r="B377">
        <v>376</v>
      </c>
      <c r="C377" s="7">
        <v>6</v>
      </c>
      <c r="D377" s="7">
        <v>46</v>
      </c>
      <c r="E377" t="s">
        <v>846</v>
      </c>
    </row>
    <row r="378" spans="1:5" x14ac:dyDescent="0.3">
      <c r="A378">
        <v>67</v>
      </c>
      <c r="B378">
        <v>377</v>
      </c>
      <c r="C378" s="7">
        <v>17</v>
      </c>
      <c r="D378" s="7">
        <v>8</v>
      </c>
      <c r="E378" t="s">
        <v>845</v>
      </c>
    </row>
    <row r="379" spans="1:5" x14ac:dyDescent="0.3">
      <c r="A379">
        <v>26</v>
      </c>
      <c r="B379">
        <v>378</v>
      </c>
      <c r="C379" s="7">
        <v>9</v>
      </c>
      <c r="D379" s="7">
        <v>35</v>
      </c>
      <c r="E379" t="s">
        <v>846</v>
      </c>
    </row>
    <row r="380" spans="1:5" x14ac:dyDescent="0.3">
      <c r="A380">
        <v>18</v>
      </c>
      <c r="B380">
        <v>379</v>
      </c>
      <c r="C380" s="7">
        <v>15</v>
      </c>
      <c r="D380" s="7">
        <v>32</v>
      </c>
      <c r="E380" t="s">
        <v>845</v>
      </c>
    </row>
    <row r="381" spans="1:5" x14ac:dyDescent="0.3">
      <c r="A381">
        <v>47</v>
      </c>
      <c r="B381">
        <v>380</v>
      </c>
      <c r="C381" s="7">
        <v>19</v>
      </c>
      <c r="D381" s="7">
        <v>42</v>
      </c>
      <c r="E381" t="s">
        <v>846</v>
      </c>
    </row>
    <row r="382" spans="1:5" x14ac:dyDescent="0.3">
      <c r="A382">
        <v>76</v>
      </c>
      <c r="B382">
        <v>381</v>
      </c>
      <c r="C382" s="7">
        <v>5</v>
      </c>
      <c r="D382" s="7">
        <v>42</v>
      </c>
      <c r="E382" t="s">
        <v>846</v>
      </c>
    </row>
    <row r="383" spans="1:5" x14ac:dyDescent="0.3">
      <c r="A383">
        <v>36</v>
      </c>
      <c r="B383">
        <v>382</v>
      </c>
      <c r="C383" s="7">
        <v>2</v>
      </c>
      <c r="D383" s="7">
        <v>42</v>
      </c>
      <c r="E383" t="s">
        <v>847</v>
      </c>
    </row>
    <row r="384" spans="1:5" x14ac:dyDescent="0.3">
      <c r="A384">
        <v>41</v>
      </c>
      <c r="B384">
        <v>383</v>
      </c>
      <c r="C384" s="7">
        <v>16</v>
      </c>
      <c r="D384" s="7">
        <v>34</v>
      </c>
      <c r="E384" t="s">
        <v>846</v>
      </c>
    </row>
    <row r="385" spans="1:5" x14ac:dyDescent="0.3">
      <c r="A385">
        <v>93</v>
      </c>
      <c r="B385">
        <v>384</v>
      </c>
      <c r="C385" s="7">
        <v>15</v>
      </c>
      <c r="D385" s="7">
        <v>19</v>
      </c>
      <c r="E385" t="s">
        <v>847</v>
      </c>
    </row>
    <row r="386" spans="1:5" x14ac:dyDescent="0.3">
      <c r="A386">
        <v>66</v>
      </c>
      <c r="B386">
        <v>385</v>
      </c>
      <c r="C386" s="7">
        <v>18</v>
      </c>
      <c r="D386" s="7">
        <v>39</v>
      </c>
      <c r="E386" t="s">
        <v>846</v>
      </c>
    </row>
    <row r="387" spans="1:5" x14ac:dyDescent="0.3">
      <c r="A387">
        <v>30</v>
      </c>
      <c r="B387">
        <v>386</v>
      </c>
      <c r="C387" s="7">
        <v>7</v>
      </c>
      <c r="D387" s="7">
        <v>8</v>
      </c>
      <c r="E387" t="s">
        <v>847</v>
      </c>
    </row>
    <row r="388" spans="1:5" x14ac:dyDescent="0.3">
      <c r="A388">
        <v>50</v>
      </c>
      <c r="B388">
        <v>387</v>
      </c>
      <c r="C388" s="7">
        <v>12</v>
      </c>
      <c r="D388" s="7">
        <v>39</v>
      </c>
      <c r="E388" t="s">
        <v>846</v>
      </c>
    </row>
    <row r="389" spans="1:5" x14ac:dyDescent="0.3">
      <c r="A389">
        <v>21</v>
      </c>
      <c r="B389">
        <v>388</v>
      </c>
      <c r="C389" s="7">
        <v>14</v>
      </c>
      <c r="D389" s="7">
        <v>10</v>
      </c>
      <c r="E389" t="s">
        <v>845</v>
      </c>
    </row>
    <row r="390" spans="1:5" x14ac:dyDescent="0.3">
      <c r="A390">
        <v>57</v>
      </c>
      <c r="B390">
        <v>389</v>
      </c>
      <c r="C390" s="7">
        <v>5</v>
      </c>
      <c r="D390" s="7">
        <v>4</v>
      </c>
      <c r="E390" t="s">
        <v>846</v>
      </c>
    </row>
    <row r="391" spans="1:5" x14ac:dyDescent="0.3">
      <c r="A391">
        <v>67</v>
      </c>
      <c r="B391">
        <v>390</v>
      </c>
      <c r="C391" s="7">
        <v>7</v>
      </c>
      <c r="D391" s="7">
        <v>44</v>
      </c>
      <c r="E391" t="s">
        <v>845</v>
      </c>
    </row>
    <row r="392" spans="1:5" x14ac:dyDescent="0.3">
      <c r="A392">
        <v>97</v>
      </c>
      <c r="B392">
        <v>391</v>
      </c>
      <c r="C392" s="7">
        <v>17</v>
      </c>
      <c r="D392" s="7">
        <v>14</v>
      </c>
      <c r="E392" t="s">
        <v>847</v>
      </c>
    </row>
    <row r="393" spans="1:5" x14ac:dyDescent="0.3">
      <c r="A393">
        <v>47</v>
      </c>
      <c r="B393">
        <v>392</v>
      </c>
      <c r="C393" s="7">
        <v>19</v>
      </c>
      <c r="D393" s="7">
        <v>23</v>
      </c>
      <c r="E393" t="s">
        <v>846</v>
      </c>
    </row>
    <row r="394" spans="1:5" x14ac:dyDescent="0.3">
      <c r="A394">
        <v>92</v>
      </c>
      <c r="B394">
        <v>393</v>
      </c>
      <c r="C394" s="7">
        <v>1</v>
      </c>
      <c r="D394" s="7">
        <v>1</v>
      </c>
      <c r="E394" t="s">
        <v>847</v>
      </c>
    </row>
    <row r="395" spans="1:5" x14ac:dyDescent="0.3">
      <c r="A395">
        <v>86</v>
      </c>
      <c r="B395">
        <v>394</v>
      </c>
      <c r="C395" s="7">
        <v>11</v>
      </c>
      <c r="D395" s="7">
        <v>46</v>
      </c>
      <c r="E395" t="s">
        <v>845</v>
      </c>
    </row>
    <row r="396" spans="1:5" x14ac:dyDescent="0.3">
      <c r="A396">
        <v>10</v>
      </c>
      <c r="B396">
        <v>395</v>
      </c>
      <c r="C396" s="7">
        <v>12</v>
      </c>
      <c r="D396" s="7">
        <v>23</v>
      </c>
      <c r="E396" t="s">
        <v>846</v>
      </c>
    </row>
    <row r="397" spans="1:5" x14ac:dyDescent="0.3">
      <c r="A397">
        <v>87</v>
      </c>
      <c r="B397">
        <v>396</v>
      </c>
      <c r="C397" s="7">
        <v>12</v>
      </c>
      <c r="D397" s="7">
        <v>8</v>
      </c>
      <c r="E397" t="s">
        <v>845</v>
      </c>
    </row>
    <row r="398" spans="1:5" x14ac:dyDescent="0.3">
      <c r="A398">
        <v>89</v>
      </c>
      <c r="B398">
        <v>397</v>
      </c>
      <c r="C398" s="7">
        <v>1</v>
      </c>
      <c r="D398" s="7">
        <v>8</v>
      </c>
      <c r="E398" t="s">
        <v>846</v>
      </c>
    </row>
    <row r="399" spans="1:5" x14ac:dyDescent="0.3">
      <c r="A399">
        <v>19</v>
      </c>
      <c r="B399">
        <v>398</v>
      </c>
      <c r="C399" s="7">
        <v>17</v>
      </c>
      <c r="D399" s="7">
        <v>27</v>
      </c>
      <c r="E399" t="s">
        <v>845</v>
      </c>
    </row>
    <row r="400" spans="1:5" x14ac:dyDescent="0.3">
      <c r="A400">
        <v>90</v>
      </c>
      <c r="B400">
        <v>399</v>
      </c>
      <c r="C400" s="7">
        <v>10</v>
      </c>
      <c r="D400" s="7">
        <v>34</v>
      </c>
      <c r="E400" t="s">
        <v>847</v>
      </c>
    </row>
    <row r="401" spans="1:5" x14ac:dyDescent="0.3">
      <c r="A401">
        <v>45</v>
      </c>
      <c r="B401">
        <v>400</v>
      </c>
      <c r="C401" s="7">
        <v>9</v>
      </c>
      <c r="D401" s="7">
        <v>18</v>
      </c>
      <c r="E401" t="s">
        <v>847</v>
      </c>
    </row>
    <row r="402" spans="1:5" x14ac:dyDescent="0.3">
      <c r="A402">
        <v>44</v>
      </c>
      <c r="B402">
        <v>401</v>
      </c>
      <c r="C402" s="7">
        <v>12</v>
      </c>
      <c r="D402" s="7">
        <v>49</v>
      </c>
      <c r="E402" t="s">
        <v>845</v>
      </c>
    </row>
    <row r="403" spans="1:5" x14ac:dyDescent="0.3">
      <c r="A403">
        <v>7</v>
      </c>
      <c r="B403">
        <v>402</v>
      </c>
      <c r="C403" s="7">
        <v>19</v>
      </c>
      <c r="D403" s="7">
        <v>13</v>
      </c>
      <c r="E403" t="s">
        <v>845</v>
      </c>
    </row>
    <row r="404" spans="1:5" x14ac:dyDescent="0.3">
      <c r="A404">
        <v>78</v>
      </c>
      <c r="B404">
        <v>403</v>
      </c>
      <c r="C404" s="7">
        <v>2</v>
      </c>
      <c r="D404" s="7">
        <v>38</v>
      </c>
      <c r="E404" t="s">
        <v>845</v>
      </c>
    </row>
    <row r="405" spans="1:5" x14ac:dyDescent="0.3">
      <c r="A405">
        <v>44</v>
      </c>
      <c r="B405">
        <v>404</v>
      </c>
      <c r="C405" s="7">
        <v>11</v>
      </c>
      <c r="D405" s="7">
        <v>24</v>
      </c>
      <c r="E405" t="s">
        <v>847</v>
      </c>
    </row>
    <row r="406" spans="1:5" x14ac:dyDescent="0.3">
      <c r="A406">
        <v>9</v>
      </c>
      <c r="B406">
        <v>405</v>
      </c>
      <c r="C406" s="7">
        <v>1</v>
      </c>
      <c r="D406" s="7">
        <v>27</v>
      </c>
      <c r="E406" t="s">
        <v>847</v>
      </c>
    </row>
    <row r="407" spans="1:5" x14ac:dyDescent="0.3">
      <c r="A407">
        <v>60</v>
      </c>
      <c r="B407">
        <v>406</v>
      </c>
      <c r="C407" s="7">
        <v>8</v>
      </c>
      <c r="D407" s="7">
        <v>43</v>
      </c>
      <c r="E407" t="s">
        <v>845</v>
      </c>
    </row>
    <row r="408" spans="1:5" x14ac:dyDescent="0.3">
      <c r="A408">
        <v>89</v>
      </c>
      <c r="B408">
        <v>407</v>
      </c>
      <c r="C408" s="7">
        <v>10</v>
      </c>
      <c r="D408" s="7">
        <v>46</v>
      </c>
      <c r="E408" t="s">
        <v>846</v>
      </c>
    </row>
    <row r="409" spans="1:5" x14ac:dyDescent="0.3">
      <c r="A409">
        <v>99</v>
      </c>
      <c r="B409">
        <v>408</v>
      </c>
      <c r="C409" s="7">
        <v>7</v>
      </c>
      <c r="D409" s="7">
        <v>28</v>
      </c>
      <c r="E409" t="s">
        <v>846</v>
      </c>
    </row>
    <row r="410" spans="1:5" x14ac:dyDescent="0.3">
      <c r="A410">
        <v>40</v>
      </c>
      <c r="B410">
        <v>409</v>
      </c>
      <c r="C410" s="7">
        <v>4</v>
      </c>
      <c r="D410" s="7">
        <v>33</v>
      </c>
      <c r="E410" t="s">
        <v>845</v>
      </c>
    </row>
    <row r="411" spans="1:5" x14ac:dyDescent="0.3">
      <c r="A411">
        <v>38</v>
      </c>
      <c r="B411">
        <v>410</v>
      </c>
      <c r="C411" s="7">
        <v>10</v>
      </c>
      <c r="D411" s="7">
        <v>16</v>
      </c>
      <c r="E411" t="s">
        <v>845</v>
      </c>
    </row>
    <row r="412" spans="1:5" x14ac:dyDescent="0.3">
      <c r="A412">
        <v>41</v>
      </c>
      <c r="B412">
        <v>411</v>
      </c>
      <c r="C412" s="7">
        <v>2</v>
      </c>
      <c r="D412" s="7">
        <v>2</v>
      </c>
      <c r="E412" t="s">
        <v>845</v>
      </c>
    </row>
    <row r="413" spans="1:5" x14ac:dyDescent="0.3">
      <c r="A413">
        <v>57</v>
      </c>
      <c r="B413">
        <v>412</v>
      </c>
      <c r="C413" s="7">
        <v>3</v>
      </c>
      <c r="D413" s="7">
        <v>10</v>
      </c>
      <c r="E413" t="s">
        <v>846</v>
      </c>
    </row>
    <row r="414" spans="1:5" x14ac:dyDescent="0.3">
      <c r="A414">
        <v>17</v>
      </c>
      <c r="B414">
        <v>413</v>
      </c>
      <c r="C414" s="7">
        <v>12</v>
      </c>
      <c r="D414" s="7">
        <v>21</v>
      </c>
      <c r="E414" t="s">
        <v>847</v>
      </c>
    </row>
    <row r="415" spans="1:5" x14ac:dyDescent="0.3">
      <c r="A415">
        <v>33</v>
      </c>
      <c r="B415">
        <v>414</v>
      </c>
      <c r="C415" s="7">
        <v>19</v>
      </c>
      <c r="D415" s="7">
        <v>3</v>
      </c>
      <c r="E415" t="s">
        <v>845</v>
      </c>
    </row>
    <row r="416" spans="1:5" x14ac:dyDescent="0.3">
      <c r="A416">
        <v>59</v>
      </c>
      <c r="B416">
        <v>415</v>
      </c>
      <c r="C416" s="7">
        <v>5</v>
      </c>
      <c r="D416" s="7">
        <v>44</v>
      </c>
      <c r="E416" t="s">
        <v>845</v>
      </c>
    </row>
    <row r="417" spans="1:5" x14ac:dyDescent="0.3">
      <c r="A417">
        <v>48</v>
      </c>
      <c r="B417">
        <v>416</v>
      </c>
      <c r="C417" s="7">
        <v>4</v>
      </c>
      <c r="D417" s="7">
        <v>8</v>
      </c>
      <c r="E417" t="s">
        <v>845</v>
      </c>
    </row>
    <row r="418" spans="1:5" x14ac:dyDescent="0.3">
      <c r="A418">
        <v>63</v>
      </c>
      <c r="B418">
        <v>417</v>
      </c>
      <c r="C418" s="7">
        <v>5</v>
      </c>
      <c r="D418" s="7">
        <v>29</v>
      </c>
      <c r="E418" t="s">
        <v>846</v>
      </c>
    </row>
    <row r="419" spans="1:5" x14ac:dyDescent="0.3">
      <c r="A419">
        <v>24</v>
      </c>
      <c r="B419">
        <v>418</v>
      </c>
      <c r="C419" s="7">
        <v>15</v>
      </c>
      <c r="D419" s="7">
        <v>47</v>
      </c>
      <c r="E419" t="s">
        <v>846</v>
      </c>
    </row>
    <row r="420" spans="1:5" x14ac:dyDescent="0.3">
      <c r="A420">
        <v>71</v>
      </c>
      <c r="B420">
        <v>419</v>
      </c>
      <c r="C420" s="7">
        <v>2</v>
      </c>
      <c r="D420" s="7">
        <v>33</v>
      </c>
      <c r="E420" t="s">
        <v>847</v>
      </c>
    </row>
    <row r="421" spans="1:5" x14ac:dyDescent="0.3">
      <c r="A421">
        <v>27</v>
      </c>
      <c r="B421">
        <v>420</v>
      </c>
      <c r="C421" s="7">
        <v>19</v>
      </c>
      <c r="D421" s="7">
        <v>12</v>
      </c>
      <c r="E421" t="s">
        <v>845</v>
      </c>
    </row>
    <row r="422" spans="1:5" x14ac:dyDescent="0.3">
      <c r="A422">
        <v>89</v>
      </c>
      <c r="B422">
        <v>421</v>
      </c>
      <c r="C422" s="7">
        <v>6</v>
      </c>
      <c r="D422" s="7">
        <v>7</v>
      </c>
      <c r="E422" t="s">
        <v>845</v>
      </c>
    </row>
    <row r="423" spans="1:5" x14ac:dyDescent="0.3">
      <c r="A423">
        <v>80</v>
      </c>
      <c r="B423">
        <v>422</v>
      </c>
      <c r="C423" s="7">
        <v>11</v>
      </c>
      <c r="D423" s="7">
        <v>46</v>
      </c>
      <c r="E423" t="s">
        <v>847</v>
      </c>
    </row>
    <row r="424" spans="1:5" x14ac:dyDescent="0.3">
      <c r="A424">
        <v>78</v>
      </c>
      <c r="B424">
        <v>423</v>
      </c>
      <c r="C424" s="7">
        <v>10</v>
      </c>
      <c r="D424" s="7">
        <v>39</v>
      </c>
      <c r="E424" t="s">
        <v>847</v>
      </c>
    </row>
    <row r="425" spans="1:5" x14ac:dyDescent="0.3">
      <c r="A425">
        <v>83</v>
      </c>
      <c r="B425">
        <v>424</v>
      </c>
      <c r="C425" s="7">
        <v>14</v>
      </c>
      <c r="D425" s="7">
        <v>17</v>
      </c>
      <c r="E425" t="s">
        <v>847</v>
      </c>
    </row>
    <row r="426" spans="1:5" x14ac:dyDescent="0.3">
      <c r="A426">
        <v>54</v>
      </c>
      <c r="B426">
        <v>425</v>
      </c>
      <c r="C426" s="7">
        <v>13</v>
      </c>
      <c r="D426" s="7">
        <v>2</v>
      </c>
      <c r="E426" t="s">
        <v>846</v>
      </c>
    </row>
    <row r="427" spans="1:5" x14ac:dyDescent="0.3">
      <c r="A427">
        <v>61</v>
      </c>
      <c r="B427">
        <v>426</v>
      </c>
      <c r="C427" s="7">
        <v>8</v>
      </c>
      <c r="D427" s="7">
        <v>37</v>
      </c>
      <c r="E427" t="s">
        <v>845</v>
      </c>
    </row>
    <row r="428" spans="1:5" x14ac:dyDescent="0.3">
      <c r="A428">
        <v>28</v>
      </c>
      <c r="B428">
        <v>427</v>
      </c>
      <c r="C428" s="7">
        <v>13</v>
      </c>
      <c r="D428" s="7">
        <v>11</v>
      </c>
      <c r="E428" t="s">
        <v>846</v>
      </c>
    </row>
    <row r="429" spans="1:5" x14ac:dyDescent="0.3">
      <c r="A429">
        <v>31</v>
      </c>
      <c r="B429">
        <v>428</v>
      </c>
      <c r="C429" s="7">
        <v>1</v>
      </c>
      <c r="D429" s="7">
        <v>26</v>
      </c>
      <c r="E429" t="s">
        <v>846</v>
      </c>
    </row>
    <row r="430" spans="1:5" x14ac:dyDescent="0.3">
      <c r="A430">
        <v>53</v>
      </c>
      <c r="B430">
        <v>429</v>
      </c>
      <c r="C430" s="7">
        <v>19</v>
      </c>
      <c r="D430" s="7">
        <v>19</v>
      </c>
      <c r="E430" t="s">
        <v>847</v>
      </c>
    </row>
    <row r="431" spans="1:5" x14ac:dyDescent="0.3">
      <c r="A431">
        <v>87</v>
      </c>
      <c r="B431">
        <v>430</v>
      </c>
      <c r="C431" s="7">
        <v>1</v>
      </c>
      <c r="D431" s="7">
        <v>41</v>
      </c>
      <c r="E431" t="s">
        <v>845</v>
      </c>
    </row>
    <row r="432" spans="1:5" x14ac:dyDescent="0.3">
      <c r="A432">
        <v>66</v>
      </c>
      <c r="B432">
        <v>431</v>
      </c>
      <c r="C432" s="7">
        <v>18</v>
      </c>
      <c r="D432" s="7">
        <v>13</v>
      </c>
      <c r="E432" t="s">
        <v>845</v>
      </c>
    </row>
    <row r="433" spans="1:5" x14ac:dyDescent="0.3">
      <c r="A433">
        <v>72</v>
      </c>
      <c r="B433">
        <v>432</v>
      </c>
      <c r="C433" s="7">
        <v>8</v>
      </c>
      <c r="D433" s="7">
        <v>6</v>
      </c>
      <c r="E433" t="s">
        <v>845</v>
      </c>
    </row>
    <row r="434" spans="1:5" x14ac:dyDescent="0.3">
      <c r="A434">
        <v>17</v>
      </c>
      <c r="B434">
        <v>433</v>
      </c>
      <c r="C434" s="7">
        <v>8</v>
      </c>
      <c r="D434" s="7">
        <v>6</v>
      </c>
      <c r="E434" t="s">
        <v>847</v>
      </c>
    </row>
    <row r="435" spans="1:5" x14ac:dyDescent="0.3">
      <c r="A435">
        <v>19</v>
      </c>
      <c r="B435">
        <v>434</v>
      </c>
      <c r="C435" s="7">
        <v>15</v>
      </c>
      <c r="D435" s="7">
        <v>18</v>
      </c>
      <c r="E435" t="s">
        <v>846</v>
      </c>
    </row>
    <row r="436" spans="1:5" x14ac:dyDescent="0.3">
      <c r="A436">
        <v>40</v>
      </c>
      <c r="B436">
        <v>435</v>
      </c>
      <c r="C436" s="7">
        <v>10</v>
      </c>
      <c r="D436" s="7">
        <v>5</v>
      </c>
      <c r="E436" t="s">
        <v>847</v>
      </c>
    </row>
    <row r="437" spans="1:5" x14ac:dyDescent="0.3">
      <c r="A437">
        <v>53</v>
      </c>
      <c r="B437">
        <v>436</v>
      </c>
      <c r="C437" s="7">
        <v>13</v>
      </c>
      <c r="D437" s="7">
        <v>40</v>
      </c>
      <c r="E437" t="s">
        <v>845</v>
      </c>
    </row>
    <row r="438" spans="1:5" x14ac:dyDescent="0.3">
      <c r="A438">
        <v>76</v>
      </c>
      <c r="B438">
        <v>437</v>
      </c>
      <c r="C438" s="7">
        <v>3</v>
      </c>
      <c r="D438" s="7">
        <v>15</v>
      </c>
      <c r="E438" t="s">
        <v>847</v>
      </c>
    </row>
    <row r="439" spans="1:5" x14ac:dyDescent="0.3">
      <c r="A439">
        <v>93</v>
      </c>
      <c r="B439">
        <v>438</v>
      </c>
      <c r="C439" s="7">
        <v>8</v>
      </c>
      <c r="D439" s="7">
        <v>13</v>
      </c>
      <c r="E439" t="s">
        <v>847</v>
      </c>
    </row>
    <row r="440" spans="1:5" x14ac:dyDescent="0.3">
      <c r="A440">
        <v>85</v>
      </c>
      <c r="B440">
        <v>439</v>
      </c>
      <c r="C440" s="7">
        <v>10</v>
      </c>
      <c r="D440" s="7">
        <v>46</v>
      </c>
      <c r="E440" t="s">
        <v>846</v>
      </c>
    </row>
    <row r="441" spans="1:5" x14ac:dyDescent="0.3">
      <c r="A441">
        <v>28</v>
      </c>
      <c r="B441">
        <v>440</v>
      </c>
      <c r="C441" s="7">
        <v>4</v>
      </c>
      <c r="D441" s="7">
        <v>21</v>
      </c>
      <c r="E441" t="s">
        <v>845</v>
      </c>
    </row>
    <row r="442" spans="1:5" x14ac:dyDescent="0.3">
      <c r="A442">
        <v>44</v>
      </c>
      <c r="B442">
        <v>441</v>
      </c>
      <c r="C442" s="7">
        <v>13</v>
      </c>
      <c r="D442" s="7">
        <v>6</v>
      </c>
      <c r="E442" t="s">
        <v>845</v>
      </c>
    </row>
    <row r="443" spans="1:5" x14ac:dyDescent="0.3">
      <c r="A443">
        <v>84</v>
      </c>
      <c r="B443">
        <v>442</v>
      </c>
      <c r="C443" s="7">
        <v>1</v>
      </c>
      <c r="D443" s="7">
        <v>32</v>
      </c>
      <c r="E443" t="s">
        <v>845</v>
      </c>
    </row>
    <row r="444" spans="1:5" x14ac:dyDescent="0.3">
      <c r="A444">
        <v>16</v>
      </c>
      <c r="B444">
        <v>443</v>
      </c>
      <c r="C444" s="7">
        <v>8</v>
      </c>
      <c r="D444" s="7">
        <v>38</v>
      </c>
      <c r="E444" t="s">
        <v>846</v>
      </c>
    </row>
    <row r="445" spans="1:5" x14ac:dyDescent="0.3">
      <c r="A445">
        <v>4</v>
      </c>
      <c r="B445">
        <v>444</v>
      </c>
      <c r="C445" s="7">
        <v>12</v>
      </c>
      <c r="D445" s="7">
        <v>21</v>
      </c>
      <c r="E445" t="s">
        <v>846</v>
      </c>
    </row>
    <row r="446" spans="1:5" x14ac:dyDescent="0.3">
      <c r="A446">
        <v>10</v>
      </c>
      <c r="B446">
        <v>445</v>
      </c>
      <c r="C446" s="7">
        <v>17</v>
      </c>
      <c r="D446" s="7">
        <v>32</v>
      </c>
      <c r="E446" t="s">
        <v>845</v>
      </c>
    </row>
    <row r="447" spans="1:5" x14ac:dyDescent="0.3">
      <c r="A447">
        <v>55</v>
      </c>
      <c r="B447">
        <v>446</v>
      </c>
      <c r="C447" s="7">
        <v>7</v>
      </c>
      <c r="D447" s="7">
        <v>8</v>
      </c>
      <c r="E447" t="s">
        <v>846</v>
      </c>
    </row>
    <row r="448" spans="1:5" x14ac:dyDescent="0.3">
      <c r="A448">
        <v>64</v>
      </c>
      <c r="B448">
        <v>447</v>
      </c>
      <c r="C448" s="7">
        <v>12</v>
      </c>
      <c r="D448" s="7">
        <v>41</v>
      </c>
      <c r="E448" t="s">
        <v>845</v>
      </c>
    </row>
    <row r="449" spans="1:5" x14ac:dyDescent="0.3">
      <c r="A449">
        <v>40</v>
      </c>
      <c r="B449">
        <v>448</v>
      </c>
      <c r="C449" s="7">
        <v>12</v>
      </c>
      <c r="D449" s="7">
        <v>6</v>
      </c>
      <c r="E449" t="s">
        <v>846</v>
      </c>
    </row>
    <row r="450" spans="1:5" x14ac:dyDescent="0.3">
      <c r="A450">
        <v>7</v>
      </c>
      <c r="B450">
        <v>449</v>
      </c>
      <c r="C450" s="7">
        <v>15</v>
      </c>
      <c r="D450" s="7">
        <v>35</v>
      </c>
      <c r="E450" t="s">
        <v>845</v>
      </c>
    </row>
    <row r="451" spans="1:5" x14ac:dyDescent="0.3">
      <c r="A451">
        <v>63</v>
      </c>
      <c r="B451">
        <v>450</v>
      </c>
      <c r="C451" s="7">
        <v>19</v>
      </c>
      <c r="D451" s="7">
        <v>15</v>
      </c>
      <c r="E451" t="s">
        <v>845</v>
      </c>
    </row>
    <row r="452" spans="1:5" x14ac:dyDescent="0.3">
      <c r="A452">
        <v>75</v>
      </c>
      <c r="B452">
        <v>451</v>
      </c>
      <c r="C452" s="7">
        <v>16</v>
      </c>
      <c r="D452" s="7">
        <v>13</v>
      </c>
      <c r="E452" t="s">
        <v>847</v>
      </c>
    </row>
    <row r="453" spans="1:5" x14ac:dyDescent="0.3">
      <c r="A453">
        <v>10</v>
      </c>
      <c r="B453">
        <v>452</v>
      </c>
      <c r="C453" s="7">
        <v>4</v>
      </c>
      <c r="D453" s="7">
        <v>4</v>
      </c>
      <c r="E453" t="s">
        <v>846</v>
      </c>
    </row>
    <row r="454" spans="1:5" x14ac:dyDescent="0.3">
      <c r="A454">
        <v>46</v>
      </c>
      <c r="B454">
        <v>453</v>
      </c>
      <c r="C454" s="7">
        <v>15</v>
      </c>
      <c r="D454" s="7">
        <v>40</v>
      </c>
      <c r="E454" t="s">
        <v>845</v>
      </c>
    </row>
    <row r="455" spans="1:5" x14ac:dyDescent="0.3">
      <c r="A455">
        <v>54</v>
      </c>
      <c r="B455">
        <v>454</v>
      </c>
      <c r="C455" s="7">
        <v>2</v>
      </c>
      <c r="D455" s="7">
        <v>46</v>
      </c>
      <c r="E455" t="s">
        <v>846</v>
      </c>
    </row>
    <row r="456" spans="1:5" x14ac:dyDescent="0.3">
      <c r="A456">
        <v>44</v>
      </c>
      <c r="B456">
        <v>455</v>
      </c>
      <c r="C456" s="7">
        <v>15</v>
      </c>
      <c r="D456" s="7">
        <v>32</v>
      </c>
      <c r="E456" t="s">
        <v>845</v>
      </c>
    </row>
    <row r="457" spans="1:5" x14ac:dyDescent="0.3">
      <c r="A457">
        <v>76</v>
      </c>
      <c r="B457">
        <v>456</v>
      </c>
      <c r="C457" s="7">
        <v>11</v>
      </c>
      <c r="D457" s="7">
        <v>40</v>
      </c>
      <c r="E457" t="s">
        <v>847</v>
      </c>
    </row>
    <row r="458" spans="1:5" x14ac:dyDescent="0.3">
      <c r="A458">
        <v>84</v>
      </c>
      <c r="B458">
        <v>457</v>
      </c>
      <c r="C458" s="7">
        <v>7</v>
      </c>
      <c r="D458" s="7">
        <v>9</v>
      </c>
      <c r="E458" t="s">
        <v>845</v>
      </c>
    </row>
    <row r="459" spans="1:5" x14ac:dyDescent="0.3">
      <c r="A459">
        <v>94</v>
      </c>
      <c r="B459">
        <v>458</v>
      </c>
      <c r="C459" s="7">
        <v>1</v>
      </c>
      <c r="D459" s="7">
        <v>14</v>
      </c>
      <c r="E459" t="s">
        <v>846</v>
      </c>
    </row>
    <row r="460" spans="1:5" x14ac:dyDescent="0.3">
      <c r="A460">
        <v>93</v>
      </c>
      <c r="B460">
        <v>459</v>
      </c>
      <c r="C460" s="7">
        <v>12</v>
      </c>
      <c r="D460" s="7">
        <v>37</v>
      </c>
      <c r="E460" t="s">
        <v>846</v>
      </c>
    </row>
    <row r="461" spans="1:5" x14ac:dyDescent="0.3">
      <c r="A461">
        <v>49</v>
      </c>
      <c r="B461">
        <v>460</v>
      </c>
      <c r="C461" s="7">
        <v>16</v>
      </c>
      <c r="D461" s="7">
        <v>43</v>
      </c>
      <c r="E461" t="s">
        <v>847</v>
      </c>
    </row>
    <row r="462" spans="1:5" x14ac:dyDescent="0.3">
      <c r="A462">
        <v>19</v>
      </c>
      <c r="B462">
        <v>461</v>
      </c>
      <c r="C462" s="7">
        <v>17</v>
      </c>
      <c r="D462" s="7">
        <v>39</v>
      </c>
      <c r="E462" t="s">
        <v>845</v>
      </c>
    </row>
    <row r="463" spans="1:5" x14ac:dyDescent="0.3">
      <c r="A463">
        <v>24</v>
      </c>
      <c r="B463">
        <v>462</v>
      </c>
      <c r="C463" s="7">
        <v>15</v>
      </c>
      <c r="D463" s="7">
        <v>48</v>
      </c>
      <c r="E463" t="s">
        <v>846</v>
      </c>
    </row>
    <row r="464" spans="1:5" x14ac:dyDescent="0.3">
      <c r="A464">
        <v>93</v>
      </c>
      <c r="B464">
        <v>463</v>
      </c>
      <c r="C464" s="7">
        <v>11</v>
      </c>
      <c r="D464" s="7">
        <v>29</v>
      </c>
      <c r="E464" t="s">
        <v>845</v>
      </c>
    </row>
    <row r="465" spans="1:5" x14ac:dyDescent="0.3">
      <c r="A465">
        <v>64</v>
      </c>
      <c r="B465">
        <v>464</v>
      </c>
      <c r="C465" s="7">
        <v>2</v>
      </c>
      <c r="D465" s="7">
        <v>34</v>
      </c>
      <c r="E465" t="s">
        <v>847</v>
      </c>
    </row>
    <row r="466" spans="1:5" x14ac:dyDescent="0.3">
      <c r="A466">
        <v>85</v>
      </c>
      <c r="B466">
        <v>465</v>
      </c>
      <c r="C466" s="7">
        <v>19</v>
      </c>
      <c r="D466" s="7">
        <v>41</v>
      </c>
      <c r="E466" t="s">
        <v>845</v>
      </c>
    </row>
    <row r="467" spans="1:5" x14ac:dyDescent="0.3">
      <c r="A467">
        <v>9</v>
      </c>
      <c r="B467">
        <v>466</v>
      </c>
      <c r="C467" s="7">
        <v>3</v>
      </c>
      <c r="D467" s="7">
        <v>41</v>
      </c>
      <c r="E467" t="s">
        <v>847</v>
      </c>
    </row>
    <row r="468" spans="1:5" x14ac:dyDescent="0.3">
      <c r="A468">
        <v>98</v>
      </c>
      <c r="B468">
        <v>467</v>
      </c>
      <c r="C468" s="7">
        <v>7</v>
      </c>
      <c r="D468" s="7">
        <v>9</v>
      </c>
      <c r="E468" t="s">
        <v>847</v>
      </c>
    </row>
    <row r="469" spans="1:5" x14ac:dyDescent="0.3">
      <c r="A469">
        <v>54</v>
      </c>
      <c r="B469">
        <v>468</v>
      </c>
      <c r="C469" s="7">
        <v>18</v>
      </c>
      <c r="D469" s="7">
        <v>46</v>
      </c>
      <c r="E469" t="s">
        <v>847</v>
      </c>
    </row>
    <row r="470" spans="1:5" x14ac:dyDescent="0.3">
      <c r="A470">
        <v>85</v>
      </c>
      <c r="B470">
        <v>469</v>
      </c>
      <c r="C470" s="7">
        <v>16</v>
      </c>
      <c r="D470" s="7">
        <v>27</v>
      </c>
      <c r="E470" t="s">
        <v>847</v>
      </c>
    </row>
    <row r="471" spans="1:5" x14ac:dyDescent="0.3">
      <c r="A471">
        <v>7</v>
      </c>
      <c r="B471">
        <v>470</v>
      </c>
      <c r="C471" s="7">
        <v>2</v>
      </c>
      <c r="D471" s="7">
        <v>44</v>
      </c>
      <c r="E471" t="s">
        <v>845</v>
      </c>
    </row>
    <row r="472" spans="1:5" x14ac:dyDescent="0.3">
      <c r="A472">
        <v>36</v>
      </c>
      <c r="B472">
        <v>471</v>
      </c>
      <c r="C472" s="7">
        <v>9</v>
      </c>
      <c r="D472" s="7">
        <v>42</v>
      </c>
      <c r="E472" t="s">
        <v>845</v>
      </c>
    </row>
    <row r="473" spans="1:5" x14ac:dyDescent="0.3">
      <c r="A473">
        <v>76</v>
      </c>
      <c r="B473">
        <v>472</v>
      </c>
      <c r="C473" s="7">
        <v>2</v>
      </c>
      <c r="D473" s="7">
        <v>29</v>
      </c>
      <c r="E473" t="s">
        <v>847</v>
      </c>
    </row>
    <row r="474" spans="1:5" x14ac:dyDescent="0.3">
      <c r="A474">
        <v>1</v>
      </c>
      <c r="B474">
        <v>473</v>
      </c>
      <c r="C474" s="7">
        <v>4</v>
      </c>
      <c r="D474" s="7">
        <v>18</v>
      </c>
      <c r="E474" t="s">
        <v>847</v>
      </c>
    </row>
    <row r="475" spans="1:5" x14ac:dyDescent="0.3">
      <c r="A475">
        <v>88</v>
      </c>
      <c r="B475">
        <v>474</v>
      </c>
      <c r="C475" s="7">
        <v>2</v>
      </c>
      <c r="D475" s="7">
        <v>33</v>
      </c>
      <c r="E475" t="s">
        <v>846</v>
      </c>
    </row>
    <row r="476" spans="1:5" x14ac:dyDescent="0.3">
      <c r="A476">
        <v>56</v>
      </c>
      <c r="B476">
        <v>475</v>
      </c>
      <c r="C476" s="7">
        <v>15</v>
      </c>
      <c r="D476" s="7">
        <v>38</v>
      </c>
      <c r="E476" t="s">
        <v>847</v>
      </c>
    </row>
    <row r="477" spans="1:5" x14ac:dyDescent="0.3">
      <c r="A477">
        <v>84</v>
      </c>
      <c r="B477">
        <v>476</v>
      </c>
      <c r="C477" s="7">
        <v>19</v>
      </c>
      <c r="D477" s="7">
        <v>45</v>
      </c>
      <c r="E477" t="s">
        <v>846</v>
      </c>
    </row>
    <row r="478" spans="1:5" x14ac:dyDescent="0.3">
      <c r="A478">
        <v>26</v>
      </c>
      <c r="B478">
        <v>477</v>
      </c>
      <c r="C478" s="7">
        <v>14</v>
      </c>
      <c r="D478" s="7">
        <v>11</v>
      </c>
      <c r="E478" t="s">
        <v>846</v>
      </c>
    </row>
    <row r="479" spans="1:5" x14ac:dyDescent="0.3">
      <c r="A479">
        <v>33</v>
      </c>
      <c r="B479">
        <v>478</v>
      </c>
      <c r="C479" s="7">
        <v>6</v>
      </c>
      <c r="D479" s="7">
        <v>24</v>
      </c>
      <c r="E479" t="s">
        <v>846</v>
      </c>
    </row>
    <row r="480" spans="1:5" x14ac:dyDescent="0.3">
      <c r="A480">
        <v>46</v>
      </c>
      <c r="B480">
        <v>479</v>
      </c>
      <c r="C480" s="7">
        <v>11</v>
      </c>
      <c r="D480" s="7">
        <v>26</v>
      </c>
      <c r="E480" t="s">
        <v>847</v>
      </c>
    </row>
    <row r="481" spans="1:5" x14ac:dyDescent="0.3">
      <c r="A481">
        <v>93</v>
      </c>
      <c r="B481">
        <v>480</v>
      </c>
      <c r="C481" s="7">
        <v>11</v>
      </c>
      <c r="D481" s="7">
        <v>11</v>
      </c>
      <c r="E481" t="s">
        <v>847</v>
      </c>
    </row>
    <row r="482" spans="1:5" x14ac:dyDescent="0.3">
      <c r="A482">
        <v>55</v>
      </c>
      <c r="B482">
        <v>481</v>
      </c>
      <c r="C482" s="7">
        <v>18</v>
      </c>
      <c r="D482" s="7">
        <v>17</v>
      </c>
      <c r="E482" t="s">
        <v>847</v>
      </c>
    </row>
    <row r="483" spans="1:5" x14ac:dyDescent="0.3">
      <c r="A483">
        <v>83</v>
      </c>
      <c r="B483">
        <v>482</v>
      </c>
      <c r="C483" s="7">
        <v>17</v>
      </c>
      <c r="D483" s="7">
        <v>36</v>
      </c>
      <c r="E483" t="s">
        <v>845</v>
      </c>
    </row>
    <row r="484" spans="1:5" x14ac:dyDescent="0.3">
      <c r="A484">
        <v>9</v>
      </c>
      <c r="B484">
        <v>483</v>
      </c>
      <c r="C484" s="7">
        <v>3</v>
      </c>
      <c r="D484" s="7">
        <v>9</v>
      </c>
      <c r="E484" t="s">
        <v>845</v>
      </c>
    </row>
    <row r="485" spans="1:5" x14ac:dyDescent="0.3">
      <c r="A485">
        <v>8</v>
      </c>
      <c r="B485">
        <v>484</v>
      </c>
      <c r="C485" s="7">
        <v>18</v>
      </c>
      <c r="D485" s="7">
        <v>33</v>
      </c>
      <c r="E485" t="s">
        <v>845</v>
      </c>
    </row>
    <row r="486" spans="1:5" x14ac:dyDescent="0.3">
      <c r="A486">
        <v>97</v>
      </c>
      <c r="B486">
        <v>485</v>
      </c>
      <c r="C486" s="7">
        <v>17</v>
      </c>
      <c r="D486" s="7">
        <v>45</v>
      </c>
      <c r="E486" t="s">
        <v>846</v>
      </c>
    </row>
    <row r="487" spans="1:5" x14ac:dyDescent="0.3">
      <c r="A487">
        <v>41</v>
      </c>
      <c r="B487">
        <v>486</v>
      </c>
      <c r="C487" s="7">
        <v>1</v>
      </c>
      <c r="D487" s="7">
        <v>30</v>
      </c>
      <c r="E487" t="s">
        <v>846</v>
      </c>
    </row>
    <row r="488" spans="1:5" x14ac:dyDescent="0.3">
      <c r="A488">
        <v>4</v>
      </c>
      <c r="B488">
        <v>487</v>
      </c>
      <c r="C488" s="7">
        <v>11</v>
      </c>
      <c r="D488" s="7">
        <v>6</v>
      </c>
      <c r="E488" t="s">
        <v>845</v>
      </c>
    </row>
    <row r="489" spans="1:5" x14ac:dyDescent="0.3">
      <c r="A489">
        <v>77</v>
      </c>
      <c r="B489">
        <v>488</v>
      </c>
      <c r="C489" s="7">
        <v>3</v>
      </c>
      <c r="D489" s="7">
        <v>33</v>
      </c>
      <c r="E489" t="s">
        <v>847</v>
      </c>
    </row>
    <row r="490" spans="1:5" x14ac:dyDescent="0.3">
      <c r="A490">
        <v>90</v>
      </c>
      <c r="B490">
        <v>489</v>
      </c>
      <c r="C490" s="7">
        <v>8</v>
      </c>
      <c r="D490" s="7">
        <v>28</v>
      </c>
      <c r="E490" t="s">
        <v>845</v>
      </c>
    </row>
    <row r="491" spans="1:5" x14ac:dyDescent="0.3">
      <c r="A491">
        <v>19</v>
      </c>
      <c r="B491">
        <v>490</v>
      </c>
      <c r="C491" s="7">
        <v>6</v>
      </c>
      <c r="D491" s="7">
        <v>26</v>
      </c>
      <c r="E491" t="s">
        <v>845</v>
      </c>
    </row>
    <row r="492" spans="1:5" x14ac:dyDescent="0.3">
      <c r="A492">
        <v>39</v>
      </c>
      <c r="B492">
        <v>491</v>
      </c>
      <c r="C492" s="7">
        <v>2</v>
      </c>
      <c r="D492" s="7">
        <v>48</v>
      </c>
      <c r="E492" t="s">
        <v>845</v>
      </c>
    </row>
    <row r="493" spans="1:5" x14ac:dyDescent="0.3">
      <c r="A493">
        <v>11</v>
      </c>
      <c r="B493">
        <v>492</v>
      </c>
      <c r="C493" s="7">
        <v>3</v>
      </c>
      <c r="D493" s="7">
        <v>23</v>
      </c>
      <c r="E493" t="s">
        <v>847</v>
      </c>
    </row>
    <row r="494" spans="1:5" x14ac:dyDescent="0.3">
      <c r="A494">
        <v>30</v>
      </c>
      <c r="B494">
        <v>493</v>
      </c>
      <c r="C494" s="7">
        <v>5</v>
      </c>
      <c r="D494" s="7">
        <v>5</v>
      </c>
      <c r="E494" t="s">
        <v>847</v>
      </c>
    </row>
    <row r="495" spans="1:5" x14ac:dyDescent="0.3">
      <c r="A495">
        <v>12</v>
      </c>
      <c r="B495">
        <v>494</v>
      </c>
      <c r="C495" s="7">
        <v>16</v>
      </c>
      <c r="D495" s="7">
        <v>41</v>
      </c>
      <c r="E495" t="s">
        <v>846</v>
      </c>
    </row>
    <row r="496" spans="1:5" x14ac:dyDescent="0.3">
      <c r="A496">
        <v>6</v>
      </c>
      <c r="B496">
        <v>495</v>
      </c>
      <c r="C496" s="7">
        <v>10</v>
      </c>
      <c r="D496" s="7">
        <v>12</v>
      </c>
      <c r="E496" t="s">
        <v>846</v>
      </c>
    </row>
    <row r="497" spans="1:5" x14ac:dyDescent="0.3">
      <c r="A497">
        <v>64</v>
      </c>
      <c r="B497">
        <v>496</v>
      </c>
      <c r="C497" s="7">
        <v>6</v>
      </c>
      <c r="D497" s="7">
        <v>28</v>
      </c>
      <c r="E497" t="s">
        <v>845</v>
      </c>
    </row>
    <row r="498" spans="1:5" x14ac:dyDescent="0.3">
      <c r="A498">
        <v>65</v>
      </c>
      <c r="B498">
        <v>497</v>
      </c>
      <c r="C498" s="7">
        <v>1</v>
      </c>
      <c r="D498" s="7">
        <v>11</v>
      </c>
      <c r="E498" t="s">
        <v>846</v>
      </c>
    </row>
    <row r="499" spans="1:5" x14ac:dyDescent="0.3">
      <c r="A499">
        <v>52</v>
      </c>
      <c r="B499">
        <v>498</v>
      </c>
      <c r="C499" s="7">
        <v>8</v>
      </c>
      <c r="D499" s="7">
        <v>6</v>
      </c>
      <c r="E499" t="s">
        <v>845</v>
      </c>
    </row>
    <row r="500" spans="1:5" x14ac:dyDescent="0.3">
      <c r="A500">
        <v>68</v>
      </c>
      <c r="B500">
        <v>499</v>
      </c>
      <c r="C500" s="7">
        <v>6</v>
      </c>
      <c r="D500" s="7">
        <v>13</v>
      </c>
      <c r="E500" t="s">
        <v>846</v>
      </c>
    </row>
    <row r="501" spans="1:5" x14ac:dyDescent="0.3">
      <c r="A501">
        <v>32</v>
      </c>
      <c r="B501">
        <v>500</v>
      </c>
      <c r="C501" s="7">
        <v>4</v>
      </c>
      <c r="D501" s="7">
        <v>33</v>
      </c>
      <c r="E501" t="s">
        <v>845</v>
      </c>
    </row>
    <row r="502" spans="1:5" x14ac:dyDescent="0.3">
      <c r="A502">
        <v>64</v>
      </c>
      <c r="B502">
        <v>501</v>
      </c>
      <c r="C502" s="7">
        <v>3</v>
      </c>
      <c r="D502" s="7">
        <v>38</v>
      </c>
      <c r="E502" t="s">
        <v>845</v>
      </c>
    </row>
    <row r="503" spans="1:5" x14ac:dyDescent="0.3">
      <c r="A503">
        <v>29</v>
      </c>
      <c r="B503">
        <v>502</v>
      </c>
      <c r="C503" s="7">
        <v>11</v>
      </c>
      <c r="D503" s="7">
        <v>9</v>
      </c>
      <c r="E503" t="s">
        <v>846</v>
      </c>
    </row>
    <row r="504" spans="1:5" x14ac:dyDescent="0.3">
      <c r="A504">
        <v>79</v>
      </c>
      <c r="B504">
        <v>503</v>
      </c>
      <c r="C504" s="7">
        <v>6</v>
      </c>
      <c r="D504" s="7">
        <v>17</v>
      </c>
      <c r="E504" t="s">
        <v>846</v>
      </c>
    </row>
    <row r="505" spans="1:5" x14ac:dyDescent="0.3">
      <c r="A505">
        <v>73</v>
      </c>
      <c r="B505">
        <v>504</v>
      </c>
      <c r="C505" s="7">
        <v>11</v>
      </c>
      <c r="D505" s="7">
        <v>21</v>
      </c>
      <c r="E505" t="s">
        <v>845</v>
      </c>
    </row>
    <row r="506" spans="1:5" x14ac:dyDescent="0.3">
      <c r="A506">
        <v>91</v>
      </c>
      <c r="B506">
        <v>505</v>
      </c>
      <c r="C506" s="7">
        <v>17</v>
      </c>
      <c r="D506" s="7">
        <v>27</v>
      </c>
      <c r="E506" t="s">
        <v>846</v>
      </c>
    </row>
    <row r="507" spans="1:5" x14ac:dyDescent="0.3">
      <c r="A507">
        <v>26</v>
      </c>
      <c r="B507">
        <v>506</v>
      </c>
      <c r="C507" s="7">
        <v>2</v>
      </c>
      <c r="D507" s="7">
        <v>15</v>
      </c>
      <c r="E507" t="s">
        <v>846</v>
      </c>
    </row>
    <row r="508" spans="1:5" x14ac:dyDescent="0.3">
      <c r="A508">
        <v>81</v>
      </c>
      <c r="B508">
        <v>507</v>
      </c>
      <c r="C508" s="7">
        <v>12</v>
      </c>
      <c r="D508" s="7">
        <v>13</v>
      </c>
      <c r="E508" t="s">
        <v>847</v>
      </c>
    </row>
    <row r="509" spans="1:5" x14ac:dyDescent="0.3">
      <c r="A509">
        <v>85</v>
      </c>
      <c r="B509">
        <v>508</v>
      </c>
      <c r="C509" s="7">
        <v>18</v>
      </c>
      <c r="D509" s="7">
        <v>38</v>
      </c>
      <c r="E509" t="s">
        <v>846</v>
      </c>
    </row>
    <row r="510" spans="1:5" x14ac:dyDescent="0.3">
      <c r="A510">
        <v>51</v>
      </c>
      <c r="B510">
        <v>509</v>
      </c>
      <c r="C510" s="7">
        <v>10</v>
      </c>
      <c r="D510" s="7">
        <v>34</v>
      </c>
      <c r="E510" t="s">
        <v>845</v>
      </c>
    </row>
    <row r="511" spans="1:5" x14ac:dyDescent="0.3">
      <c r="A511">
        <v>47</v>
      </c>
      <c r="B511">
        <v>510</v>
      </c>
      <c r="C511" s="7">
        <v>8</v>
      </c>
      <c r="D511" s="7">
        <v>12</v>
      </c>
      <c r="E511" t="s">
        <v>846</v>
      </c>
    </row>
    <row r="512" spans="1:5" x14ac:dyDescent="0.3">
      <c r="A512">
        <v>47</v>
      </c>
      <c r="B512">
        <v>511</v>
      </c>
      <c r="C512" s="7">
        <v>8</v>
      </c>
      <c r="D512" s="7">
        <v>11</v>
      </c>
      <c r="E512" t="s">
        <v>845</v>
      </c>
    </row>
    <row r="513" spans="1:5" x14ac:dyDescent="0.3">
      <c r="A513">
        <v>11</v>
      </c>
      <c r="B513">
        <v>512</v>
      </c>
      <c r="C513" s="7">
        <v>4</v>
      </c>
      <c r="D513" s="7">
        <v>16</v>
      </c>
      <c r="E513" t="s">
        <v>845</v>
      </c>
    </row>
    <row r="514" spans="1:5" x14ac:dyDescent="0.3">
      <c r="A514">
        <v>27</v>
      </c>
      <c r="B514">
        <v>513</v>
      </c>
      <c r="C514" s="7">
        <v>2</v>
      </c>
      <c r="D514" s="7">
        <v>48</v>
      </c>
      <c r="E514" t="s">
        <v>846</v>
      </c>
    </row>
    <row r="515" spans="1:5" x14ac:dyDescent="0.3">
      <c r="A515">
        <v>7</v>
      </c>
      <c r="B515">
        <v>514</v>
      </c>
      <c r="C515" s="7">
        <v>3</v>
      </c>
      <c r="D515" s="7">
        <v>6</v>
      </c>
      <c r="E515" t="s">
        <v>847</v>
      </c>
    </row>
    <row r="516" spans="1:5" x14ac:dyDescent="0.3">
      <c r="A516">
        <v>79</v>
      </c>
      <c r="B516">
        <v>515</v>
      </c>
      <c r="C516" s="7">
        <v>5</v>
      </c>
      <c r="D516" s="7">
        <v>49</v>
      </c>
      <c r="E516" t="s">
        <v>845</v>
      </c>
    </row>
    <row r="517" spans="1:5" x14ac:dyDescent="0.3">
      <c r="A517">
        <v>66</v>
      </c>
      <c r="B517">
        <v>516</v>
      </c>
      <c r="C517" s="7">
        <v>14</v>
      </c>
      <c r="D517" s="7">
        <v>24</v>
      </c>
      <c r="E517" t="s">
        <v>847</v>
      </c>
    </row>
    <row r="518" spans="1:5" x14ac:dyDescent="0.3">
      <c r="A518">
        <v>72</v>
      </c>
      <c r="B518">
        <v>517</v>
      </c>
      <c r="C518" s="7">
        <v>19</v>
      </c>
      <c r="D518" s="7">
        <v>19</v>
      </c>
      <c r="E518" t="s">
        <v>847</v>
      </c>
    </row>
    <row r="519" spans="1:5" x14ac:dyDescent="0.3">
      <c r="A519">
        <v>15</v>
      </c>
      <c r="B519">
        <v>518</v>
      </c>
      <c r="C519" s="7">
        <v>15</v>
      </c>
      <c r="D519" s="7">
        <v>20</v>
      </c>
      <c r="E519" t="s">
        <v>845</v>
      </c>
    </row>
    <row r="520" spans="1:5" x14ac:dyDescent="0.3">
      <c r="A520">
        <v>69</v>
      </c>
      <c r="B520">
        <v>519</v>
      </c>
      <c r="C520" s="7">
        <v>12</v>
      </c>
      <c r="D520" s="7">
        <v>3</v>
      </c>
      <c r="E520" t="s">
        <v>845</v>
      </c>
    </row>
    <row r="521" spans="1:5" x14ac:dyDescent="0.3">
      <c r="A521">
        <v>98</v>
      </c>
      <c r="B521">
        <v>520</v>
      </c>
      <c r="C521" s="7">
        <v>2</v>
      </c>
      <c r="D521" s="7">
        <v>1</v>
      </c>
      <c r="E521" t="s">
        <v>847</v>
      </c>
    </row>
    <row r="522" spans="1:5" x14ac:dyDescent="0.3">
      <c r="A522">
        <v>89</v>
      </c>
      <c r="B522">
        <v>521</v>
      </c>
      <c r="C522" s="7">
        <v>9</v>
      </c>
      <c r="D522" s="7">
        <v>18</v>
      </c>
      <c r="E522" t="s">
        <v>845</v>
      </c>
    </row>
    <row r="523" spans="1:5" x14ac:dyDescent="0.3">
      <c r="A523">
        <v>1</v>
      </c>
      <c r="B523">
        <v>522</v>
      </c>
      <c r="C523" s="7">
        <v>5</v>
      </c>
      <c r="D523" s="7">
        <v>18</v>
      </c>
      <c r="E523" t="s">
        <v>845</v>
      </c>
    </row>
    <row r="524" spans="1:5" x14ac:dyDescent="0.3">
      <c r="A524">
        <v>9</v>
      </c>
      <c r="B524">
        <v>523</v>
      </c>
      <c r="C524" s="7">
        <v>15</v>
      </c>
      <c r="D524" s="7">
        <v>6</v>
      </c>
      <c r="E524" t="s">
        <v>847</v>
      </c>
    </row>
    <row r="525" spans="1:5" x14ac:dyDescent="0.3">
      <c r="A525">
        <v>85</v>
      </c>
      <c r="B525">
        <v>524</v>
      </c>
      <c r="C525" s="7">
        <v>7</v>
      </c>
      <c r="D525" s="7">
        <v>1</v>
      </c>
      <c r="E525" t="s">
        <v>845</v>
      </c>
    </row>
    <row r="526" spans="1:5" x14ac:dyDescent="0.3">
      <c r="A526">
        <v>39</v>
      </c>
      <c r="B526">
        <v>525</v>
      </c>
      <c r="C526" s="7">
        <v>6</v>
      </c>
      <c r="D526" s="7">
        <v>33</v>
      </c>
      <c r="E526" t="s">
        <v>847</v>
      </c>
    </row>
    <row r="527" spans="1:5" x14ac:dyDescent="0.3">
      <c r="A527">
        <v>32</v>
      </c>
      <c r="B527">
        <v>526</v>
      </c>
      <c r="C527" s="7">
        <v>4</v>
      </c>
      <c r="D527" s="7">
        <v>25</v>
      </c>
      <c r="E527" t="s">
        <v>846</v>
      </c>
    </row>
    <row r="528" spans="1:5" x14ac:dyDescent="0.3">
      <c r="A528">
        <v>78</v>
      </c>
      <c r="B528">
        <v>527</v>
      </c>
      <c r="C528" s="7">
        <v>19</v>
      </c>
      <c r="D528" s="7">
        <v>1</v>
      </c>
      <c r="E528" t="s">
        <v>846</v>
      </c>
    </row>
    <row r="529" spans="1:5" x14ac:dyDescent="0.3">
      <c r="A529">
        <v>86</v>
      </c>
      <c r="B529">
        <v>528</v>
      </c>
      <c r="C529" s="7">
        <v>3</v>
      </c>
      <c r="D529" s="7">
        <v>15</v>
      </c>
      <c r="E529" t="s">
        <v>846</v>
      </c>
    </row>
    <row r="530" spans="1:5" x14ac:dyDescent="0.3">
      <c r="A530">
        <v>87</v>
      </c>
      <c r="B530">
        <v>529</v>
      </c>
      <c r="C530" s="7">
        <v>4</v>
      </c>
      <c r="D530" s="7">
        <v>42</v>
      </c>
      <c r="E530" t="s">
        <v>845</v>
      </c>
    </row>
    <row r="531" spans="1:5" x14ac:dyDescent="0.3">
      <c r="A531">
        <v>2</v>
      </c>
      <c r="B531">
        <v>530</v>
      </c>
      <c r="C531" s="7">
        <v>3</v>
      </c>
      <c r="D531" s="7">
        <v>45</v>
      </c>
      <c r="E531" t="s">
        <v>847</v>
      </c>
    </row>
    <row r="532" spans="1:5" x14ac:dyDescent="0.3">
      <c r="A532">
        <v>4</v>
      </c>
      <c r="B532">
        <v>531</v>
      </c>
      <c r="C532" s="7">
        <v>11</v>
      </c>
      <c r="D532" s="7">
        <v>18</v>
      </c>
      <c r="E532" t="s">
        <v>845</v>
      </c>
    </row>
    <row r="533" spans="1:5" x14ac:dyDescent="0.3">
      <c r="A533">
        <v>26</v>
      </c>
      <c r="B533">
        <v>532</v>
      </c>
      <c r="C533" s="7">
        <v>11</v>
      </c>
      <c r="D533" s="7">
        <v>26</v>
      </c>
      <c r="E533" t="s">
        <v>845</v>
      </c>
    </row>
    <row r="534" spans="1:5" x14ac:dyDescent="0.3">
      <c r="A534">
        <v>42</v>
      </c>
      <c r="B534">
        <v>533</v>
      </c>
      <c r="C534" s="7">
        <v>8</v>
      </c>
      <c r="D534" s="7">
        <v>48</v>
      </c>
      <c r="E534" t="s">
        <v>846</v>
      </c>
    </row>
    <row r="535" spans="1:5" x14ac:dyDescent="0.3">
      <c r="A535">
        <v>89</v>
      </c>
      <c r="B535">
        <v>534</v>
      </c>
      <c r="C535" s="7">
        <v>15</v>
      </c>
      <c r="D535" s="7">
        <v>46</v>
      </c>
      <c r="E535" t="s">
        <v>845</v>
      </c>
    </row>
    <row r="536" spans="1:5" x14ac:dyDescent="0.3">
      <c r="A536">
        <v>41</v>
      </c>
      <c r="B536">
        <v>535</v>
      </c>
      <c r="C536" s="7">
        <v>4</v>
      </c>
      <c r="D536" s="7">
        <v>46</v>
      </c>
      <c r="E536" t="s">
        <v>845</v>
      </c>
    </row>
    <row r="537" spans="1:5" x14ac:dyDescent="0.3">
      <c r="A537">
        <v>95</v>
      </c>
      <c r="B537">
        <v>536</v>
      </c>
      <c r="C537" s="7">
        <v>15</v>
      </c>
      <c r="D537" s="7">
        <v>2</v>
      </c>
      <c r="E537" t="s">
        <v>847</v>
      </c>
    </row>
    <row r="538" spans="1:5" x14ac:dyDescent="0.3">
      <c r="A538">
        <v>60</v>
      </c>
      <c r="B538">
        <v>537</v>
      </c>
      <c r="C538" s="7">
        <v>6</v>
      </c>
      <c r="D538" s="7">
        <v>23</v>
      </c>
      <c r="E538" t="s">
        <v>846</v>
      </c>
    </row>
    <row r="539" spans="1:5" x14ac:dyDescent="0.3">
      <c r="A539">
        <v>88</v>
      </c>
      <c r="B539">
        <v>538</v>
      </c>
      <c r="C539" s="7">
        <v>2</v>
      </c>
      <c r="D539" s="7">
        <v>20</v>
      </c>
      <c r="E539" t="s">
        <v>847</v>
      </c>
    </row>
    <row r="540" spans="1:5" x14ac:dyDescent="0.3">
      <c r="A540">
        <v>43</v>
      </c>
      <c r="B540">
        <v>539</v>
      </c>
      <c r="C540" s="7">
        <v>7</v>
      </c>
      <c r="D540" s="7">
        <v>31</v>
      </c>
      <c r="E540" t="s">
        <v>847</v>
      </c>
    </row>
    <row r="541" spans="1:5" x14ac:dyDescent="0.3">
      <c r="A541">
        <v>16</v>
      </c>
      <c r="B541">
        <v>540</v>
      </c>
      <c r="C541" s="7">
        <v>9</v>
      </c>
      <c r="D541" s="7">
        <v>40</v>
      </c>
      <c r="E541" t="s">
        <v>847</v>
      </c>
    </row>
    <row r="542" spans="1:5" x14ac:dyDescent="0.3">
      <c r="A542">
        <v>51</v>
      </c>
      <c r="B542">
        <v>541</v>
      </c>
      <c r="C542" s="7">
        <v>8</v>
      </c>
      <c r="D542" s="7">
        <v>17</v>
      </c>
      <c r="E542" t="s">
        <v>846</v>
      </c>
    </row>
    <row r="543" spans="1:5" x14ac:dyDescent="0.3">
      <c r="A543">
        <v>54</v>
      </c>
      <c r="B543">
        <v>542</v>
      </c>
      <c r="C543" s="7">
        <v>7</v>
      </c>
      <c r="D543" s="7">
        <v>25</v>
      </c>
      <c r="E543" t="s">
        <v>847</v>
      </c>
    </row>
    <row r="544" spans="1:5" x14ac:dyDescent="0.3">
      <c r="A544">
        <v>36</v>
      </c>
      <c r="B544">
        <v>543</v>
      </c>
      <c r="C544" s="7">
        <v>1</v>
      </c>
      <c r="D544" s="7">
        <v>4</v>
      </c>
      <c r="E544" t="s">
        <v>845</v>
      </c>
    </row>
    <row r="545" spans="1:5" x14ac:dyDescent="0.3">
      <c r="A545">
        <v>42</v>
      </c>
      <c r="B545">
        <v>544</v>
      </c>
      <c r="C545" s="7">
        <v>17</v>
      </c>
      <c r="D545" s="7">
        <v>35</v>
      </c>
      <c r="E545" t="s">
        <v>847</v>
      </c>
    </row>
    <row r="546" spans="1:5" x14ac:dyDescent="0.3">
      <c r="A546">
        <v>42</v>
      </c>
      <c r="B546">
        <v>545</v>
      </c>
      <c r="C546" s="7">
        <v>1</v>
      </c>
      <c r="D546" s="7">
        <v>7</v>
      </c>
      <c r="E546" t="s">
        <v>846</v>
      </c>
    </row>
    <row r="547" spans="1:5" x14ac:dyDescent="0.3">
      <c r="A547">
        <v>76</v>
      </c>
      <c r="B547">
        <v>546</v>
      </c>
      <c r="C547" s="7">
        <v>4</v>
      </c>
      <c r="D547" s="7">
        <v>1</v>
      </c>
      <c r="E547" t="s">
        <v>847</v>
      </c>
    </row>
    <row r="548" spans="1:5" x14ac:dyDescent="0.3">
      <c r="A548">
        <v>59</v>
      </c>
      <c r="B548">
        <v>547</v>
      </c>
      <c r="C548" s="7">
        <v>10</v>
      </c>
      <c r="D548" s="7">
        <v>1</v>
      </c>
      <c r="E548" t="s">
        <v>846</v>
      </c>
    </row>
    <row r="549" spans="1:5" x14ac:dyDescent="0.3">
      <c r="A549">
        <v>68</v>
      </c>
      <c r="B549">
        <v>548</v>
      </c>
      <c r="C549" s="7">
        <v>14</v>
      </c>
      <c r="D549" s="7">
        <v>25</v>
      </c>
      <c r="E549" t="s">
        <v>847</v>
      </c>
    </row>
    <row r="550" spans="1:5" x14ac:dyDescent="0.3">
      <c r="A550">
        <v>86</v>
      </c>
      <c r="B550">
        <v>549</v>
      </c>
      <c r="C550" s="7">
        <v>4</v>
      </c>
      <c r="D550" s="7">
        <v>23</v>
      </c>
      <c r="E550" t="s">
        <v>845</v>
      </c>
    </row>
    <row r="551" spans="1:5" x14ac:dyDescent="0.3">
      <c r="A551">
        <v>47</v>
      </c>
      <c r="B551">
        <v>550</v>
      </c>
      <c r="C551" s="7">
        <v>9</v>
      </c>
      <c r="D551" s="7">
        <v>32</v>
      </c>
      <c r="E551" t="s">
        <v>847</v>
      </c>
    </row>
    <row r="552" spans="1:5" x14ac:dyDescent="0.3">
      <c r="A552">
        <v>58</v>
      </c>
      <c r="B552">
        <v>551</v>
      </c>
      <c r="C552" s="7">
        <v>14</v>
      </c>
      <c r="D552" s="7">
        <v>5</v>
      </c>
      <c r="E552" t="s">
        <v>846</v>
      </c>
    </row>
    <row r="553" spans="1:5" x14ac:dyDescent="0.3">
      <c r="A553">
        <v>68</v>
      </c>
      <c r="B553">
        <v>552</v>
      </c>
      <c r="C553" s="7">
        <v>11</v>
      </c>
      <c r="D553" s="7">
        <v>40</v>
      </c>
      <c r="E553" t="s">
        <v>845</v>
      </c>
    </row>
    <row r="554" spans="1:5" x14ac:dyDescent="0.3">
      <c r="A554">
        <v>30</v>
      </c>
      <c r="B554">
        <v>553</v>
      </c>
      <c r="C554" s="7">
        <v>15</v>
      </c>
      <c r="D554" s="7">
        <v>6</v>
      </c>
      <c r="E554" t="s">
        <v>846</v>
      </c>
    </row>
    <row r="555" spans="1:5" x14ac:dyDescent="0.3">
      <c r="A555">
        <v>98</v>
      </c>
      <c r="B555">
        <v>554</v>
      </c>
      <c r="C555" s="7">
        <v>11</v>
      </c>
      <c r="D555" s="7">
        <v>29</v>
      </c>
      <c r="E555" t="s">
        <v>845</v>
      </c>
    </row>
    <row r="556" spans="1:5" x14ac:dyDescent="0.3">
      <c r="A556">
        <v>24</v>
      </c>
      <c r="B556">
        <v>555</v>
      </c>
      <c r="C556" s="7">
        <v>10</v>
      </c>
      <c r="D556" s="7">
        <v>44</v>
      </c>
      <c r="E556" t="s">
        <v>847</v>
      </c>
    </row>
    <row r="557" spans="1:5" x14ac:dyDescent="0.3">
      <c r="A557">
        <v>42</v>
      </c>
      <c r="B557">
        <v>556</v>
      </c>
      <c r="C557" s="7">
        <v>10</v>
      </c>
      <c r="D557" s="7">
        <v>20</v>
      </c>
      <c r="E557" t="s">
        <v>847</v>
      </c>
    </row>
    <row r="558" spans="1:5" x14ac:dyDescent="0.3">
      <c r="A558">
        <v>29</v>
      </c>
      <c r="B558">
        <v>557</v>
      </c>
      <c r="C558" s="7">
        <v>4</v>
      </c>
      <c r="D558" s="7">
        <v>22</v>
      </c>
      <c r="E558" t="s">
        <v>847</v>
      </c>
    </row>
    <row r="559" spans="1:5" x14ac:dyDescent="0.3">
      <c r="A559">
        <v>17</v>
      </c>
      <c r="B559">
        <v>558</v>
      </c>
      <c r="C559" s="7">
        <v>4</v>
      </c>
      <c r="D559" s="7">
        <v>24</v>
      </c>
      <c r="E559" t="s">
        <v>845</v>
      </c>
    </row>
    <row r="560" spans="1:5" x14ac:dyDescent="0.3">
      <c r="A560">
        <v>45</v>
      </c>
      <c r="B560">
        <v>559</v>
      </c>
      <c r="C560" s="7">
        <v>5</v>
      </c>
      <c r="D560" s="7">
        <v>11</v>
      </c>
      <c r="E560" t="s">
        <v>846</v>
      </c>
    </row>
    <row r="561" spans="1:5" x14ac:dyDescent="0.3">
      <c r="A561">
        <v>48</v>
      </c>
      <c r="B561">
        <v>560</v>
      </c>
      <c r="C561" s="7">
        <v>9</v>
      </c>
      <c r="D561" s="7">
        <v>39</v>
      </c>
      <c r="E561" t="s">
        <v>846</v>
      </c>
    </row>
    <row r="562" spans="1:5" x14ac:dyDescent="0.3">
      <c r="A562">
        <v>36</v>
      </c>
      <c r="B562">
        <v>561</v>
      </c>
      <c r="C562" s="7">
        <v>9</v>
      </c>
      <c r="D562" s="7">
        <v>48</v>
      </c>
      <c r="E562" t="s">
        <v>847</v>
      </c>
    </row>
    <row r="563" spans="1:5" x14ac:dyDescent="0.3">
      <c r="A563">
        <v>3</v>
      </c>
      <c r="B563">
        <v>562</v>
      </c>
      <c r="C563" s="7">
        <v>11</v>
      </c>
      <c r="D563" s="7">
        <v>48</v>
      </c>
      <c r="E563" t="s">
        <v>845</v>
      </c>
    </row>
    <row r="564" spans="1:5" x14ac:dyDescent="0.3">
      <c r="A564">
        <v>47</v>
      </c>
      <c r="B564">
        <v>563</v>
      </c>
      <c r="C564" s="7">
        <v>10</v>
      </c>
      <c r="D564" s="7">
        <v>49</v>
      </c>
      <c r="E564" t="s">
        <v>847</v>
      </c>
    </row>
    <row r="565" spans="1:5" x14ac:dyDescent="0.3">
      <c r="A565">
        <v>77</v>
      </c>
      <c r="B565">
        <v>564</v>
      </c>
      <c r="C565" s="7">
        <v>13</v>
      </c>
      <c r="D565" s="7">
        <v>26</v>
      </c>
      <c r="E565" t="s">
        <v>845</v>
      </c>
    </row>
    <row r="566" spans="1:5" x14ac:dyDescent="0.3">
      <c r="A566">
        <v>43</v>
      </c>
      <c r="B566">
        <v>565</v>
      </c>
      <c r="C566" s="7">
        <v>7</v>
      </c>
      <c r="D566" s="7">
        <v>28</v>
      </c>
      <c r="E566" t="s">
        <v>845</v>
      </c>
    </row>
    <row r="567" spans="1:5" x14ac:dyDescent="0.3">
      <c r="A567">
        <v>10</v>
      </c>
      <c r="B567">
        <v>566</v>
      </c>
      <c r="C567" s="7">
        <v>1</v>
      </c>
      <c r="D567" s="7">
        <v>23</v>
      </c>
      <c r="E567" t="s">
        <v>845</v>
      </c>
    </row>
    <row r="568" spans="1:5" x14ac:dyDescent="0.3">
      <c r="A568">
        <v>85</v>
      </c>
      <c r="B568">
        <v>567</v>
      </c>
      <c r="C568" s="7">
        <v>17</v>
      </c>
      <c r="D568" s="7">
        <v>40</v>
      </c>
      <c r="E568" t="s">
        <v>847</v>
      </c>
    </row>
    <row r="569" spans="1:5" x14ac:dyDescent="0.3">
      <c r="A569">
        <v>55</v>
      </c>
      <c r="B569">
        <v>568</v>
      </c>
      <c r="C569" s="7">
        <v>7</v>
      </c>
      <c r="D569" s="7">
        <v>14</v>
      </c>
      <c r="E569" t="s">
        <v>847</v>
      </c>
    </row>
    <row r="570" spans="1:5" x14ac:dyDescent="0.3">
      <c r="A570">
        <v>25</v>
      </c>
      <c r="B570">
        <v>569</v>
      </c>
      <c r="C570" s="7">
        <v>2</v>
      </c>
      <c r="D570" s="7">
        <v>29</v>
      </c>
      <c r="E570" t="s">
        <v>846</v>
      </c>
    </row>
    <row r="571" spans="1:5" x14ac:dyDescent="0.3">
      <c r="A571">
        <v>80</v>
      </c>
      <c r="B571">
        <v>570</v>
      </c>
      <c r="C571" s="7">
        <v>8</v>
      </c>
      <c r="D571" s="7">
        <v>27</v>
      </c>
      <c r="E571" t="s">
        <v>845</v>
      </c>
    </row>
    <row r="572" spans="1:5" x14ac:dyDescent="0.3">
      <c r="A572">
        <v>57</v>
      </c>
      <c r="B572">
        <v>571</v>
      </c>
      <c r="C572" s="7">
        <v>8</v>
      </c>
      <c r="D572" s="7">
        <v>6</v>
      </c>
      <c r="E572" t="s">
        <v>846</v>
      </c>
    </row>
    <row r="573" spans="1:5" x14ac:dyDescent="0.3">
      <c r="A573">
        <v>81</v>
      </c>
      <c r="B573">
        <v>572</v>
      </c>
      <c r="C573" s="7">
        <v>10</v>
      </c>
      <c r="D573" s="7">
        <v>25</v>
      </c>
      <c r="E573" t="s">
        <v>846</v>
      </c>
    </row>
    <row r="574" spans="1:5" x14ac:dyDescent="0.3">
      <c r="A574">
        <v>85</v>
      </c>
      <c r="B574">
        <v>573</v>
      </c>
      <c r="C574" s="7">
        <v>1</v>
      </c>
      <c r="D574" s="7">
        <v>17</v>
      </c>
      <c r="E574" t="s">
        <v>846</v>
      </c>
    </row>
    <row r="575" spans="1:5" x14ac:dyDescent="0.3">
      <c r="A575">
        <v>99</v>
      </c>
      <c r="B575">
        <v>574</v>
      </c>
      <c r="C575" s="7">
        <v>17</v>
      </c>
      <c r="D575" s="7">
        <v>4</v>
      </c>
      <c r="E575" t="s">
        <v>847</v>
      </c>
    </row>
    <row r="576" spans="1:5" x14ac:dyDescent="0.3">
      <c r="A576">
        <v>38</v>
      </c>
      <c r="B576">
        <v>575</v>
      </c>
      <c r="C576" s="7">
        <v>12</v>
      </c>
      <c r="D576" s="7">
        <v>14</v>
      </c>
      <c r="E576" t="s">
        <v>847</v>
      </c>
    </row>
    <row r="577" spans="1:5" x14ac:dyDescent="0.3">
      <c r="A577">
        <v>23</v>
      </c>
      <c r="B577">
        <v>576</v>
      </c>
      <c r="C577" s="7">
        <v>6</v>
      </c>
      <c r="D577" s="7">
        <v>15</v>
      </c>
      <c r="E577" t="s">
        <v>845</v>
      </c>
    </row>
    <row r="578" spans="1:5" x14ac:dyDescent="0.3">
      <c r="A578">
        <v>8</v>
      </c>
      <c r="B578">
        <v>577</v>
      </c>
      <c r="C578" s="7">
        <v>14</v>
      </c>
      <c r="D578" s="7">
        <v>16</v>
      </c>
      <c r="E578" t="s">
        <v>845</v>
      </c>
    </row>
    <row r="579" spans="1:5" x14ac:dyDescent="0.3">
      <c r="A579">
        <v>23</v>
      </c>
      <c r="B579">
        <v>578</v>
      </c>
      <c r="C579" s="7">
        <v>18</v>
      </c>
      <c r="D579" s="7">
        <v>1</v>
      </c>
      <c r="E579" t="s">
        <v>845</v>
      </c>
    </row>
    <row r="580" spans="1:5" x14ac:dyDescent="0.3">
      <c r="A580">
        <v>89</v>
      </c>
      <c r="B580">
        <v>579</v>
      </c>
      <c r="C580" s="7">
        <v>1</v>
      </c>
      <c r="D580" s="7">
        <v>39</v>
      </c>
      <c r="E580" t="s">
        <v>847</v>
      </c>
    </row>
    <row r="581" spans="1:5" x14ac:dyDescent="0.3">
      <c r="A581">
        <v>83</v>
      </c>
      <c r="B581">
        <v>580</v>
      </c>
      <c r="C581" s="7">
        <v>3</v>
      </c>
      <c r="D581" s="7">
        <v>26</v>
      </c>
      <c r="E581" t="s">
        <v>845</v>
      </c>
    </row>
    <row r="582" spans="1:5" x14ac:dyDescent="0.3">
      <c r="A582">
        <v>67</v>
      </c>
      <c r="B582">
        <v>581</v>
      </c>
      <c r="C582" s="7">
        <v>14</v>
      </c>
      <c r="D582" s="7">
        <v>9</v>
      </c>
      <c r="E582" t="s">
        <v>845</v>
      </c>
    </row>
    <row r="583" spans="1:5" x14ac:dyDescent="0.3">
      <c r="A583">
        <v>49</v>
      </c>
      <c r="B583">
        <v>582</v>
      </c>
      <c r="C583" s="7">
        <v>8</v>
      </c>
      <c r="D583" s="7">
        <v>10</v>
      </c>
      <c r="E583" t="s">
        <v>846</v>
      </c>
    </row>
    <row r="584" spans="1:5" x14ac:dyDescent="0.3">
      <c r="A584">
        <v>15</v>
      </c>
      <c r="B584">
        <v>583</v>
      </c>
      <c r="C584" s="7">
        <v>12</v>
      </c>
      <c r="D584" s="7">
        <v>38</v>
      </c>
      <c r="E584" t="s">
        <v>846</v>
      </c>
    </row>
    <row r="585" spans="1:5" x14ac:dyDescent="0.3">
      <c r="A585">
        <v>41</v>
      </c>
      <c r="B585">
        <v>584</v>
      </c>
      <c r="C585" s="7">
        <v>13</v>
      </c>
      <c r="D585" s="7">
        <v>10</v>
      </c>
      <c r="E585" t="s">
        <v>847</v>
      </c>
    </row>
    <row r="586" spans="1:5" x14ac:dyDescent="0.3">
      <c r="A586">
        <v>95</v>
      </c>
      <c r="B586">
        <v>585</v>
      </c>
      <c r="C586" s="7">
        <v>9</v>
      </c>
      <c r="D586" s="7">
        <v>37</v>
      </c>
      <c r="E586" t="s">
        <v>847</v>
      </c>
    </row>
    <row r="587" spans="1:5" x14ac:dyDescent="0.3">
      <c r="A587">
        <v>69</v>
      </c>
      <c r="B587">
        <v>586</v>
      </c>
      <c r="C587" s="7">
        <v>7</v>
      </c>
      <c r="D587" s="7">
        <v>49</v>
      </c>
      <c r="E587" t="s">
        <v>847</v>
      </c>
    </row>
    <row r="588" spans="1:5" x14ac:dyDescent="0.3">
      <c r="A588">
        <v>44</v>
      </c>
      <c r="B588">
        <v>587</v>
      </c>
      <c r="C588" s="7">
        <v>17</v>
      </c>
      <c r="D588" s="7">
        <v>40</v>
      </c>
      <c r="E588" t="s">
        <v>845</v>
      </c>
    </row>
    <row r="589" spans="1:5" x14ac:dyDescent="0.3">
      <c r="A589">
        <v>77</v>
      </c>
      <c r="B589">
        <v>588</v>
      </c>
      <c r="C589" s="7">
        <v>1</v>
      </c>
      <c r="D589" s="7">
        <v>48</v>
      </c>
      <c r="E589" t="s">
        <v>846</v>
      </c>
    </row>
    <row r="590" spans="1:5" x14ac:dyDescent="0.3">
      <c r="A590">
        <v>99</v>
      </c>
      <c r="B590">
        <v>589</v>
      </c>
      <c r="C590" s="7">
        <v>10</v>
      </c>
      <c r="D590" s="7">
        <v>6</v>
      </c>
      <c r="E590" t="s">
        <v>846</v>
      </c>
    </row>
    <row r="591" spans="1:5" x14ac:dyDescent="0.3">
      <c r="A591">
        <v>76</v>
      </c>
      <c r="B591">
        <v>590</v>
      </c>
      <c r="C591" s="7">
        <v>16</v>
      </c>
      <c r="D591" s="7">
        <v>28</v>
      </c>
      <c r="E591" t="s">
        <v>847</v>
      </c>
    </row>
    <row r="592" spans="1:5" x14ac:dyDescent="0.3">
      <c r="A592">
        <v>63</v>
      </c>
      <c r="B592">
        <v>591</v>
      </c>
      <c r="C592" s="7">
        <v>3</v>
      </c>
      <c r="D592" s="7">
        <v>29</v>
      </c>
      <c r="E592" t="s">
        <v>845</v>
      </c>
    </row>
    <row r="593" spans="1:5" x14ac:dyDescent="0.3">
      <c r="A593">
        <v>5</v>
      </c>
      <c r="B593">
        <v>592</v>
      </c>
      <c r="C593" s="7">
        <v>3</v>
      </c>
      <c r="D593" s="7">
        <v>19</v>
      </c>
      <c r="E593" t="s">
        <v>845</v>
      </c>
    </row>
    <row r="594" spans="1:5" x14ac:dyDescent="0.3">
      <c r="A594">
        <v>16</v>
      </c>
      <c r="B594">
        <v>593</v>
      </c>
      <c r="C594" s="7">
        <v>11</v>
      </c>
      <c r="D594" s="7">
        <v>36</v>
      </c>
      <c r="E594" t="s">
        <v>846</v>
      </c>
    </row>
    <row r="595" spans="1:5" x14ac:dyDescent="0.3">
      <c r="A595">
        <v>72</v>
      </c>
      <c r="B595">
        <v>594</v>
      </c>
      <c r="C595" s="7">
        <v>6</v>
      </c>
      <c r="D595" s="7">
        <v>17</v>
      </c>
      <c r="E595" t="s">
        <v>846</v>
      </c>
    </row>
    <row r="596" spans="1:5" x14ac:dyDescent="0.3">
      <c r="A596">
        <v>21</v>
      </c>
      <c r="B596">
        <v>595</v>
      </c>
      <c r="C596" s="7">
        <v>13</v>
      </c>
      <c r="D596" s="7">
        <v>27</v>
      </c>
      <c r="E596" t="s">
        <v>845</v>
      </c>
    </row>
    <row r="597" spans="1:5" x14ac:dyDescent="0.3">
      <c r="A597">
        <v>97</v>
      </c>
      <c r="B597">
        <v>596</v>
      </c>
      <c r="C597" s="7">
        <v>10</v>
      </c>
      <c r="D597" s="7">
        <v>46</v>
      </c>
      <c r="E597" t="s">
        <v>846</v>
      </c>
    </row>
    <row r="598" spans="1:5" x14ac:dyDescent="0.3">
      <c r="A598">
        <v>23</v>
      </c>
      <c r="B598">
        <v>597</v>
      </c>
      <c r="C598" s="7">
        <v>5</v>
      </c>
      <c r="D598" s="7">
        <v>6</v>
      </c>
      <c r="E598" t="s">
        <v>845</v>
      </c>
    </row>
    <row r="599" spans="1:5" x14ac:dyDescent="0.3">
      <c r="A599">
        <v>52</v>
      </c>
      <c r="B599">
        <v>598</v>
      </c>
      <c r="C599" s="7">
        <v>5</v>
      </c>
      <c r="D599" s="7">
        <v>35</v>
      </c>
      <c r="E599" t="s">
        <v>846</v>
      </c>
    </row>
    <row r="600" spans="1:5" x14ac:dyDescent="0.3">
      <c r="A600">
        <v>29</v>
      </c>
      <c r="B600">
        <v>599</v>
      </c>
      <c r="C600" s="7">
        <v>13</v>
      </c>
      <c r="D600" s="7">
        <v>3</v>
      </c>
      <c r="E600" t="s">
        <v>846</v>
      </c>
    </row>
    <row r="601" spans="1:5" x14ac:dyDescent="0.3">
      <c r="A601">
        <v>11</v>
      </c>
      <c r="B601">
        <v>600</v>
      </c>
      <c r="C601" s="7">
        <v>19</v>
      </c>
      <c r="D601" s="7">
        <v>1</v>
      </c>
      <c r="E601" t="s">
        <v>846</v>
      </c>
    </row>
    <row r="602" spans="1:5" x14ac:dyDescent="0.3">
      <c r="A602">
        <v>46</v>
      </c>
      <c r="B602">
        <v>601</v>
      </c>
      <c r="C602" s="7">
        <v>14</v>
      </c>
      <c r="D602" s="7">
        <v>35</v>
      </c>
      <c r="E602" t="s">
        <v>845</v>
      </c>
    </row>
    <row r="603" spans="1:5" x14ac:dyDescent="0.3">
      <c r="A603">
        <v>69</v>
      </c>
      <c r="B603">
        <v>602</v>
      </c>
      <c r="C603" s="7">
        <v>17</v>
      </c>
      <c r="D603" s="7">
        <v>26</v>
      </c>
      <c r="E603" t="s">
        <v>846</v>
      </c>
    </row>
    <row r="604" spans="1:5" x14ac:dyDescent="0.3">
      <c r="A604">
        <v>70</v>
      </c>
      <c r="B604">
        <v>603</v>
      </c>
      <c r="C604" s="7">
        <v>5</v>
      </c>
      <c r="D604" s="7">
        <v>21</v>
      </c>
      <c r="E604" t="s">
        <v>847</v>
      </c>
    </row>
    <row r="605" spans="1:5" x14ac:dyDescent="0.3">
      <c r="A605">
        <v>10</v>
      </c>
      <c r="B605">
        <v>604</v>
      </c>
      <c r="C605" s="7">
        <v>13</v>
      </c>
      <c r="D605" s="7">
        <v>7</v>
      </c>
      <c r="E605" t="s">
        <v>847</v>
      </c>
    </row>
    <row r="606" spans="1:5" x14ac:dyDescent="0.3">
      <c r="A606">
        <v>52</v>
      </c>
      <c r="B606">
        <v>605</v>
      </c>
      <c r="C606" s="7">
        <v>15</v>
      </c>
      <c r="D606" s="7">
        <v>32</v>
      </c>
      <c r="E606" t="s">
        <v>847</v>
      </c>
    </row>
    <row r="607" spans="1:5" x14ac:dyDescent="0.3">
      <c r="A607">
        <v>76</v>
      </c>
      <c r="B607">
        <v>606</v>
      </c>
      <c r="C607" s="7">
        <v>8</v>
      </c>
      <c r="D607" s="7">
        <v>29</v>
      </c>
      <c r="E607" t="s">
        <v>846</v>
      </c>
    </row>
    <row r="608" spans="1:5" x14ac:dyDescent="0.3">
      <c r="A608">
        <v>74</v>
      </c>
      <c r="B608">
        <v>607</v>
      </c>
      <c r="C608" s="7">
        <v>9</v>
      </c>
      <c r="D608" s="7">
        <v>35</v>
      </c>
      <c r="E608" t="s">
        <v>847</v>
      </c>
    </row>
    <row r="609" spans="1:5" x14ac:dyDescent="0.3">
      <c r="A609">
        <v>83</v>
      </c>
      <c r="B609">
        <v>608</v>
      </c>
      <c r="C609" s="7">
        <v>11</v>
      </c>
      <c r="D609" s="7">
        <v>4</v>
      </c>
      <c r="E609" t="s">
        <v>846</v>
      </c>
    </row>
    <row r="610" spans="1:5" x14ac:dyDescent="0.3">
      <c r="A610">
        <v>91</v>
      </c>
      <c r="B610">
        <v>609</v>
      </c>
      <c r="C610" s="7">
        <v>4</v>
      </c>
      <c r="D610" s="7">
        <v>5</v>
      </c>
      <c r="E610" t="s">
        <v>847</v>
      </c>
    </row>
    <row r="611" spans="1:5" x14ac:dyDescent="0.3">
      <c r="A611">
        <v>8</v>
      </c>
      <c r="B611">
        <v>610</v>
      </c>
      <c r="C611" s="7">
        <v>2</v>
      </c>
      <c r="D611" s="7">
        <v>5</v>
      </c>
      <c r="E611" t="s">
        <v>847</v>
      </c>
    </row>
    <row r="612" spans="1:5" x14ac:dyDescent="0.3">
      <c r="A612">
        <v>2</v>
      </c>
      <c r="B612">
        <v>611</v>
      </c>
      <c r="C612" s="7">
        <v>6</v>
      </c>
      <c r="D612" s="7">
        <v>34</v>
      </c>
      <c r="E612" t="s">
        <v>845</v>
      </c>
    </row>
    <row r="613" spans="1:5" x14ac:dyDescent="0.3">
      <c r="A613">
        <v>51</v>
      </c>
      <c r="B613">
        <v>612</v>
      </c>
      <c r="C613" s="7">
        <v>8</v>
      </c>
      <c r="D613" s="7">
        <v>25</v>
      </c>
      <c r="E613" t="s">
        <v>847</v>
      </c>
    </row>
    <row r="614" spans="1:5" x14ac:dyDescent="0.3">
      <c r="A614">
        <v>58</v>
      </c>
      <c r="B614">
        <v>613</v>
      </c>
      <c r="C614" s="7">
        <v>15</v>
      </c>
      <c r="D614" s="7">
        <v>29</v>
      </c>
      <c r="E614" t="s">
        <v>846</v>
      </c>
    </row>
    <row r="615" spans="1:5" x14ac:dyDescent="0.3">
      <c r="A615">
        <v>86</v>
      </c>
      <c r="B615">
        <v>614</v>
      </c>
      <c r="C615" s="7">
        <v>4</v>
      </c>
      <c r="D615" s="7">
        <v>15</v>
      </c>
      <c r="E615" t="s">
        <v>846</v>
      </c>
    </row>
    <row r="616" spans="1:5" x14ac:dyDescent="0.3">
      <c r="A616">
        <v>10</v>
      </c>
      <c r="B616">
        <v>615</v>
      </c>
      <c r="C616" s="7">
        <v>1</v>
      </c>
      <c r="D616" s="7">
        <v>30</v>
      </c>
      <c r="E616" t="s">
        <v>847</v>
      </c>
    </row>
    <row r="617" spans="1:5" x14ac:dyDescent="0.3">
      <c r="A617">
        <v>74</v>
      </c>
      <c r="B617">
        <v>616</v>
      </c>
      <c r="C617" s="7">
        <v>10</v>
      </c>
      <c r="D617" s="7">
        <v>12</v>
      </c>
      <c r="E617" t="s">
        <v>847</v>
      </c>
    </row>
    <row r="618" spans="1:5" x14ac:dyDescent="0.3">
      <c r="A618">
        <v>14</v>
      </c>
      <c r="B618">
        <v>617</v>
      </c>
      <c r="C618" s="7">
        <v>4</v>
      </c>
      <c r="D618" s="7">
        <v>12</v>
      </c>
      <c r="E618" t="s">
        <v>846</v>
      </c>
    </row>
    <row r="619" spans="1:5" x14ac:dyDescent="0.3">
      <c r="A619">
        <v>14</v>
      </c>
      <c r="B619">
        <v>618</v>
      </c>
      <c r="C619" s="7">
        <v>15</v>
      </c>
      <c r="D619" s="7">
        <v>15</v>
      </c>
      <c r="E619" t="s">
        <v>847</v>
      </c>
    </row>
    <row r="620" spans="1:5" x14ac:dyDescent="0.3">
      <c r="A620">
        <v>93</v>
      </c>
      <c r="B620">
        <v>619</v>
      </c>
      <c r="C620" s="7">
        <v>17</v>
      </c>
      <c r="D620" s="7">
        <v>42</v>
      </c>
      <c r="E620" t="s">
        <v>846</v>
      </c>
    </row>
    <row r="621" spans="1:5" x14ac:dyDescent="0.3">
      <c r="A621">
        <v>44</v>
      </c>
      <c r="B621">
        <v>620</v>
      </c>
      <c r="C621" s="7">
        <v>5</v>
      </c>
      <c r="D621" s="7">
        <v>35</v>
      </c>
      <c r="E621" t="s">
        <v>846</v>
      </c>
    </row>
    <row r="622" spans="1:5" x14ac:dyDescent="0.3">
      <c r="A622">
        <v>77</v>
      </c>
      <c r="B622">
        <v>621</v>
      </c>
      <c r="C622" s="7">
        <v>10</v>
      </c>
      <c r="D622" s="7">
        <v>20</v>
      </c>
      <c r="E622" t="s">
        <v>847</v>
      </c>
    </row>
    <row r="623" spans="1:5" x14ac:dyDescent="0.3">
      <c r="A623">
        <v>81</v>
      </c>
      <c r="B623">
        <v>622</v>
      </c>
      <c r="C623" s="7">
        <v>15</v>
      </c>
      <c r="D623" s="7">
        <v>49</v>
      </c>
      <c r="E623" t="s">
        <v>846</v>
      </c>
    </row>
    <row r="624" spans="1:5" x14ac:dyDescent="0.3">
      <c r="A624">
        <v>74</v>
      </c>
      <c r="B624">
        <v>623</v>
      </c>
      <c r="C624" s="7">
        <v>15</v>
      </c>
      <c r="D624" s="7">
        <v>15</v>
      </c>
      <c r="E624" t="s">
        <v>847</v>
      </c>
    </row>
    <row r="625" spans="1:5" x14ac:dyDescent="0.3">
      <c r="A625">
        <v>42</v>
      </c>
      <c r="B625">
        <v>624</v>
      </c>
      <c r="C625" s="7">
        <v>7</v>
      </c>
      <c r="D625" s="7">
        <v>40</v>
      </c>
      <c r="E625" t="s">
        <v>846</v>
      </c>
    </row>
    <row r="626" spans="1:5" x14ac:dyDescent="0.3">
      <c r="A626">
        <v>42</v>
      </c>
      <c r="B626">
        <v>625</v>
      </c>
      <c r="C626" s="7">
        <v>6</v>
      </c>
      <c r="D626" s="7">
        <v>40</v>
      </c>
      <c r="E626" t="s">
        <v>846</v>
      </c>
    </row>
    <row r="627" spans="1:5" x14ac:dyDescent="0.3">
      <c r="A627">
        <v>72</v>
      </c>
      <c r="B627">
        <v>626</v>
      </c>
      <c r="C627" s="7">
        <v>3</v>
      </c>
      <c r="D627" s="7">
        <v>32</v>
      </c>
      <c r="E627" t="s">
        <v>846</v>
      </c>
    </row>
    <row r="628" spans="1:5" x14ac:dyDescent="0.3">
      <c r="A628">
        <v>17</v>
      </c>
      <c r="B628">
        <v>627</v>
      </c>
      <c r="C628" s="7">
        <v>6</v>
      </c>
      <c r="D628" s="7">
        <v>2</v>
      </c>
      <c r="E628" t="s">
        <v>847</v>
      </c>
    </row>
    <row r="629" spans="1:5" x14ac:dyDescent="0.3">
      <c r="A629">
        <v>48</v>
      </c>
      <c r="B629">
        <v>628</v>
      </c>
      <c r="C629" s="7">
        <v>11</v>
      </c>
      <c r="D629" s="7">
        <v>10</v>
      </c>
      <c r="E629" t="s">
        <v>846</v>
      </c>
    </row>
    <row r="630" spans="1:5" x14ac:dyDescent="0.3">
      <c r="A630">
        <v>63</v>
      </c>
      <c r="B630">
        <v>629</v>
      </c>
      <c r="C630" s="7">
        <v>4</v>
      </c>
      <c r="D630" s="7">
        <v>25</v>
      </c>
      <c r="E630" t="s">
        <v>845</v>
      </c>
    </row>
    <row r="631" spans="1:5" x14ac:dyDescent="0.3">
      <c r="A631">
        <v>28</v>
      </c>
      <c r="B631">
        <v>630</v>
      </c>
      <c r="C631" s="7">
        <v>12</v>
      </c>
      <c r="D631" s="7">
        <v>31</v>
      </c>
      <c r="E631" t="s">
        <v>845</v>
      </c>
    </row>
    <row r="632" spans="1:5" x14ac:dyDescent="0.3">
      <c r="A632">
        <v>57</v>
      </c>
      <c r="B632">
        <v>631</v>
      </c>
      <c r="C632" s="7">
        <v>2</v>
      </c>
      <c r="D632" s="7">
        <v>18</v>
      </c>
      <c r="E632" t="s">
        <v>847</v>
      </c>
    </row>
    <row r="633" spans="1:5" x14ac:dyDescent="0.3">
      <c r="A633">
        <v>47</v>
      </c>
      <c r="B633">
        <v>632</v>
      </c>
      <c r="C633" s="7">
        <v>6</v>
      </c>
      <c r="D633" s="7">
        <v>44</v>
      </c>
      <c r="E633" t="s">
        <v>845</v>
      </c>
    </row>
    <row r="634" spans="1:5" x14ac:dyDescent="0.3">
      <c r="A634">
        <v>47</v>
      </c>
      <c r="B634">
        <v>633</v>
      </c>
      <c r="C634" s="7">
        <v>11</v>
      </c>
      <c r="D634" s="7">
        <v>26</v>
      </c>
      <c r="E634" t="s">
        <v>846</v>
      </c>
    </row>
    <row r="635" spans="1:5" x14ac:dyDescent="0.3">
      <c r="A635">
        <v>43</v>
      </c>
      <c r="B635">
        <v>634</v>
      </c>
      <c r="C635" s="7">
        <v>12</v>
      </c>
      <c r="D635" s="7">
        <v>7</v>
      </c>
      <c r="E635" t="s">
        <v>845</v>
      </c>
    </row>
    <row r="636" spans="1:5" x14ac:dyDescent="0.3">
      <c r="A636">
        <v>32</v>
      </c>
      <c r="B636">
        <v>635</v>
      </c>
      <c r="C636" s="7">
        <v>5</v>
      </c>
      <c r="D636" s="7">
        <v>19</v>
      </c>
      <c r="E636" t="s">
        <v>846</v>
      </c>
    </row>
    <row r="637" spans="1:5" x14ac:dyDescent="0.3">
      <c r="A637">
        <v>68</v>
      </c>
      <c r="B637">
        <v>636</v>
      </c>
      <c r="C637" s="7">
        <v>15</v>
      </c>
      <c r="D637" s="7">
        <v>28</v>
      </c>
      <c r="E637" t="s">
        <v>846</v>
      </c>
    </row>
    <row r="638" spans="1:5" x14ac:dyDescent="0.3">
      <c r="A638">
        <v>65</v>
      </c>
      <c r="B638">
        <v>637</v>
      </c>
      <c r="C638" s="7">
        <v>13</v>
      </c>
      <c r="D638" s="7">
        <v>34</v>
      </c>
      <c r="E638" t="s">
        <v>846</v>
      </c>
    </row>
    <row r="639" spans="1:5" x14ac:dyDescent="0.3">
      <c r="A639">
        <v>69</v>
      </c>
      <c r="B639">
        <v>638</v>
      </c>
      <c r="C639" s="7">
        <v>14</v>
      </c>
      <c r="D639" s="7">
        <v>4</v>
      </c>
      <c r="E639" t="s">
        <v>846</v>
      </c>
    </row>
    <row r="640" spans="1:5" x14ac:dyDescent="0.3">
      <c r="A640">
        <v>38</v>
      </c>
      <c r="B640">
        <v>639</v>
      </c>
      <c r="C640" s="7">
        <v>13</v>
      </c>
      <c r="D640" s="7">
        <v>31</v>
      </c>
      <c r="E640" t="s">
        <v>845</v>
      </c>
    </row>
    <row r="641" spans="1:5" x14ac:dyDescent="0.3">
      <c r="A641">
        <v>16</v>
      </c>
      <c r="B641">
        <v>640</v>
      </c>
      <c r="C641" s="7">
        <v>9</v>
      </c>
      <c r="D641" s="7">
        <v>37</v>
      </c>
      <c r="E641" t="s">
        <v>845</v>
      </c>
    </row>
    <row r="642" spans="1:5" x14ac:dyDescent="0.3">
      <c r="A642">
        <v>84</v>
      </c>
      <c r="B642">
        <v>641</v>
      </c>
      <c r="C642" s="7">
        <v>5</v>
      </c>
      <c r="D642" s="7">
        <v>12</v>
      </c>
      <c r="E642" t="s">
        <v>846</v>
      </c>
    </row>
    <row r="643" spans="1:5" x14ac:dyDescent="0.3">
      <c r="A643">
        <v>10</v>
      </c>
      <c r="B643">
        <v>642</v>
      </c>
      <c r="C643" s="7">
        <v>1</v>
      </c>
      <c r="D643" s="7">
        <v>7</v>
      </c>
      <c r="E643" t="s">
        <v>845</v>
      </c>
    </row>
    <row r="644" spans="1:5" x14ac:dyDescent="0.3">
      <c r="A644">
        <v>88</v>
      </c>
      <c r="B644">
        <v>643</v>
      </c>
      <c r="C644" s="7">
        <v>11</v>
      </c>
      <c r="D644" s="7">
        <v>45</v>
      </c>
      <c r="E644" t="s">
        <v>845</v>
      </c>
    </row>
    <row r="645" spans="1:5" x14ac:dyDescent="0.3">
      <c r="A645">
        <v>32</v>
      </c>
      <c r="B645">
        <v>644</v>
      </c>
      <c r="C645" s="7">
        <v>5</v>
      </c>
      <c r="D645" s="7">
        <v>13</v>
      </c>
      <c r="E645" t="s">
        <v>847</v>
      </c>
    </row>
    <row r="646" spans="1:5" x14ac:dyDescent="0.3">
      <c r="A646">
        <v>38</v>
      </c>
      <c r="B646">
        <v>645</v>
      </c>
      <c r="C646" s="7">
        <v>18</v>
      </c>
      <c r="D646" s="7">
        <v>17</v>
      </c>
      <c r="E646" t="s">
        <v>847</v>
      </c>
    </row>
    <row r="647" spans="1:5" x14ac:dyDescent="0.3">
      <c r="A647">
        <v>42</v>
      </c>
      <c r="B647">
        <v>646</v>
      </c>
      <c r="C647" s="7">
        <v>5</v>
      </c>
      <c r="D647" s="7">
        <v>45</v>
      </c>
      <c r="E647" t="s">
        <v>845</v>
      </c>
    </row>
    <row r="648" spans="1:5" x14ac:dyDescent="0.3">
      <c r="A648">
        <v>75</v>
      </c>
      <c r="B648">
        <v>647</v>
      </c>
      <c r="C648" s="7">
        <v>8</v>
      </c>
      <c r="D648" s="7">
        <v>8</v>
      </c>
      <c r="E648" t="s">
        <v>847</v>
      </c>
    </row>
    <row r="649" spans="1:5" x14ac:dyDescent="0.3">
      <c r="A649">
        <v>26</v>
      </c>
      <c r="B649">
        <v>648</v>
      </c>
      <c r="C649" s="7">
        <v>7</v>
      </c>
      <c r="D649" s="7">
        <v>12</v>
      </c>
      <c r="E649" t="s">
        <v>847</v>
      </c>
    </row>
    <row r="650" spans="1:5" x14ac:dyDescent="0.3">
      <c r="A650">
        <v>81</v>
      </c>
      <c r="B650">
        <v>649</v>
      </c>
      <c r="C650" s="7">
        <v>9</v>
      </c>
      <c r="D650" s="7">
        <v>14</v>
      </c>
      <c r="E650" t="s">
        <v>846</v>
      </c>
    </row>
    <row r="651" spans="1:5" x14ac:dyDescent="0.3">
      <c r="A651">
        <v>56</v>
      </c>
      <c r="B651">
        <v>650</v>
      </c>
      <c r="C651" s="7">
        <v>18</v>
      </c>
      <c r="D651" s="7">
        <v>12</v>
      </c>
      <c r="E651" t="s">
        <v>846</v>
      </c>
    </row>
    <row r="652" spans="1:5" x14ac:dyDescent="0.3">
      <c r="A652">
        <v>64</v>
      </c>
      <c r="B652">
        <v>651</v>
      </c>
      <c r="C652" s="7">
        <v>6</v>
      </c>
      <c r="D652" s="7">
        <v>16</v>
      </c>
      <c r="E652" t="s">
        <v>847</v>
      </c>
    </row>
    <row r="653" spans="1:5" x14ac:dyDescent="0.3">
      <c r="A653">
        <v>69</v>
      </c>
      <c r="B653">
        <v>652</v>
      </c>
      <c r="C653" s="7">
        <v>3</v>
      </c>
      <c r="D653" s="7">
        <v>39</v>
      </c>
      <c r="E653" t="s">
        <v>846</v>
      </c>
    </row>
    <row r="654" spans="1:5" x14ac:dyDescent="0.3">
      <c r="A654">
        <v>55</v>
      </c>
      <c r="B654">
        <v>653</v>
      </c>
      <c r="C654" s="7">
        <v>6</v>
      </c>
      <c r="D654" s="7">
        <v>1</v>
      </c>
      <c r="E654" t="s">
        <v>845</v>
      </c>
    </row>
    <row r="655" spans="1:5" x14ac:dyDescent="0.3">
      <c r="A655">
        <v>65</v>
      </c>
      <c r="B655">
        <v>654</v>
      </c>
      <c r="C655" s="7">
        <v>15</v>
      </c>
      <c r="D655" s="7">
        <v>24</v>
      </c>
      <c r="E655" t="s">
        <v>847</v>
      </c>
    </row>
    <row r="656" spans="1:5" x14ac:dyDescent="0.3">
      <c r="A656">
        <v>94</v>
      </c>
      <c r="B656">
        <v>655</v>
      </c>
      <c r="C656" s="7">
        <v>6</v>
      </c>
      <c r="D656" s="7">
        <v>20</v>
      </c>
      <c r="E656" t="s">
        <v>846</v>
      </c>
    </row>
    <row r="657" spans="1:5" x14ac:dyDescent="0.3">
      <c r="A657">
        <v>96</v>
      </c>
      <c r="B657">
        <v>656</v>
      </c>
      <c r="C657" s="7">
        <v>16</v>
      </c>
      <c r="D657" s="7">
        <v>20</v>
      </c>
      <c r="E657" t="s">
        <v>846</v>
      </c>
    </row>
    <row r="658" spans="1:5" x14ac:dyDescent="0.3">
      <c r="A658">
        <v>29</v>
      </c>
      <c r="B658">
        <v>657</v>
      </c>
      <c r="C658" s="7">
        <v>5</v>
      </c>
      <c r="D658" s="7">
        <v>32</v>
      </c>
      <c r="E658" t="s">
        <v>845</v>
      </c>
    </row>
    <row r="659" spans="1:5" x14ac:dyDescent="0.3">
      <c r="A659">
        <v>9</v>
      </c>
      <c r="B659">
        <v>658</v>
      </c>
      <c r="C659" s="7">
        <v>19</v>
      </c>
      <c r="D659" s="7">
        <v>7</v>
      </c>
      <c r="E659" t="s">
        <v>846</v>
      </c>
    </row>
    <row r="660" spans="1:5" x14ac:dyDescent="0.3">
      <c r="A660">
        <v>55</v>
      </c>
      <c r="B660">
        <v>659</v>
      </c>
      <c r="C660" s="7">
        <v>9</v>
      </c>
      <c r="D660" s="7">
        <v>32</v>
      </c>
      <c r="E660" t="s">
        <v>847</v>
      </c>
    </row>
    <row r="661" spans="1:5" x14ac:dyDescent="0.3">
      <c r="A661">
        <v>7</v>
      </c>
      <c r="B661">
        <v>660</v>
      </c>
      <c r="C661" s="7">
        <v>18</v>
      </c>
      <c r="D661" s="7">
        <v>29</v>
      </c>
      <c r="E661" t="s">
        <v>845</v>
      </c>
    </row>
    <row r="662" spans="1:5" x14ac:dyDescent="0.3">
      <c r="A662">
        <v>67</v>
      </c>
      <c r="B662">
        <v>661</v>
      </c>
      <c r="C662" s="7">
        <v>5</v>
      </c>
      <c r="D662" s="7">
        <v>36</v>
      </c>
      <c r="E662" t="s">
        <v>847</v>
      </c>
    </row>
    <row r="663" spans="1:5" x14ac:dyDescent="0.3">
      <c r="A663">
        <v>38</v>
      </c>
      <c r="B663">
        <v>662</v>
      </c>
      <c r="C663" s="7">
        <v>11</v>
      </c>
      <c r="D663" s="7">
        <v>6</v>
      </c>
      <c r="E663" t="s">
        <v>845</v>
      </c>
    </row>
    <row r="664" spans="1:5" x14ac:dyDescent="0.3">
      <c r="A664">
        <v>45</v>
      </c>
      <c r="B664">
        <v>663</v>
      </c>
      <c r="C664" s="7">
        <v>18</v>
      </c>
      <c r="D664" s="7">
        <v>21</v>
      </c>
      <c r="E664" t="s">
        <v>845</v>
      </c>
    </row>
    <row r="665" spans="1:5" x14ac:dyDescent="0.3">
      <c r="A665">
        <v>14</v>
      </c>
      <c r="B665">
        <v>664</v>
      </c>
      <c r="C665" s="7">
        <v>7</v>
      </c>
      <c r="D665" s="7">
        <v>41</v>
      </c>
      <c r="E665" t="s">
        <v>846</v>
      </c>
    </row>
    <row r="666" spans="1:5" x14ac:dyDescent="0.3">
      <c r="A666">
        <v>42</v>
      </c>
      <c r="B666">
        <v>665</v>
      </c>
      <c r="C666" s="7">
        <v>11</v>
      </c>
      <c r="D666" s="7">
        <v>40</v>
      </c>
      <c r="E666" t="s">
        <v>846</v>
      </c>
    </row>
    <row r="667" spans="1:5" x14ac:dyDescent="0.3">
      <c r="A667">
        <v>71</v>
      </c>
      <c r="B667">
        <v>666</v>
      </c>
      <c r="C667" s="7">
        <v>5</v>
      </c>
      <c r="D667" s="7">
        <v>44</v>
      </c>
      <c r="E667" t="s">
        <v>845</v>
      </c>
    </row>
    <row r="668" spans="1:5" x14ac:dyDescent="0.3">
      <c r="A668">
        <v>32</v>
      </c>
      <c r="B668">
        <v>667</v>
      </c>
      <c r="C668" s="7">
        <v>7</v>
      </c>
      <c r="D668" s="7">
        <v>35</v>
      </c>
      <c r="E668" t="s">
        <v>847</v>
      </c>
    </row>
    <row r="669" spans="1:5" x14ac:dyDescent="0.3">
      <c r="A669">
        <v>99</v>
      </c>
      <c r="B669">
        <v>668</v>
      </c>
      <c r="C669" s="7">
        <v>5</v>
      </c>
      <c r="D669" s="7">
        <v>6</v>
      </c>
      <c r="E669" t="s">
        <v>846</v>
      </c>
    </row>
    <row r="670" spans="1:5" x14ac:dyDescent="0.3">
      <c r="A670">
        <v>76</v>
      </c>
      <c r="B670">
        <v>669</v>
      </c>
      <c r="C670" s="7">
        <v>2</v>
      </c>
      <c r="D670" s="7">
        <v>7</v>
      </c>
      <c r="E670" t="s">
        <v>845</v>
      </c>
    </row>
    <row r="671" spans="1:5" x14ac:dyDescent="0.3">
      <c r="A671">
        <v>28</v>
      </c>
      <c r="B671">
        <v>670</v>
      </c>
      <c r="C671" s="7">
        <v>17</v>
      </c>
      <c r="D671" s="7">
        <v>1</v>
      </c>
      <c r="E671" t="s">
        <v>847</v>
      </c>
    </row>
    <row r="672" spans="1:5" x14ac:dyDescent="0.3">
      <c r="A672">
        <v>41</v>
      </c>
      <c r="B672">
        <v>671</v>
      </c>
      <c r="C672" s="7">
        <v>11</v>
      </c>
      <c r="D672" s="7">
        <v>7</v>
      </c>
      <c r="E672" t="s">
        <v>846</v>
      </c>
    </row>
    <row r="673" spans="1:5" x14ac:dyDescent="0.3">
      <c r="A673">
        <v>54</v>
      </c>
      <c r="B673">
        <v>672</v>
      </c>
      <c r="C673" s="7">
        <v>2</v>
      </c>
      <c r="D673" s="7">
        <v>24</v>
      </c>
      <c r="E673" t="s">
        <v>845</v>
      </c>
    </row>
    <row r="674" spans="1:5" x14ac:dyDescent="0.3">
      <c r="A674">
        <v>40</v>
      </c>
      <c r="B674">
        <v>673</v>
      </c>
      <c r="C674" s="7">
        <v>5</v>
      </c>
      <c r="D674" s="7">
        <v>22</v>
      </c>
      <c r="E674" t="s">
        <v>847</v>
      </c>
    </row>
    <row r="675" spans="1:5" x14ac:dyDescent="0.3">
      <c r="A675">
        <v>31</v>
      </c>
      <c r="B675">
        <v>674</v>
      </c>
      <c r="C675" s="7">
        <v>11</v>
      </c>
      <c r="D675" s="7">
        <v>40</v>
      </c>
      <c r="E675" t="s">
        <v>846</v>
      </c>
    </row>
    <row r="676" spans="1:5" x14ac:dyDescent="0.3">
      <c r="A676">
        <v>61</v>
      </c>
      <c r="B676">
        <v>675</v>
      </c>
      <c r="C676" s="7">
        <v>6</v>
      </c>
      <c r="D676" s="7">
        <v>19</v>
      </c>
      <c r="E676" t="s">
        <v>846</v>
      </c>
    </row>
    <row r="677" spans="1:5" x14ac:dyDescent="0.3">
      <c r="A677">
        <v>6</v>
      </c>
      <c r="B677">
        <v>676</v>
      </c>
      <c r="C677" s="7">
        <v>16</v>
      </c>
      <c r="D677" s="7">
        <v>34</v>
      </c>
      <c r="E677" t="s">
        <v>845</v>
      </c>
    </row>
    <row r="678" spans="1:5" x14ac:dyDescent="0.3">
      <c r="A678">
        <v>5</v>
      </c>
      <c r="B678">
        <v>677</v>
      </c>
      <c r="C678" s="7">
        <v>8</v>
      </c>
      <c r="D678" s="7">
        <v>4</v>
      </c>
      <c r="E678" t="s">
        <v>846</v>
      </c>
    </row>
    <row r="679" spans="1:5" x14ac:dyDescent="0.3">
      <c r="A679">
        <v>80</v>
      </c>
      <c r="B679">
        <v>678</v>
      </c>
      <c r="C679" s="7">
        <v>5</v>
      </c>
      <c r="D679" s="7">
        <v>21</v>
      </c>
      <c r="E679" t="s">
        <v>845</v>
      </c>
    </row>
    <row r="680" spans="1:5" x14ac:dyDescent="0.3">
      <c r="A680">
        <v>98</v>
      </c>
      <c r="B680">
        <v>679</v>
      </c>
      <c r="C680" s="7">
        <v>12</v>
      </c>
      <c r="D680" s="7">
        <v>47</v>
      </c>
      <c r="E680" t="s">
        <v>846</v>
      </c>
    </row>
    <row r="681" spans="1:5" x14ac:dyDescent="0.3">
      <c r="A681">
        <v>10</v>
      </c>
      <c r="B681">
        <v>680</v>
      </c>
      <c r="C681" s="7">
        <v>8</v>
      </c>
      <c r="D681" s="7">
        <v>23</v>
      </c>
      <c r="E681" t="s">
        <v>847</v>
      </c>
    </row>
    <row r="682" spans="1:5" x14ac:dyDescent="0.3">
      <c r="A682">
        <v>50</v>
      </c>
      <c r="B682">
        <v>681</v>
      </c>
      <c r="C682" s="7">
        <v>17</v>
      </c>
      <c r="D682" s="7">
        <v>4</v>
      </c>
      <c r="E682" t="s">
        <v>846</v>
      </c>
    </row>
    <row r="683" spans="1:5" x14ac:dyDescent="0.3">
      <c r="A683">
        <v>48</v>
      </c>
      <c r="B683">
        <v>682</v>
      </c>
      <c r="C683" s="7">
        <v>10</v>
      </c>
      <c r="D683" s="7">
        <v>21</v>
      </c>
      <c r="E683" t="s">
        <v>847</v>
      </c>
    </row>
    <row r="684" spans="1:5" x14ac:dyDescent="0.3">
      <c r="A684">
        <v>48</v>
      </c>
      <c r="B684">
        <v>683</v>
      </c>
      <c r="C684" s="7">
        <v>4</v>
      </c>
      <c r="D684" s="7">
        <v>6</v>
      </c>
      <c r="E684" t="s">
        <v>845</v>
      </c>
    </row>
    <row r="685" spans="1:5" x14ac:dyDescent="0.3">
      <c r="A685">
        <v>98</v>
      </c>
      <c r="B685">
        <v>684</v>
      </c>
      <c r="C685" s="7">
        <v>18</v>
      </c>
      <c r="D685" s="7">
        <v>15</v>
      </c>
      <c r="E685" t="s">
        <v>847</v>
      </c>
    </row>
    <row r="686" spans="1:5" x14ac:dyDescent="0.3">
      <c r="A686">
        <v>48</v>
      </c>
      <c r="B686">
        <v>685</v>
      </c>
      <c r="C686" s="7">
        <v>14</v>
      </c>
      <c r="D686" s="7">
        <v>48</v>
      </c>
      <c r="E686" t="s">
        <v>846</v>
      </c>
    </row>
    <row r="687" spans="1:5" x14ac:dyDescent="0.3">
      <c r="A687">
        <v>3</v>
      </c>
      <c r="B687">
        <v>686</v>
      </c>
      <c r="C687" s="7">
        <v>11</v>
      </c>
      <c r="D687" s="7">
        <v>12</v>
      </c>
      <c r="E687" t="s">
        <v>846</v>
      </c>
    </row>
    <row r="688" spans="1:5" x14ac:dyDescent="0.3">
      <c r="A688">
        <v>23</v>
      </c>
      <c r="B688">
        <v>687</v>
      </c>
      <c r="C688" s="7">
        <v>17</v>
      </c>
      <c r="D688" s="7">
        <v>8</v>
      </c>
      <c r="E688" t="s">
        <v>845</v>
      </c>
    </row>
    <row r="689" spans="1:5" x14ac:dyDescent="0.3">
      <c r="A689">
        <v>94</v>
      </c>
      <c r="B689">
        <v>688</v>
      </c>
      <c r="C689" s="7">
        <v>2</v>
      </c>
      <c r="D689" s="7">
        <v>4</v>
      </c>
      <c r="E689" t="s">
        <v>846</v>
      </c>
    </row>
    <row r="690" spans="1:5" x14ac:dyDescent="0.3">
      <c r="A690">
        <v>90</v>
      </c>
      <c r="B690">
        <v>689</v>
      </c>
      <c r="C690" s="7">
        <v>8</v>
      </c>
      <c r="D690" s="7">
        <v>21</v>
      </c>
      <c r="E690" t="s">
        <v>847</v>
      </c>
    </row>
    <row r="691" spans="1:5" x14ac:dyDescent="0.3">
      <c r="A691">
        <v>76</v>
      </c>
      <c r="B691">
        <v>690</v>
      </c>
      <c r="C691" s="7">
        <v>13</v>
      </c>
      <c r="D691" s="7">
        <v>12</v>
      </c>
      <c r="E691" t="s">
        <v>845</v>
      </c>
    </row>
    <row r="692" spans="1:5" x14ac:dyDescent="0.3">
      <c r="A692">
        <v>37</v>
      </c>
      <c r="B692">
        <v>691</v>
      </c>
      <c r="C692" s="7">
        <v>10</v>
      </c>
      <c r="D692" s="7">
        <v>11</v>
      </c>
      <c r="E692" t="s">
        <v>846</v>
      </c>
    </row>
    <row r="693" spans="1:5" x14ac:dyDescent="0.3">
      <c r="A693">
        <v>67</v>
      </c>
      <c r="B693">
        <v>692</v>
      </c>
      <c r="C693" s="7">
        <v>11</v>
      </c>
      <c r="D693" s="7">
        <v>48</v>
      </c>
      <c r="E693" t="s">
        <v>847</v>
      </c>
    </row>
    <row r="694" spans="1:5" x14ac:dyDescent="0.3">
      <c r="A694">
        <v>86</v>
      </c>
      <c r="B694">
        <v>693</v>
      </c>
      <c r="C694" s="7">
        <v>19</v>
      </c>
      <c r="D694" s="7">
        <v>18</v>
      </c>
      <c r="E694" t="s">
        <v>846</v>
      </c>
    </row>
    <row r="695" spans="1:5" x14ac:dyDescent="0.3">
      <c r="A695">
        <v>34</v>
      </c>
      <c r="B695">
        <v>694</v>
      </c>
      <c r="C695" s="7">
        <v>14</v>
      </c>
      <c r="D695" s="7">
        <v>18</v>
      </c>
      <c r="E695" t="s">
        <v>845</v>
      </c>
    </row>
    <row r="696" spans="1:5" x14ac:dyDescent="0.3">
      <c r="A696">
        <v>34</v>
      </c>
      <c r="B696">
        <v>695</v>
      </c>
      <c r="C696" s="7">
        <v>12</v>
      </c>
      <c r="D696" s="7">
        <v>41</v>
      </c>
      <c r="E696" t="s">
        <v>846</v>
      </c>
    </row>
    <row r="697" spans="1:5" x14ac:dyDescent="0.3">
      <c r="A697">
        <v>72</v>
      </c>
      <c r="B697">
        <v>696</v>
      </c>
      <c r="C697" s="7">
        <v>16</v>
      </c>
      <c r="D697" s="7">
        <v>35</v>
      </c>
      <c r="E697" t="s">
        <v>845</v>
      </c>
    </row>
    <row r="698" spans="1:5" x14ac:dyDescent="0.3">
      <c r="A698">
        <v>85</v>
      </c>
      <c r="B698">
        <v>697</v>
      </c>
      <c r="C698" s="7">
        <v>18</v>
      </c>
      <c r="D698" s="7">
        <v>26</v>
      </c>
      <c r="E698" t="s">
        <v>846</v>
      </c>
    </row>
    <row r="699" spans="1:5" x14ac:dyDescent="0.3">
      <c r="A699">
        <v>63</v>
      </c>
      <c r="B699">
        <v>698</v>
      </c>
      <c r="C699" s="7">
        <v>6</v>
      </c>
      <c r="D699" s="7">
        <v>19</v>
      </c>
      <c r="E699" t="s">
        <v>846</v>
      </c>
    </row>
    <row r="700" spans="1:5" x14ac:dyDescent="0.3">
      <c r="A700">
        <v>42</v>
      </c>
      <c r="B700">
        <v>699</v>
      </c>
      <c r="C700" s="7">
        <v>13</v>
      </c>
      <c r="D700" s="7">
        <v>28</v>
      </c>
      <c r="E700" t="s">
        <v>845</v>
      </c>
    </row>
    <row r="701" spans="1:5" x14ac:dyDescent="0.3">
      <c r="A701">
        <v>50</v>
      </c>
      <c r="B701">
        <v>700</v>
      </c>
      <c r="C701" s="7">
        <v>14</v>
      </c>
      <c r="D701" s="7">
        <v>18</v>
      </c>
      <c r="E701" t="s">
        <v>845</v>
      </c>
    </row>
    <row r="702" spans="1:5" x14ac:dyDescent="0.3">
      <c r="A702">
        <v>39</v>
      </c>
      <c r="B702">
        <v>701</v>
      </c>
      <c r="C702" s="7">
        <v>5</v>
      </c>
      <c r="D702" s="7">
        <v>27</v>
      </c>
      <c r="E702" t="s">
        <v>847</v>
      </c>
    </row>
    <row r="703" spans="1:5" x14ac:dyDescent="0.3">
      <c r="A703">
        <v>80</v>
      </c>
      <c r="B703">
        <v>702</v>
      </c>
      <c r="C703" s="7">
        <v>15</v>
      </c>
      <c r="D703" s="7">
        <v>42</v>
      </c>
      <c r="E703" t="s">
        <v>846</v>
      </c>
    </row>
    <row r="704" spans="1:5" x14ac:dyDescent="0.3">
      <c r="A704">
        <v>10</v>
      </c>
      <c r="B704">
        <v>703</v>
      </c>
      <c r="C704" s="7">
        <v>1</v>
      </c>
      <c r="D704" s="7">
        <v>25</v>
      </c>
      <c r="E704" t="s">
        <v>846</v>
      </c>
    </row>
    <row r="705" spans="1:5" x14ac:dyDescent="0.3">
      <c r="A705">
        <v>4</v>
      </c>
      <c r="B705">
        <v>704</v>
      </c>
      <c r="C705" s="7">
        <v>5</v>
      </c>
      <c r="D705" s="7">
        <v>32</v>
      </c>
      <c r="E705" t="s">
        <v>847</v>
      </c>
    </row>
    <row r="706" spans="1:5" x14ac:dyDescent="0.3">
      <c r="A706">
        <v>32</v>
      </c>
      <c r="B706">
        <v>705</v>
      </c>
      <c r="C706" s="7">
        <v>7</v>
      </c>
      <c r="D706" s="7">
        <v>10</v>
      </c>
      <c r="E706" t="s">
        <v>847</v>
      </c>
    </row>
    <row r="707" spans="1:5" x14ac:dyDescent="0.3">
      <c r="A707">
        <v>84</v>
      </c>
      <c r="B707">
        <v>706</v>
      </c>
      <c r="C707" s="7">
        <v>7</v>
      </c>
      <c r="D707" s="7">
        <v>11</v>
      </c>
      <c r="E707" t="s">
        <v>846</v>
      </c>
    </row>
    <row r="708" spans="1:5" x14ac:dyDescent="0.3">
      <c r="A708">
        <v>31</v>
      </c>
      <c r="B708">
        <v>707</v>
      </c>
      <c r="C708" s="7">
        <v>19</v>
      </c>
      <c r="D708" s="7">
        <v>6</v>
      </c>
      <c r="E708" t="s">
        <v>846</v>
      </c>
    </row>
    <row r="709" spans="1:5" x14ac:dyDescent="0.3">
      <c r="A709">
        <v>81</v>
      </c>
      <c r="B709">
        <v>708</v>
      </c>
      <c r="C709" s="7">
        <v>18</v>
      </c>
      <c r="D709" s="7">
        <v>38</v>
      </c>
      <c r="E709" t="s">
        <v>845</v>
      </c>
    </row>
    <row r="710" spans="1:5" x14ac:dyDescent="0.3">
      <c r="A710">
        <v>58</v>
      </c>
      <c r="B710">
        <v>709</v>
      </c>
      <c r="C710" s="7">
        <v>8</v>
      </c>
      <c r="D710" s="7">
        <v>8</v>
      </c>
      <c r="E710" t="s">
        <v>845</v>
      </c>
    </row>
    <row r="711" spans="1:5" x14ac:dyDescent="0.3">
      <c r="A711">
        <v>53</v>
      </c>
      <c r="B711">
        <v>710</v>
      </c>
      <c r="C711" s="7">
        <v>5</v>
      </c>
      <c r="D711" s="7">
        <v>2</v>
      </c>
      <c r="E711" t="s">
        <v>845</v>
      </c>
    </row>
    <row r="712" spans="1:5" x14ac:dyDescent="0.3">
      <c r="A712">
        <v>46</v>
      </c>
      <c r="B712">
        <v>711</v>
      </c>
      <c r="C712" s="7">
        <v>16</v>
      </c>
      <c r="D712" s="7">
        <v>45</v>
      </c>
      <c r="E712" t="s">
        <v>847</v>
      </c>
    </row>
    <row r="713" spans="1:5" x14ac:dyDescent="0.3">
      <c r="A713">
        <v>45</v>
      </c>
      <c r="B713">
        <v>712</v>
      </c>
      <c r="C713" s="7">
        <v>8</v>
      </c>
      <c r="D713" s="7">
        <v>3</v>
      </c>
      <c r="E713" t="s">
        <v>846</v>
      </c>
    </row>
    <row r="714" spans="1:5" x14ac:dyDescent="0.3">
      <c r="A714">
        <v>86</v>
      </c>
      <c r="B714">
        <v>713</v>
      </c>
      <c r="C714" s="7">
        <v>8</v>
      </c>
      <c r="D714" s="7">
        <v>21</v>
      </c>
      <c r="E714" t="s">
        <v>847</v>
      </c>
    </row>
    <row r="715" spans="1:5" x14ac:dyDescent="0.3">
      <c r="A715">
        <v>87</v>
      </c>
      <c r="B715">
        <v>714</v>
      </c>
      <c r="C715" s="7">
        <v>4</v>
      </c>
      <c r="D715" s="7">
        <v>27</v>
      </c>
      <c r="E715" t="s">
        <v>846</v>
      </c>
    </row>
    <row r="716" spans="1:5" x14ac:dyDescent="0.3">
      <c r="A716">
        <v>71</v>
      </c>
      <c r="B716">
        <v>715</v>
      </c>
      <c r="C716" s="7">
        <v>10</v>
      </c>
      <c r="D716" s="7">
        <v>13</v>
      </c>
      <c r="E716" t="s">
        <v>846</v>
      </c>
    </row>
    <row r="717" spans="1:5" x14ac:dyDescent="0.3">
      <c r="A717">
        <v>51</v>
      </c>
      <c r="B717">
        <v>716</v>
      </c>
      <c r="C717" s="7">
        <v>1</v>
      </c>
      <c r="D717" s="7">
        <v>30</v>
      </c>
      <c r="E717" t="s">
        <v>845</v>
      </c>
    </row>
    <row r="718" spans="1:5" x14ac:dyDescent="0.3">
      <c r="A718">
        <v>15</v>
      </c>
      <c r="B718">
        <v>717</v>
      </c>
      <c r="C718" s="7">
        <v>5</v>
      </c>
      <c r="D718" s="7">
        <v>26</v>
      </c>
      <c r="E718" t="s">
        <v>845</v>
      </c>
    </row>
    <row r="719" spans="1:5" x14ac:dyDescent="0.3">
      <c r="A719">
        <v>70</v>
      </c>
      <c r="B719">
        <v>718</v>
      </c>
      <c r="C719" s="7">
        <v>8</v>
      </c>
      <c r="D719" s="7">
        <v>16</v>
      </c>
      <c r="E719" t="s">
        <v>846</v>
      </c>
    </row>
    <row r="720" spans="1:5" x14ac:dyDescent="0.3">
      <c r="A720">
        <v>23</v>
      </c>
      <c r="B720">
        <v>719</v>
      </c>
      <c r="C720" s="7">
        <v>13</v>
      </c>
      <c r="D720" s="7">
        <v>39</v>
      </c>
      <c r="E720" t="s">
        <v>847</v>
      </c>
    </row>
    <row r="721" spans="1:5" x14ac:dyDescent="0.3">
      <c r="A721">
        <v>74</v>
      </c>
      <c r="B721">
        <v>720</v>
      </c>
      <c r="C721" s="7">
        <v>13</v>
      </c>
      <c r="D721" s="7">
        <v>1</v>
      </c>
      <c r="E721" t="s">
        <v>845</v>
      </c>
    </row>
    <row r="722" spans="1:5" x14ac:dyDescent="0.3">
      <c r="A722">
        <v>29</v>
      </c>
      <c r="B722">
        <v>721</v>
      </c>
      <c r="C722" s="7">
        <v>10</v>
      </c>
      <c r="D722" s="7">
        <v>23</v>
      </c>
      <c r="E722" t="s">
        <v>847</v>
      </c>
    </row>
    <row r="723" spans="1:5" x14ac:dyDescent="0.3">
      <c r="A723">
        <v>52</v>
      </c>
      <c r="B723">
        <v>722</v>
      </c>
      <c r="C723" s="7">
        <v>1</v>
      </c>
      <c r="D723" s="7">
        <v>27</v>
      </c>
      <c r="E723" t="s">
        <v>846</v>
      </c>
    </row>
    <row r="724" spans="1:5" x14ac:dyDescent="0.3">
      <c r="A724">
        <v>15</v>
      </c>
      <c r="B724">
        <v>723</v>
      </c>
      <c r="C724" s="7">
        <v>10</v>
      </c>
      <c r="D724" s="7">
        <v>16</v>
      </c>
      <c r="E724" t="s">
        <v>847</v>
      </c>
    </row>
    <row r="725" spans="1:5" x14ac:dyDescent="0.3">
      <c r="A725">
        <v>33</v>
      </c>
      <c r="B725">
        <v>724</v>
      </c>
      <c r="C725" s="7">
        <v>18</v>
      </c>
      <c r="D725" s="7">
        <v>20</v>
      </c>
      <c r="E725" t="s">
        <v>847</v>
      </c>
    </row>
    <row r="726" spans="1:5" x14ac:dyDescent="0.3">
      <c r="A726">
        <v>53</v>
      </c>
      <c r="B726">
        <v>725</v>
      </c>
      <c r="C726" s="7">
        <v>13</v>
      </c>
      <c r="D726" s="7">
        <v>3</v>
      </c>
      <c r="E726" t="s">
        <v>847</v>
      </c>
    </row>
    <row r="727" spans="1:5" x14ac:dyDescent="0.3">
      <c r="A727">
        <v>28</v>
      </c>
      <c r="B727">
        <v>726</v>
      </c>
      <c r="C727" s="7">
        <v>10</v>
      </c>
      <c r="D727" s="7">
        <v>19</v>
      </c>
      <c r="E727" t="s">
        <v>846</v>
      </c>
    </row>
    <row r="728" spans="1:5" x14ac:dyDescent="0.3">
      <c r="A728">
        <v>23</v>
      </c>
      <c r="B728">
        <v>727</v>
      </c>
      <c r="C728" s="7">
        <v>11</v>
      </c>
      <c r="D728" s="7">
        <v>24</v>
      </c>
      <c r="E728" t="s">
        <v>845</v>
      </c>
    </row>
    <row r="729" spans="1:5" x14ac:dyDescent="0.3">
      <c r="A729">
        <v>36</v>
      </c>
      <c r="B729">
        <v>728</v>
      </c>
      <c r="C729" s="7">
        <v>12</v>
      </c>
      <c r="D729" s="7">
        <v>6</v>
      </c>
      <c r="E729" t="s">
        <v>846</v>
      </c>
    </row>
    <row r="730" spans="1:5" x14ac:dyDescent="0.3">
      <c r="A730">
        <v>4</v>
      </c>
      <c r="B730">
        <v>729</v>
      </c>
      <c r="C730" s="7">
        <v>16</v>
      </c>
      <c r="D730" s="7">
        <v>36</v>
      </c>
      <c r="E730" t="s">
        <v>845</v>
      </c>
    </row>
    <row r="731" spans="1:5" x14ac:dyDescent="0.3">
      <c r="A731">
        <v>22</v>
      </c>
      <c r="B731">
        <v>730</v>
      </c>
      <c r="C731" s="7">
        <v>16</v>
      </c>
      <c r="D731" s="7">
        <v>25</v>
      </c>
      <c r="E731" t="s">
        <v>846</v>
      </c>
    </row>
    <row r="732" spans="1:5" x14ac:dyDescent="0.3">
      <c r="A732">
        <v>36</v>
      </c>
      <c r="B732">
        <v>731</v>
      </c>
      <c r="C732" s="7">
        <v>8</v>
      </c>
      <c r="D732" s="7">
        <v>45</v>
      </c>
      <c r="E732" t="s">
        <v>847</v>
      </c>
    </row>
    <row r="733" spans="1:5" x14ac:dyDescent="0.3">
      <c r="A733">
        <v>31</v>
      </c>
      <c r="B733">
        <v>732</v>
      </c>
      <c r="C733" s="7">
        <v>16</v>
      </c>
      <c r="D733" s="7">
        <v>44</v>
      </c>
      <c r="E733" t="s">
        <v>846</v>
      </c>
    </row>
    <row r="734" spans="1:5" x14ac:dyDescent="0.3">
      <c r="A734">
        <v>1</v>
      </c>
      <c r="B734">
        <v>733</v>
      </c>
      <c r="C734" s="7">
        <v>19</v>
      </c>
      <c r="D734" s="7">
        <v>32</v>
      </c>
      <c r="E734" t="s">
        <v>846</v>
      </c>
    </row>
    <row r="735" spans="1:5" x14ac:dyDescent="0.3">
      <c r="A735">
        <v>40</v>
      </c>
      <c r="B735">
        <v>734</v>
      </c>
      <c r="C735" s="7">
        <v>6</v>
      </c>
      <c r="D735" s="7">
        <v>46</v>
      </c>
      <c r="E735" t="s">
        <v>846</v>
      </c>
    </row>
    <row r="736" spans="1:5" x14ac:dyDescent="0.3">
      <c r="A736">
        <v>42</v>
      </c>
      <c r="B736">
        <v>735</v>
      </c>
      <c r="C736" s="7">
        <v>18</v>
      </c>
      <c r="D736" s="7">
        <v>26</v>
      </c>
      <c r="E736" t="s">
        <v>846</v>
      </c>
    </row>
    <row r="737" spans="1:5" x14ac:dyDescent="0.3">
      <c r="A737">
        <v>29</v>
      </c>
      <c r="B737">
        <v>736</v>
      </c>
      <c r="C737" s="7">
        <v>16</v>
      </c>
      <c r="D737" s="7">
        <v>14</v>
      </c>
      <c r="E737" t="s">
        <v>847</v>
      </c>
    </row>
    <row r="738" spans="1:5" x14ac:dyDescent="0.3">
      <c r="A738">
        <v>75</v>
      </c>
      <c r="B738">
        <v>737</v>
      </c>
      <c r="C738" s="7">
        <v>12</v>
      </c>
      <c r="D738" s="7">
        <v>49</v>
      </c>
      <c r="E738" t="s">
        <v>846</v>
      </c>
    </row>
    <row r="739" spans="1:5" x14ac:dyDescent="0.3">
      <c r="A739">
        <v>42</v>
      </c>
      <c r="B739">
        <v>738</v>
      </c>
      <c r="C739" s="7">
        <v>2</v>
      </c>
      <c r="D739" s="7">
        <v>27</v>
      </c>
      <c r="E739" t="s">
        <v>845</v>
      </c>
    </row>
    <row r="740" spans="1:5" x14ac:dyDescent="0.3">
      <c r="A740">
        <v>50</v>
      </c>
      <c r="B740">
        <v>739</v>
      </c>
      <c r="C740" s="7">
        <v>12</v>
      </c>
      <c r="D740" s="7">
        <v>40</v>
      </c>
      <c r="E740" t="s">
        <v>845</v>
      </c>
    </row>
    <row r="741" spans="1:5" x14ac:dyDescent="0.3">
      <c r="A741">
        <v>52</v>
      </c>
      <c r="B741">
        <v>740</v>
      </c>
      <c r="C741" s="7">
        <v>19</v>
      </c>
      <c r="D741" s="7">
        <v>27</v>
      </c>
      <c r="E741" t="s">
        <v>847</v>
      </c>
    </row>
    <row r="742" spans="1:5" x14ac:dyDescent="0.3">
      <c r="A742">
        <v>98</v>
      </c>
      <c r="B742">
        <v>741</v>
      </c>
      <c r="C742" s="7">
        <v>3</v>
      </c>
      <c r="D742" s="7">
        <v>32</v>
      </c>
      <c r="E742" t="s">
        <v>845</v>
      </c>
    </row>
    <row r="743" spans="1:5" x14ac:dyDescent="0.3">
      <c r="A743">
        <v>84</v>
      </c>
      <c r="B743">
        <v>742</v>
      </c>
      <c r="C743" s="7">
        <v>5</v>
      </c>
      <c r="D743" s="7">
        <v>48</v>
      </c>
      <c r="E743" t="s">
        <v>845</v>
      </c>
    </row>
    <row r="744" spans="1:5" x14ac:dyDescent="0.3">
      <c r="A744">
        <v>97</v>
      </c>
      <c r="B744">
        <v>743</v>
      </c>
      <c r="C744" s="7">
        <v>11</v>
      </c>
      <c r="D744" s="7">
        <v>31</v>
      </c>
      <c r="E744" t="s">
        <v>845</v>
      </c>
    </row>
    <row r="745" spans="1:5" x14ac:dyDescent="0.3">
      <c r="A745">
        <v>35</v>
      </c>
      <c r="B745">
        <v>744</v>
      </c>
      <c r="C745" s="7">
        <v>11</v>
      </c>
      <c r="D745" s="7">
        <v>34</v>
      </c>
      <c r="E745" t="s">
        <v>845</v>
      </c>
    </row>
    <row r="746" spans="1:5" x14ac:dyDescent="0.3">
      <c r="A746">
        <v>39</v>
      </c>
      <c r="B746">
        <v>745</v>
      </c>
      <c r="C746" s="7">
        <v>14</v>
      </c>
      <c r="D746" s="7">
        <v>13</v>
      </c>
      <c r="E746" t="s">
        <v>845</v>
      </c>
    </row>
    <row r="747" spans="1:5" x14ac:dyDescent="0.3">
      <c r="A747">
        <v>53</v>
      </c>
      <c r="B747">
        <v>746</v>
      </c>
      <c r="C747" s="7">
        <v>17</v>
      </c>
      <c r="D747" s="7">
        <v>46</v>
      </c>
      <c r="E747" t="s">
        <v>845</v>
      </c>
    </row>
    <row r="748" spans="1:5" x14ac:dyDescent="0.3">
      <c r="A748">
        <v>75</v>
      </c>
      <c r="B748">
        <v>747</v>
      </c>
      <c r="C748" s="7">
        <v>8</v>
      </c>
      <c r="D748" s="7">
        <v>28</v>
      </c>
      <c r="E748" t="s">
        <v>846</v>
      </c>
    </row>
    <row r="749" spans="1:5" x14ac:dyDescent="0.3">
      <c r="A749">
        <v>36</v>
      </c>
      <c r="B749">
        <v>748</v>
      </c>
      <c r="C749" s="7">
        <v>15</v>
      </c>
      <c r="D749" s="7">
        <v>30</v>
      </c>
      <c r="E749" t="s">
        <v>847</v>
      </c>
    </row>
    <row r="750" spans="1:5" x14ac:dyDescent="0.3">
      <c r="A750">
        <v>13</v>
      </c>
      <c r="B750">
        <v>749</v>
      </c>
      <c r="C750" s="7">
        <v>11</v>
      </c>
      <c r="D750" s="7">
        <v>14</v>
      </c>
      <c r="E750" t="s">
        <v>846</v>
      </c>
    </row>
    <row r="751" spans="1:5" x14ac:dyDescent="0.3">
      <c r="A751">
        <v>87</v>
      </c>
      <c r="B751">
        <v>750</v>
      </c>
      <c r="C751" s="7">
        <v>17</v>
      </c>
      <c r="D751" s="7">
        <v>39</v>
      </c>
      <c r="E751" t="s">
        <v>847</v>
      </c>
    </row>
    <row r="752" spans="1:5" x14ac:dyDescent="0.3">
      <c r="A752">
        <v>67</v>
      </c>
      <c r="B752">
        <v>751</v>
      </c>
      <c r="C752" s="7">
        <v>13</v>
      </c>
      <c r="D752" s="7">
        <v>46</v>
      </c>
      <c r="E752" t="s">
        <v>845</v>
      </c>
    </row>
    <row r="753" spans="1:5" x14ac:dyDescent="0.3">
      <c r="A753">
        <v>95</v>
      </c>
      <c r="B753">
        <v>752</v>
      </c>
      <c r="C753" s="7">
        <v>13</v>
      </c>
      <c r="D753" s="7">
        <v>28</v>
      </c>
      <c r="E753" t="s">
        <v>846</v>
      </c>
    </row>
    <row r="754" spans="1:5" x14ac:dyDescent="0.3">
      <c r="A754">
        <v>88</v>
      </c>
      <c r="B754">
        <v>753</v>
      </c>
      <c r="C754" s="7">
        <v>9</v>
      </c>
      <c r="D754" s="7">
        <v>10</v>
      </c>
      <c r="E754" t="s">
        <v>845</v>
      </c>
    </row>
    <row r="755" spans="1:5" x14ac:dyDescent="0.3">
      <c r="A755">
        <v>17</v>
      </c>
      <c r="B755">
        <v>754</v>
      </c>
      <c r="C755" s="7">
        <v>14</v>
      </c>
      <c r="D755" s="7">
        <v>35</v>
      </c>
      <c r="E755" t="s">
        <v>846</v>
      </c>
    </row>
    <row r="756" spans="1:5" x14ac:dyDescent="0.3">
      <c r="A756">
        <v>33</v>
      </c>
      <c r="B756">
        <v>755</v>
      </c>
      <c r="C756" s="7">
        <v>14</v>
      </c>
      <c r="D756" s="7">
        <v>49</v>
      </c>
      <c r="E756" t="s">
        <v>847</v>
      </c>
    </row>
    <row r="757" spans="1:5" x14ac:dyDescent="0.3">
      <c r="A757">
        <v>89</v>
      </c>
      <c r="B757">
        <v>756</v>
      </c>
      <c r="C757" s="7">
        <v>4</v>
      </c>
      <c r="D757" s="7">
        <v>44</v>
      </c>
      <c r="E757" t="s">
        <v>847</v>
      </c>
    </row>
    <row r="758" spans="1:5" x14ac:dyDescent="0.3">
      <c r="A758">
        <v>6</v>
      </c>
      <c r="B758">
        <v>757</v>
      </c>
      <c r="C758" s="7">
        <v>16</v>
      </c>
      <c r="D758" s="7">
        <v>44</v>
      </c>
      <c r="E758" t="s">
        <v>846</v>
      </c>
    </row>
    <row r="759" spans="1:5" x14ac:dyDescent="0.3">
      <c r="A759">
        <v>58</v>
      </c>
      <c r="B759">
        <v>758</v>
      </c>
      <c r="C759" s="7">
        <v>8</v>
      </c>
      <c r="D759" s="7">
        <v>28</v>
      </c>
      <c r="E759" t="s">
        <v>846</v>
      </c>
    </row>
    <row r="760" spans="1:5" x14ac:dyDescent="0.3">
      <c r="A760">
        <v>60</v>
      </c>
      <c r="B760">
        <v>759</v>
      </c>
      <c r="C760" s="7">
        <v>7</v>
      </c>
      <c r="D760" s="7">
        <v>31</v>
      </c>
      <c r="E760" t="s">
        <v>846</v>
      </c>
    </row>
    <row r="761" spans="1:5" x14ac:dyDescent="0.3">
      <c r="A761">
        <v>52</v>
      </c>
      <c r="B761">
        <v>760</v>
      </c>
      <c r="C761" s="7">
        <v>19</v>
      </c>
      <c r="D761" s="7">
        <v>5</v>
      </c>
      <c r="E761" t="s">
        <v>847</v>
      </c>
    </row>
    <row r="762" spans="1:5" x14ac:dyDescent="0.3">
      <c r="A762">
        <v>32</v>
      </c>
      <c r="B762">
        <v>761</v>
      </c>
      <c r="C762" s="7">
        <v>19</v>
      </c>
      <c r="D762" s="7">
        <v>8</v>
      </c>
      <c r="E762" t="s">
        <v>845</v>
      </c>
    </row>
    <row r="763" spans="1:5" x14ac:dyDescent="0.3">
      <c r="A763">
        <v>85</v>
      </c>
      <c r="B763">
        <v>762</v>
      </c>
      <c r="C763" s="7">
        <v>5</v>
      </c>
      <c r="D763" s="7">
        <v>39</v>
      </c>
      <c r="E763" t="s">
        <v>846</v>
      </c>
    </row>
    <row r="764" spans="1:5" x14ac:dyDescent="0.3">
      <c r="A764">
        <v>77</v>
      </c>
      <c r="B764">
        <v>763</v>
      </c>
      <c r="C764" s="7">
        <v>5</v>
      </c>
      <c r="D764" s="7">
        <v>46</v>
      </c>
      <c r="E764" t="s">
        <v>847</v>
      </c>
    </row>
    <row r="765" spans="1:5" x14ac:dyDescent="0.3">
      <c r="A765">
        <v>78</v>
      </c>
      <c r="B765">
        <v>764</v>
      </c>
      <c r="C765" s="7">
        <v>15</v>
      </c>
      <c r="D765" s="7">
        <v>47</v>
      </c>
      <c r="E765" t="s">
        <v>845</v>
      </c>
    </row>
    <row r="766" spans="1:5" x14ac:dyDescent="0.3">
      <c r="A766">
        <v>99</v>
      </c>
      <c r="B766">
        <v>765</v>
      </c>
      <c r="C766" s="7">
        <v>13</v>
      </c>
      <c r="D766" s="7">
        <v>3</v>
      </c>
      <c r="E766" t="s">
        <v>845</v>
      </c>
    </row>
    <row r="767" spans="1:5" x14ac:dyDescent="0.3">
      <c r="A767">
        <v>27</v>
      </c>
      <c r="B767">
        <v>766</v>
      </c>
      <c r="C767" s="7">
        <v>19</v>
      </c>
      <c r="D767" s="7">
        <v>27</v>
      </c>
      <c r="E767" t="s">
        <v>845</v>
      </c>
    </row>
    <row r="768" spans="1:5" x14ac:dyDescent="0.3">
      <c r="A768">
        <v>60</v>
      </c>
      <c r="B768">
        <v>767</v>
      </c>
      <c r="C768" s="7">
        <v>16</v>
      </c>
      <c r="D768" s="7">
        <v>16</v>
      </c>
      <c r="E768" t="s">
        <v>847</v>
      </c>
    </row>
    <row r="769" spans="1:5" x14ac:dyDescent="0.3">
      <c r="A769">
        <v>40</v>
      </c>
      <c r="B769">
        <v>768</v>
      </c>
      <c r="C769" s="7">
        <v>10</v>
      </c>
      <c r="D769" s="7">
        <v>11</v>
      </c>
      <c r="E769" t="s">
        <v>846</v>
      </c>
    </row>
    <row r="770" spans="1:5" x14ac:dyDescent="0.3">
      <c r="A770">
        <v>46</v>
      </c>
      <c r="B770">
        <v>769</v>
      </c>
      <c r="C770" s="7">
        <v>5</v>
      </c>
      <c r="D770" s="7">
        <v>38</v>
      </c>
      <c r="E770" t="s">
        <v>846</v>
      </c>
    </row>
    <row r="771" spans="1:5" x14ac:dyDescent="0.3">
      <c r="A771">
        <v>77</v>
      </c>
      <c r="B771">
        <v>770</v>
      </c>
      <c r="C771" s="7">
        <v>19</v>
      </c>
      <c r="D771" s="7">
        <v>43</v>
      </c>
      <c r="E771" t="s">
        <v>846</v>
      </c>
    </row>
    <row r="772" spans="1:5" x14ac:dyDescent="0.3">
      <c r="A772">
        <v>7</v>
      </c>
      <c r="B772">
        <v>771</v>
      </c>
      <c r="C772" s="7">
        <v>18</v>
      </c>
      <c r="D772" s="7">
        <v>1</v>
      </c>
      <c r="E772" t="s">
        <v>846</v>
      </c>
    </row>
    <row r="773" spans="1:5" x14ac:dyDescent="0.3">
      <c r="A773">
        <v>2</v>
      </c>
      <c r="B773">
        <v>772</v>
      </c>
      <c r="C773" s="7">
        <v>13</v>
      </c>
      <c r="D773" s="7">
        <v>20</v>
      </c>
      <c r="E773" t="s">
        <v>846</v>
      </c>
    </row>
    <row r="774" spans="1:5" x14ac:dyDescent="0.3">
      <c r="A774">
        <v>40</v>
      </c>
      <c r="B774">
        <v>773</v>
      </c>
      <c r="C774" s="7">
        <v>2</v>
      </c>
      <c r="D774" s="7">
        <v>23</v>
      </c>
      <c r="E774" t="s">
        <v>846</v>
      </c>
    </row>
    <row r="775" spans="1:5" x14ac:dyDescent="0.3">
      <c r="A775">
        <v>63</v>
      </c>
      <c r="B775">
        <v>774</v>
      </c>
      <c r="C775" s="7">
        <v>14</v>
      </c>
      <c r="D775" s="7">
        <v>3</v>
      </c>
      <c r="E775" t="s">
        <v>846</v>
      </c>
    </row>
    <row r="776" spans="1:5" x14ac:dyDescent="0.3">
      <c r="A776">
        <v>98</v>
      </c>
      <c r="B776">
        <v>775</v>
      </c>
      <c r="C776" s="7">
        <v>10</v>
      </c>
      <c r="D776" s="7">
        <v>38</v>
      </c>
      <c r="E776" t="s">
        <v>847</v>
      </c>
    </row>
    <row r="777" spans="1:5" x14ac:dyDescent="0.3">
      <c r="A777">
        <v>64</v>
      </c>
      <c r="B777">
        <v>776</v>
      </c>
      <c r="C777" s="7">
        <v>3</v>
      </c>
      <c r="D777" s="7">
        <v>6</v>
      </c>
      <c r="E777" t="s">
        <v>847</v>
      </c>
    </row>
    <row r="778" spans="1:5" x14ac:dyDescent="0.3">
      <c r="A778">
        <v>90</v>
      </c>
      <c r="B778">
        <v>777</v>
      </c>
      <c r="C778" s="7">
        <v>19</v>
      </c>
      <c r="D778" s="7">
        <v>1</v>
      </c>
      <c r="E778" t="s">
        <v>846</v>
      </c>
    </row>
    <row r="779" spans="1:5" x14ac:dyDescent="0.3">
      <c r="A779">
        <v>18</v>
      </c>
      <c r="B779">
        <v>778</v>
      </c>
      <c r="C779" s="7">
        <v>7</v>
      </c>
      <c r="D779" s="7">
        <v>24</v>
      </c>
      <c r="E779" t="s">
        <v>847</v>
      </c>
    </row>
    <row r="780" spans="1:5" x14ac:dyDescent="0.3">
      <c r="A780">
        <v>23</v>
      </c>
      <c r="B780">
        <v>779</v>
      </c>
      <c r="C780" s="7">
        <v>8</v>
      </c>
      <c r="D780" s="7">
        <v>30</v>
      </c>
      <c r="E780" t="s">
        <v>847</v>
      </c>
    </row>
    <row r="781" spans="1:5" x14ac:dyDescent="0.3">
      <c r="A781">
        <v>68</v>
      </c>
      <c r="B781">
        <v>780</v>
      </c>
      <c r="C781" s="7">
        <v>13</v>
      </c>
      <c r="D781" s="7">
        <v>9</v>
      </c>
      <c r="E781" t="s">
        <v>846</v>
      </c>
    </row>
    <row r="782" spans="1:5" x14ac:dyDescent="0.3">
      <c r="A782">
        <v>40</v>
      </c>
      <c r="B782">
        <v>781</v>
      </c>
      <c r="C782" s="7">
        <v>4</v>
      </c>
      <c r="D782" s="7">
        <v>32</v>
      </c>
      <c r="E782" t="s">
        <v>845</v>
      </c>
    </row>
    <row r="783" spans="1:5" x14ac:dyDescent="0.3">
      <c r="A783">
        <v>58</v>
      </c>
      <c r="B783">
        <v>782</v>
      </c>
      <c r="C783" s="7">
        <v>2</v>
      </c>
      <c r="D783" s="7">
        <v>48</v>
      </c>
      <c r="E783" t="s">
        <v>845</v>
      </c>
    </row>
    <row r="784" spans="1:5" x14ac:dyDescent="0.3">
      <c r="A784">
        <v>15</v>
      </c>
      <c r="B784">
        <v>783</v>
      </c>
      <c r="C784" s="7">
        <v>18</v>
      </c>
      <c r="D784" s="7">
        <v>13</v>
      </c>
      <c r="E784" t="s">
        <v>847</v>
      </c>
    </row>
    <row r="785" spans="1:5" x14ac:dyDescent="0.3">
      <c r="A785">
        <v>91</v>
      </c>
      <c r="B785">
        <v>784</v>
      </c>
      <c r="C785" s="7">
        <v>8</v>
      </c>
      <c r="D785" s="7">
        <v>33</v>
      </c>
      <c r="E785" t="s">
        <v>846</v>
      </c>
    </row>
    <row r="786" spans="1:5" x14ac:dyDescent="0.3">
      <c r="A786">
        <v>61</v>
      </c>
      <c r="B786">
        <v>785</v>
      </c>
      <c r="C786" s="7">
        <v>16</v>
      </c>
      <c r="D786" s="7">
        <v>12</v>
      </c>
      <c r="E786" t="s">
        <v>847</v>
      </c>
    </row>
    <row r="787" spans="1:5" x14ac:dyDescent="0.3">
      <c r="A787">
        <v>48</v>
      </c>
      <c r="B787">
        <v>786</v>
      </c>
      <c r="C787" s="7">
        <v>10</v>
      </c>
      <c r="D787" s="7">
        <v>49</v>
      </c>
      <c r="E787" t="s">
        <v>846</v>
      </c>
    </row>
    <row r="788" spans="1:5" x14ac:dyDescent="0.3">
      <c r="A788">
        <v>53</v>
      </c>
      <c r="B788">
        <v>787</v>
      </c>
      <c r="C788" s="7">
        <v>8</v>
      </c>
      <c r="D788" s="7">
        <v>45</v>
      </c>
      <c r="E788" t="s">
        <v>845</v>
      </c>
    </row>
    <row r="789" spans="1:5" x14ac:dyDescent="0.3">
      <c r="A789">
        <v>22</v>
      </c>
      <c r="B789">
        <v>788</v>
      </c>
      <c r="C789" s="7">
        <v>11</v>
      </c>
      <c r="D789" s="7">
        <v>34</v>
      </c>
      <c r="E789" t="s">
        <v>847</v>
      </c>
    </row>
    <row r="790" spans="1:5" x14ac:dyDescent="0.3">
      <c r="A790">
        <v>67</v>
      </c>
      <c r="B790">
        <v>789</v>
      </c>
      <c r="C790" s="7">
        <v>6</v>
      </c>
      <c r="D790" s="7">
        <v>17</v>
      </c>
      <c r="E790" t="s">
        <v>845</v>
      </c>
    </row>
    <row r="791" spans="1:5" x14ac:dyDescent="0.3">
      <c r="A791">
        <v>63</v>
      </c>
      <c r="B791">
        <v>790</v>
      </c>
      <c r="C791" s="7">
        <v>10</v>
      </c>
      <c r="D791" s="7">
        <v>4</v>
      </c>
      <c r="E791" t="s">
        <v>846</v>
      </c>
    </row>
    <row r="792" spans="1:5" x14ac:dyDescent="0.3">
      <c r="A792">
        <v>37</v>
      </c>
      <c r="B792">
        <v>791</v>
      </c>
      <c r="C792" s="7">
        <v>9</v>
      </c>
      <c r="D792" s="7">
        <v>41</v>
      </c>
      <c r="E792" t="s">
        <v>845</v>
      </c>
    </row>
    <row r="793" spans="1:5" x14ac:dyDescent="0.3">
      <c r="A793">
        <v>15</v>
      </c>
      <c r="B793">
        <v>792</v>
      </c>
      <c r="C793" s="7">
        <v>8</v>
      </c>
      <c r="D793" s="7">
        <v>5</v>
      </c>
      <c r="E793" t="s">
        <v>845</v>
      </c>
    </row>
    <row r="794" spans="1:5" x14ac:dyDescent="0.3">
      <c r="A794">
        <v>96</v>
      </c>
      <c r="B794">
        <v>793</v>
      </c>
      <c r="C794" s="7">
        <v>18</v>
      </c>
      <c r="D794" s="7">
        <v>9</v>
      </c>
      <c r="E794" t="s">
        <v>847</v>
      </c>
    </row>
    <row r="795" spans="1:5" x14ac:dyDescent="0.3">
      <c r="A795">
        <v>4</v>
      </c>
      <c r="B795">
        <v>794</v>
      </c>
      <c r="C795" s="7">
        <v>11</v>
      </c>
      <c r="D795" s="7">
        <v>29</v>
      </c>
      <c r="E795" t="s">
        <v>846</v>
      </c>
    </row>
    <row r="796" spans="1:5" x14ac:dyDescent="0.3">
      <c r="A796">
        <v>3</v>
      </c>
      <c r="B796">
        <v>795</v>
      </c>
      <c r="C796" s="7">
        <v>1</v>
      </c>
      <c r="D796" s="7">
        <v>5</v>
      </c>
      <c r="E796" t="s">
        <v>845</v>
      </c>
    </row>
    <row r="797" spans="1:5" x14ac:dyDescent="0.3">
      <c r="A797">
        <v>61</v>
      </c>
      <c r="B797">
        <v>796</v>
      </c>
      <c r="C797" s="7">
        <v>11</v>
      </c>
      <c r="D797" s="7">
        <v>24</v>
      </c>
      <c r="E797" t="s">
        <v>847</v>
      </c>
    </row>
    <row r="798" spans="1:5" x14ac:dyDescent="0.3">
      <c r="A798">
        <v>6</v>
      </c>
      <c r="B798">
        <v>797</v>
      </c>
      <c r="C798" s="7">
        <v>14</v>
      </c>
      <c r="D798" s="7">
        <v>43</v>
      </c>
      <c r="E798" t="s">
        <v>847</v>
      </c>
    </row>
    <row r="799" spans="1:5" x14ac:dyDescent="0.3">
      <c r="A799">
        <v>96</v>
      </c>
      <c r="B799">
        <v>798</v>
      </c>
      <c r="C799" s="7">
        <v>4</v>
      </c>
      <c r="D799" s="7">
        <v>22</v>
      </c>
      <c r="E799" t="s">
        <v>846</v>
      </c>
    </row>
    <row r="800" spans="1:5" x14ac:dyDescent="0.3">
      <c r="A800">
        <v>52</v>
      </c>
      <c r="B800">
        <v>799</v>
      </c>
      <c r="C800" s="7">
        <v>12</v>
      </c>
      <c r="D800" s="7">
        <v>48</v>
      </c>
      <c r="E800" t="s">
        <v>847</v>
      </c>
    </row>
    <row r="801" spans="1:5" x14ac:dyDescent="0.3">
      <c r="A801">
        <v>35</v>
      </c>
      <c r="B801">
        <v>800</v>
      </c>
      <c r="C801" s="7">
        <v>18</v>
      </c>
      <c r="D801" s="7">
        <v>30</v>
      </c>
      <c r="E801" t="s">
        <v>846</v>
      </c>
    </row>
    <row r="802" spans="1:5" x14ac:dyDescent="0.3">
      <c r="A802">
        <v>12</v>
      </c>
      <c r="B802">
        <v>801</v>
      </c>
      <c r="C802" s="7">
        <v>15</v>
      </c>
      <c r="D802" s="7">
        <v>16</v>
      </c>
      <c r="E802" t="s">
        <v>847</v>
      </c>
    </row>
    <row r="803" spans="1:5" x14ac:dyDescent="0.3">
      <c r="A803">
        <v>98</v>
      </c>
      <c r="B803">
        <v>802</v>
      </c>
      <c r="C803" s="7">
        <v>4</v>
      </c>
      <c r="D803" s="7">
        <v>11</v>
      </c>
      <c r="E803" t="s">
        <v>847</v>
      </c>
    </row>
    <row r="804" spans="1:5" x14ac:dyDescent="0.3">
      <c r="A804">
        <v>15</v>
      </c>
      <c r="B804">
        <v>803</v>
      </c>
      <c r="C804" s="7">
        <v>17</v>
      </c>
      <c r="D804" s="7">
        <v>24</v>
      </c>
      <c r="E804" t="s">
        <v>847</v>
      </c>
    </row>
    <row r="805" spans="1:5" x14ac:dyDescent="0.3">
      <c r="A805">
        <v>62</v>
      </c>
      <c r="B805">
        <v>804</v>
      </c>
      <c r="C805" s="7">
        <v>14</v>
      </c>
      <c r="D805" s="7">
        <v>32</v>
      </c>
      <c r="E805" t="s">
        <v>846</v>
      </c>
    </row>
    <row r="806" spans="1:5" x14ac:dyDescent="0.3">
      <c r="A806">
        <v>6</v>
      </c>
      <c r="B806">
        <v>805</v>
      </c>
      <c r="C806" s="7">
        <v>7</v>
      </c>
      <c r="D806" s="7">
        <v>41</v>
      </c>
      <c r="E806" t="s">
        <v>846</v>
      </c>
    </row>
    <row r="807" spans="1:5" x14ac:dyDescent="0.3">
      <c r="A807">
        <v>68</v>
      </c>
      <c r="B807">
        <v>806</v>
      </c>
      <c r="C807" s="7">
        <v>18</v>
      </c>
      <c r="D807" s="7">
        <v>16</v>
      </c>
      <c r="E807" t="s">
        <v>845</v>
      </c>
    </row>
    <row r="808" spans="1:5" x14ac:dyDescent="0.3">
      <c r="A808">
        <v>28</v>
      </c>
      <c r="B808">
        <v>807</v>
      </c>
      <c r="C808" s="7">
        <v>12</v>
      </c>
      <c r="D808" s="7">
        <v>28</v>
      </c>
      <c r="E808" t="s">
        <v>846</v>
      </c>
    </row>
    <row r="809" spans="1:5" x14ac:dyDescent="0.3">
      <c r="A809">
        <v>7</v>
      </c>
      <c r="B809">
        <v>808</v>
      </c>
      <c r="C809" s="7">
        <v>4</v>
      </c>
      <c r="D809" s="7">
        <v>16</v>
      </c>
      <c r="E809" t="s">
        <v>846</v>
      </c>
    </row>
    <row r="810" spans="1:5" x14ac:dyDescent="0.3">
      <c r="A810">
        <v>10</v>
      </c>
      <c r="B810">
        <v>809</v>
      </c>
      <c r="C810" s="7">
        <v>5</v>
      </c>
      <c r="D810" s="7">
        <v>35</v>
      </c>
      <c r="E810" t="s">
        <v>846</v>
      </c>
    </row>
    <row r="811" spans="1:5" x14ac:dyDescent="0.3">
      <c r="A811">
        <v>27</v>
      </c>
      <c r="B811">
        <v>810</v>
      </c>
      <c r="C811" s="7">
        <v>5</v>
      </c>
      <c r="D811" s="7">
        <v>4</v>
      </c>
      <c r="E811" t="s">
        <v>847</v>
      </c>
    </row>
    <row r="812" spans="1:5" x14ac:dyDescent="0.3">
      <c r="A812">
        <v>96</v>
      </c>
      <c r="B812">
        <v>811</v>
      </c>
      <c r="C812" s="7">
        <v>15</v>
      </c>
      <c r="D812" s="7">
        <v>10</v>
      </c>
      <c r="E812" t="s">
        <v>845</v>
      </c>
    </row>
    <row r="813" spans="1:5" x14ac:dyDescent="0.3">
      <c r="A813">
        <v>23</v>
      </c>
      <c r="B813">
        <v>812</v>
      </c>
      <c r="C813" s="7">
        <v>4</v>
      </c>
      <c r="D813" s="7">
        <v>42</v>
      </c>
      <c r="E813" t="s">
        <v>846</v>
      </c>
    </row>
    <row r="814" spans="1:5" x14ac:dyDescent="0.3">
      <c r="A814">
        <v>9</v>
      </c>
      <c r="B814">
        <v>813</v>
      </c>
      <c r="C814" s="7">
        <v>3</v>
      </c>
      <c r="D814" s="7">
        <v>49</v>
      </c>
      <c r="E814" t="s">
        <v>847</v>
      </c>
    </row>
    <row r="815" spans="1:5" x14ac:dyDescent="0.3">
      <c r="A815">
        <v>3</v>
      </c>
      <c r="B815">
        <v>814</v>
      </c>
      <c r="C815" s="7">
        <v>12</v>
      </c>
      <c r="D815" s="7">
        <v>15</v>
      </c>
      <c r="E815" t="s">
        <v>845</v>
      </c>
    </row>
    <row r="816" spans="1:5" x14ac:dyDescent="0.3">
      <c r="A816">
        <v>47</v>
      </c>
      <c r="B816">
        <v>815</v>
      </c>
      <c r="C816" s="7">
        <v>18</v>
      </c>
      <c r="D816" s="7">
        <v>39</v>
      </c>
      <c r="E816" t="s">
        <v>847</v>
      </c>
    </row>
    <row r="817" spans="1:5" x14ac:dyDescent="0.3">
      <c r="A817">
        <v>65</v>
      </c>
      <c r="B817">
        <v>816</v>
      </c>
      <c r="C817" s="7">
        <v>17</v>
      </c>
      <c r="D817" s="7">
        <v>46</v>
      </c>
      <c r="E817" t="s">
        <v>846</v>
      </c>
    </row>
    <row r="818" spans="1:5" x14ac:dyDescent="0.3">
      <c r="A818">
        <v>75</v>
      </c>
      <c r="B818">
        <v>817</v>
      </c>
      <c r="C818" s="7">
        <v>4</v>
      </c>
      <c r="D818" s="7">
        <v>23</v>
      </c>
      <c r="E818" t="s">
        <v>845</v>
      </c>
    </row>
    <row r="819" spans="1:5" x14ac:dyDescent="0.3">
      <c r="A819">
        <v>66</v>
      </c>
      <c r="B819">
        <v>818</v>
      </c>
      <c r="C819" s="7">
        <v>14</v>
      </c>
      <c r="D819" s="7">
        <v>41</v>
      </c>
      <c r="E819" t="s">
        <v>846</v>
      </c>
    </row>
    <row r="820" spans="1:5" x14ac:dyDescent="0.3">
      <c r="A820">
        <v>67</v>
      </c>
      <c r="B820">
        <v>819</v>
      </c>
      <c r="C820" s="7">
        <v>15</v>
      </c>
      <c r="D820" s="7">
        <v>47</v>
      </c>
      <c r="E820" t="s">
        <v>847</v>
      </c>
    </row>
    <row r="821" spans="1:5" x14ac:dyDescent="0.3">
      <c r="A821">
        <v>11</v>
      </c>
      <c r="B821">
        <v>820</v>
      </c>
      <c r="C821" s="7">
        <v>4</v>
      </c>
      <c r="D821" s="7">
        <v>46</v>
      </c>
      <c r="E821" t="s">
        <v>845</v>
      </c>
    </row>
    <row r="822" spans="1:5" x14ac:dyDescent="0.3">
      <c r="A822">
        <v>90</v>
      </c>
      <c r="B822">
        <v>821</v>
      </c>
      <c r="C822" s="7">
        <v>7</v>
      </c>
      <c r="D822" s="7">
        <v>4</v>
      </c>
      <c r="E822" t="s">
        <v>845</v>
      </c>
    </row>
    <row r="823" spans="1:5" x14ac:dyDescent="0.3">
      <c r="A823">
        <v>74</v>
      </c>
      <c r="B823">
        <v>822</v>
      </c>
      <c r="C823" s="7">
        <v>7</v>
      </c>
      <c r="D823" s="7">
        <v>2</v>
      </c>
      <c r="E823" t="s">
        <v>845</v>
      </c>
    </row>
    <row r="824" spans="1:5" x14ac:dyDescent="0.3">
      <c r="A824">
        <v>38</v>
      </c>
      <c r="B824">
        <v>823</v>
      </c>
      <c r="C824" s="7">
        <v>17</v>
      </c>
      <c r="D824" s="7">
        <v>5</v>
      </c>
      <c r="E824" t="s">
        <v>846</v>
      </c>
    </row>
    <row r="825" spans="1:5" x14ac:dyDescent="0.3">
      <c r="A825">
        <v>49</v>
      </c>
      <c r="B825">
        <v>824</v>
      </c>
      <c r="C825" s="7">
        <v>8</v>
      </c>
      <c r="D825" s="7">
        <v>13</v>
      </c>
      <c r="E825" t="s">
        <v>845</v>
      </c>
    </row>
    <row r="826" spans="1:5" x14ac:dyDescent="0.3">
      <c r="A826">
        <v>42</v>
      </c>
      <c r="B826">
        <v>825</v>
      </c>
      <c r="C826" s="7">
        <v>15</v>
      </c>
      <c r="D826" s="7">
        <v>25</v>
      </c>
      <c r="E826" t="s">
        <v>846</v>
      </c>
    </row>
    <row r="827" spans="1:5" x14ac:dyDescent="0.3">
      <c r="A827">
        <v>43</v>
      </c>
      <c r="B827">
        <v>826</v>
      </c>
      <c r="C827" s="7">
        <v>8</v>
      </c>
      <c r="D827" s="7">
        <v>6</v>
      </c>
      <c r="E827" t="s">
        <v>847</v>
      </c>
    </row>
    <row r="828" spans="1:5" x14ac:dyDescent="0.3">
      <c r="A828">
        <v>37</v>
      </c>
      <c r="B828">
        <v>827</v>
      </c>
      <c r="C828" s="7">
        <v>4</v>
      </c>
      <c r="D828" s="7">
        <v>45</v>
      </c>
      <c r="E828" t="s">
        <v>847</v>
      </c>
    </row>
    <row r="829" spans="1:5" x14ac:dyDescent="0.3">
      <c r="A829">
        <v>30</v>
      </c>
      <c r="B829">
        <v>828</v>
      </c>
      <c r="C829" s="7">
        <v>15</v>
      </c>
      <c r="D829" s="7">
        <v>43</v>
      </c>
      <c r="E829" t="s">
        <v>845</v>
      </c>
    </row>
    <row r="830" spans="1:5" x14ac:dyDescent="0.3">
      <c r="A830">
        <v>40</v>
      </c>
      <c r="B830">
        <v>829</v>
      </c>
      <c r="C830" s="7">
        <v>18</v>
      </c>
      <c r="D830" s="7">
        <v>35</v>
      </c>
      <c r="E830" t="s">
        <v>847</v>
      </c>
    </row>
    <row r="831" spans="1:5" x14ac:dyDescent="0.3">
      <c r="A831">
        <v>13</v>
      </c>
      <c r="B831">
        <v>830</v>
      </c>
      <c r="C831" s="7">
        <v>1</v>
      </c>
      <c r="D831" s="7">
        <v>39</v>
      </c>
      <c r="E831" t="s">
        <v>845</v>
      </c>
    </row>
    <row r="832" spans="1:5" x14ac:dyDescent="0.3">
      <c r="A832">
        <v>36</v>
      </c>
      <c r="B832">
        <v>831</v>
      </c>
      <c r="C832" s="7">
        <v>17</v>
      </c>
      <c r="D832" s="7">
        <v>26</v>
      </c>
      <c r="E832" t="s">
        <v>845</v>
      </c>
    </row>
    <row r="833" spans="1:5" x14ac:dyDescent="0.3">
      <c r="A833">
        <v>85</v>
      </c>
      <c r="B833">
        <v>832</v>
      </c>
      <c r="C833" s="7">
        <v>17</v>
      </c>
      <c r="D833" s="7">
        <v>27</v>
      </c>
      <c r="E833" t="s">
        <v>846</v>
      </c>
    </row>
    <row r="834" spans="1:5" x14ac:dyDescent="0.3">
      <c r="A834">
        <v>78</v>
      </c>
      <c r="B834">
        <v>833</v>
      </c>
      <c r="C834" s="7">
        <v>7</v>
      </c>
      <c r="D834" s="7">
        <v>23</v>
      </c>
      <c r="E834" t="s">
        <v>846</v>
      </c>
    </row>
    <row r="835" spans="1:5" x14ac:dyDescent="0.3">
      <c r="A835">
        <v>13</v>
      </c>
      <c r="B835">
        <v>834</v>
      </c>
      <c r="C835" s="7">
        <v>15</v>
      </c>
      <c r="D835" s="7">
        <v>17</v>
      </c>
      <c r="E835" t="s">
        <v>845</v>
      </c>
    </row>
    <row r="836" spans="1:5" x14ac:dyDescent="0.3">
      <c r="A836">
        <v>74</v>
      </c>
      <c r="B836">
        <v>835</v>
      </c>
      <c r="C836" s="7">
        <v>4</v>
      </c>
      <c r="D836" s="7">
        <v>13</v>
      </c>
      <c r="E836" t="s">
        <v>847</v>
      </c>
    </row>
    <row r="837" spans="1:5" x14ac:dyDescent="0.3">
      <c r="A837">
        <v>80</v>
      </c>
      <c r="B837">
        <v>836</v>
      </c>
      <c r="C837" s="7">
        <v>1</v>
      </c>
      <c r="D837" s="7">
        <v>43</v>
      </c>
      <c r="E837" t="s">
        <v>845</v>
      </c>
    </row>
    <row r="838" spans="1:5" x14ac:dyDescent="0.3">
      <c r="A838">
        <v>11</v>
      </c>
      <c r="B838">
        <v>837</v>
      </c>
      <c r="C838" s="7">
        <v>11</v>
      </c>
      <c r="D838" s="7">
        <v>23</v>
      </c>
      <c r="E838" t="s">
        <v>846</v>
      </c>
    </row>
    <row r="839" spans="1:5" x14ac:dyDescent="0.3">
      <c r="A839">
        <v>81</v>
      </c>
      <c r="B839">
        <v>838</v>
      </c>
      <c r="C839" s="7">
        <v>8</v>
      </c>
      <c r="D839" s="7">
        <v>4</v>
      </c>
      <c r="E839" t="s">
        <v>847</v>
      </c>
    </row>
    <row r="840" spans="1:5" x14ac:dyDescent="0.3">
      <c r="A840">
        <v>19</v>
      </c>
      <c r="B840">
        <v>839</v>
      </c>
      <c r="C840" s="7">
        <v>1</v>
      </c>
      <c r="D840" s="7">
        <v>32</v>
      </c>
      <c r="E840" t="s">
        <v>845</v>
      </c>
    </row>
    <row r="841" spans="1:5" x14ac:dyDescent="0.3">
      <c r="A841">
        <v>19</v>
      </c>
      <c r="B841">
        <v>840</v>
      </c>
      <c r="C841" s="7">
        <v>14</v>
      </c>
      <c r="D841" s="7">
        <v>12</v>
      </c>
      <c r="E841" t="s">
        <v>845</v>
      </c>
    </row>
    <row r="842" spans="1:5" x14ac:dyDescent="0.3">
      <c r="A842">
        <v>83</v>
      </c>
      <c r="B842">
        <v>841</v>
      </c>
      <c r="C842" s="7">
        <v>16</v>
      </c>
      <c r="D842" s="7">
        <v>23</v>
      </c>
      <c r="E842" t="s">
        <v>846</v>
      </c>
    </row>
    <row r="843" spans="1:5" x14ac:dyDescent="0.3">
      <c r="A843">
        <v>92</v>
      </c>
      <c r="B843">
        <v>842</v>
      </c>
      <c r="C843" s="7">
        <v>10</v>
      </c>
      <c r="D843" s="7">
        <v>10</v>
      </c>
      <c r="E843" t="s">
        <v>847</v>
      </c>
    </row>
    <row r="844" spans="1:5" x14ac:dyDescent="0.3">
      <c r="A844">
        <v>22</v>
      </c>
      <c r="B844">
        <v>843</v>
      </c>
      <c r="C844" s="7">
        <v>18</v>
      </c>
      <c r="D844" s="7">
        <v>38</v>
      </c>
      <c r="E844" t="s">
        <v>845</v>
      </c>
    </row>
    <row r="845" spans="1:5" x14ac:dyDescent="0.3">
      <c r="A845">
        <v>48</v>
      </c>
      <c r="B845">
        <v>844</v>
      </c>
      <c r="C845" s="7">
        <v>10</v>
      </c>
      <c r="D845" s="7">
        <v>45</v>
      </c>
      <c r="E845" t="s">
        <v>845</v>
      </c>
    </row>
    <row r="846" spans="1:5" x14ac:dyDescent="0.3">
      <c r="A846">
        <v>98</v>
      </c>
      <c r="B846">
        <v>845</v>
      </c>
      <c r="C846" s="7">
        <v>6</v>
      </c>
      <c r="D846" s="7">
        <v>39</v>
      </c>
      <c r="E846" t="s">
        <v>847</v>
      </c>
    </row>
    <row r="847" spans="1:5" x14ac:dyDescent="0.3">
      <c r="A847">
        <v>18</v>
      </c>
      <c r="B847">
        <v>846</v>
      </c>
      <c r="C847" s="7">
        <v>6</v>
      </c>
      <c r="D847" s="7">
        <v>28</v>
      </c>
      <c r="E847" t="s">
        <v>845</v>
      </c>
    </row>
    <row r="848" spans="1:5" x14ac:dyDescent="0.3">
      <c r="A848">
        <v>27</v>
      </c>
      <c r="B848">
        <v>847</v>
      </c>
      <c r="C848" s="7">
        <v>3</v>
      </c>
      <c r="D848" s="7">
        <v>41</v>
      </c>
      <c r="E848" t="s">
        <v>847</v>
      </c>
    </row>
    <row r="849" spans="1:5" x14ac:dyDescent="0.3">
      <c r="A849">
        <v>50</v>
      </c>
      <c r="B849">
        <v>848</v>
      </c>
      <c r="C849" s="7">
        <v>19</v>
      </c>
      <c r="D849" s="7">
        <v>2</v>
      </c>
      <c r="E849" t="s">
        <v>847</v>
      </c>
    </row>
    <row r="850" spans="1:5" x14ac:dyDescent="0.3">
      <c r="A850">
        <v>38</v>
      </c>
      <c r="B850">
        <v>849</v>
      </c>
      <c r="C850" s="7">
        <v>15</v>
      </c>
      <c r="D850" s="7">
        <v>1</v>
      </c>
      <c r="E850" t="s">
        <v>845</v>
      </c>
    </row>
    <row r="851" spans="1:5" x14ac:dyDescent="0.3">
      <c r="A851">
        <v>8</v>
      </c>
      <c r="B851">
        <v>850</v>
      </c>
      <c r="C851" s="7">
        <v>4</v>
      </c>
      <c r="D851" s="7">
        <v>21</v>
      </c>
      <c r="E851" t="s">
        <v>845</v>
      </c>
    </row>
    <row r="852" spans="1:5" x14ac:dyDescent="0.3">
      <c r="A852">
        <v>64</v>
      </c>
      <c r="B852">
        <v>851</v>
      </c>
      <c r="C852" s="7">
        <v>16</v>
      </c>
      <c r="D852" s="7">
        <v>13</v>
      </c>
      <c r="E852" t="s">
        <v>847</v>
      </c>
    </row>
    <row r="853" spans="1:5" x14ac:dyDescent="0.3">
      <c r="A853">
        <v>15</v>
      </c>
      <c r="B853">
        <v>852</v>
      </c>
      <c r="C853" s="7">
        <v>9</v>
      </c>
      <c r="D853" s="7">
        <v>42</v>
      </c>
      <c r="E853" t="s">
        <v>847</v>
      </c>
    </row>
    <row r="854" spans="1:5" x14ac:dyDescent="0.3">
      <c r="A854">
        <v>93</v>
      </c>
      <c r="B854">
        <v>853</v>
      </c>
      <c r="C854" s="7">
        <v>1</v>
      </c>
      <c r="D854" s="7">
        <v>23</v>
      </c>
      <c r="E854" t="s">
        <v>847</v>
      </c>
    </row>
    <row r="855" spans="1:5" x14ac:dyDescent="0.3">
      <c r="A855">
        <v>33</v>
      </c>
      <c r="B855">
        <v>854</v>
      </c>
      <c r="C855" s="7">
        <v>6</v>
      </c>
      <c r="D855" s="7">
        <v>28</v>
      </c>
      <c r="E855" t="s">
        <v>847</v>
      </c>
    </row>
    <row r="856" spans="1:5" x14ac:dyDescent="0.3">
      <c r="A856">
        <v>18</v>
      </c>
      <c r="B856">
        <v>855</v>
      </c>
      <c r="C856" s="7">
        <v>17</v>
      </c>
      <c r="D856" s="7">
        <v>38</v>
      </c>
      <c r="E856" t="s">
        <v>847</v>
      </c>
    </row>
    <row r="857" spans="1:5" x14ac:dyDescent="0.3">
      <c r="A857">
        <v>3</v>
      </c>
      <c r="B857">
        <v>856</v>
      </c>
      <c r="C857" s="7">
        <v>4</v>
      </c>
      <c r="D857" s="7">
        <v>7</v>
      </c>
      <c r="E857" t="s">
        <v>845</v>
      </c>
    </row>
    <row r="858" spans="1:5" x14ac:dyDescent="0.3">
      <c r="A858">
        <v>39</v>
      </c>
      <c r="B858">
        <v>857</v>
      </c>
      <c r="C858" s="7">
        <v>15</v>
      </c>
      <c r="D858" s="7">
        <v>28</v>
      </c>
      <c r="E858" t="s">
        <v>845</v>
      </c>
    </row>
    <row r="859" spans="1:5" x14ac:dyDescent="0.3">
      <c r="A859">
        <v>76</v>
      </c>
      <c r="B859">
        <v>858</v>
      </c>
      <c r="C859" s="7">
        <v>6</v>
      </c>
      <c r="D859" s="7">
        <v>47</v>
      </c>
      <c r="E859" t="s">
        <v>847</v>
      </c>
    </row>
    <row r="860" spans="1:5" x14ac:dyDescent="0.3">
      <c r="A860">
        <v>15</v>
      </c>
      <c r="B860">
        <v>859</v>
      </c>
      <c r="C860" s="7">
        <v>13</v>
      </c>
      <c r="D860" s="7">
        <v>4</v>
      </c>
      <c r="E860" t="s">
        <v>845</v>
      </c>
    </row>
    <row r="861" spans="1:5" x14ac:dyDescent="0.3">
      <c r="A861">
        <v>22</v>
      </c>
      <c r="B861">
        <v>860</v>
      </c>
      <c r="C861" s="7">
        <v>8</v>
      </c>
      <c r="D861" s="7">
        <v>4</v>
      </c>
      <c r="E861" t="s">
        <v>847</v>
      </c>
    </row>
    <row r="862" spans="1:5" x14ac:dyDescent="0.3">
      <c r="A862">
        <v>2</v>
      </c>
      <c r="B862">
        <v>861</v>
      </c>
      <c r="C862" s="7">
        <v>13</v>
      </c>
      <c r="D862" s="7">
        <v>4</v>
      </c>
      <c r="E862" t="s">
        <v>847</v>
      </c>
    </row>
    <row r="863" spans="1:5" x14ac:dyDescent="0.3">
      <c r="A863">
        <v>45</v>
      </c>
      <c r="B863">
        <v>862</v>
      </c>
      <c r="C863" s="7">
        <v>14</v>
      </c>
      <c r="D863" s="7">
        <v>36</v>
      </c>
      <c r="E863" t="s">
        <v>846</v>
      </c>
    </row>
    <row r="864" spans="1:5" x14ac:dyDescent="0.3">
      <c r="A864">
        <v>33</v>
      </c>
      <c r="B864">
        <v>863</v>
      </c>
      <c r="C864" s="7">
        <v>4</v>
      </c>
      <c r="D864" s="7">
        <v>15</v>
      </c>
      <c r="E864" t="s">
        <v>846</v>
      </c>
    </row>
    <row r="865" spans="1:5" x14ac:dyDescent="0.3">
      <c r="A865">
        <v>37</v>
      </c>
      <c r="B865">
        <v>864</v>
      </c>
      <c r="C865" s="7">
        <v>14</v>
      </c>
      <c r="D865" s="7">
        <v>47</v>
      </c>
      <c r="E865" t="s">
        <v>846</v>
      </c>
    </row>
    <row r="866" spans="1:5" x14ac:dyDescent="0.3">
      <c r="A866">
        <v>42</v>
      </c>
      <c r="B866">
        <v>865</v>
      </c>
      <c r="C866" s="7">
        <v>13</v>
      </c>
      <c r="D866" s="7">
        <v>19</v>
      </c>
      <c r="E866" t="s">
        <v>846</v>
      </c>
    </row>
    <row r="867" spans="1:5" x14ac:dyDescent="0.3">
      <c r="A867">
        <v>93</v>
      </c>
      <c r="B867">
        <v>866</v>
      </c>
      <c r="C867" s="7">
        <v>9</v>
      </c>
      <c r="D867" s="7">
        <v>49</v>
      </c>
      <c r="E867" t="s">
        <v>847</v>
      </c>
    </row>
    <row r="868" spans="1:5" x14ac:dyDescent="0.3">
      <c r="A868">
        <v>84</v>
      </c>
      <c r="B868">
        <v>867</v>
      </c>
      <c r="C868" s="7">
        <v>18</v>
      </c>
      <c r="D868" s="7">
        <v>49</v>
      </c>
      <c r="E868" t="s">
        <v>845</v>
      </c>
    </row>
    <row r="869" spans="1:5" x14ac:dyDescent="0.3">
      <c r="A869">
        <v>51</v>
      </c>
      <c r="B869">
        <v>868</v>
      </c>
      <c r="C869" s="7">
        <v>5</v>
      </c>
      <c r="D869" s="7">
        <v>13</v>
      </c>
      <c r="E869" t="s">
        <v>846</v>
      </c>
    </row>
    <row r="870" spans="1:5" x14ac:dyDescent="0.3">
      <c r="A870">
        <v>72</v>
      </c>
      <c r="B870">
        <v>869</v>
      </c>
      <c r="C870" s="7">
        <v>6</v>
      </c>
      <c r="D870" s="7">
        <v>18</v>
      </c>
      <c r="E870" t="s">
        <v>846</v>
      </c>
    </row>
    <row r="871" spans="1:5" x14ac:dyDescent="0.3">
      <c r="A871">
        <v>26</v>
      </c>
      <c r="B871">
        <v>870</v>
      </c>
      <c r="C871" s="7">
        <v>12</v>
      </c>
      <c r="D871" s="7">
        <v>29</v>
      </c>
      <c r="E871" t="s">
        <v>846</v>
      </c>
    </row>
    <row r="872" spans="1:5" x14ac:dyDescent="0.3">
      <c r="A872">
        <v>87</v>
      </c>
      <c r="B872">
        <v>871</v>
      </c>
      <c r="C872" s="7">
        <v>4</v>
      </c>
      <c r="D872" s="7">
        <v>47</v>
      </c>
      <c r="E872" t="s">
        <v>847</v>
      </c>
    </row>
    <row r="873" spans="1:5" x14ac:dyDescent="0.3">
      <c r="A873">
        <v>88</v>
      </c>
      <c r="B873">
        <v>872</v>
      </c>
      <c r="C873" s="7">
        <v>10</v>
      </c>
      <c r="D873" s="7">
        <v>4</v>
      </c>
      <c r="E873" t="s">
        <v>847</v>
      </c>
    </row>
    <row r="874" spans="1:5" x14ac:dyDescent="0.3">
      <c r="A874">
        <v>63</v>
      </c>
      <c r="B874">
        <v>873</v>
      </c>
      <c r="C874" s="7">
        <v>15</v>
      </c>
      <c r="D874" s="7">
        <v>7</v>
      </c>
      <c r="E874" t="s">
        <v>847</v>
      </c>
    </row>
    <row r="875" spans="1:5" x14ac:dyDescent="0.3">
      <c r="A875">
        <v>76</v>
      </c>
      <c r="B875">
        <v>874</v>
      </c>
      <c r="C875" s="7">
        <v>9</v>
      </c>
      <c r="D875" s="7">
        <v>8</v>
      </c>
      <c r="E875" t="s">
        <v>847</v>
      </c>
    </row>
    <row r="876" spans="1:5" x14ac:dyDescent="0.3">
      <c r="A876">
        <v>35</v>
      </c>
      <c r="B876">
        <v>875</v>
      </c>
      <c r="C876" s="7">
        <v>15</v>
      </c>
      <c r="D876" s="7">
        <v>2</v>
      </c>
      <c r="E876" t="s">
        <v>846</v>
      </c>
    </row>
    <row r="877" spans="1:5" x14ac:dyDescent="0.3">
      <c r="A877">
        <v>82</v>
      </c>
      <c r="B877">
        <v>876</v>
      </c>
      <c r="C877" s="7">
        <v>18</v>
      </c>
      <c r="D877" s="7">
        <v>5</v>
      </c>
      <c r="E877" t="s">
        <v>845</v>
      </c>
    </row>
    <row r="878" spans="1:5" x14ac:dyDescent="0.3">
      <c r="A878">
        <v>56</v>
      </c>
      <c r="B878">
        <v>877</v>
      </c>
      <c r="C878" s="7">
        <v>10</v>
      </c>
      <c r="D878" s="7">
        <v>44</v>
      </c>
      <c r="E878" t="s">
        <v>846</v>
      </c>
    </row>
    <row r="879" spans="1:5" x14ac:dyDescent="0.3">
      <c r="A879">
        <v>21</v>
      </c>
      <c r="B879">
        <v>878</v>
      </c>
      <c r="C879" s="7">
        <v>8</v>
      </c>
      <c r="D879" s="7">
        <v>29</v>
      </c>
      <c r="E879" t="s">
        <v>847</v>
      </c>
    </row>
    <row r="880" spans="1:5" x14ac:dyDescent="0.3">
      <c r="A880">
        <v>77</v>
      </c>
      <c r="B880">
        <v>879</v>
      </c>
      <c r="C880" s="7">
        <v>12</v>
      </c>
      <c r="D880" s="7">
        <v>31</v>
      </c>
      <c r="E880" t="s">
        <v>846</v>
      </c>
    </row>
    <row r="881" spans="1:5" x14ac:dyDescent="0.3">
      <c r="A881">
        <v>35</v>
      </c>
      <c r="B881">
        <v>880</v>
      </c>
      <c r="C881" s="7">
        <v>8</v>
      </c>
      <c r="D881" s="7">
        <v>7</v>
      </c>
      <c r="E881" t="s">
        <v>847</v>
      </c>
    </row>
    <row r="882" spans="1:5" x14ac:dyDescent="0.3">
      <c r="A882">
        <v>56</v>
      </c>
      <c r="B882">
        <v>881</v>
      </c>
      <c r="C882" s="7">
        <v>3</v>
      </c>
      <c r="D882" s="7">
        <v>22</v>
      </c>
      <c r="E882" t="s">
        <v>845</v>
      </c>
    </row>
    <row r="883" spans="1:5" x14ac:dyDescent="0.3">
      <c r="A883">
        <v>55</v>
      </c>
      <c r="B883">
        <v>882</v>
      </c>
      <c r="C883" s="7">
        <v>1</v>
      </c>
      <c r="D883" s="7">
        <v>5</v>
      </c>
      <c r="E883" t="s">
        <v>847</v>
      </c>
    </row>
    <row r="884" spans="1:5" x14ac:dyDescent="0.3">
      <c r="A884">
        <v>39</v>
      </c>
      <c r="B884">
        <v>883</v>
      </c>
      <c r="C884" s="7">
        <v>15</v>
      </c>
      <c r="D884" s="7">
        <v>37</v>
      </c>
      <c r="E884" t="s">
        <v>846</v>
      </c>
    </row>
    <row r="885" spans="1:5" x14ac:dyDescent="0.3">
      <c r="A885">
        <v>25</v>
      </c>
      <c r="B885">
        <v>884</v>
      </c>
      <c r="C885" s="7">
        <v>16</v>
      </c>
      <c r="D885" s="7">
        <v>33</v>
      </c>
      <c r="E885" t="s">
        <v>846</v>
      </c>
    </row>
    <row r="886" spans="1:5" x14ac:dyDescent="0.3">
      <c r="A886">
        <v>75</v>
      </c>
      <c r="B886">
        <v>885</v>
      </c>
      <c r="C886" s="7">
        <v>11</v>
      </c>
      <c r="D886" s="7">
        <v>40</v>
      </c>
      <c r="E886" t="s">
        <v>847</v>
      </c>
    </row>
    <row r="887" spans="1:5" x14ac:dyDescent="0.3">
      <c r="A887">
        <v>94</v>
      </c>
      <c r="B887">
        <v>886</v>
      </c>
      <c r="C887" s="7">
        <v>14</v>
      </c>
      <c r="D887" s="7">
        <v>19</v>
      </c>
      <c r="E887" t="s">
        <v>845</v>
      </c>
    </row>
    <row r="888" spans="1:5" x14ac:dyDescent="0.3">
      <c r="A888">
        <v>83</v>
      </c>
      <c r="B888">
        <v>887</v>
      </c>
      <c r="C888" s="7">
        <v>5</v>
      </c>
      <c r="D888" s="7">
        <v>47</v>
      </c>
      <c r="E888" t="s">
        <v>847</v>
      </c>
    </row>
    <row r="889" spans="1:5" x14ac:dyDescent="0.3">
      <c r="A889">
        <v>45</v>
      </c>
      <c r="B889">
        <v>888</v>
      </c>
      <c r="C889" s="7">
        <v>10</v>
      </c>
      <c r="D889" s="7">
        <v>18</v>
      </c>
      <c r="E889" t="s">
        <v>845</v>
      </c>
    </row>
    <row r="890" spans="1:5" x14ac:dyDescent="0.3">
      <c r="A890">
        <v>15</v>
      </c>
      <c r="B890">
        <v>889</v>
      </c>
      <c r="C890" s="7">
        <v>12</v>
      </c>
      <c r="D890" s="7">
        <v>27</v>
      </c>
      <c r="E890" t="s">
        <v>846</v>
      </c>
    </row>
    <row r="891" spans="1:5" x14ac:dyDescent="0.3">
      <c r="A891">
        <v>34</v>
      </c>
      <c r="B891">
        <v>890</v>
      </c>
      <c r="C891" s="7">
        <v>1</v>
      </c>
      <c r="D891" s="7">
        <v>29</v>
      </c>
      <c r="E891" t="s">
        <v>846</v>
      </c>
    </row>
    <row r="892" spans="1:5" x14ac:dyDescent="0.3">
      <c r="A892">
        <v>9</v>
      </c>
      <c r="B892">
        <v>891</v>
      </c>
      <c r="C892" s="7">
        <v>7</v>
      </c>
      <c r="D892" s="7">
        <v>8</v>
      </c>
      <c r="E892" t="s">
        <v>847</v>
      </c>
    </row>
    <row r="893" spans="1:5" x14ac:dyDescent="0.3">
      <c r="A893">
        <v>1</v>
      </c>
      <c r="B893">
        <v>892</v>
      </c>
      <c r="C893" s="7">
        <v>17</v>
      </c>
      <c r="D893" s="7">
        <v>8</v>
      </c>
      <c r="E893" t="s">
        <v>845</v>
      </c>
    </row>
    <row r="894" spans="1:5" x14ac:dyDescent="0.3">
      <c r="A894">
        <v>18</v>
      </c>
      <c r="B894">
        <v>893</v>
      </c>
      <c r="C894" s="7">
        <v>12</v>
      </c>
      <c r="D894" s="7">
        <v>22</v>
      </c>
      <c r="E894" t="s">
        <v>845</v>
      </c>
    </row>
    <row r="895" spans="1:5" x14ac:dyDescent="0.3">
      <c r="A895">
        <v>57</v>
      </c>
      <c r="B895">
        <v>894</v>
      </c>
      <c r="C895" s="7">
        <v>5</v>
      </c>
      <c r="D895" s="7">
        <v>25</v>
      </c>
      <c r="E895" t="s">
        <v>845</v>
      </c>
    </row>
    <row r="896" spans="1:5" x14ac:dyDescent="0.3">
      <c r="A896">
        <v>13</v>
      </c>
      <c r="B896">
        <v>895</v>
      </c>
      <c r="C896" s="7">
        <v>9</v>
      </c>
      <c r="D896" s="7">
        <v>36</v>
      </c>
      <c r="E896" t="s">
        <v>847</v>
      </c>
    </row>
    <row r="897" spans="1:5" x14ac:dyDescent="0.3">
      <c r="A897">
        <v>5</v>
      </c>
      <c r="B897">
        <v>896</v>
      </c>
      <c r="C897" s="7">
        <v>18</v>
      </c>
      <c r="D897" s="7">
        <v>46</v>
      </c>
      <c r="E897" t="s">
        <v>847</v>
      </c>
    </row>
    <row r="898" spans="1:5" x14ac:dyDescent="0.3">
      <c r="A898">
        <v>93</v>
      </c>
      <c r="B898">
        <v>897</v>
      </c>
      <c r="C898" s="7">
        <v>7</v>
      </c>
      <c r="D898" s="7">
        <v>11</v>
      </c>
      <c r="E898" t="s">
        <v>847</v>
      </c>
    </row>
    <row r="899" spans="1:5" x14ac:dyDescent="0.3">
      <c r="A899">
        <v>8</v>
      </c>
      <c r="B899">
        <v>898</v>
      </c>
      <c r="C899" s="7">
        <v>16</v>
      </c>
      <c r="D899" s="7">
        <v>18</v>
      </c>
      <c r="E899" t="s">
        <v>845</v>
      </c>
    </row>
    <row r="900" spans="1:5" x14ac:dyDescent="0.3">
      <c r="A900">
        <v>24</v>
      </c>
      <c r="B900">
        <v>899</v>
      </c>
      <c r="C900" s="7">
        <v>16</v>
      </c>
      <c r="D900" s="7">
        <v>27</v>
      </c>
      <c r="E900" t="s">
        <v>846</v>
      </c>
    </row>
    <row r="901" spans="1:5" x14ac:dyDescent="0.3">
      <c r="A901">
        <v>96</v>
      </c>
      <c r="B901">
        <v>900</v>
      </c>
      <c r="C901" s="7">
        <v>9</v>
      </c>
      <c r="D901" s="7">
        <v>7</v>
      </c>
      <c r="E901" t="s">
        <v>847</v>
      </c>
    </row>
    <row r="902" spans="1:5" x14ac:dyDescent="0.3">
      <c r="A902">
        <v>31</v>
      </c>
      <c r="B902">
        <v>901</v>
      </c>
      <c r="C902" s="7">
        <v>2</v>
      </c>
      <c r="D902" s="7">
        <v>47</v>
      </c>
      <c r="E902" t="s">
        <v>845</v>
      </c>
    </row>
    <row r="903" spans="1:5" x14ac:dyDescent="0.3">
      <c r="A903">
        <v>19</v>
      </c>
      <c r="B903">
        <v>902</v>
      </c>
      <c r="C903" s="7">
        <v>9</v>
      </c>
      <c r="D903" s="7">
        <v>12</v>
      </c>
      <c r="E903" t="s">
        <v>846</v>
      </c>
    </row>
    <row r="904" spans="1:5" x14ac:dyDescent="0.3">
      <c r="A904">
        <v>37</v>
      </c>
      <c r="B904">
        <v>903</v>
      </c>
      <c r="C904" s="7">
        <v>19</v>
      </c>
      <c r="D904" s="7">
        <v>28</v>
      </c>
      <c r="E904" t="s">
        <v>845</v>
      </c>
    </row>
    <row r="905" spans="1:5" x14ac:dyDescent="0.3">
      <c r="A905">
        <v>9</v>
      </c>
      <c r="B905">
        <v>904</v>
      </c>
      <c r="C905" s="7">
        <v>6</v>
      </c>
      <c r="D905" s="7">
        <v>40</v>
      </c>
      <c r="E905" t="s">
        <v>847</v>
      </c>
    </row>
    <row r="906" spans="1:5" x14ac:dyDescent="0.3">
      <c r="A906">
        <v>97</v>
      </c>
      <c r="B906">
        <v>905</v>
      </c>
      <c r="C906" s="7">
        <v>1</v>
      </c>
      <c r="D906" s="7">
        <v>46</v>
      </c>
      <c r="E906" t="s">
        <v>847</v>
      </c>
    </row>
    <row r="907" spans="1:5" x14ac:dyDescent="0.3">
      <c r="A907">
        <v>9</v>
      </c>
      <c r="B907">
        <v>906</v>
      </c>
      <c r="C907" s="7">
        <v>18</v>
      </c>
      <c r="D907" s="7">
        <v>27</v>
      </c>
      <c r="E907" t="s">
        <v>847</v>
      </c>
    </row>
    <row r="908" spans="1:5" x14ac:dyDescent="0.3">
      <c r="A908">
        <v>11</v>
      </c>
      <c r="B908">
        <v>907</v>
      </c>
      <c r="C908" s="7">
        <v>12</v>
      </c>
      <c r="D908" s="7">
        <v>29</v>
      </c>
      <c r="E908" t="s">
        <v>845</v>
      </c>
    </row>
    <row r="909" spans="1:5" x14ac:dyDescent="0.3">
      <c r="A909">
        <v>77</v>
      </c>
      <c r="B909">
        <v>908</v>
      </c>
      <c r="C909" s="7">
        <v>3</v>
      </c>
      <c r="D909" s="7">
        <v>5</v>
      </c>
      <c r="E909" t="s">
        <v>845</v>
      </c>
    </row>
    <row r="910" spans="1:5" x14ac:dyDescent="0.3">
      <c r="A910">
        <v>95</v>
      </c>
      <c r="B910">
        <v>909</v>
      </c>
      <c r="C910" s="7">
        <v>10</v>
      </c>
      <c r="D910" s="7">
        <v>17</v>
      </c>
      <c r="E910" t="s">
        <v>847</v>
      </c>
    </row>
    <row r="911" spans="1:5" x14ac:dyDescent="0.3">
      <c r="A911">
        <v>67</v>
      </c>
      <c r="B911">
        <v>910</v>
      </c>
      <c r="C911" s="7">
        <v>16</v>
      </c>
      <c r="D911" s="7">
        <v>9</v>
      </c>
      <c r="E911" t="s">
        <v>845</v>
      </c>
    </row>
    <row r="912" spans="1:5" x14ac:dyDescent="0.3">
      <c r="A912">
        <v>81</v>
      </c>
      <c r="B912">
        <v>911</v>
      </c>
      <c r="C912" s="7">
        <v>6</v>
      </c>
      <c r="D912" s="7">
        <v>13</v>
      </c>
      <c r="E912" t="s">
        <v>847</v>
      </c>
    </row>
    <row r="913" spans="1:5" x14ac:dyDescent="0.3">
      <c r="A913">
        <v>53</v>
      </c>
      <c r="B913">
        <v>912</v>
      </c>
      <c r="C913" s="7">
        <v>2</v>
      </c>
      <c r="D913" s="7">
        <v>23</v>
      </c>
      <c r="E913" t="s">
        <v>846</v>
      </c>
    </row>
    <row r="914" spans="1:5" x14ac:dyDescent="0.3">
      <c r="A914">
        <v>76</v>
      </c>
      <c r="B914">
        <v>913</v>
      </c>
      <c r="C914" s="7">
        <v>19</v>
      </c>
      <c r="D914" s="7">
        <v>24</v>
      </c>
      <c r="E914" t="s">
        <v>846</v>
      </c>
    </row>
    <row r="915" spans="1:5" x14ac:dyDescent="0.3">
      <c r="A915">
        <v>27</v>
      </c>
      <c r="B915">
        <v>914</v>
      </c>
      <c r="C915" s="7">
        <v>8</v>
      </c>
      <c r="D915" s="7">
        <v>31</v>
      </c>
      <c r="E915" t="s">
        <v>845</v>
      </c>
    </row>
    <row r="916" spans="1:5" x14ac:dyDescent="0.3">
      <c r="A916">
        <v>29</v>
      </c>
      <c r="B916">
        <v>915</v>
      </c>
      <c r="C916" s="7">
        <v>12</v>
      </c>
      <c r="D916" s="7">
        <v>38</v>
      </c>
      <c r="E916" t="s">
        <v>846</v>
      </c>
    </row>
    <row r="917" spans="1:5" x14ac:dyDescent="0.3">
      <c r="A917">
        <v>27</v>
      </c>
      <c r="B917">
        <v>916</v>
      </c>
      <c r="C917" s="7">
        <v>7</v>
      </c>
      <c r="D917" s="7">
        <v>32</v>
      </c>
      <c r="E917" t="s">
        <v>847</v>
      </c>
    </row>
    <row r="918" spans="1:5" x14ac:dyDescent="0.3">
      <c r="A918">
        <v>18</v>
      </c>
      <c r="B918">
        <v>917</v>
      </c>
      <c r="C918" s="7">
        <v>1</v>
      </c>
      <c r="D918" s="7">
        <v>29</v>
      </c>
      <c r="E918" t="s">
        <v>847</v>
      </c>
    </row>
    <row r="919" spans="1:5" x14ac:dyDescent="0.3">
      <c r="A919">
        <v>35</v>
      </c>
      <c r="B919">
        <v>918</v>
      </c>
      <c r="C919" s="7">
        <v>19</v>
      </c>
      <c r="D919" s="7">
        <v>16</v>
      </c>
      <c r="E919" t="s">
        <v>847</v>
      </c>
    </row>
    <row r="920" spans="1:5" x14ac:dyDescent="0.3">
      <c r="A920">
        <v>20</v>
      </c>
      <c r="B920">
        <v>919</v>
      </c>
      <c r="C920" s="7">
        <v>17</v>
      </c>
      <c r="D920" s="7">
        <v>15</v>
      </c>
      <c r="E920" t="s">
        <v>845</v>
      </c>
    </row>
    <row r="921" spans="1:5" x14ac:dyDescent="0.3">
      <c r="A921">
        <v>61</v>
      </c>
      <c r="B921">
        <v>920</v>
      </c>
      <c r="C921" s="7">
        <v>19</v>
      </c>
      <c r="D921" s="7">
        <v>30</v>
      </c>
      <c r="E921" t="s">
        <v>846</v>
      </c>
    </row>
    <row r="922" spans="1:5" x14ac:dyDescent="0.3">
      <c r="A922">
        <v>60</v>
      </c>
      <c r="B922">
        <v>921</v>
      </c>
      <c r="C922" s="7">
        <v>12</v>
      </c>
      <c r="D922" s="7">
        <v>13</v>
      </c>
      <c r="E922" t="s">
        <v>847</v>
      </c>
    </row>
    <row r="923" spans="1:5" x14ac:dyDescent="0.3">
      <c r="A923">
        <v>27</v>
      </c>
      <c r="B923">
        <v>922</v>
      </c>
      <c r="C923" s="7">
        <v>3</v>
      </c>
      <c r="D923" s="7">
        <v>10</v>
      </c>
      <c r="E923" t="s">
        <v>845</v>
      </c>
    </row>
    <row r="924" spans="1:5" x14ac:dyDescent="0.3">
      <c r="A924">
        <v>73</v>
      </c>
      <c r="B924">
        <v>923</v>
      </c>
      <c r="C924" s="7">
        <v>15</v>
      </c>
      <c r="D924" s="7">
        <v>14</v>
      </c>
      <c r="E924" t="s">
        <v>845</v>
      </c>
    </row>
    <row r="925" spans="1:5" x14ac:dyDescent="0.3">
      <c r="A925">
        <v>94</v>
      </c>
      <c r="B925">
        <v>924</v>
      </c>
      <c r="C925" s="7">
        <v>18</v>
      </c>
      <c r="D925" s="7">
        <v>47</v>
      </c>
      <c r="E925" t="s">
        <v>846</v>
      </c>
    </row>
    <row r="926" spans="1:5" x14ac:dyDescent="0.3">
      <c r="A926">
        <v>82</v>
      </c>
      <c r="B926">
        <v>925</v>
      </c>
      <c r="C926" s="7">
        <v>2</v>
      </c>
      <c r="D926" s="7">
        <v>42</v>
      </c>
      <c r="E926" t="s">
        <v>846</v>
      </c>
    </row>
    <row r="927" spans="1:5" x14ac:dyDescent="0.3">
      <c r="A927">
        <v>54</v>
      </c>
      <c r="B927">
        <v>926</v>
      </c>
      <c r="C927" s="7">
        <v>5</v>
      </c>
      <c r="D927" s="7">
        <v>20</v>
      </c>
      <c r="E927" t="s">
        <v>846</v>
      </c>
    </row>
    <row r="928" spans="1:5" x14ac:dyDescent="0.3">
      <c r="A928">
        <v>64</v>
      </c>
      <c r="B928">
        <v>927</v>
      </c>
      <c r="C928" s="7">
        <v>18</v>
      </c>
      <c r="D928" s="7">
        <v>31</v>
      </c>
      <c r="E928" t="s">
        <v>847</v>
      </c>
    </row>
    <row r="929" spans="1:5" x14ac:dyDescent="0.3">
      <c r="A929">
        <v>3</v>
      </c>
      <c r="B929">
        <v>928</v>
      </c>
      <c r="C929" s="7">
        <v>11</v>
      </c>
      <c r="D929" s="7">
        <v>36</v>
      </c>
      <c r="E929" t="s">
        <v>846</v>
      </c>
    </row>
    <row r="930" spans="1:5" x14ac:dyDescent="0.3">
      <c r="A930">
        <v>91</v>
      </c>
      <c r="B930">
        <v>929</v>
      </c>
      <c r="C930" s="7">
        <v>13</v>
      </c>
      <c r="D930" s="7">
        <v>2</v>
      </c>
      <c r="E930" t="s">
        <v>845</v>
      </c>
    </row>
    <row r="931" spans="1:5" x14ac:dyDescent="0.3">
      <c r="A931">
        <v>45</v>
      </c>
      <c r="B931">
        <v>930</v>
      </c>
      <c r="C931" s="7">
        <v>14</v>
      </c>
      <c r="D931" s="7">
        <v>21</v>
      </c>
      <c r="E931" t="s">
        <v>847</v>
      </c>
    </row>
    <row r="932" spans="1:5" x14ac:dyDescent="0.3">
      <c r="A932">
        <v>76</v>
      </c>
      <c r="B932">
        <v>931</v>
      </c>
      <c r="C932" s="7">
        <v>12</v>
      </c>
      <c r="D932" s="7">
        <v>31</v>
      </c>
      <c r="E932" t="s">
        <v>847</v>
      </c>
    </row>
    <row r="933" spans="1:5" x14ac:dyDescent="0.3">
      <c r="A933">
        <v>20</v>
      </c>
      <c r="B933">
        <v>932</v>
      </c>
      <c r="C933" s="7">
        <v>9</v>
      </c>
      <c r="D933" s="7">
        <v>14</v>
      </c>
      <c r="E933" t="s">
        <v>845</v>
      </c>
    </row>
    <row r="934" spans="1:5" x14ac:dyDescent="0.3">
      <c r="A934">
        <v>59</v>
      </c>
      <c r="B934">
        <v>933</v>
      </c>
      <c r="C934" s="7">
        <v>17</v>
      </c>
      <c r="D934" s="7">
        <v>23</v>
      </c>
      <c r="E934" t="s">
        <v>845</v>
      </c>
    </row>
    <row r="935" spans="1:5" x14ac:dyDescent="0.3">
      <c r="A935">
        <v>61</v>
      </c>
      <c r="B935">
        <v>934</v>
      </c>
      <c r="C935" s="7">
        <v>14</v>
      </c>
      <c r="D935" s="7">
        <v>45</v>
      </c>
      <c r="E935" t="s">
        <v>845</v>
      </c>
    </row>
    <row r="936" spans="1:5" x14ac:dyDescent="0.3">
      <c r="A936">
        <v>77</v>
      </c>
      <c r="B936">
        <v>935</v>
      </c>
      <c r="C936" s="7">
        <v>2</v>
      </c>
      <c r="D936" s="7">
        <v>14</v>
      </c>
      <c r="E936" t="s">
        <v>846</v>
      </c>
    </row>
    <row r="937" spans="1:5" x14ac:dyDescent="0.3">
      <c r="A937">
        <v>29</v>
      </c>
      <c r="B937">
        <v>936</v>
      </c>
      <c r="C937" s="7">
        <v>9</v>
      </c>
      <c r="D937" s="7">
        <v>49</v>
      </c>
      <c r="E937" t="s">
        <v>846</v>
      </c>
    </row>
    <row r="938" spans="1:5" x14ac:dyDescent="0.3">
      <c r="A938">
        <v>49</v>
      </c>
      <c r="B938">
        <v>937</v>
      </c>
      <c r="C938" s="7">
        <v>14</v>
      </c>
      <c r="D938" s="7">
        <v>22</v>
      </c>
      <c r="E938" t="s">
        <v>847</v>
      </c>
    </row>
    <row r="939" spans="1:5" x14ac:dyDescent="0.3">
      <c r="A939">
        <v>28</v>
      </c>
      <c r="B939">
        <v>938</v>
      </c>
      <c r="C939" s="7">
        <v>1</v>
      </c>
      <c r="D939" s="7">
        <v>11</v>
      </c>
      <c r="E939" t="s">
        <v>847</v>
      </c>
    </row>
    <row r="940" spans="1:5" x14ac:dyDescent="0.3">
      <c r="A940">
        <v>73</v>
      </c>
      <c r="B940">
        <v>939</v>
      </c>
      <c r="C940" s="7">
        <v>12</v>
      </c>
      <c r="D940" s="7">
        <v>13</v>
      </c>
      <c r="E940" t="s">
        <v>846</v>
      </c>
    </row>
    <row r="941" spans="1:5" x14ac:dyDescent="0.3">
      <c r="A941">
        <v>72</v>
      </c>
      <c r="B941">
        <v>940</v>
      </c>
      <c r="C941" s="7">
        <v>4</v>
      </c>
      <c r="D941" s="7">
        <v>41</v>
      </c>
      <c r="E941" t="s">
        <v>845</v>
      </c>
    </row>
    <row r="942" spans="1:5" x14ac:dyDescent="0.3">
      <c r="A942">
        <v>38</v>
      </c>
      <c r="B942">
        <v>941</v>
      </c>
      <c r="C942" s="7">
        <v>11</v>
      </c>
      <c r="D942" s="7">
        <v>34</v>
      </c>
      <c r="E942" t="s">
        <v>845</v>
      </c>
    </row>
    <row r="943" spans="1:5" x14ac:dyDescent="0.3">
      <c r="A943">
        <v>41</v>
      </c>
      <c r="B943">
        <v>942</v>
      </c>
      <c r="C943" s="7">
        <v>4</v>
      </c>
      <c r="D943" s="7">
        <v>16</v>
      </c>
      <c r="E943" t="s">
        <v>845</v>
      </c>
    </row>
    <row r="944" spans="1:5" x14ac:dyDescent="0.3">
      <c r="A944">
        <v>88</v>
      </c>
      <c r="B944">
        <v>943</v>
      </c>
      <c r="C944" s="7">
        <v>17</v>
      </c>
      <c r="D944" s="7">
        <v>17</v>
      </c>
      <c r="E944" t="s">
        <v>846</v>
      </c>
    </row>
    <row r="945" spans="1:5" x14ac:dyDescent="0.3">
      <c r="A945">
        <v>7</v>
      </c>
      <c r="B945">
        <v>944</v>
      </c>
      <c r="C945" s="7">
        <v>1</v>
      </c>
      <c r="D945" s="7">
        <v>15</v>
      </c>
      <c r="E945" t="s">
        <v>845</v>
      </c>
    </row>
    <row r="946" spans="1:5" x14ac:dyDescent="0.3">
      <c r="A946">
        <v>90</v>
      </c>
      <c r="B946">
        <v>945</v>
      </c>
      <c r="C946" s="7">
        <v>3</v>
      </c>
      <c r="D946" s="7">
        <v>14</v>
      </c>
      <c r="E946" t="s">
        <v>847</v>
      </c>
    </row>
    <row r="947" spans="1:5" x14ac:dyDescent="0.3">
      <c r="A947">
        <v>3</v>
      </c>
      <c r="B947">
        <v>946</v>
      </c>
      <c r="C947" s="7">
        <v>16</v>
      </c>
      <c r="D947" s="7">
        <v>8</v>
      </c>
      <c r="E947" t="s">
        <v>847</v>
      </c>
    </row>
    <row r="948" spans="1:5" x14ac:dyDescent="0.3">
      <c r="A948">
        <v>34</v>
      </c>
      <c r="B948">
        <v>947</v>
      </c>
      <c r="C948" s="7">
        <v>3</v>
      </c>
      <c r="D948" s="7">
        <v>23</v>
      </c>
      <c r="E948" t="s">
        <v>845</v>
      </c>
    </row>
    <row r="949" spans="1:5" x14ac:dyDescent="0.3">
      <c r="A949">
        <v>19</v>
      </c>
      <c r="B949">
        <v>948</v>
      </c>
      <c r="C949" s="7">
        <v>10</v>
      </c>
      <c r="D949" s="7">
        <v>18</v>
      </c>
      <c r="E949" t="s">
        <v>847</v>
      </c>
    </row>
    <row r="950" spans="1:5" x14ac:dyDescent="0.3">
      <c r="A950">
        <v>12</v>
      </c>
      <c r="B950">
        <v>949</v>
      </c>
      <c r="C950" s="7">
        <v>19</v>
      </c>
      <c r="D950" s="7">
        <v>31</v>
      </c>
      <c r="E950" t="s">
        <v>846</v>
      </c>
    </row>
    <row r="951" spans="1:5" x14ac:dyDescent="0.3">
      <c r="A951">
        <v>67</v>
      </c>
      <c r="B951">
        <v>950</v>
      </c>
      <c r="C951" s="7">
        <v>8</v>
      </c>
      <c r="D951" s="7">
        <v>23</v>
      </c>
      <c r="E951" t="s">
        <v>847</v>
      </c>
    </row>
    <row r="952" spans="1:5" x14ac:dyDescent="0.3">
      <c r="A952">
        <v>6</v>
      </c>
      <c r="B952">
        <v>951</v>
      </c>
      <c r="C952" s="7">
        <v>19</v>
      </c>
      <c r="D952" s="7">
        <v>6</v>
      </c>
      <c r="E952" t="s">
        <v>845</v>
      </c>
    </row>
    <row r="953" spans="1:5" x14ac:dyDescent="0.3">
      <c r="A953">
        <v>51</v>
      </c>
      <c r="B953">
        <v>952</v>
      </c>
      <c r="C953" s="7">
        <v>12</v>
      </c>
      <c r="D953" s="7">
        <v>12</v>
      </c>
      <c r="E953" t="s">
        <v>847</v>
      </c>
    </row>
    <row r="954" spans="1:5" x14ac:dyDescent="0.3">
      <c r="A954">
        <v>77</v>
      </c>
      <c r="B954">
        <v>953</v>
      </c>
      <c r="C954" s="7">
        <v>18</v>
      </c>
      <c r="D954" s="7">
        <v>16</v>
      </c>
      <c r="E954" t="s">
        <v>845</v>
      </c>
    </row>
    <row r="955" spans="1:5" x14ac:dyDescent="0.3">
      <c r="A955">
        <v>83</v>
      </c>
      <c r="B955">
        <v>954</v>
      </c>
      <c r="C955" s="7">
        <v>8</v>
      </c>
      <c r="D955" s="7">
        <v>35</v>
      </c>
      <c r="E955" t="s">
        <v>847</v>
      </c>
    </row>
    <row r="956" spans="1:5" x14ac:dyDescent="0.3">
      <c r="A956">
        <v>55</v>
      </c>
      <c r="B956">
        <v>955</v>
      </c>
      <c r="C956" s="7">
        <v>18</v>
      </c>
      <c r="D956" s="7">
        <v>19</v>
      </c>
      <c r="E956" t="s">
        <v>847</v>
      </c>
    </row>
    <row r="957" spans="1:5" x14ac:dyDescent="0.3">
      <c r="A957">
        <v>92</v>
      </c>
      <c r="B957">
        <v>956</v>
      </c>
      <c r="C957" s="7">
        <v>11</v>
      </c>
      <c r="D957" s="7">
        <v>44</v>
      </c>
      <c r="E957" t="s">
        <v>847</v>
      </c>
    </row>
    <row r="958" spans="1:5" x14ac:dyDescent="0.3">
      <c r="A958">
        <v>15</v>
      </c>
      <c r="B958">
        <v>957</v>
      </c>
      <c r="C958" s="7">
        <v>3</v>
      </c>
      <c r="D958" s="7">
        <v>27</v>
      </c>
      <c r="E958" t="s">
        <v>845</v>
      </c>
    </row>
    <row r="959" spans="1:5" x14ac:dyDescent="0.3">
      <c r="A959">
        <v>98</v>
      </c>
      <c r="B959">
        <v>958</v>
      </c>
      <c r="C959" s="7">
        <v>19</v>
      </c>
      <c r="D959" s="7">
        <v>44</v>
      </c>
      <c r="E959" t="s">
        <v>845</v>
      </c>
    </row>
    <row r="960" spans="1:5" x14ac:dyDescent="0.3">
      <c r="A960">
        <v>44</v>
      </c>
      <c r="B960">
        <v>959</v>
      </c>
      <c r="C960" s="7">
        <v>1</v>
      </c>
      <c r="D960" s="7">
        <v>44</v>
      </c>
      <c r="E960" t="s">
        <v>846</v>
      </c>
    </row>
    <row r="961" spans="1:5" x14ac:dyDescent="0.3">
      <c r="A961">
        <v>41</v>
      </c>
      <c r="B961">
        <v>960</v>
      </c>
      <c r="C961" s="7">
        <v>7</v>
      </c>
      <c r="D961" s="7">
        <v>3</v>
      </c>
      <c r="E961" t="s">
        <v>845</v>
      </c>
    </row>
    <row r="962" spans="1:5" x14ac:dyDescent="0.3">
      <c r="A962">
        <v>91</v>
      </c>
      <c r="B962">
        <v>961</v>
      </c>
      <c r="C962" s="7">
        <v>5</v>
      </c>
      <c r="D962" s="7">
        <v>47</v>
      </c>
      <c r="E962" t="s">
        <v>845</v>
      </c>
    </row>
    <row r="963" spans="1:5" x14ac:dyDescent="0.3">
      <c r="A963">
        <v>20</v>
      </c>
      <c r="B963">
        <v>962</v>
      </c>
      <c r="C963" s="7">
        <v>11</v>
      </c>
      <c r="D963" s="7">
        <v>49</v>
      </c>
      <c r="E963" t="s">
        <v>845</v>
      </c>
    </row>
    <row r="964" spans="1:5" x14ac:dyDescent="0.3">
      <c r="A964">
        <v>47</v>
      </c>
      <c r="B964">
        <v>963</v>
      </c>
      <c r="C964" s="7">
        <v>6</v>
      </c>
      <c r="D964" s="7">
        <v>20</v>
      </c>
      <c r="E964" t="s">
        <v>847</v>
      </c>
    </row>
    <row r="965" spans="1:5" x14ac:dyDescent="0.3">
      <c r="A965">
        <v>2</v>
      </c>
      <c r="B965">
        <v>964</v>
      </c>
      <c r="C965" s="7">
        <v>5</v>
      </c>
      <c r="D965" s="7">
        <v>41</v>
      </c>
      <c r="E965" t="s">
        <v>846</v>
      </c>
    </row>
    <row r="966" spans="1:5" x14ac:dyDescent="0.3">
      <c r="A966">
        <v>56</v>
      </c>
      <c r="B966">
        <v>965</v>
      </c>
      <c r="C966" s="7">
        <v>16</v>
      </c>
      <c r="D966" s="7">
        <v>17</v>
      </c>
      <c r="E966" t="s">
        <v>845</v>
      </c>
    </row>
    <row r="967" spans="1:5" x14ac:dyDescent="0.3">
      <c r="A967">
        <v>23</v>
      </c>
      <c r="B967">
        <v>966</v>
      </c>
      <c r="C967" s="7">
        <v>8</v>
      </c>
      <c r="D967" s="7">
        <v>18</v>
      </c>
      <c r="E967" t="s">
        <v>846</v>
      </c>
    </row>
    <row r="968" spans="1:5" x14ac:dyDescent="0.3">
      <c r="A968">
        <v>15</v>
      </c>
      <c r="B968">
        <v>967</v>
      </c>
      <c r="C968" s="7">
        <v>5</v>
      </c>
      <c r="D968" s="7">
        <v>28</v>
      </c>
      <c r="E968" t="s">
        <v>846</v>
      </c>
    </row>
    <row r="969" spans="1:5" x14ac:dyDescent="0.3">
      <c r="A969">
        <v>28</v>
      </c>
      <c r="B969">
        <v>968</v>
      </c>
      <c r="C969" s="7">
        <v>10</v>
      </c>
      <c r="D969" s="7">
        <v>27</v>
      </c>
      <c r="E969" t="s">
        <v>845</v>
      </c>
    </row>
    <row r="970" spans="1:5" x14ac:dyDescent="0.3">
      <c r="A970">
        <v>26</v>
      </c>
      <c r="B970">
        <v>969</v>
      </c>
      <c r="C970" s="7">
        <v>17</v>
      </c>
      <c r="D970" s="7">
        <v>26</v>
      </c>
      <c r="E970" t="s">
        <v>845</v>
      </c>
    </row>
    <row r="971" spans="1:5" x14ac:dyDescent="0.3">
      <c r="A971">
        <v>36</v>
      </c>
      <c r="B971">
        <v>970</v>
      </c>
      <c r="C971" s="7">
        <v>8</v>
      </c>
      <c r="D971" s="7">
        <v>29</v>
      </c>
      <c r="E971" t="s">
        <v>846</v>
      </c>
    </row>
    <row r="972" spans="1:5" x14ac:dyDescent="0.3">
      <c r="A972">
        <v>88</v>
      </c>
      <c r="B972">
        <v>971</v>
      </c>
      <c r="C972" s="7">
        <v>11</v>
      </c>
      <c r="D972" s="7">
        <v>14</v>
      </c>
      <c r="E972" t="s">
        <v>847</v>
      </c>
    </row>
    <row r="973" spans="1:5" x14ac:dyDescent="0.3">
      <c r="A973">
        <v>31</v>
      </c>
      <c r="B973">
        <v>972</v>
      </c>
      <c r="C973" s="7">
        <v>17</v>
      </c>
      <c r="D973" s="7">
        <v>44</v>
      </c>
      <c r="E973" t="s">
        <v>846</v>
      </c>
    </row>
    <row r="974" spans="1:5" x14ac:dyDescent="0.3">
      <c r="A974">
        <v>29</v>
      </c>
      <c r="B974">
        <v>973</v>
      </c>
      <c r="C974" s="7">
        <v>9</v>
      </c>
      <c r="D974" s="7">
        <v>29</v>
      </c>
      <c r="E974" t="s">
        <v>845</v>
      </c>
    </row>
    <row r="975" spans="1:5" x14ac:dyDescent="0.3">
      <c r="A975">
        <v>37</v>
      </c>
      <c r="B975">
        <v>974</v>
      </c>
      <c r="C975" s="7">
        <v>8</v>
      </c>
      <c r="D975" s="7">
        <v>28</v>
      </c>
      <c r="E975" t="s">
        <v>845</v>
      </c>
    </row>
    <row r="976" spans="1:5" x14ac:dyDescent="0.3">
      <c r="A976">
        <v>35</v>
      </c>
      <c r="B976">
        <v>975</v>
      </c>
      <c r="C976" s="7">
        <v>11</v>
      </c>
      <c r="D976" s="7">
        <v>26</v>
      </c>
      <c r="E976" t="s">
        <v>846</v>
      </c>
    </row>
    <row r="977" spans="1:5" x14ac:dyDescent="0.3">
      <c r="A977">
        <v>77</v>
      </c>
      <c r="B977">
        <v>976</v>
      </c>
      <c r="C977" s="7">
        <v>11</v>
      </c>
      <c r="D977" s="7">
        <v>40</v>
      </c>
      <c r="E977" t="s">
        <v>847</v>
      </c>
    </row>
    <row r="978" spans="1:5" x14ac:dyDescent="0.3">
      <c r="A978">
        <v>31</v>
      </c>
      <c r="B978">
        <v>977</v>
      </c>
      <c r="C978" s="7">
        <v>19</v>
      </c>
      <c r="D978" s="7">
        <v>34</v>
      </c>
      <c r="E978" t="s">
        <v>846</v>
      </c>
    </row>
    <row r="979" spans="1:5" x14ac:dyDescent="0.3">
      <c r="A979">
        <v>27</v>
      </c>
      <c r="B979">
        <v>978</v>
      </c>
      <c r="C979" s="7">
        <v>18</v>
      </c>
      <c r="D979" s="7">
        <v>38</v>
      </c>
      <c r="E979" t="s">
        <v>846</v>
      </c>
    </row>
    <row r="980" spans="1:5" x14ac:dyDescent="0.3">
      <c r="A980">
        <v>47</v>
      </c>
      <c r="B980">
        <v>979</v>
      </c>
      <c r="C980" s="7">
        <v>2</v>
      </c>
      <c r="D980" s="7">
        <v>28</v>
      </c>
      <c r="E980" t="s">
        <v>847</v>
      </c>
    </row>
    <row r="981" spans="1:5" x14ac:dyDescent="0.3">
      <c r="A981">
        <v>29</v>
      </c>
      <c r="B981">
        <v>980</v>
      </c>
      <c r="C981" s="7">
        <v>1</v>
      </c>
      <c r="D981" s="7">
        <v>34</v>
      </c>
      <c r="E981" t="s">
        <v>845</v>
      </c>
    </row>
    <row r="982" spans="1:5" x14ac:dyDescent="0.3">
      <c r="A982">
        <v>42</v>
      </c>
      <c r="B982">
        <v>981</v>
      </c>
      <c r="C982" s="7">
        <v>4</v>
      </c>
      <c r="D982" s="7">
        <v>39</v>
      </c>
      <c r="E982" t="s">
        <v>847</v>
      </c>
    </row>
    <row r="983" spans="1:5" x14ac:dyDescent="0.3">
      <c r="A983">
        <v>22</v>
      </c>
      <c r="B983">
        <v>982</v>
      </c>
      <c r="C983" s="7">
        <v>6</v>
      </c>
      <c r="D983" s="7">
        <v>34</v>
      </c>
      <c r="E983" t="s">
        <v>845</v>
      </c>
    </row>
    <row r="984" spans="1:5" x14ac:dyDescent="0.3">
      <c r="A984">
        <v>34</v>
      </c>
      <c r="B984">
        <v>983</v>
      </c>
      <c r="C984" s="7">
        <v>4</v>
      </c>
      <c r="D984" s="7">
        <v>30</v>
      </c>
      <c r="E984" t="s">
        <v>847</v>
      </c>
    </row>
    <row r="985" spans="1:5" x14ac:dyDescent="0.3">
      <c r="A985">
        <v>61</v>
      </c>
      <c r="B985">
        <v>984</v>
      </c>
      <c r="C985" s="7">
        <v>9</v>
      </c>
      <c r="D985" s="7">
        <v>34</v>
      </c>
      <c r="E985" t="s">
        <v>846</v>
      </c>
    </row>
    <row r="986" spans="1:5" x14ac:dyDescent="0.3">
      <c r="A986">
        <v>81</v>
      </c>
      <c r="B986">
        <v>985</v>
      </c>
      <c r="C986" s="7">
        <v>15</v>
      </c>
      <c r="D986" s="7">
        <v>15</v>
      </c>
      <c r="E986" t="s">
        <v>845</v>
      </c>
    </row>
    <row r="987" spans="1:5" x14ac:dyDescent="0.3">
      <c r="A987">
        <v>33</v>
      </c>
      <c r="B987">
        <v>986</v>
      </c>
      <c r="C987" s="7">
        <v>11</v>
      </c>
      <c r="D987" s="7">
        <v>48</v>
      </c>
      <c r="E987" t="s">
        <v>847</v>
      </c>
    </row>
    <row r="988" spans="1:5" x14ac:dyDescent="0.3">
      <c r="A988">
        <v>54</v>
      </c>
      <c r="B988">
        <v>987</v>
      </c>
      <c r="C988" s="7">
        <v>14</v>
      </c>
      <c r="D988" s="7">
        <v>10</v>
      </c>
      <c r="E988" t="s">
        <v>845</v>
      </c>
    </row>
    <row r="989" spans="1:5" x14ac:dyDescent="0.3">
      <c r="A989">
        <v>63</v>
      </c>
      <c r="B989">
        <v>988</v>
      </c>
      <c r="C989" s="7">
        <v>19</v>
      </c>
      <c r="D989" s="7">
        <v>22</v>
      </c>
      <c r="E989" t="s">
        <v>847</v>
      </c>
    </row>
    <row r="990" spans="1:5" x14ac:dyDescent="0.3">
      <c r="A990">
        <v>78</v>
      </c>
      <c r="B990">
        <v>989</v>
      </c>
      <c r="C990" s="7">
        <v>15</v>
      </c>
      <c r="D990" s="7">
        <v>42</v>
      </c>
      <c r="E990" t="s">
        <v>846</v>
      </c>
    </row>
    <row r="991" spans="1:5" x14ac:dyDescent="0.3">
      <c r="A991">
        <v>51</v>
      </c>
      <c r="B991">
        <v>990</v>
      </c>
      <c r="C991" s="7">
        <v>17</v>
      </c>
      <c r="D991" s="7">
        <v>21</v>
      </c>
      <c r="E991" t="s">
        <v>846</v>
      </c>
    </row>
    <row r="992" spans="1:5" x14ac:dyDescent="0.3">
      <c r="A992">
        <v>37</v>
      </c>
      <c r="B992">
        <v>991</v>
      </c>
      <c r="C992" s="7">
        <v>12</v>
      </c>
      <c r="D992" s="7">
        <v>10</v>
      </c>
      <c r="E992" t="s">
        <v>846</v>
      </c>
    </row>
    <row r="993" spans="1:5" x14ac:dyDescent="0.3">
      <c r="A993">
        <v>79</v>
      </c>
      <c r="B993">
        <v>992</v>
      </c>
      <c r="C993" s="7">
        <v>12</v>
      </c>
      <c r="D993" s="7">
        <v>41</v>
      </c>
      <c r="E993" t="s">
        <v>845</v>
      </c>
    </row>
    <row r="994" spans="1:5" x14ac:dyDescent="0.3">
      <c r="A994">
        <v>71</v>
      </c>
      <c r="B994">
        <v>993</v>
      </c>
      <c r="C994" s="7">
        <v>11</v>
      </c>
      <c r="D994" s="7">
        <v>43</v>
      </c>
      <c r="E994" t="s">
        <v>845</v>
      </c>
    </row>
    <row r="995" spans="1:5" x14ac:dyDescent="0.3">
      <c r="A995">
        <v>44</v>
      </c>
      <c r="B995">
        <v>994</v>
      </c>
      <c r="C995" s="7">
        <v>17</v>
      </c>
      <c r="D995" s="7">
        <v>7</v>
      </c>
      <c r="E995" t="s">
        <v>846</v>
      </c>
    </row>
    <row r="996" spans="1:5" x14ac:dyDescent="0.3">
      <c r="A996">
        <v>23</v>
      </c>
      <c r="B996">
        <v>995</v>
      </c>
      <c r="C996" s="7">
        <v>10</v>
      </c>
      <c r="D996" s="7">
        <v>44</v>
      </c>
      <c r="E996" t="s">
        <v>845</v>
      </c>
    </row>
    <row r="997" spans="1:5" x14ac:dyDescent="0.3">
      <c r="A997">
        <v>67</v>
      </c>
      <c r="B997">
        <v>996</v>
      </c>
      <c r="C997" s="7">
        <v>8</v>
      </c>
      <c r="D997" s="7">
        <v>22</v>
      </c>
      <c r="E997" t="s">
        <v>845</v>
      </c>
    </row>
    <row r="998" spans="1:5" x14ac:dyDescent="0.3">
      <c r="A998">
        <v>34</v>
      </c>
      <c r="B998">
        <v>997</v>
      </c>
      <c r="C998" s="7">
        <v>12</v>
      </c>
      <c r="D998" s="7">
        <v>48</v>
      </c>
      <c r="E998" t="s">
        <v>846</v>
      </c>
    </row>
    <row r="999" spans="1:5" x14ac:dyDescent="0.3">
      <c r="A999">
        <v>89</v>
      </c>
      <c r="B999">
        <v>998</v>
      </c>
      <c r="C999" s="7">
        <v>13</v>
      </c>
      <c r="D999" s="7">
        <v>16</v>
      </c>
      <c r="E999" t="s">
        <v>847</v>
      </c>
    </row>
    <row r="1000" spans="1:5" x14ac:dyDescent="0.3">
      <c r="A1000">
        <v>12</v>
      </c>
      <c r="B1000">
        <v>999</v>
      </c>
      <c r="C1000" s="7">
        <v>12</v>
      </c>
      <c r="D1000" s="7">
        <v>33</v>
      </c>
      <c r="E1000" t="s">
        <v>846</v>
      </c>
    </row>
    <row r="1001" spans="1:5" x14ac:dyDescent="0.3">
      <c r="A1001">
        <v>41</v>
      </c>
      <c r="B1001">
        <v>1000</v>
      </c>
      <c r="C1001" s="7">
        <v>16</v>
      </c>
      <c r="D1001" s="7">
        <v>17</v>
      </c>
      <c r="E1001" t="s">
        <v>845</v>
      </c>
    </row>
    <row r="1002" spans="1:5" x14ac:dyDescent="0.3">
      <c r="A1002">
        <v>21</v>
      </c>
      <c r="B1002">
        <v>1001</v>
      </c>
      <c r="C1002" s="7">
        <v>1</v>
      </c>
      <c r="D1002" s="7">
        <v>18</v>
      </c>
      <c r="E1002" t="s">
        <v>847</v>
      </c>
    </row>
    <row r="1003" spans="1:5" x14ac:dyDescent="0.3">
      <c r="A1003">
        <v>14</v>
      </c>
      <c r="B1003">
        <v>1002</v>
      </c>
      <c r="C1003" s="7">
        <v>17</v>
      </c>
      <c r="D1003" s="7">
        <v>24</v>
      </c>
      <c r="E1003" t="s">
        <v>847</v>
      </c>
    </row>
    <row r="1004" spans="1:5" x14ac:dyDescent="0.3">
      <c r="A1004">
        <v>12</v>
      </c>
      <c r="B1004">
        <v>1003</v>
      </c>
      <c r="C1004" s="7">
        <v>15</v>
      </c>
      <c r="D1004" s="7">
        <v>16</v>
      </c>
      <c r="E1004" t="s">
        <v>845</v>
      </c>
    </row>
    <row r="1005" spans="1:5" x14ac:dyDescent="0.3">
      <c r="A1005">
        <v>76</v>
      </c>
      <c r="B1005">
        <v>1004</v>
      </c>
      <c r="C1005" s="7">
        <v>10</v>
      </c>
      <c r="D1005" s="7">
        <v>16</v>
      </c>
      <c r="E1005" t="s">
        <v>846</v>
      </c>
    </row>
    <row r="1006" spans="1:5" x14ac:dyDescent="0.3">
      <c r="A1006">
        <v>65</v>
      </c>
      <c r="B1006">
        <v>1005</v>
      </c>
      <c r="C1006" s="7">
        <v>8</v>
      </c>
      <c r="D1006" s="7">
        <v>34</v>
      </c>
      <c r="E1006" t="s">
        <v>847</v>
      </c>
    </row>
    <row r="1007" spans="1:5" x14ac:dyDescent="0.3">
      <c r="A1007">
        <v>27</v>
      </c>
      <c r="B1007">
        <v>1006</v>
      </c>
      <c r="C1007" s="7">
        <v>18</v>
      </c>
      <c r="D1007" s="7">
        <v>6</v>
      </c>
      <c r="E1007" t="s">
        <v>846</v>
      </c>
    </row>
    <row r="1008" spans="1:5" x14ac:dyDescent="0.3">
      <c r="A1008">
        <v>94</v>
      </c>
      <c r="B1008">
        <v>1007</v>
      </c>
      <c r="C1008" s="7">
        <v>5</v>
      </c>
      <c r="D1008" s="7">
        <v>23</v>
      </c>
      <c r="E1008" t="s">
        <v>846</v>
      </c>
    </row>
    <row r="1009" spans="1:5" x14ac:dyDescent="0.3">
      <c r="A1009">
        <v>53</v>
      </c>
      <c r="B1009">
        <v>1008</v>
      </c>
      <c r="C1009" s="7">
        <v>12</v>
      </c>
      <c r="D1009" s="7">
        <v>45</v>
      </c>
      <c r="E1009" t="s">
        <v>846</v>
      </c>
    </row>
    <row r="1010" spans="1:5" x14ac:dyDescent="0.3">
      <c r="A1010">
        <v>94</v>
      </c>
      <c r="B1010">
        <v>1009</v>
      </c>
      <c r="C1010" s="7">
        <v>12</v>
      </c>
      <c r="D1010" s="7">
        <v>38</v>
      </c>
      <c r="E1010" t="s">
        <v>846</v>
      </c>
    </row>
    <row r="1011" spans="1:5" x14ac:dyDescent="0.3">
      <c r="A1011">
        <v>48</v>
      </c>
      <c r="B1011">
        <v>1010</v>
      </c>
      <c r="C1011" s="7">
        <v>1</v>
      </c>
      <c r="D1011" s="7">
        <v>24</v>
      </c>
      <c r="E1011" t="s">
        <v>846</v>
      </c>
    </row>
    <row r="1012" spans="1:5" x14ac:dyDescent="0.3">
      <c r="A1012">
        <v>99</v>
      </c>
      <c r="B1012">
        <v>1011</v>
      </c>
      <c r="C1012" s="7">
        <v>7</v>
      </c>
      <c r="D1012" s="7">
        <v>27</v>
      </c>
      <c r="E1012" t="s">
        <v>846</v>
      </c>
    </row>
    <row r="1013" spans="1:5" x14ac:dyDescent="0.3">
      <c r="A1013">
        <v>91</v>
      </c>
      <c r="B1013">
        <v>1012</v>
      </c>
      <c r="C1013" s="7">
        <v>5</v>
      </c>
      <c r="D1013" s="7">
        <v>23</v>
      </c>
      <c r="E1013" t="s">
        <v>847</v>
      </c>
    </row>
    <row r="1014" spans="1:5" x14ac:dyDescent="0.3">
      <c r="A1014">
        <v>58</v>
      </c>
      <c r="B1014">
        <v>1013</v>
      </c>
      <c r="C1014" s="7">
        <v>19</v>
      </c>
      <c r="D1014" s="7">
        <v>3</v>
      </c>
      <c r="E1014" t="s">
        <v>847</v>
      </c>
    </row>
    <row r="1015" spans="1:5" x14ac:dyDescent="0.3">
      <c r="A1015">
        <v>56</v>
      </c>
      <c r="B1015">
        <v>1014</v>
      </c>
      <c r="C1015" s="7">
        <v>9</v>
      </c>
      <c r="D1015" s="7">
        <v>22</v>
      </c>
      <c r="E1015" t="s">
        <v>845</v>
      </c>
    </row>
    <row r="1016" spans="1:5" x14ac:dyDescent="0.3">
      <c r="A1016">
        <v>51</v>
      </c>
      <c r="B1016">
        <v>1015</v>
      </c>
      <c r="C1016" s="7">
        <v>3</v>
      </c>
      <c r="D1016" s="7">
        <v>24</v>
      </c>
      <c r="E1016" t="s">
        <v>846</v>
      </c>
    </row>
    <row r="1017" spans="1:5" x14ac:dyDescent="0.3">
      <c r="A1017">
        <v>74</v>
      </c>
      <c r="B1017">
        <v>1016</v>
      </c>
      <c r="C1017" s="7">
        <v>10</v>
      </c>
      <c r="D1017" s="7">
        <v>22</v>
      </c>
      <c r="E1017" t="s">
        <v>847</v>
      </c>
    </row>
    <row r="1018" spans="1:5" x14ac:dyDescent="0.3">
      <c r="A1018">
        <v>24</v>
      </c>
      <c r="B1018">
        <v>1017</v>
      </c>
      <c r="C1018" s="7">
        <v>5</v>
      </c>
      <c r="D1018" s="7">
        <v>22</v>
      </c>
      <c r="E1018" t="s">
        <v>846</v>
      </c>
    </row>
    <row r="1019" spans="1:5" x14ac:dyDescent="0.3">
      <c r="A1019">
        <v>44</v>
      </c>
      <c r="B1019">
        <v>1018</v>
      </c>
      <c r="C1019" s="7">
        <v>4</v>
      </c>
      <c r="D1019" s="7">
        <v>40</v>
      </c>
      <c r="E1019" t="s">
        <v>846</v>
      </c>
    </row>
    <row r="1020" spans="1:5" x14ac:dyDescent="0.3">
      <c r="A1020">
        <v>80</v>
      </c>
      <c r="B1020">
        <v>1019</v>
      </c>
      <c r="C1020" s="7">
        <v>9</v>
      </c>
      <c r="D1020" s="7">
        <v>27</v>
      </c>
      <c r="E1020" t="s">
        <v>845</v>
      </c>
    </row>
    <row r="1021" spans="1:5" x14ac:dyDescent="0.3">
      <c r="A1021">
        <v>26</v>
      </c>
      <c r="B1021">
        <v>1020</v>
      </c>
      <c r="C1021" s="7">
        <v>2</v>
      </c>
      <c r="D1021" s="7">
        <v>18</v>
      </c>
      <c r="E1021" t="s">
        <v>846</v>
      </c>
    </row>
    <row r="1022" spans="1:5" x14ac:dyDescent="0.3">
      <c r="A1022">
        <v>93</v>
      </c>
      <c r="B1022">
        <v>1021</v>
      </c>
      <c r="C1022" s="7">
        <v>12</v>
      </c>
      <c r="D1022" s="7">
        <v>31</v>
      </c>
      <c r="E1022" t="s">
        <v>846</v>
      </c>
    </row>
    <row r="1023" spans="1:5" x14ac:dyDescent="0.3">
      <c r="A1023">
        <v>42</v>
      </c>
      <c r="B1023">
        <v>1022</v>
      </c>
      <c r="C1023" s="7">
        <v>13</v>
      </c>
      <c r="D1023" s="7">
        <v>30</v>
      </c>
      <c r="E1023" t="s">
        <v>847</v>
      </c>
    </row>
    <row r="1024" spans="1:5" x14ac:dyDescent="0.3">
      <c r="A1024">
        <v>10</v>
      </c>
      <c r="B1024">
        <v>1023</v>
      </c>
      <c r="C1024" s="7">
        <v>17</v>
      </c>
      <c r="D1024" s="7">
        <v>17</v>
      </c>
      <c r="E1024" t="s">
        <v>847</v>
      </c>
    </row>
    <row r="1025" spans="1:5" x14ac:dyDescent="0.3">
      <c r="A1025">
        <v>25</v>
      </c>
      <c r="B1025">
        <v>1024</v>
      </c>
      <c r="C1025" s="7">
        <v>1</v>
      </c>
      <c r="D1025" s="7">
        <v>7</v>
      </c>
      <c r="E1025" t="s">
        <v>845</v>
      </c>
    </row>
    <row r="1026" spans="1:5" x14ac:dyDescent="0.3">
      <c r="A1026">
        <v>89</v>
      </c>
      <c r="B1026">
        <v>1025</v>
      </c>
      <c r="C1026" s="7">
        <v>11</v>
      </c>
      <c r="D1026" s="7">
        <v>49</v>
      </c>
      <c r="E1026" t="s">
        <v>847</v>
      </c>
    </row>
    <row r="1027" spans="1:5" x14ac:dyDescent="0.3">
      <c r="A1027">
        <v>61</v>
      </c>
      <c r="B1027">
        <v>1026</v>
      </c>
      <c r="C1027" s="7">
        <v>12</v>
      </c>
      <c r="D1027" s="7">
        <v>41</v>
      </c>
      <c r="E1027" t="s">
        <v>845</v>
      </c>
    </row>
    <row r="1028" spans="1:5" x14ac:dyDescent="0.3">
      <c r="A1028">
        <v>76</v>
      </c>
      <c r="B1028">
        <v>1027</v>
      </c>
      <c r="C1028" s="7">
        <v>12</v>
      </c>
      <c r="D1028" s="7">
        <v>12</v>
      </c>
      <c r="E1028" t="s">
        <v>845</v>
      </c>
    </row>
    <row r="1029" spans="1:5" x14ac:dyDescent="0.3">
      <c r="A1029">
        <v>57</v>
      </c>
      <c r="B1029">
        <v>1028</v>
      </c>
      <c r="C1029" s="7">
        <v>15</v>
      </c>
      <c r="D1029" s="7">
        <v>20</v>
      </c>
      <c r="E1029" t="s">
        <v>847</v>
      </c>
    </row>
    <row r="1030" spans="1:5" x14ac:dyDescent="0.3">
      <c r="A1030">
        <v>46</v>
      </c>
      <c r="B1030">
        <v>1029</v>
      </c>
      <c r="C1030" s="7">
        <v>7</v>
      </c>
      <c r="D1030" s="7">
        <v>40</v>
      </c>
      <c r="E1030" t="s">
        <v>845</v>
      </c>
    </row>
    <row r="1031" spans="1:5" x14ac:dyDescent="0.3">
      <c r="A1031">
        <v>9</v>
      </c>
      <c r="B1031">
        <v>1030</v>
      </c>
      <c r="C1031" s="7">
        <v>9</v>
      </c>
      <c r="D1031" s="7">
        <v>16</v>
      </c>
      <c r="E1031" t="s">
        <v>845</v>
      </c>
    </row>
    <row r="1032" spans="1:5" x14ac:dyDescent="0.3">
      <c r="A1032">
        <v>59</v>
      </c>
      <c r="B1032">
        <v>1031</v>
      </c>
      <c r="C1032" s="7">
        <v>4</v>
      </c>
      <c r="D1032" s="7">
        <v>21</v>
      </c>
      <c r="E1032" t="s">
        <v>845</v>
      </c>
    </row>
    <row r="1033" spans="1:5" x14ac:dyDescent="0.3">
      <c r="A1033">
        <v>81</v>
      </c>
      <c r="B1033">
        <v>1032</v>
      </c>
      <c r="C1033" s="7">
        <v>6</v>
      </c>
      <c r="D1033" s="7">
        <v>22</v>
      </c>
      <c r="E1033" t="s">
        <v>847</v>
      </c>
    </row>
    <row r="1034" spans="1:5" x14ac:dyDescent="0.3">
      <c r="A1034">
        <v>67</v>
      </c>
      <c r="B1034">
        <v>1033</v>
      </c>
      <c r="C1034" s="7">
        <v>6</v>
      </c>
      <c r="D1034" s="7">
        <v>35</v>
      </c>
      <c r="E1034" t="s">
        <v>845</v>
      </c>
    </row>
    <row r="1035" spans="1:5" x14ac:dyDescent="0.3">
      <c r="A1035">
        <v>65</v>
      </c>
      <c r="B1035">
        <v>1034</v>
      </c>
      <c r="C1035" s="7">
        <v>18</v>
      </c>
      <c r="D1035" s="7">
        <v>45</v>
      </c>
      <c r="E1035" t="s">
        <v>846</v>
      </c>
    </row>
    <row r="1036" spans="1:5" x14ac:dyDescent="0.3">
      <c r="A1036">
        <v>66</v>
      </c>
      <c r="B1036">
        <v>1035</v>
      </c>
      <c r="C1036" s="7">
        <v>17</v>
      </c>
      <c r="D1036" s="7">
        <v>6</v>
      </c>
      <c r="E1036" t="s">
        <v>845</v>
      </c>
    </row>
    <row r="1037" spans="1:5" x14ac:dyDescent="0.3">
      <c r="A1037">
        <v>5</v>
      </c>
      <c r="B1037">
        <v>1036</v>
      </c>
      <c r="C1037" s="7">
        <v>19</v>
      </c>
      <c r="D1037" s="7">
        <v>30</v>
      </c>
      <c r="E1037" t="s">
        <v>846</v>
      </c>
    </row>
    <row r="1038" spans="1:5" x14ac:dyDescent="0.3">
      <c r="A1038">
        <v>13</v>
      </c>
      <c r="B1038">
        <v>1037</v>
      </c>
      <c r="C1038" s="7">
        <v>12</v>
      </c>
      <c r="D1038" s="7">
        <v>34</v>
      </c>
      <c r="E1038" t="s">
        <v>847</v>
      </c>
    </row>
    <row r="1039" spans="1:5" x14ac:dyDescent="0.3">
      <c r="A1039">
        <v>8</v>
      </c>
      <c r="B1039">
        <v>1038</v>
      </c>
      <c r="C1039" s="7">
        <v>2</v>
      </c>
      <c r="D1039" s="7">
        <v>21</v>
      </c>
      <c r="E1039" t="s">
        <v>847</v>
      </c>
    </row>
    <row r="1040" spans="1:5" x14ac:dyDescent="0.3">
      <c r="A1040">
        <v>30</v>
      </c>
      <c r="B1040">
        <v>1039</v>
      </c>
      <c r="C1040" s="7">
        <v>5</v>
      </c>
      <c r="D1040" s="7">
        <v>17</v>
      </c>
      <c r="E1040" t="s">
        <v>845</v>
      </c>
    </row>
    <row r="1041" spans="1:5" x14ac:dyDescent="0.3">
      <c r="A1041">
        <v>93</v>
      </c>
      <c r="B1041">
        <v>1040</v>
      </c>
      <c r="C1041" s="7">
        <v>6</v>
      </c>
      <c r="D1041" s="7">
        <v>15</v>
      </c>
      <c r="E1041" t="s">
        <v>847</v>
      </c>
    </row>
    <row r="1042" spans="1:5" x14ac:dyDescent="0.3">
      <c r="A1042">
        <v>57</v>
      </c>
      <c r="B1042">
        <v>1041</v>
      </c>
      <c r="C1042" s="7">
        <v>14</v>
      </c>
      <c r="D1042" s="7">
        <v>12</v>
      </c>
      <c r="E1042" t="s">
        <v>847</v>
      </c>
    </row>
    <row r="1043" spans="1:5" x14ac:dyDescent="0.3">
      <c r="A1043">
        <v>36</v>
      </c>
      <c r="B1043">
        <v>1042</v>
      </c>
      <c r="C1043" s="7">
        <v>17</v>
      </c>
      <c r="D1043" s="7">
        <v>37</v>
      </c>
      <c r="E1043" t="s">
        <v>846</v>
      </c>
    </row>
    <row r="1044" spans="1:5" x14ac:dyDescent="0.3">
      <c r="A1044">
        <v>45</v>
      </c>
      <c r="B1044">
        <v>1043</v>
      </c>
      <c r="C1044" s="7">
        <v>11</v>
      </c>
      <c r="D1044" s="7">
        <v>45</v>
      </c>
      <c r="E1044" t="s">
        <v>845</v>
      </c>
    </row>
    <row r="1045" spans="1:5" x14ac:dyDescent="0.3">
      <c r="A1045">
        <v>93</v>
      </c>
      <c r="B1045">
        <v>1044</v>
      </c>
      <c r="C1045" s="7">
        <v>3</v>
      </c>
      <c r="D1045" s="7">
        <v>27</v>
      </c>
      <c r="E1045" t="s">
        <v>846</v>
      </c>
    </row>
    <row r="1046" spans="1:5" x14ac:dyDescent="0.3">
      <c r="A1046">
        <v>14</v>
      </c>
      <c r="B1046">
        <v>1045</v>
      </c>
      <c r="C1046" s="7">
        <v>14</v>
      </c>
      <c r="D1046" s="7">
        <v>6</v>
      </c>
      <c r="E1046" t="s">
        <v>847</v>
      </c>
    </row>
    <row r="1047" spans="1:5" x14ac:dyDescent="0.3">
      <c r="A1047">
        <v>58</v>
      </c>
      <c r="B1047">
        <v>1046</v>
      </c>
      <c r="C1047" s="7">
        <v>4</v>
      </c>
      <c r="D1047" s="7">
        <v>18</v>
      </c>
      <c r="E1047" t="s">
        <v>847</v>
      </c>
    </row>
    <row r="1048" spans="1:5" x14ac:dyDescent="0.3">
      <c r="A1048">
        <v>65</v>
      </c>
      <c r="B1048">
        <v>1047</v>
      </c>
      <c r="C1048" s="7">
        <v>13</v>
      </c>
      <c r="D1048" s="7">
        <v>31</v>
      </c>
      <c r="E1048" t="s">
        <v>847</v>
      </c>
    </row>
    <row r="1049" spans="1:5" x14ac:dyDescent="0.3">
      <c r="A1049">
        <v>17</v>
      </c>
      <c r="B1049">
        <v>1048</v>
      </c>
      <c r="C1049" s="7">
        <v>16</v>
      </c>
      <c r="D1049" s="7">
        <v>36</v>
      </c>
      <c r="E1049" t="s">
        <v>845</v>
      </c>
    </row>
    <row r="1050" spans="1:5" x14ac:dyDescent="0.3">
      <c r="A1050">
        <v>68</v>
      </c>
      <c r="B1050">
        <v>1049</v>
      </c>
      <c r="C1050" s="7">
        <v>18</v>
      </c>
      <c r="D1050" s="7">
        <v>48</v>
      </c>
      <c r="E1050" t="s">
        <v>845</v>
      </c>
    </row>
    <row r="1051" spans="1:5" x14ac:dyDescent="0.3">
      <c r="A1051">
        <v>30</v>
      </c>
      <c r="B1051">
        <v>1050</v>
      </c>
      <c r="C1051" s="7">
        <v>6</v>
      </c>
      <c r="D1051" s="7">
        <v>47</v>
      </c>
      <c r="E1051" t="s">
        <v>845</v>
      </c>
    </row>
    <row r="1052" spans="1:5" x14ac:dyDescent="0.3">
      <c r="A1052">
        <v>64</v>
      </c>
      <c r="B1052">
        <v>1051</v>
      </c>
      <c r="C1052" s="7">
        <v>7</v>
      </c>
      <c r="D1052" s="7">
        <v>26</v>
      </c>
      <c r="E1052" t="s">
        <v>846</v>
      </c>
    </row>
    <row r="1053" spans="1:5" x14ac:dyDescent="0.3">
      <c r="A1053">
        <v>29</v>
      </c>
      <c r="B1053">
        <v>1052</v>
      </c>
      <c r="C1053" s="7">
        <v>19</v>
      </c>
      <c r="D1053" s="7">
        <v>43</v>
      </c>
      <c r="E1053" t="s">
        <v>847</v>
      </c>
    </row>
    <row r="1054" spans="1:5" x14ac:dyDescent="0.3">
      <c r="A1054">
        <v>20</v>
      </c>
      <c r="B1054">
        <v>1053</v>
      </c>
      <c r="C1054" s="7">
        <v>6</v>
      </c>
      <c r="D1054" s="7">
        <v>4</v>
      </c>
      <c r="E1054" t="s">
        <v>847</v>
      </c>
    </row>
    <row r="1055" spans="1:5" x14ac:dyDescent="0.3">
      <c r="A1055">
        <v>94</v>
      </c>
      <c r="B1055">
        <v>1054</v>
      </c>
      <c r="C1055" s="7">
        <v>19</v>
      </c>
      <c r="D1055" s="7">
        <v>6</v>
      </c>
      <c r="E1055" t="s">
        <v>847</v>
      </c>
    </row>
    <row r="1056" spans="1:5" x14ac:dyDescent="0.3">
      <c r="A1056">
        <v>91</v>
      </c>
      <c r="B1056">
        <v>1055</v>
      </c>
      <c r="C1056" s="7">
        <v>10</v>
      </c>
      <c r="D1056" s="7">
        <v>13</v>
      </c>
      <c r="E1056" t="s">
        <v>845</v>
      </c>
    </row>
    <row r="1057" spans="1:5" x14ac:dyDescent="0.3">
      <c r="A1057">
        <v>79</v>
      </c>
      <c r="B1057">
        <v>1056</v>
      </c>
      <c r="C1057" s="7">
        <v>9</v>
      </c>
      <c r="D1057" s="7">
        <v>24</v>
      </c>
      <c r="E1057" t="s">
        <v>846</v>
      </c>
    </row>
    <row r="1058" spans="1:5" x14ac:dyDescent="0.3">
      <c r="A1058">
        <v>74</v>
      </c>
      <c r="B1058">
        <v>1057</v>
      </c>
      <c r="C1058" s="7">
        <v>7</v>
      </c>
      <c r="D1058" s="7">
        <v>33</v>
      </c>
      <c r="E1058" t="s">
        <v>845</v>
      </c>
    </row>
    <row r="1059" spans="1:5" x14ac:dyDescent="0.3">
      <c r="A1059">
        <v>77</v>
      </c>
      <c r="B1059">
        <v>1058</v>
      </c>
      <c r="C1059" s="7">
        <v>15</v>
      </c>
      <c r="D1059" s="7">
        <v>34</v>
      </c>
      <c r="E1059" t="s">
        <v>846</v>
      </c>
    </row>
    <row r="1060" spans="1:5" x14ac:dyDescent="0.3">
      <c r="A1060">
        <v>52</v>
      </c>
      <c r="B1060">
        <v>1059</v>
      </c>
      <c r="C1060" s="7">
        <v>6</v>
      </c>
      <c r="D1060" s="7">
        <v>25</v>
      </c>
      <c r="E1060" t="s">
        <v>845</v>
      </c>
    </row>
    <row r="1061" spans="1:5" x14ac:dyDescent="0.3">
      <c r="A1061">
        <v>82</v>
      </c>
      <c r="B1061">
        <v>1060</v>
      </c>
      <c r="C1061" s="7">
        <v>11</v>
      </c>
      <c r="D1061" s="7">
        <v>36</v>
      </c>
      <c r="E1061" t="s">
        <v>847</v>
      </c>
    </row>
    <row r="1062" spans="1:5" x14ac:dyDescent="0.3">
      <c r="A1062">
        <v>85</v>
      </c>
      <c r="B1062">
        <v>1061</v>
      </c>
      <c r="C1062" s="7">
        <v>8</v>
      </c>
      <c r="D1062" s="7">
        <v>26</v>
      </c>
      <c r="E1062" t="s">
        <v>847</v>
      </c>
    </row>
    <row r="1063" spans="1:5" x14ac:dyDescent="0.3">
      <c r="A1063">
        <v>30</v>
      </c>
      <c r="B1063">
        <v>1062</v>
      </c>
      <c r="C1063" s="7">
        <v>8</v>
      </c>
      <c r="D1063" s="7">
        <v>14</v>
      </c>
      <c r="E1063" t="s">
        <v>846</v>
      </c>
    </row>
    <row r="1064" spans="1:5" x14ac:dyDescent="0.3">
      <c r="A1064">
        <v>92</v>
      </c>
      <c r="B1064">
        <v>1063</v>
      </c>
      <c r="C1064" s="7">
        <v>14</v>
      </c>
      <c r="D1064" s="7">
        <v>10</v>
      </c>
      <c r="E1064" t="s">
        <v>847</v>
      </c>
    </row>
    <row r="1065" spans="1:5" x14ac:dyDescent="0.3">
      <c r="A1065">
        <v>77</v>
      </c>
      <c r="B1065">
        <v>1064</v>
      </c>
      <c r="C1065" s="7">
        <v>16</v>
      </c>
      <c r="D1065" s="7">
        <v>17</v>
      </c>
      <c r="E1065" t="s">
        <v>845</v>
      </c>
    </row>
    <row r="1066" spans="1:5" x14ac:dyDescent="0.3">
      <c r="A1066">
        <v>13</v>
      </c>
      <c r="B1066">
        <v>1065</v>
      </c>
      <c r="C1066" s="7">
        <v>17</v>
      </c>
      <c r="D1066" s="7">
        <v>37</v>
      </c>
      <c r="E1066" t="s">
        <v>845</v>
      </c>
    </row>
    <row r="1067" spans="1:5" x14ac:dyDescent="0.3">
      <c r="A1067">
        <v>47</v>
      </c>
      <c r="B1067">
        <v>1066</v>
      </c>
      <c r="C1067" s="7">
        <v>3</v>
      </c>
      <c r="D1067" s="7">
        <v>27</v>
      </c>
      <c r="E1067" t="s">
        <v>845</v>
      </c>
    </row>
    <row r="1068" spans="1:5" x14ac:dyDescent="0.3">
      <c r="A1068">
        <v>34</v>
      </c>
      <c r="B1068">
        <v>1067</v>
      </c>
      <c r="C1068" s="7">
        <v>12</v>
      </c>
      <c r="D1068" s="7">
        <v>12</v>
      </c>
      <c r="E1068" t="s">
        <v>847</v>
      </c>
    </row>
    <row r="1069" spans="1:5" x14ac:dyDescent="0.3">
      <c r="A1069">
        <v>52</v>
      </c>
      <c r="B1069">
        <v>1068</v>
      </c>
      <c r="C1069" s="7">
        <v>5</v>
      </c>
      <c r="D1069" s="7">
        <v>42</v>
      </c>
      <c r="E1069" t="s">
        <v>845</v>
      </c>
    </row>
    <row r="1070" spans="1:5" x14ac:dyDescent="0.3">
      <c r="A1070">
        <v>4</v>
      </c>
      <c r="B1070">
        <v>1069</v>
      </c>
      <c r="C1070" s="7">
        <v>16</v>
      </c>
      <c r="D1070" s="7">
        <v>45</v>
      </c>
      <c r="E1070" t="s">
        <v>845</v>
      </c>
    </row>
    <row r="1071" spans="1:5" x14ac:dyDescent="0.3">
      <c r="A1071">
        <v>4</v>
      </c>
      <c r="B1071">
        <v>1070</v>
      </c>
      <c r="C1071" s="7">
        <v>5</v>
      </c>
      <c r="D1071" s="7">
        <v>24</v>
      </c>
      <c r="E1071" t="s">
        <v>845</v>
      </c>
    </row>
    <row r="1072" spans="1:5" x14ac:dyDescent="0.3">
      <c r="A1072">
        <v>96</v>
      </c>
      <c r="B1072">
        <v>1071</v>
      </c>
      <c r="C1072" s="7">
        <v>5</v>
      </c>
      <c r="D1072" s="7">
        <v>38</v>
      </c>
      <c r="E1072" t="s">
        <v>846</v>
      </c>
    </row>
    <row r="1073" spans="1:5" x14ac:dyDescent="0.3">
      <c r="A1073">
        <v>88</v>
      </c>
      <c r="B1073">
        <v>1072</v>
      </c>
      <c r="C1073" s="7">
        <v>11</v>
      </c>
      <c r="D1073" s="7">
        <v>34</v>
      </c>
      <c r="E1073" t="s">
        <v>845</v>
      </c>
    </row>
    <row r="1074" spans="1:5" x14ac:dyDescent="0.3">
      <c r="A1074">
        <v>8</v>
      </c>
      <c r="B1074">
        <v>1073</v>
      </c>
      <c r="C1074" s="7">
        <v>12</v>
      </c>
      <c r="D1074" s="7">
        <v>30</v>
      </c>
      <c r="E1074" t="s">
        <v>845</v>
      </c>
    </row>
    <row r="1075" spans="1:5" x14ac:dyDescent="0.3">
      <c r="A1075">
        <v>23</v>
      </c>
      <c r="B1075">
        <v>1074</v>
      </c>
      <c r="C1075" s="7">
        <v>7</v>
      </c>
      <c r="D1075" s="7">
        <v>45</v>
      </c>
      <c r="E1075" t="s">
        <v>847</v>
      </c>
    </row>
    <row r="1076" spans="1:5" x14ac:dyDescent="0.3">
      <c r="A1076">
        <v>51</v>
      </c>
      <c r="B1076">
        <v>1075</v>
      </c>
      <c r="C1076" s="7">
        <v>5</v>
      </c>
      <c r="D1076" s="7">
        <v>20</v>
      </c>
      <c r="E1076" t="s">
        <v>846</v>
      </c>
    </row>
    <row r="1077" spans="1:5" x14ac:dyDescent="0.3">
      <c r="A1077">
        <v>57</v>
      </c>
      <c r="B1077">
        <v>1076</v>
      </c>
      <c r="C1077" s="7">
        <v>6</v>
      </c>
      <c r="D1077" s="7">
        <v>43</v>
      </c>
      <c r="E1077" t="s">
        <v>847</v>
      </c>
    </row>
    <row r="1078" spans="1:5" x14ac:dyDescent="0.3">
      <c r="A1078">
        <v>37</v>
      </c>
      <c r="B1078">
        <v>1077</v>
      </c>
      <c r="C1078" s="7">
        <v>14</v>
      </c>
      <c r="D1078" s="7">
        <v>10</v>
      </c>
      <c r="E1078" t="s">
        <v>847</v>
      </c>
    </row>
    <row r="1079" spans="1:5" x14ac:dyDescent="0.3">
      <c r="A1079">
        <v>47</v>
      </c>
      <c r="B1079">
        <v>1078</v>
      </c>
      <c r="C1079" s="7">
        <v>10</v>
      </c>
      <c r="D1079" s="7">
        <v>47</v>
      </c>
      <c r="E1079" t="s">
        <v>846</v>
      </c>
    </row>
    <row r="1080" spans="1:5" x14ac:dyDescent="0.3">
      <c r="A1080">
        <v>66</v>
      </c>
      <c r="B1080">
        <v>1079</v>
      </c>
      <c r="C1080" s="7">
        <v>14</v>
      </c>
      <c r="D1080" s="7">
        <v>39</v>
      </c>
      <c r="E1080" t="s">
        <v>847</v>
      </c>
    </row>
    <row r="1081" spans="1:5" x14ac:dyDescent="0.3">
      <c r="A1081">
        <v>21</v>
      </c>
      <c r="B1081">
        <v>1080</v>
      </c>
      <c r="C1081" s="7">
        <v>19</v>
      </c>
      <c r="D1081" s="7">
        <v>36</v>
      </c>
      <c r="E1081" t="s">
        <v>847</v>
      </c>
    </row>
    <row r="1082" spans="1:5" x14ac:dyDescent="0.3">
      <c r="A1082">
        <v>50</v>
      </c>
      <c r="B1082">
        <v>1081</v>
      </c>
      <c r="C1082" s="7">
        <v>4</v>
      </c>
      <c r="D1082" s="7">
        <v>27</v>
      </c>
      <c r="E1082" t="s">
        <v>846</v>
      </c>
    </row>
    <row r="1083" spans="1:5" x14ac:dyDescent="0.3">
      <c r="A1083">
        <v>26</v>
      </c>
      <c r="B1083">
        <v>1082</v>
      </c>
      <c r="C1083" s="7">
        <v>9</v>
      </c>
      <c r="D1083" s="7">
        <v>24</v>
      </c>
      <c r="E1083" t="s">
        <v>846</v>
      </c>
    </row>
    <row r="1084" spans="1:5" x14ac:dyDescent="0.3">
      <c r="A1084">
        <v>59</v>
      </c>
      <c r="B1084">
        <v>1083</v>
      </c>
      <c r="C1084" s="7">
        <v>7</v>
      </c>
      <c r="D1084" s="7">
        <v>28</v>
      </c>
      <c r="E1084" t="s">
        <v>847</v>
      </c>
    </row>
    <row r="1085" spans="1:5" x14ac:dyDescent="0.3">
      <c r="A1085">
        <v>49</v>
      </c>
      <c r="B1085">
        <v>1084</v>
      </c>
      <c r="C1085" s="7">
        <v>5</v>
      </c>
      <c r="D1085" s="7">
        <v>31</v>
      </c>
      <c r="E1085" t="s">
        <v>847</v>
      </c>
    </row>
    <row r="1086" spans="1:5" x14ac:dyDescent="0.3">
      <c r="A1086">
        <v>30</v>
      </c>
      <c r="B1086">
        <v>1085</v>
      </c>
      <c r="C1086" s="7">
        <v>1</v>
      </c>
      <c r="D1086" s="7">
        <v>15</v>
      </c>
      <c r="E1086" t="s">
        <v>845</v>
      </c>
    </row>
    <row r="1087" spans="1:5" x14ac:dyDescent="0.3">
      <c r="A1087">
        <v>42</v>
      </c>
      <c r="B1087">
        <v>1086</v>
      </c>
      <c r="C1087" s="7">
        <v>11</v>
      </c>
      <c r="D1087" s="7">
        <v>1</v>
      </c>
      <c r="E1087" t="s">
        <v>845</v>
      </c>
    </row>
    <row r="1088" spans="1:5" x14ac:dyDescent="0.3">
      <c r="A1088">
        <v>65</v>
      </c>
      <c r="B1088">
        <v>1087</v>
      </c>
      <c r="C1088" s="7">
        <v>10</v>
      </c>
      <c r="D1088" s="7">
        <v>6</v>
      </c>
      <c r="E1088" t="s">
        <v>847</v>
      </c>
    </row>
    <row r="1089" spans="1:5" x14ac:dyDescent="0.3">
      <c r="A1089">
        <v>61</v>
      </c>
      <c r="B1089">
        <v>1088</v>
      </c>
      <c r="C1089" s="7">
        <v>10</v>
      </c>
      <c r="D1089" s="7">
        <v>8</v>
      </c>
      <c r="E1089" t="s">
        <v>845</v>
      </c>
    </row>
    <row r="1090" spans="1:5" x14ac:dyDescent="0.3">
      <c r="A1090">
        <v>52</v>
      </c>
      <c r="B1090">
        <v>1089</v>
      </c>
      <c r="C1090" s="7">
        <v>12</v>
      </c>
      <c r="D1090" s="7">
        <v>11</v>
      </c>
      <c r="E1090" t="s">
        <v>846</v>
      </c>
    </row>
    <row r="1091" spans="1:5" x14ac:dyDescent="0.3">
      <c r="A1091">
        <v>11</v>
      </c>
      <c r="B1091">
        <v>1090</v>
      </c>
      <c r="C1091" s="7">
        <v>9</v>
      </c>
      <c r="D1091" s="7">
        <v>38</v>
      </c>
      <c r="E1091" t="s">
        <v>845</v>
      </c>
    </row>
    <row r="1092" spans="1:5" x14ac:dyDescent="0.3">
      <c r="A1092">
        <v>59</v>
      </c>
      <c r="B1092">
        <v>1091</v>
      </c>
      <c r="C1092" s="7">
        <v>4</v>
      </c>
      <c r="D1092" s="7">
        <v>44</v>
      </c>
      <c r="E1092" t="s">
        <v>845</v>
      </c>
    </row>
    <row r="1093" spans="1:5" x14ac:dyDescent="0.3">
      <c r="A1093">
        <v>24</v>
      </c>
      <c r="B1093">
        <v>1092</v>
      </c>
      <c r="C1093" s="7">
        <v>13</v>
      </c>
      <c r="D1093" s="7">
        <v>34</v>
      </c>
      <c r="E1093" t="s">
        <v>846</v>
      </c>
    </row>
    <row r="1094" spans="1:5" x14ac:dyDescent="0.3">
      <c r="A1094">
        <v>29</v>
      </c>
      <c r="B1094">
        <v>1093</v>
      </c>
      <c r="C1094" s="7">
        <v>18</v>
      </c>
      <c r="D1094" s="7">
        <v>23</v>
      </c>
      <c r="E1094" t="s">
        <v>845</v>
      </c>
    </row>
    <row r="1095" spans="1:5" x14ac:dyDescent="0.3">
      <c r="A1095">
        <v>9</v>
      </c>
      <c r="B1095">
        <v>1094</v>
      </c>
      <c r="C1095" s="7">
        <v>8</v>
      </c>
      <c r="D1095" s="7">
        <v>29</v>
      </c>
      <c r="E1095" t="s">
        <v>846</v>
      </c>
    </row>
    <row r="1096" spans="1:5" x14ac:dyDescent="0.3">
      <c r="A1096">
        <v>16</v>
      </c>
      <c r="B1096">
        <v>1095</v>
      </c>
      <c r="C1096" s="7">
        <v>2</v>
      </c>
      <c r="D1096" s="7">
        <v>16</v>
      </c>
      <c r="E1096" t="s">
        <v>846</v>
      </c>
    </row>
    <row r="1097" spans="1:5" x14ac:dyDescent="0.3">
      <c r="A1097">
        <v>4</v>
      </c>
      <c r="B1097">
        <v>1096</v>
      </c>
      <c r="C1097" s="7">
        <v>6</v>
      </c>
      <c r="D1097" s="7">
        <v>40</v>
      </c>
      <c r="E1097" t="s">
        <v>845</v>
      </c>
    </row>
    <row r="1098" spans="1:5" x14ac:dyDescent="0.3">
      <c r="A1098">
        <v>34</v>
      </c>
      <c r="B1098">
        <v>1097</v>
      </c>
      <c r="C1098" s="7">
        <v>5</v>
      </c>
      <c r="D1098" s="7">
        <v>33</v>
      </c>
      <c r="E1098" t="s">
        <v>845</v>
      </c>
    </row>
    <row r="1099" spans="1:5" x14ac:dyDescent="0.3">
      <c r="A1099">
        <v>14</v>
      </c>
      <c r="B1099">
        <v>1098</v>
      </c>
      <c r="C1099" s="7">
        <v>15</v>
      </c>
      <c r="D1099" s="7">
        <v>27</v>
      </c>
      <c r="E1099" t="s">
        <v>845</v>
      </c>
    </row>
    <row r="1100" spans="1:5" x14ac:dyDescent="0.3">
      <c r="A1100">
        <v>20</v>
      </c>
      <c r="B1100">
        <v>1099</v>
      </c>
      <c r="C1100" s="7">
        <v>2</v>
      </c>
      <c r="D1100" s="7">
        <v>41</v>
      </c>
      <c r="E1100" t="s">
        <v>845</v>
      </c>
    </row>
    <row r="1101" spans="1:5" x14ac:dyDescent="0.3">
      <c r="A1101">
        <v>26</v>
      </c>
      <c r="B1101">
        <v>1100</v>
      </c>
      <c r="C1101" s="7">
        <v>5</v>
      </c>
      <c r="D1101" s="7">
        <v>47</v>
      </c>
      <c r="E1101" t="s">
        <v>845</v>
      </c>
    </row>
    <row r="1102" spans="1:5" x14ac:dyDescent="0.3">
      <c r="A1102">
        <v>20</v>
      </c>
      <c r="B1102">
        <v>1101</v>
      </c>
      <c r="C1102" s="7">
        <v>9</v>
      </c>
      <c r="D1102" s="7">
        <v>44</v>
      </c>
      <c r="E1102" t="s">
        <v>845</v>
      </c>
    </row>
    <row r="1103" spans="1:5" x14ac:dyDescent="0.3">
      <c r="A1103">
        <v>74</v>
      </c>
      <c r="B1103">
        <v>1102</v>
      </c>
      <c r="C1103" s="7">
        <v>17</v>
      </c>
      <c r="D1103" s="7">
        <v>6</v>
      </c>
      <c r="E1103" t="s">
        <v>847</v>
      </c>
    </row>
    <row r="1104" spans="1:5" x14ac:dyDescent="0.3">
      <c r="A1104">
        <v>71</v>
      </c>
      <c r="B1104">
        <v>1103</v>
      </c>
      <c r="C1104" s="7">
        <v>11</v>
      </c>
      <c r="D1104" s="7">
        <v>49</v>
      </c>
      <c r="E1104" t="s">
        <v>846</v>
      </c>
    </row>
    <row r="1105" spans="1:5" x14ac:dyDescent="0.3">
      <c r="A1105">
        <v>20</v>
      </c>
      <c r="B1105">
        <v>1104</v>
      </c>
      <c r="C1105" s="7">
        <v>16</v>
      </c>
      <c r="D1105" s="7">
        <v>30</v>
      </c>
      <c r="E1105" t="s">
        <v>846</v>
      </c>
    </row>
    <row r="1106" spans="1:5" x14ac:dyDescent="0.3">
      <c r="A1106">
        <v>21</v>
      </c>
      <c r="B1106">
        <v>1105</v>
      </c>
      <c r="C1106" s="7">
        <v>12</v>
      </c>
      <c r="D1106" s="7">
        <v>16</v>
      </c>
      <c r="E1106" t="s">
        <v>846</v>
      </c>
    </row>
    <row r="1107" spans="1:5" x14ac:dyDescent="0.3">
      <c r="A1107">
        <v>92</v>
      </c>
      <c r="B1107">
        <v>1106</v>
      </c>
      <c r="C1107" s="7">
        <v>4</v>
      </c>
      <c r="D1107" s="7">
        <v>33</v>
      </c>
      <c r="E1107" t="s">
        <v>847</v>
      </c>
    </row>
    <row r="1108" spans="1:5" x14ac:dyDescent="0.3">
      <c r="A1108">
        <v>20</v>
      </c>
      <c r="B1108">
        <v>1107</v>
      </c>
      <c r="C1108" s="7">
        <v>12</v>
      </c>
      <c r="D1108" s="7">
        <v>33</v>
      </c>
      <c r="E1108" t="s">
        <v>847</v>
      </c>
    </row>
    <row r="1109" spans="1:5" x14ac:dyDescent="0.3">
      <c r="A1109">
        <v>85</v>
      </c>
      <c r="B1109">
        <v>1108</v>
      </c>
      <c r="C1109" s="7">
        <v>14</v>
      </c>
      <c r="D1109" s="7">
        <v>36</v>
      </c>
      <c r="E1109" t="s">
        <v>845</v>
      </c>
    </row>
    <row r="1110" spans="1:5" x14ac:dyDescent="0.3">
      <c r="A1110">
        <v>36</v>
      </c>
      <c r="B1110">
        <v>1109</v>
      </c>
      <c r="C1110" s="7">
        <v>5</v>
      </c>
      <c r="D1110" s="7">
        <v>35</v>
      </c>
      <c r="E1110" t="s">
        <v>847</v>
      </c>
    </row>
    <row r="1111" spans="1:5" x14ac:dyDescent="0.3">
      <c r="A1111">
        <v>93</v>
      </c>
      <c r="B1111">
        <v>1110</v>
      </c>
      <c r="C1111" s="7">
        <v>4</v>
      </c>
      <c r="D1111" s="7">
        <v>13</v>
      </c>
      <c r="E1111" t="s">
        <v>847</v>
      </c>
    </row>
    <row r="1112" spans="1:5" x14ac:dyDescent="0.3">
      <c r="A1112">
        <v>38</v>
      </c>
      <c r="B1112">
        <v>1111</v>
      </c>
      <c r="C1112" s="7">
        <v>9</v>
      </c>
      <c r="D1112" s="7">
        <v>6</v>
      </c>
      <c r="E1112" t="s">
        <v>847</v>
      </c>
    </row>
    <row r="1113" spans="1:5" x14ac:dyDescent="0.3">
      <c r="A1113">
        <v>22</v>
      </c>
      <c r="B1113">
        <v>1112</v>
      </c>
      <c r="C1113" s="7">
        <v>15</v>
      </c>
      <c r="D1113" s="7">
        <v>42</v>
      </c>
      <c r="E1113" t="s">
        <v>845</v>
      </c>
    </row>
    <row r="1114" spans="1:5" x14ac:dyDescent="0.3">
      <c r="A1114">
        <v>44</v>
      </c>
      <c r="B1114">
        <v>1113</v>
      </c>
      <c r="C1114" s="7">
        <v>1</v>
      </c>
      <c r="D1114" s="7">
        <v>42</v>
      </c>
      <c r="E1114" t="s">
        <v>846</v>
      </c>
    </row>
    <row r="1115" spans="1:5" x14ac:dyDescent="0.3">
      <c r="A1115">
        <v>13</v>
      </c>
      <c r="B1115">
        <v>1114</v>
      </c>
      <c r="C1115" s="7">
        <v>7</v>
      </c>
      <c r="D1115" s="7">
        <v>47</v>
      </c>
      <c r="E1115" t="s">
        <v>845</v>
      </c>
    </row>
    <row r="1116" spans="1:5" x14ac:dyDescent="0.3">
      <c r="A1116">
        <v>24</v>
      </c>
      <c r="B1116">
        <v>1115</v>
      </c>
      <c r="C1116" s="7">
        <v>13</v>
      </c>
      <c r="D1116" s="7">
        <v>5</v>
      </c>
      <c r="E1116" t="s">
        <v>846</v>
      </c>
    </row>
    <row r="1117" spans="1:5" x14ac:dyDescent="0.3">
      <c r="A1117">
        <v>7</v>
      </c>
      <c r="B1117">
        <v>1116</v>
      </c>
      <c r="C1117" s="7">
        <v>19</v>
      </c>
      <c r="D1117" s="7">
        <v>49</v>
      </c>
      <c r="E1117" t="s">
        <v>846</v>
      </c>
    </row>
    <row r="1118" spans="1:5" x14ac:dyDescent="0.3">
      <c r="A1118">
        <v>76</v>
      </c>
      <c r="B1118">
        <v>1117</v>
      </c>
      <c r="C1118" s="7">
        <v>4</v>
      </c>
      <c r="D1118" s="7">
        <v>30</v>
      </c>
      <c r="E1118" t="s">
        <v>847</v>
      </c>
    </row>
    <row r="1119" spans="1:5" x14ac:dyDescent="0.3">
      <c r="A1119">
        <v>25</v>
      </c>
      <c r="B1119">
        <v>1118</v>
      </c>
      <c r="C1119" s="7">
        <v>16</v>
      </c>
      <c r="D1119" s="7">
        <v>27</v>
      </c>
      <c r="E1119" t="s">
        <v>845</v>
      </c>
    </row>
    <row r="1120" spans="1:5" x14ac:dyDescent="0.3">
      <c r="A1120">
        <v>97</v>
      </c>
      <c r="B1120">
        <v>1119</v>
      </c>
      <c r="C1120" s="7">
        <v>7</v>
      </c>
      <c r="D1120" s="7">
        <v>39</v>
      </c>
      <c r="E1120" t="s">
        <v>847</v>
      </c>
    </row>
    <row r="1121" spans="1:5" x14ac:dyDescent="0.3">
      <c r="A1121">
        <v>9</v>
      </c>
      <c r="B1121">
        <v>1120</v>
      </c>
      <c r="C1121" s="7">
        <v>3</v>
      </c>
      <c r="D1121" s="7">
        <v>17</v>
      </c>
      <c r="E1121" t="s">
        <v>847</v>
      </c>
    </row>
    <row r="1122" spans="1:5" x14ac:dyDescent="0.3">
      <c r="A1122">
        <v>47</v>
      </c>
      <c r="B1122">
        <v>1121</v>
      </c>
      <c r="C1122" s="7">
        <v>9</v>
      </c>
      <c r="D1122" s="7">
        <v>19</v>
      </c>
      <c r="E1122" t="s">
        <v>845</v>
      </c>
    </row>
    <row r="1123" spans="1:5" x14ac:dyDescent="0.3">
      <c r="A1123">
        <v>7</v>
      </c>
      <c r="B1123">
        <v>1122</v>
      </c>
      <c r="C1123" s="7">
        <v>13</v>
      </c>
      <c r="D1123" s="7">
        <v>12</v>
      </c>
      <c r="E1123" t="s">
        <v>846</v>
      </c>
    </row>
    <row r="1124" spans="1:5" x14ac:dyDescent="0.3">
      <c r="A1124">
        <v>75</v>
      </c>
      <c r="B1124">
        <v>1123</v>
      </c>
      <c r="C1124" s="7">
        <v>2</v>
      </c>
      <c r="D1124" s="7">
        <v>46</v>
      </c>
      <c r="E1124" t="s">
        <v>846</v>
      </c>
    </row>
    <row r="1125" spans="1:5" x14ac:dyDescent="0.3">
      <c r="A1125">
        <v>81</v>
      </c>
      <c r="B1125">
        <v>1124</v>
      </c>
      <c r="C1125" s="7">
        <v>5</v>
      </c>
      <c r="D1125" s="7">
        <v>13</v>
      </c>
      <c r="E1125" t="s">
        <v>845</v>
      </c>
    </row>
    <row r="1126" spans="1:5" x14ac:dyDescent="0.3">
      <c r="A1126">
        <v>17</v>
      </c>
      <c r="B1126">
        <v>1125</v>
      </c>
      <c r="C1126" s="7">
        <v>11</v>
      </c>
      <c r="D1126" s="7">
        <v>25</v>
      </c>
      <c r="E1126" t="s">
        <v>845</v>
      </c>
    </row>
    <row r="1127" spans="1:5" x14ac:dyDescent="0.3">
      <c r="A1127">
        <v>7</v>
      </c>
      <c r="B1127">
        <v>1126</v>
      </c>
      <c r="C1127" s="7">
        <v>6</v>
      </c>
      <c r="D1127" s="7">
        <v>13</v>
      </c>
      <c r="E1127" t="s">
        <v>847</v>
      </c>
    </row>
    <row r="1128" spans="1:5" x14ac:dyDescent="0.3">
      <c r="A1128">
        <v>68</v>
      </c>
      <c r="B1128">
        <v>1127</v>
      </c>
      <c r="C1128" s="7">
        <v>7</v>
      </c>
      <c r="D1128" s="7">
        <v>35</v>
      </c>
      <c r="E1128" t="s">
        <v>845</v>
      </c>
    </row>
    <row r="1129" spans="1:5" x14ac:dyDescent="0.3">
      <c r="A1129">
        <v>79</v>
      </c>
      <c r="B1129">
        <v>1128</v>
      </c>
      <c r="C1129" s="7">
        <v>7</v>
      </c>
      <c r="D1129" s="7">
        <v>29</v>
      </c>
      <c r="E1129" t="s">
        <v>845</v>
      </c>
    </row>
    <row r="1130" spans="1:5" x14ac:dyDescent="0.3">
      <c r="A1130">
        <v>7</v>
      </c>
      <c r="B1130">
        <v>1129</v>
      </c>
      <c r="C1130" s="7">
        <v>2</v>
      </c>
      <c r="D1130" s="7">
        <v>3</v>
      </c>
      <c r="E1130" t="s">
        <v>847</v>
      </c>
    </row>
    <row r="1131" spans="1:5" x14ac:dyDescent="0.3">
      <c r="A1131">
        <v>76</v>
      </c>
      <c r="B1131">
        <v>1130</v>
      </c>
      <c r="C1131" s="7">
        <v>4</v>
      </c>
      <c r="D1131" s="7">
        <v>22</v>
      </c>
      <c r="E1131" t="s">
        <v>845</v>
      </c>
    </row>
    <row r="1132" spans="1:5" x14ac:dyDescent="0.3">
      <c r="A1132">
        <v>75</v>
      </c>
      <c r="B1132">
        <v>1131</v>
      </c>
      <c r="C1132" s="7">
        <v>11</v>
      </c>
      <c r="D1132" s="7">
        <v>36</v>
      </c>
      <c r="E1132" t="s">
        <v>846</v>
      </c>
    </row>
    <row r="1133" spans="1:5" x14ac:dyDescent="0.3">
      <c r="A1133">
        <v>54</v>
      </c>
      <c r="B1133">
        <v>1132</v>
      </c>
      <c r="C1133" s="7">
        <v>19</v>
      </c>
      <c r="D1133" s="7">
        <v>31</v>
      </c>
      <c r="E1133" t="s">
        <v>845</v>
      </c>
    </row>
    <row r="1134" spans="1:5" x14ac:dyDescent="0.3">
      <c r="A1134">
        <v>3</v>
      </c>
      <c r="B1134">
        <v>1133</v>
      </c>
      <c r="C1134" s="7">
        <v>19</v>
      </c>
      <c r="D1134" s="7">
        <v>9</v>
      </c>
      <c r="E1134" t="s">
        <v>846</v>
      </c>
    </row>
    <row r="1135" spans="1:5" x14ac:dyDescent="0.3">
      <c r="A1135">
        <v>29</v>
      </c>
      <c r="B1135">
        <v>1134</v>
      </c>
      <c r="C1135" s="7">
        <v>17</v>
      </c>
      <c r="D1135" s="7">
        <v>13</v>
      </c>
      <c r="E1135" t="s">
        <v>846</v>
      </c>
    </row>
    <row r="1136" spans="1:5" x14ac:dyDescent="0.3">
      <c r="A1136">
        <v>24</v>
      </c>
      <c r="B1136">
        <v>1135</v>
      </c>
      <c r="C1136" s="7">
        <v>16</v>
      </c>
      <c r="D1136" s="7">
        <v>30</v>
      </c>
      <c r="E1136" t="s">
        <v>845</v>
      </c>
    </row>
    <row r="1137" spans="1:5" x14ac:dyDescent="0.3">
      <c r="A1137">
        <v>83</v>
      </c>
      <c r="B1137">
        <v>1136</v>
      </c>
      <c r="C1137" s="7">
        <v>4</v>
      </c>
      <c r="D1137" s="7">
        <v>47</v>
      </c>
      <c r="E1137" t="s">
        <v>845</v>
      </c>
    </row>
    <row r="1138" spans="1:5" x14ac:dyDescent="0.3">
      <c r="A1138">
        <v>54</v>
      </c>
      <c r="B1138">
        <v>1137</v>
      </c>
      <c r="C1138" s="7">
        <v>11</v>
      </c>
      <c r="D1138" s="7">
        <v>8</v>
      </c>
      <c r="E1138" t="s">
        <v>845</v>
      </c>
    </row>
    <row r="1139" spans="1:5" x14ac:dyDescent="0.3">
      <c r="A1139">
        <v>64</v>
      </c>
      <c r="B1139">
        <v>1138</v>
      </c>
      <c r="C1139" s="7">
        <v>1</v>
      </c>
      <c r="D1139" s="7">
        <v>3</v>
      </c>
      <c r="E1139" t="s">
        <v>846</v>
      </c>
    </row>
    <row r="1140" spans="1:5" x14ac:dyDescent="0.3">
      <c r="A1140">
        <v>1</v>
      </c>
      <c r="B1140">
        <v>1139</v>
      </c>
      <c r="C1140" s="7">
        <v>4</v>
      </c>
      <c r="D1140" s="7">
        <v>37</v>
      </c>
      <c r="E1140" t="s">
        <v>845</v>
      </c>
    </row>
    <row r="1141" spans="1:5" x14ac:dyDescent="0.3">
      <c r="A1141">
        <v>99</v>
      </c>
      <c r="B1141">
        <v>1140</v>
      </c>
      <c r="C1141" s="7">
        <v>11</v>
      </c>
      <c r="D1141" s="7">
        <v>3</v>
      </c>
      <c r="E1141" t="s">
        <v>847</v>
      </c>
    </row>
    <row r="1142" spans="1:5" x14ac:dyDescent="0.3">
      <c r="A1142">
        <v>87</v>
      </c>
      <c r="B1142">
        <v>1141</v>
      </c>
      <c r="C1142" s="7">
        <v>12</v>
      </c>
      <c r="D1142" s="7">
        <v>35</v>
      </c>
      <c r="E1142" t="s">
        <v>845</v>
      </c>
    </row>
    <row r="1143" spans="1:5" x14ac:dyDescent="0.3">
      <c r="A1143">
        <v>4</v>
      </c>
      <c r="B1143">
        <v>1142</v>
      </c>
      <c r="C1143" s="7">
        <v>19</v>
      </c>
      <c r="D1143" s="7">
        <v>3</v>
      </c>
      <c r="E1143" t="s">
        <v>845</v>
      </c>
    </row>
    <row r="1144" spans="1:5" x14ac:dyDescent="0.3">
      <c r="A1144">
        <v>6</v>
      </c>
      <c r="B1144">
        <v>1143</v>
      </c>
      <c r="C1144" s="7">
        <v>5</v>
      </c>
      <c r="D1144" s="7">
        <v>42</v>
      </c>
      <c r="E1144" t="s">
        <v>846</v>
      </c>
    </row>
    <row r="1145" spans="1:5" x14ac:dyDescent="0.3">
      <c r="A1145">
        <v>46</v>
      </c>
      <c r="B1145">
        <v>1144</v>
      </c>
      <c r="C1145" s="7">
        <v>5</v>
      </c>
      <c r="D1145" s="7">
        <v>34</v>
      </c>
      <c r="E1145" t="s">
        <v>847</v>
      </c>
    </row>
    <row r="1146" spans="1:5" x14ac:dyDescent="0.3">
      <c r="A1146">
        <v>97</v>
      </c>
      <c r="B1146">
        <v>1145</v>
      </c>
      <c r="C1146" s="7">
        <v>9</v>
      </c>
      <c r="D1146" s="7">
        <v>42</v>
      </c>
      <c r="E1146" t="s">
        <v>845</v>
      </c>
    </row>
    <row r="1147" spans="1:5" x14ac:dyDescent="0.3">
      <c r="A1147">
        <v>77</v>
      </c>
      <c r="B1147">
        <v>1146</v>
      </c>
      <c r="C1147" s="7">
        <v>5</v>
      </c>
      <c r="D1147" s="7">
        <v>42</v>
      </c>
      <c r="E1147" t="s">
        <v>847</v>
      </c>
    </row>
    <row r="1148" spans="1:5" x14ac:dyDescent="0.3">
      <c r="A1148">
        <v>89</v>
      </c>
      <c r="B1148">
        <v>1147</v>
      </c>
      <c r="C1148" s="7">
        <v>13</v>
      </c>
      <c r="D1148" s="7">
        <v>1</v>
      </c>
      <c r="E1148" t="s">
        <v>845</v>
      </c>
    </row>
    <row r="1149" spans="1:5" x14ac:dyDescent="0.3">
      <c r="A1149">
        <v>62</v>
      </c>
      <c r="B1149">
        <v>1148</v>
      </c>
      <c r="C1149" s="7">
        <v>14</v>
      </c>
      <c r="D1149" s="7">
        <v>16</v>
      </c>
      <c r="E1149" t="s">
        <v>847</v>
      </c>
    </row>
    <row r="1150" spans="1:5" x14ac:dyDescent="0.3">
      <c r="A1150">
        <v>75</v>
      </c>
      <c r="B1150">
        <v>1149</v>
      </c>
      <c r="C1150" s="7">
        <v>14</v>
      </c>
      <c r="D1150" s="7">
        <v>7</v>
      </c>
      <c r="E1150" t="s">
        <v>846</v>
      </c>
    </row>
    <row r="1151" spans="1:5" x14ac:dyDescent="0.3">
      <c r="A1151">
        <v>1</v>
      </c>
      <c r="B1151">
        <v>1150</v>
      </c>
      <c r="C1151" s="7">
        <v>12</v>
      </c>
      <c r="D1151" s="7">
        <v>11</v>
      </c>
      <c r="E1151" t="s">
        <v>847</v>
      </c>
    </row>
    <row r="1152" spans="1:5" x14ac:dyDescent="0.3">
      <c r="A1152">
        <v>45</v>
      </c>
      <c r="B1152">
        <v>1151</v>
      </c>
      <c r="C1152" s="7">
        <v>8</v>
      </c>
      <c r="D1152" s="7">
        <v>15</v>
      </c>
      <c r="E1152" t="s">
        <v>845</v>
      </c>
    </row>
    <row r="1153" spans="1:5" x14ac:dyDescent="0.3">
      <c r="A1153">
        <v>65</v>
      </c>
      <c r="B1153">
        <v>1152</v>
      </c>
      <c r="C1153" s="7">
        <v>4</v>
      </c>
      <c r="D1153" s="7">
        <v>2</v>
      </c>
      <c r="E1153" t="s">
        <v>845</v>
      </c>
    </row>
    <row r="1154" spans="1:5" x14ac:dyDescent="0.3">
      <c r="A1154">
        <v>77</v>
      </c>
      <c r="B1154">
        <v>1153</v>
      </c>
      <c r="C1154" s="7">
        <v>10</v>
      </c>
      <c r="D1154" s="7">
        <v>27</v>
      </c>
      <c r="E1154" t="s">
        <v>846</v>
      </c>
    </row>
    <row r="1155" spans="1:5" x14ac:dyDescent="0.3">
      <c r="A1155">
        <v>77</v>
      </c>
      <c r="B1155">
        <v>1154</v>
      </c>
      <c r="C1155" s="7">
        <v>9</v>
      </c>
      <c r="D1155" s="7">
        <v>30</v>
      </c>
      <c r="E1155" t="s">
        <v>845</v>
      </c>
    </row>
    <row r="1156" spans="1:5" x14ac:dyDescent="0.3">
      <c r="A1156">
        <v>8</v>
      </c>
      <c r="B1156">
        <v>1155</v>
      </c>
      <c r="C1156" s="7">
        <v>7</v>
      </c>
      <c r="D1156" s="7">
        <v>39</v>
      </c>
      <c r="E1156" t="s">
        <v>845</v>
      </c>
    </row>
    <row r="1157" spans="1:5" x14ac:dyDescent="0.3">
      <c r="A1157">
        <v>31</v>
      </c>
      <c r="B1157">
        <v>1156</v>
      </c>
      <c r="C1157" s="7">
        <v>1</v>
      </c>
      <c r="D1157" s="7">
        <v>3</v>
      </c>
      <c r="E1157" t="s">
        <v>847</v>
      </c>
    </row>
    <row r="1158" spans="1:5" x14ac:dyDescent="0.3">
      <c r="A1158">
        <v>42</v>
      </c>
      <c r="B1158">
        <v>1157</v>
      </c>
      <c r="C1158" s="7">
        <v>10</v>
      </c>
      <c r="D1158" s="7">
        <v>41</v>
      </c>
      <c r="E1158" t="s">
        <v>847</v>
      </c>
    </row>
    <row r="1159" spans="1:5" x14ac:dyDescent="0.3">
      <c r="A1159">
        <v>72</v>
      </c>
      <c r="B1159">
        <v>1158</v>
      </c>
      <c r="C1159" s="7">
        <v>19</v>
      </c>
      <c r="D1159" s="7">
        <v>14</v>
      </c>
      <c r="E1159" t="s">
        <v>847</v>
      </c>
    </row>
    <row r="1160" spans="1:5" x14ac:dyDescent="0.3">
      <c r="A1160">
        <v>69</v>
      </c>
      <c r="B1160">
        <v>1159</v>
      </c>
      <c r="C1160" s="7">
        <v>2</v>
      </c>
      <c r="D1160" s="7">
        <v>27</v>
      </c>
      <c r="E1160" t="s">
        <v>845</v>
      </c>
    </row>
    <row r="1161" spans="1:5" x14ac:dyDescent="0.3">
      <c r="A1161">
        <v>26</v>
      </c>
      <c r="B1161">
        <v>1160</v>
      </c>
      <c r="C1161" s="7">
        <v>18</v>
      </c>
      <c r="D1161" s="7">
        <v>17</v>
      </c>
      <c r="E1161" t="s">
        <v>846</v>
      </c>
    </row>
    <row r="1162" spans="1:5" x14ac:dyDescent="0.3">
      <c r="A1162">
        <v>71</v>
      </c>
      <c r="B1162">
        <v>1161</v>
      </c>
      <c r="C1162" s="7">
        <v>11</v>
      </c>
      <c r="D1162" s="7">
        <v>10</v>
      </c>
      <c r="E1162" t="s">
        <v>847</v>
      </c>
    </row>
    <row r="1163" spans="1:5" x14ac:dyDescent="0.3">
      <c r="A1163">
        <v>73</v>
      </c>
      <c r="B1163">
        <v>1162</v>
      </c>
      <c r="C1163" s="7">
        <v>14</v>
      </c>
      <c r="D1163" s="7">
        <v>1</v>
      </c>
      <c r="E1163" t="s">
        <v>845</v>
      </c>
    </row>
    <row r="1164" spans="1:5" x14ac:dyDescent="0.3">
      <c r="A1164">
        <v>93</v>
      </c>
      <c r="B1164">
        <v>1163</v>
      </c>
      <c r="C1164" s="7">
        <v>11</v>
      </c>
      <c r="D1164" s="7">
        <v>9</v>
      </c>
      <c r="E1164" t="s">
        <v>845</v>
      </c>
    </row>
    <row r="1165" spans="1:5" x14ac:dyDescent="0.3">
      <c r="A1165">
        <v>60</v>
      </c>
      <c r="B1165">
        <v>1164</v>
      </c>
      <c r="C1165" s="7">
        <v>1</v>
      </c>
      <c r="D1165" s="7">
        <v>17</v>
      </c>
      <c r="E1165" t="s">
        <v>846</v>
      </c>
    </row>
    <row r="1166" spans="1:5" x14ac:dyDescent="0.3">
      <c r="A1166">
        <v>92</v>
      </c>
      <c r="B1166">
        <v>1165</v>
      </c>
      <c r="C1166" s="7">
        <v>11</v>
      </c>
      <c r="D1166" s="7">
        <v>1</v>
      </c>
      <c r="E1166" t="s">
        <v>847</v>
      </c>
    </row>
    <row r="1167" spans="1:5" x14ac:dyDescent="0.3">
      <c r="A1167">
        <v>8</v>
      </c>
      <c r="B1167">
        <v>1166</v>
      </c>
      <c r="C1167" s="7">
        <v>2</v>
      </c>
      <c r="D1167" s="7">
        <v>3</v>
      </c>
      <c r="E1167" t="s">
        <v>846</v>
      </c>
    </row>
    <row r="1168" spans="1:5" x14ac:dyDescent="0.3">
      <c r="A1168">
        <v>58</v>
      </c>
      <c r="B1168">
        <v>1167</v>
      </c>
      <c r="C1168" s="7">
        <v>14</v>
      </c>
      <c r="D1168" s="7">
        <v>17</v>
      </c>
      <c r="E1168" t="s">
        <v>846</v>
      </c>
    </row>
    <row r="1169" spans="1:5" x14ac:dyDescent="0.3">
      <c r="A1169">
        <v>10</v>
      </c>
      <c r="B1169">
        <v>1168</v>
      </c>
      <c r="C1169" s="7">
        <v>18</v>
      </c>
      <c r="D1169" s="7">
        <v>19</v>
      </c>
      <c r="E1169" t="s">
        <v>846</v>
      </c>
    </row>
    <row r="1170" spans="1:5" x14ac:dyDescent="0.3">
      <c r="A1170">
        <v>44</v>
      </c>
      <c r="B1170">
        <v>1169</v>
      </c>
      <c r="C1170" s="7">
        <v>2</v>
      </c>
      <c r="D1170" s="7">
        <v>15</v>
      </c>
      <c r="E1170" t="s">
        <v>845</v>
      </c>
    </row>
    <row r="1171" spans="1:5" x14ac:dyDescent="0.3">
      <c r="A1171">
        <v>2</v>
      </c>
      <c r="B1171">
        <v>1170</v>
      </c>
      <c r="C1171" s="7">
        <v>13</v>
      </c>
      <c r="D1171" s="7">
        <v>22</v>
      </c>
      <c r="E1171" t="s">
        <v>845</v>
      </c>
    </row>
    <row r="1172" spans="1:5" x14ac:dyDescent="0.3">
      <c r="A1172">
        <v>5</v>
      </c>
      <c r="B1172">
        <v>1171</v>
      </c>
      <c r="C1172" s="7">
        <v>4</v>
      </c>
      <c r="D1172" s="7">
        <v>38</v>
      </c>
      <c r="E1172" t="s">
        <v>846</v>
      </c>
    </row>
    <row r="1173" spans="1:5" x14ac:dyDescent="0.3">
      <c r="A1173">
        <v>56</v>
      </c>
      <c r="B1173">
        <v>1172</v>
      </c>
      <c r="C1173" s="7">
        <v>8</v>
      </c>
      <c r="D1173" s="7">
        <v>15</v>
      </c>
      <c r="E1173" t="s">
        <v>847</v>
      </c>
    </row>
    <row r="1174" spans="1:5" x14ac:dyDescent="0.3">
      <c r="A1174">
        <v>86</v>
      </c>
      <c r="B1174">
        <v>1173</v>
      </c>
      <c r="C1174" s="7">
        <v>18</v>
      </c>
      <c r="D1174" s="7">
        <v>35</v>
      </c>
      <c r="E1174" t="s">
        <v>846</v>
      </c>
    </row>
    <row r="1175" spans="1:5" x14ac:dyDescent="0.3">
      <c r="A1175">
        <v>48</v>
      </c>
      <c r="B1175">
        <v>1174</v>
      </c>
      <c r="C1175" s="7">
        <v>9</v>
      </c>
      <c r="D1175" s="7">
        <v>2</v>
      </c>
      <c r="E1175" t="s">
        <v>845</v>
      </c>
    </row>
    <row r="1176" spans="1:5" x14ac:dyDescent="0.3">
      <c r="A1176">
        <v>21</v>
      </c>
      <c r="B1176">
        <v>1175</v>
      </c>
      <c r="C1176" s="7">
        <v>5</v>
      </c>
      <c r="D1176" s="7">
        <v>25</v>
      </c>
      <c r="E1176" t="s">
        <v>846</v>
      </c>
    </row>
    <row r="1177" spans="1:5" x14ac:dyDescent="0.3">
      <c r="A1177">
        <v>5</v>
      </c>
      <c r="B1177">
        <v>1176</v>
      </c>
      <c r="C1177" s="7">
        <v>5</v>
      </c>
      <c r="D1177" s="7">
        <v>24</v>
      </c>
      <c r="E1177" t="s">
        <v>847</v>
      </c>
    </row>
    <row r="1178" spans="1:5" x14ac:dyDescent="0.3">
      <c r="A1178">
        <v>30</v>
      </c>
      <c r="B1178">
        <v>1177</v>
      </c>
      <c r="C1178" s="7">
        <v>9</v>
      </c>
      <c r="D1178" s="7">
        <v>40</v>
      </c>
      <c r="E1178" t="s">
        <v>846</v>
      </c>
    </row>
    <row r="1179" spans="1:5" x14ac:dyDescent="0.3">
      <c r="A1179">
        <v>3</v>
      </c>
      <c r="B1179">
        <v>1178</v>
      </c>
      <c r="C1179" s="7">
        <v>15</v>
      </c>
      <c r="D1179" s="7">
        <v>15</v>
      </c>
      <c r="E1179" t="s">
        <v>847</v>
      </c>
    </row>
    <row r="1180" spans="1:5" x14ac:dyDescent="0.3">
      <c r="A1180">
        <v>80</v>
      </c>
      <c r="B1180">
        <v>1179</v>
      </c>
      <c r="C1180" s="7">
        <v>5</v>
      </c>
      <c r="D1180" s="7">
        <v>35</v>
      </c>
      <c r="E1180" t="s">
        <v>845</v>
      </c>
    </row>
    <row r="1181" spans="1:5" x14ac:dyDescent="0.3">
      <c r="A1181">
        <v>57</v>
      </c>
      <c r="B1181">
        <v>1180</v>
      </c>
      <c r="C1181" s="7">
        <v>3</v>
      </c>
      <c r="D1181" s="7">
        <v>49</v>
      </c>
      <c r="E1181" t="s">
        <v>846</v>
      </c>
    </row>
    <row r="1182" spans="1:5" x14ac:dyDescent="0.3">
      <c r="A1182">
        <v>44</v>
      </c>
      <c r="B1182">
        <v>1181</v>
      </c>
      <c r="C1182" s="7">
        <v>2</v>
      </c>
      <c r="D1182" s="7">
        <v>8</v>
      </c>
      <c r="E1182" t="s">
        <v>846</v>
      </c>
    </row>
    <row r="1183" spans="1:5" x14ac:dyDescent="0.3">
      <c r="A1183">
        <v>2</v>
      </c>
      <c r="B1183">
        <v>1182</v>
      </c>
      <c r="C1183" s="7">
        <v>6</v>
      </c>
      <c r="D1183" s="7">
        <v>22</v>
      </c>
      <c r="E1183" t="s">
        <v>845</v>
      </c>
    </row>
    <row r="1184" spans="1:5" x14ac:dyDescent="0.3">
      <c r="A1184">
        <v>48</v>
      </c>
      <c r="B1184">
        <v>1183</v>
      </c>
      <c r="C1184" s="7">
        <v>1</v>
      </c>
      <c r="D1184" s="7">
        <v>5</v>
      </c>
      <c r="E1184" t="s">
        <v>847</v>
      </c>
    </row>
    <row r="1185" spans="1:5" x14ac:dyDescent="0.3">
      <c r="A1185">
        <v>23</v>
      </c>
      <c r="B1185">
        <v>1184</v>
      </c>
      <c r="C1185" s="7">
        <v>15</v>
      </c>
      <c r="D1185" s="7">
        <v>1</v>
      </c>
      <c r="E1185" t="s">
        <v>845</v>
      </c>
    </row>
    <row r="1186" spans="1:5" x14ac:dyDescent="0.3">
      <c r="A1186">
        <v>73</v>
      </c>
      <c r="B1186">
        <v>1185</v>
      </c>
      <c r="C1186" s="7">
        <v>11</v>
      </c>
      <c r="D1186" s="7">
        <v>3</v>
      </c>
      <c r="E1186" t="s">
        <v>847</v>
      </c>
    </row>
    <row r="1187" spans="1:5" x14ac:dyDescent="0.3">
      <c r="A1187">
        <v>13</v>
      </c>
      <c r="B1187">
        <v>1186</v>
      </c>
      <c r="C1187" s="7">
        <v>14</v>
      </c>
      <c r="D1187" s="7">
        <v>19</v>
      </c>
      <c r="E1187" t="s">
        <v>846</v>
      </c>
    </row>
    <row r="1188" spans="1:5" x14ac:dyDescent="0.3">
      <c r="A1188">
        <v>29</v>
      </c>
      <c r="B1188">
        <v>1187</v>
      </c>
      <c r="C1188" s="7">
        <v>12</v>
      </c>
      <c r="D1188" s="7">
        <v>38</v>
      </c>
      <c r="E1188" t="s">
        <v>846</v>
      </c>
    </row>
    <row r="1189" spans="1:5" x14ac:dyDescent="0.3">
      <c r="A1189">
        <v>37</v>
      </c>
      <c r="B1189">
        <v>1188</v>
      </c>
      <c r="C1189" s="7">
        <v>18</v>
      </c>
      <c r="D1189" s="7">
        <v>21</v>
      </c>
      <c r="E1189" t="s">
        <v>847</v>
      </c>
    </row>
    <row r="1190" spans="1:5" x14ac:dyDescent="0.3">
      <c r="A1190">
        <v>6</v>
      </c>
      <c r="B1190">
        <v>1189</v>
      </c>
      <c r="C1190" s="7">
        <v>3</v>
      </c>
      <c r="D1190" s="7">
        <v>9</v>
      </c>
      <c r="E1190" t="s">
        <v>847</v>
      </c>
    </row>
    <row r="1191" spans="1:5" x14ac:dyDescent="0.3">
      <c r="A1191">
        <v>76</v>
      </c>
      <c r="B1191">
        <v>1190</v>
      </c>
      <c r="C1191" s="7">
        <v>9</v>
      </c>
      <c r="D1191" s="7">
        <v>26</v>
      </c>
      <c r="E1191" t="s">
        <v>845</v>
      </c>
    </row>
    <row r="1192" spans="1:5" x14ac:dyDescent="0.3">
      <c r="A1192">
        <v>88</v>
      </c>
      <c r="B1192">
        <v>1191</v>
      </c>
      <c r="C1192" s="7">
        <v>6</v>
      </c>
      <c r="D1192" s="7">
        <v>5</v>
      </c>
      <c r="E1192" t="s">
        <v>847</v>
      </c>
    </row>
    <row r="1193" spans="1:5" x14ac:dyDescent="0.3">
      <c r="A1193">
        <v>61</v>
      </c>
      <c r="B1193">
        <v>1192</v>
      </c>
      <c r="C1193" s="7">
        <v>13</v>
      </c>
      <c r="D1193" s="7">
        <v>44</v>
      </c>
      <c r="E1193" t="s">
        <v>845</v>
      </c>
    </row>
    <row r="1194" spans="1:5" x14ac:dyDescent="0.3">
      <c r="A1194">
        <v>20</v>
      </c>
      <c r="B1194">
        <v>1193</v>
      </c>
      <c r="C1194" s="7">
        <v>3</v>
      </c>
      <c r="D1194" s="7">
        <v>39</v>
      </c>
      <c r="E1194" t="s">
        <v>846</v>
      </c>
    </row>
    <row r="1195" spans="1:5" x14ac:dyDescent="0.3">
      <c r="A1195">
        <v>25</v>
      </c>
      <c r="B1195">
        <v>1194</v>
      </c>
      <c r="C1195" s="7">
        <v>17</v>
      </c>
      <c r="D1195" s="7">
        <v>36</v>
      </c>
      <c r="E1195" t="s">
        <v>846</v>
      </c>
    </row>
    <row r="1196" spans="1:5" x14ac:dyDescent="0.3">
      <c r="A1196">
        <v>19</v>
      </c>
      <c r="B1196">
        <v>1195</v>
      </c>
      <c r="C1196" s="7">
        <v>17</v>
      </c>
      <c r="D1196" s="7">
        <v>35</v>
      </c>
      <c r="E1196" t="s">
        <v>846</v>
      </c>
    </row>
    <row r="1197" spans="1:5" x14ac:dyDescent="0.3">
      <c r="A1197">
        <v>70</v>
      </c>
      <c r="B1197">
        <v>1196</v>
      </c>
      <c r="C1197" s="7">
        <v>7</v>
      </c>
      <c r="D1197" s="7">
        <v>6</v>
      </c>
      <c r="E1197" t="s">
        <v>846</v>
      </c>
    </row>
    <row r="1198" spans="1:5" x14ac:dyDescent="0.3">
      <c r="A1198">
        <v>72</v>
      </c>
      <c r="B1198">
        <v>1197</v>
      </c>
      <c r="C1198" s="7">
        <v>2</v>
      </c>
      <c r="D1198" s="7">
        <v>10</v>
      </c>
      <c r="E1198" t="s">
        <v>845</v>
      </c>
    </row>
    <row r="1199" spans="1:5" x14ac:dyDescent="0.3">
      <c r="A1199">
        <v>7</v>
      </c>
      <c r="B1199">
        <v>1198</v>
      </c>
      <c r="C1199" s="7">
        <v>15</v>
      </c>
      <c r="D1199" s="7">
        <v>12</v>
      </c>
      <c r="E1199" t="s">
        <v>847</v>
      </c>
    </row>
    <row r="1200" spans="1:5" x14ac:dyDescent="0.3">
      <c r="A1200">
        <v>44</v>
      </c>
      <c r="B1200">
        <v>1199</v>
      </c>
      <c r="C1200" s="7">
        <v>12</v>
      </c>
      <c r="D1200" s="7">
        <v>47</v>
      </c>
      <c r="E1200" t="s">
        <v>846</v>
      </c>
    </row>
    <row r="1201" spans="1:5" x14ac:dyDescent="0.3">
      <c r="A1201">
        <v>10</v>
      </c>
      <c r="B1201">
        <v>1200</v>
      </c>
      <c r="C1201" s="7">
        <v>14</v>
      </c>
      <c r="D1201" s="7">
        <v>4</v>
      </c>
      <c r="E1201" t="s">
        <v>847</v>
      </c>
    </row>
    <row r="1202" spans="1:5" x14ac:dyDescent="0.3">
      <c r="A1202">
        <v>64</v>
      </c>
      <c r="B1202">
        <v>1201</v>
      </c>
      <c r="C1202" s="7">
        <v>4</v>
      </c>
      <c r="D1202" s="7">
        <v>37</v>
      </c>
      <c r="E1202" t="s">
        <v>847</v>
      </c>
    </row>
    <row r="1203" spans="1:5" x14ac:dyDescent="0.3">
      <c r="A1203">
        <v>86</v>
      </c>
      <c r="B1203">
        <v>1202</v>
      </c>
      <c r="C1203" s="7">
        <v>7</v>
      </c>
      <c r="D1203" s="7">
        <v>28</v>
      </c>
      <c r="E1203" t="s">
        <v>846</v>
      </c>
    </row>
    <row r="1204" spans="1:5" x14ac:dyDescent="0.3">
      <c r="A1204">
        <v>77</v>
      </c>
      <c r="B1204">
        <v>1203</v>
      </c>
      <c r="C1204" s="7">
        <v>12</v>
      </c>
      <c r="D1204" s="7">
        <v>23</v>
      </c>
      <c r="E1204" t="s">
        <v>845</v>
      </c>
    </row>
    <row r="1205" spans="1:5" x14ac:dyDescent="0.3">
      <c r="A1205">
        <v>32</v>
      </c>
      <c r="B1205">
        <v>1204</v>
      </c>
      <c r="C1205" s="7">
        <v>15</v>
      </c>
      <c r="D1205" s="7">
        <v>28</v>
      </c>
      <c r="E1205" t="s">
        <v>847</v>
      </c>
    </row>
    <row r="1206" spans="1:5" x14ac:dyDescent="0.3">
      <c r="A1206">
        <v>4</v>
      </c>
      <c r="B1206">
        <v>1205</v>
      </c>
      <c r="C1206" s="7">
        <v>5</v>
      </c>
      <c r="D1206" s="7">
        <v>17</v>
      </c>
      <c r="E1206" t="s">
        <v>847</v>
      </c>
    </row>
    <row r="1207" spans="1:5" x14ac:dyDescent="0.3">
      <c r="A1207">
        <v>38</v>
      </c>
      <c r="B1207">
        <v>1206</v>
      </c>
      <c r="C1207" s="7">
        <v>9</v>
      </c>
      <c r="D1207" s="7">
        <v>26</v>
      </c>
      <c r="E1207" t="s">
        <v>845</v>
      </c>
    </row>
    <row r="1208" spans="1:5" x14ac:dyDescent="0.3">
      <c r="A1208">
        <v>36</v>
      </c>
      <c r="B1208">
        <v>1207</v>
      </c>
      <c r="C1208" s="7">
        <v>5</v>
      </c>
      <c r="D1208" s="7">
        <v>47</v>
      </c>
      <c r="E1208" t="s">
        <v>845</v>
      </c>
    </row>
    <row r="1209" spans="1:5" x14ac:dyDescent="0.3">
      <c r="A1209">
        <v>12</v>
      </c>
      <c r="B1209">
        <v>1208</v>
      </c>
      <c r="C1209" s="7">
        <v>12</v>
      </c>
      <c r="D1209" s="7">
        <v>14</v>
      </c>
      <c r="E1209" t="s">
        <v>845</v>
      </c>
    </row>
    <row r="1210" spans="1:5" x14ac:dyDescent="0.3">
      <c r="A1210">
        <v>13</v>
      </c>
      <c r="B1210">
        <v>1209</v>
      </c>
      <c r="C1210" s="7">
        <v>6</v>
      </c>
      <c r="D1210" s="7">
        <v>18</v>
      </c>
      <c r="E1210" t="s">
        <v>846</v>
      </c>
    </row>
    <row r="1211" spans="1:5" x14ac:dyDescent="0.3">
      <c r="A1211">
        <v>8</v>
      </c>
      <c r="B1211">
        <v>1210</v>
      </c>
      <c r="C1211" s="7">
        <v>2</v>
      </c>
      <c r="D1211" s="7">
        <v>7</v>
      </c>
      <c r="E1211" t="s">
        <v>847</v>
      </c>
    </row>
    <row r="1212" spans="1:5" x14ac:dyDescent="0.3">
      <c r="A1212">
        <v>12</v>
      </c>
      <c r="B1212">
        <v>1211</v>
      </c>
      <c r="C1212" s="7">
        <v>12</v>
      </c>
      <c r="D1212" s="7">
        <v>34</v>
      </c>
      <c r="E1212" t="s">
        <v>847</v>
      </c>
    </row>
    <row r="1213" spans="1:5" x14ac:dyDescent="0.3">
      <c r="A1213">
        <v>82</v>
      </c>
      <c r="B1213">
        <v>1212</v>
      </c>
      <c r="C1213" s="7">
        <v>12</v>
      </c>
      <c r="D1213" s="7">
        <v>25</v>
      </c>
      <c r="E1213" t="s">
        <v>846</v>
      </c>
    </row>
    <row r="1214" spans="1:5" x14ac:dyDescent="0.3">
      <c r="A1214">
        <v>16</v>
      </c>
      <c r="B1214">
        <v>1213</v>
      </c>
      <c r="C1214" s="7">
        <v>7</v>
      </c>
      <c r="D1214" s="7">
        <v>22</v>
      </c>
      <c r="E1214" t="s">
        <v>846</v>
      </c>
    </row>
    <row r="1215" spans="1:5" x14ac:dyDescent="0.3">
      <c r="A1215">
        <v>16</v>
      </c>
      <c r="B1215">
        <v>1214</v>
      </c>
      <c r="C1215" s="7">
        <v>9</v>
      </c>
      <c r="D1215" s="7">
        <v>14</v>
      </c>
      <c r="E1215" t="s">
        <v>846</v>
      </c>
    </row>
    <row r="1216" spans="1:5" x14ac:dyDescent="0.3">
      <c r="A1216">
        <v>97</v>
      </c>
      <c r="B1216">
        <v>1215</v>
      </c>
      <c r="C1216" s="7">
        <v>17</v>
      </c>
      <c r="D1216" s="7">
        <v>3</v>
      </c>
      <c r="E1216" t="s">
        <v>846</v>
      </c>
    </row>
    <row r="1217" spans="1:5" x14ac:dyDescent="0.3">
      <c r="A1217">
        <v>58</v>
      </c>
      <c r="B1217">
        <v>1216</v>
      </c>
      <c r="C1217" s="7">
        <v>7</v>
      </c>
      <c r="D1217" s="7">
        <v>37</v>
      </c>
      <c r="E1217" t="s">
        <v>845</v>
      </c>
    </row>
    <row r="1218" spans="1:5" x14ac:dyDescent="0.3">
      <c r="A1218">
        <v>26</v>
      </c>
      <c r="B1218">
        <v>1217</v>
      </c>
      <c r="C1218" s="7">
        <v>8</v>
      </c>
      <c r="D1218" s="7">
        <v>17</v>
      </c>
      <c r="E1218" t="s">
        <v>845</v>
      </c>
    </row>
    <row r="1219" spans="1:5" x14ac:dyDescent="0.3">
      <c r="A1219">
        <v>22</v>
      </c>
      <c r="B1219">
        <v>1218</v>
      </c>
      <c r="C1219" s="7">
        <v>2</v>
      </c>
      <c r="D1219" s="7">
        <v>32</v>
      </c>
      <c r="E1219" t="s">
        <v>845</v>
      </c>
    </row>
    <row r="1220" spans="1:5" x14ac:dyDescent="0.3">
      <c r="A1220">
        <v>64</v>
      </c>
      <c r="B1220">
        <v>1219</v>
      </c>
      <c r="C1220" s="7">
        <v>16</v>
      </c>
      <c r="D1220" s="7">
        <v>10</v>
      </c>
      <c r="E1220" t="s">
        <v>845</v>
      </c>
    </row>
    <row r="1221" spans="1:5" x14ac:dyDescent="0.3">
      <c r="A1221">
        <v>57</v>
      </c>
      <c r="B1221">
        <v>1220</v>
      </c>
      <c r="C1221" s="7">
        <v>18</v>
      </c>
      <c r="D1221" s="7">
        <v>41</v>
      </c>
      <c r="E1221" t="s">
        <v>846</v>
      </c>
    </row>
    <row r="1222" spans="1:5" x14ac:dyDescent="0.3">
      <c r="A1222">
        <v>97</v>
      </c>
      <c r="B1222">
        <v>1221</v>
      </c>
      <c r="C1222" s="7">
        <v>18</v>
      </c>
      <c r="D1222" s="7">
        <v>1</v>
      </c>
      <c r="E1222" t="s">
        <v>847</v>
      </c>
    </row>
    <row r="1223" spans="1:5" x14ac:dyDescent="0.3">
      <c r="A1223">
        <v>93</v>
      </c>
      <c r="B1223">
        <v>1222</v>
      </c>
      <c r="C1223" s="7">
        <v>3</v>
      </c>
      <c r="D1223" s="7">
        <v>49</v>
      </c>
      <c r="E1223" t="s">
        <v>846</v>
      </c>
    </row>
    <row r="1224" spans="1:5" x14ac:dyDescent="0.3">
      <c r="A1224">
        <v>18</v>
      </c>
      <c r="B1224">
        <v>1223</v>
      </c>
      <c r="C1224" s="7">
        <v>10</v>
      </c>
      <c r="D1224" s="7">
        <v>12</v>
      </c>
      <c r="E1224" t="s">
        <v>846</v>
      </c>
    </row>
    <row r="1225" spans="1:5" x14ac:dyDescent="0.3">
      <c r="A1225">
        <v>81</v>
      </c>
      <c r="B1225">
        <v>1224</v>
      </c>
      <c r="C1225" s="7">
        <v>19</v>
      </c>
      <c r="D1225" s="7">
        <v>28</v>
      </c>
      <c r="E1225" t="s">
        <v>846</v>
      </c>
    </row>
    <row r="1226" spans="1:5" x14ac:dyDescent="0.3">
      <c r="A1226">
        <v>93</v>
      </c>
      <c r="B1226">
        <v>1225</v>
      </c>
      <c r="C1226" s="7">
        <v>10</v>
      </c>
      <c r="D1226" s="7">
        <v>16</v>
      </c>
      <c r="E1226" t="s">
        <v>845</v>
      </c>
    </row>
    <row r="1227" spans="1:5" x14ac:dyDescent="0.3">
      <c r="A1227">
        <v>6</v>
      </c>
      <c r="B1227">
        <v>1226</v>
      </c>
      <c r="C1227" s="7">
        <v>11</v>
      </c>
      <c r="D1227" s="7">
        <v>17</v>
      </c>
      <c r="E1227" t="s">
        <v>846</v>
      </c>
    </row>
    <row r="1228" spans="1:5" x14ac:dyDescent="0.3">
      <c r="A1228">
        <v>61</v>
      </c>
      <c r="B1228">
        <v>1227</v>
      </c>
      <c r="C1228" s="7">
        <v>9</v>
      </c>
      <c r="D1228" s="7">
        <v>46</v>
      </c>
      <c r="E1228" t="s">
        <v>845</v>
      </c>
    </row>
    <row r="1229" spans="1:5" x14ac:dyDescent="0.3">
      <c r="A1229">
        <v>34</v>
      </c>
      <c r="B1229">
        <v>1228</v>
      </c>
      <c r="C1229" s="7">
        <v>13</v>
      </c>
      <c r="D1229" s="7">
        <v>15</v>
      </c>
      <c r="E1229" t="s">
        <v>847</v>
      </c>
    </row>
    <row r="1230" spans="1:5" x14ac:dyDescent="0.3">
      <c r="A1230">
        <v>3</v>
      </c>
      <c r="B1230">
        <v>1229</v>
      </c>
      <c r="C1230" s="7">
        <v>12</v>
      </c>
      <c r="D1230" s="7">
        <v>13</v>
      </c>
      <c r="E1230" t="s">
        <v>847</v>
      </c>
    </row>
    <row r="1231" spans="1:5" x14ac:dyDescent="0.3">
      <c r="A1231">
        <v>76</v>
      </c>
      <c r="B1231">
        <v>1230</v>
      </c>
      <c r="C1231" s="7">
        <v>17</v>
      </c>
      <c r="D1231" s="7">
        <v>11</v>
      </c>
      <c r="E1231" t="s">
        <v>845</v>
      </c>
    </row>
    <row r="1232" spans="1:5" x14ac:dyDescent="0.3">
      <c r="A1232">
        <v>3</v>
      </c>
      <c r="B1232">
        <v>1231</v>
      </c>
      <c r="C1232" s="7">
        <v>3</v>
      </c>
      <c r="D1232" s="7">
        <v>21</v>
      </c>
      <c r="E1232" t="s">
        <v>847</v>
      </c>
    </row>
    <row r="1233" spans="1:5" x14ac:dyDescent="0.3">
      <c r="A1233">
        <v>56</v>
      </c>
      <c r="B1233">
        <v>1232</v>
      </c>
      <c r="C1233" s="7">
        <v>6</v>
      </c>
      <c r="D1233" s="7">
        <v>41</v>
      </c>
      <c r="E1233" t="s">
        <v>846</v>
      </c>
    </row>
    <row r="1234" spans="1:5" x14ac:dyDescent="0.3">
      <c r="A1234">
        <v>3</v>
      </c>
      <c r="B1234">
        <v>1233</v>
      </c>
      <c r="C1234" s="7">
        <v>2</v>
      </c>
      <c r="D1234" s="7">
        <v>12</v>
      </c>
      <c r="E1234" t="s">
        <v>846</v>
      </c>
    </row>
    <row r="1235" spans="1:5" x14ac:dyDescent="0.3">
      <c r="A1235">
        <v>36</v>
      </c>
      <c r="B1235">
        <v>1234</v>
      </c>
      <c r="C1235" s="7">
        <v>7</v>
      </c>
      <c r="D1235" s="7">
        <v>4</v>
      </c>
      <c r="E1235" t="s">
        <v>846</v>
      </c>
    </row>
    <row r="1236" spans="1:5" x14ac:dyDescent="0.3">
      <c r="A1236">
        <v>20</v>
      </c>
      <c r="B1236">
        <v>1235</v>
      </c>
      <c r="C1236" s="7">
        <v>5</v>
      </c>
      <c r="D1236" s="7">
        <v>32</v>
      </c>
      <c r="E1236" t="s">
        <v>846</v>
      </c>
    </row>
    <row r="1237" spans="1:5" x14ac:dyDescent="0.3">
      <c r="A1237">
        <v>15</v>
      </c>
      <c r="B1237">
        <v>1236</v>
      </c>
      <c r="C1237" s="7">
        <v>8</v>
      </c>
      <c r="D1237" s="7">
        <v>3</v>
      </c>
      <c r="E1237" t="s">
        <v>845</v>
      </c>
    </row>
    <row r="1238" spans="1:5" x14ac:dyDescent="0.3">
      <c r="A1238">
        <v>98</v>
      </c>
      <c r="B1238">
        <v>1237</v>
      </c>
      <c r="C1238" s="7">
        <v>5</v>
      </c>
      <c r="D1238" s="7">
        <v>10</v>
      </c>
      <c r="E1238" t="s">
        <v>846</v>
      </c>
    </row>
    <row r="1239" spans="1:5" x14ac:dyDescent="0.3">
      <c r="A1239">
        <v>19</v>
      </c>
      <c r="B1239">
        <v>1238</v>
      </c>
      <c r="C1239" s="7">
        <v>9</v>
      </c>
      <c r="D1239" s="7">
        <v>41</v>
      </c>
      <c r="E1239" t="s">
        <v>846</v>
      </c>
    </row>
    <row r="1240" spans="1:5" x14ac:dyDescent="0.3">
      <c r="A1240">
        <v>51</v>
      </c>
      <c r="B1240">
        <v>1239</v>
      </c>
      <c r="C1240" s="7">
        <v>18</v>
      </c>
      <c r="D1240" s="7">
        <v>43</v>
      </c>
      <c r="E1240" t="s">
        <v>845</v>
      </c>
    </row>
    <row r="1241" spans="1:5" x14ac:dyDescent="0.3">
      <c r="A1241">
        <v>14</v>
      </c>
      <c r="B1241">
        <v>1240</v>
      </c>
      <c r="C1241" s="7">
        <v>9</v>
      </c>
      <c r="D1241" s="7">
        <v>10</v>
      </c>
      <c r="E1241" t="s">
        <v>845</v>
      </c>
    </row>
    <row r="1242" spans="1:5" x14ac:dyDescent="0.3">
      <c r="A1242">
        <v>72</v>
      </c>
      <c r="B1242">
        <v>1241</v>
      </c>
      <c r="C1242" s="7">
        <v>5</v>
      </c>
      <c r="D1242" s="7">
        <v>1</v>
      </c>
      <c r="E1242" t="s">
        <v>845</v>
      </c>
    </row>
    <row r="1243" spans="1:5" x14ac:dyDescent="0.3">
      <c r="A1243">
        <v>99</v>
      </c>
      <c r="B1243">
        <v>1242</v>
      </c>
      <c r="C1243" s="7">
        <v>10</v>
      </c>
      <c r="D1243" s="7">
        <v>28</v>
      </c>
      <c r="E1243" t="s">
        <v>847</v>
      </c>
    </row>
    <row r="1244" spans="1:5" x14ac:dyDescent="0.3">
      <c r="A1244">
        <v>81</v>
      </c>
      <c r="B1244">
        <v>1243</v>
      </c>
      <c r="C1244" s="7">
        <v>17</v>
      </c>
      <c r="D1244" s="7">
        <v>6</v>
      </c>
      <c r="E1244" t="s">
        <v>846</v>
      </c>
    </row>
    <row r="1245" spans="1:5" x14ac:dyDescent="0.3">
      <c r="A1245">
        <v>80</v>
      </c>
      <c r="B1245">
        <v>1244</v>
      </c>
      <c r="C1245" s="7">
        <v>2</v>
      </c>
      <c r="D1245" s="7">
        <v>27</v>
      </c>
      <c r="E1245" t="s">
        <v>845</v>
      </c>
    </row>
    <row r="1246" spans="1:5" x14ac:dyDescent="0.3">
      <c r="A1246">
        <v>63</v>
      </c>
      <c r="B1246">
        <v>1245</v>
      </c>
      <c r="C1246" s="7">
        <v>14</v>
      </c>
      <c r="D1246" s="7">
        <v>15</v>
      </c>
      <c r="E1246" t="s">
        <v>845</v>
      </c>
    </row>
    <row r="1247" spans="1:5" x14ac:dyDescent="0.3">
      <c r="A1247">
        <v>52</v>
      </c>
      <c r="B1247">
        <v>1246</v>
      </c>
      <c r="C1247" s="7">
        <v>5</v>
      </c>
      <c r="D1247" s="7">
        <v>42</v>
      </c>
      <c r="E1247" t="s">
        <v>847</v>
      </c>
    </row>
    <row r="1248" spans="1:5" x14ac:dyDescent="0.3">
      <c r="A1248">
        <v>26</v>
      </c>
      <c r="B1248">
        <v>1247</v>
      </c>
      <c r="C1248" s="7">
        <v>2</v>
      </c>
      <c r="D1248" s="7">
        <v>35</v>
      </c>
      <c r="E1248" t="s">
        <v>847</v>
      </c>
    </row>
    <row r="1249" spans="1:5" x14ac:dyDescent="0.3">
      <c r="A1249">
        <v>12</v>
      </c>
      <c r="B1249">
        <v>1248</v>
      </c>
      <c r="C1249" s="7">
        <v>15</v>
      </c>
      <c r="D1249" s="7">
        <v>39</v>
      </c>
      <c r="E1249" t="s">
        <v>847</v>
      </c>
    </row>
    <row r="1250" spans="1:5" x14ac:dyDescent="0.3">
      <c r="A1250">
        <v>31</v>
      </c>
      <c r="B1250">
        <v>1249</v>
      </c>
      <c r="C1250" s="7">
        <v>6</v>
      </c>
      <c r="D1250" s="7">
        <v>15</v>
      </c>
      <c r="E1250" t="s">
        <v>845</v>
      </c>
    </row>
    <row r="1251" spans="1:5" x14ac:dyDescent="0.3">
      <c r="A1251">
        <v>89</v>
      </c>
      <c r="B1251">
        <v>1250</v>
      </c>
      <c r="C1251" s="7">
        <v>10</v>
      </c>
      <c r="D1251" s="7">
        <v>6</v>
      </c>
      <c r="E1251" t="s">
        <v>845</v>
      </c>
    </row>
    <row r="1252" spans="1:5" x14ac:dyDescent="0.3">
      <c r="A1252">
        <v>81</v>
      </c>
      <c r="B1252">
        <v>1251</v>
      </c>
      <c r="C1252" s="7">
        <v>1</v>
      </c>
      <c r="D1252" s="7">
        <v>31</v>
      </c>
      <c r="E1252" t="s">
        <v>847</v>
      </c>
    </row>
    <row r="1253" spans="1:5" x14ac:dyDescent="0.3">
      <c r="A1253">
        <v>64</v>
      </c>
      <c r="B1253">
        <v>1252</v>
      </c>
      <c r="C1253" s="7">
        <v>4</v>
      </c>
      <c r="D1253" s="7">
        <v>44</v>
      </c>
      <c r="E1253" t="s">
        <v>846</v>
      </c>
    </row>
    <row r="1254" spans="1:5" x14ac:dyDescent="0.3">
      <c r="A1254">
        <v>14</v>
      </c>
      <c r="B1254">
        <v>1253</v>
      </c>
      <c r="C1254" s="7">
        <v>16</v>
      </c>
      <c r="D1254" s="7">
        <v>31</v>
      </c>
      <c r="E1254" t="s">
        <v>847</v>
      </c>
    </row>
    <row r="1255" spans="1:5" x14ac:dyDescent="0.3">
      <c r="A1255">
        <v>57</v>
      </c>
      <c r="B1255">
        <v>1254</v>
      </c>
      <c r="C1255" s="7">
        <v>7</v>
      </c>
      <c r="D1255" s="7">
        <v>32</v>
      </c>
      <c r="E1255" t="s">
        <v>846</v>
      </c>
    </row>
    <row r="1256" spans="1:5" x14ac:dyDescent="0.3">
      <c r="A1256">
        <v>60</v>
      </c>
      <c r="B1256">
        <v>1255</v>
      </c>
      <c r="C1256" s="7">
        <v>6</v>
      </c>
      <c r="D1256" s="7">
        <v>36</v>
      </c>
      <c r="E1256" t="s">
        <v>847</v>
      </c>
    </row>
    <row r="1257" spans="1:5" x14ac:dyDescent="0.3">
      <c r="A1257">
        <v>52</v>
      </c>
      <c r="B1257">
        <v>1256</v>
      </c>
      <c r="C1257" s="7">
        <v>12</v>
      </c>
      <c r="D1257" s="7">
        <v>33</v>
      </c>
      <c r="E1257" t="s">
        <v>846</v>
      </c>
    </row>
    <row r="1258" spans="1:5" x14ac:dyDescent="0.3">
      <c r="A1258">
        <v>5</v>
      </c>
      <c r="B1258">
        <v>1257</v>
      </c>
      <c r="C1258" s="7">
        <v>13</v>
      </c>
      <c r="D1258" s="7">
        <v>16</v>
      </c>
      <c r="E1258" t="s">
        <v>846</v>
      </c>
    </row>
    <row r="1259" spans="1:5" x14ac:dyDescent="0.3">
      <c r="A1259">
        <v>73</v>
      </c>
      <c r="B1259">
        <v>1258</v>
      </c>
      <c r="C1259" s="7">
        <v>9</v>
      </c>
      <c r="D1259" s="7">
        <v>2</v>
      </c>
      <c r="E1259" t="s">
        <v>846</v>
      </c>
    </row>
    <row r="1260" spans="1:5" x14ac:dyDescent="0.3">
      <c r="A1260">
        <v>81</v>
      </c>
      <c r="B1260">
        <v>1259</v>
      </c>
      <c r="C1260" s="7">
        <v>13</v>
      </c>
      <c r="D1260" s="7">
        <v>39</v>
      </c>
      <c r="E1260" t="s">
        <v>846</v>
      </c>
    </row>
    <row r="1261" spans="1:5" x14ac:dyDescent="0.3">
      <c r="A1261">
        <v>51</v>
      </c>
      <c r="B1261">
        <v>1260</v>
      </c>
      <c r="C1261" s="7">
        <v>17</v>
      </c>
      <c r="D1261" s="7">
        <v>2</v>
      </c>
      <c r="E1261" t="s">
        <v>846</v>
      </c>
    </row>
    <row r="1262" spans="1:5" x14ac:dyDescent="0.3">
      <c r="A1262">
        <v>20</v>
      </c>
      <c r="B1262">
        <v>1261</v>
      </c>
      <c r="C1262" s="7">
        <v>17</v>
      </c>
      <c r="D1262" s="7">
        <v>13</v>
      </c>
      <c r="E1262" t="s">
        <v>845</v>
      </c>
    </row>
    <row r="1263" spans="1:5" x14ac:dyDescent="0.3">
      <c r="A1263">
        <v>33</v>
      </c>
      <c r="B1263">
        <v>1262</v>
      </c>
      <c r="C1263" s="7">
        <v>7</v>
      </c>
      <c r="D1263" s="7">
        <v>7</v>
      </c>
      <c r="E1263" t="s">
        <v>846</v>
      </c>
    </row>
    <row r="1264" spans="1:5" x14ac:dyDescent="0.3">
      <c r="A1264">
        <v>24</v>
      </c>
      <c r="B1264">
        <v>1263</v>
      </c>
      <c r="C1264" s="7">
        <v>9</v>
      </c>
      <c r="D1264" s="7">
        <v>22</v>
      </c>
      <c r="E1264" t="s">
        <v>847</v>
      </c>
    </row>
    <row r="1265" spans="1:5" x14ac:dyDescent="0.3">
      <c r="A1265">
        <v>82</v>
      </c>
      <c r="B1265">
        <v>1264</v>
      </c>
      <c r="C1265" s="7">
        <v>13</v>
      </c>
      <c r="D1265" s="7">
        <v>16</v>
      </c>
      <c r="E1265" t="s">
        <v>845</v>
      </c>
    </row>
    <row r="1266" spans="1:5" x14ac:dyDescent="0.3">
      <c r="A1266">
        <v>71</v>
      </c>
      <c r="B1266">
        <v>1265</v>
      </c>
      <c r="C1266" s="7">
        <v>6</v>
      </c>
      <c r="D1266" s="7">
        <v>43</v>
      </c>
      <c r="E1266" t="s">
        <v>847</v>
      </c>
    </row>
    <row r="1267" spans="1:5" x14ac:dyDescent="0.3">
      <c r="A1267">
        <v>48</v>
      </c>
      <c r="B1267">
        <v>1266</v>
      </c>
      <c r="C1267" s="7">
        <v>1</v>
      </c>
      <c r="D1267" s="7">
        <v>32</v>
      </c>
      <c r="E1267" t="s">
        <v>845</v>
      </c>
    </row>
    <row r="1268" spans="1:5" x14ac:dyDescent="0.3">
      <c r="A1268">
        <v>86</v>
      </c>
      <c r="B1268">
        <v>1267</v>
      </c>
      <c r="C1268" s="7">
        <v>5</v>
      </c>
      <c r="D1268" s="7">
        <v>1</v>
      </c>
      <c r="E1268" t="s">
        <v>846</v>
      </c>
    </row>
    <row r="1269" spans="1:5" x14ac:dyDescent="0.3">
      <c r="A1269">
        <v>43</v>
      </c>
      <c r="B1269">
        <v>1268</v>
      </c>
      <c r="C1269" s="7">
        <v>1</v>
      </c>
      <c r="D1269" s="7">
        <v>46</v>
      </c>
      <c r="E1269" t="s">
        <v>846</v>
      </c>
    </row>
    <row r="1270" spans="1:5" x14ac:dyDescent="0.3">
      <c r="A1270">
        <v>6</v>
      </c>
      <c r="B1270">
        <v>1269</v>
      </c>
      <c r="C1270" s="7">
        <v>3</v>
      </c>
      <c r="D1270" s="7">
        <v>16</v>
      </c>
      <c r="E1270" t="s">
        <v>847</v>
      </c>
    </row>
    <row r="1271" spans="1:5" x14ac:dyDescent="0.3">
      <c r="A1271">
        <v>37</v>
      </c>
      <c r="B1271">
        <v>1270</v>
      </c>
      <c r="C1271" s="7">
        <v>6</v>
      </c>
      <c r="D1271" s="7">
        <v>9</v>
      </c>
      <c r="E1271" t="s">
        <v>846</v>
      </c>
    </row>
    <row r="1272" spans="1:5" x14ac:dyDescent="0.3">
      <c r="A1272">
        <v>5</v>
      </c>
      <c r="B1272">
        <v>1271</v>
      </c>
      <c r="C1272" s="7">
        <v>13</v>
      </c>
      <c r="D1272" s="7">
        <v>9</v>
      </c>
      <c r="E1272" t="s">
        <v>847</v>
      </c>
    </row>
    <row r="1273" spans="1:5" x14ac:dyDescent="0.3">
      <c r="A1273">
        <v>41</v>
      </c>
      <c r="B1273">
        <v>1272</v>
      </c>
      <c r="C1273" s="7">
        <v>12</v>
      </c>
      <c r="D1273" s="7">
        <v>38</v>
      </c>
      <c r="E1273" t="s">
        <v>846</v>
      </c>
    </row>
    <row r="1274" spans="1:5" x14ac:dyDescent="0.3">
      <c r="A1274">
        <v>75</v>
      </c>
      <c r="B1274">
        <v>1273</v>
      </c>
      <c r="C1274" s="7">
        <v>16</v>
      </c>
      <c r="D1274" s="7">
        <v>35</v>
      </c>
      <c r="E1274" t="s">
        <v>845</v>
      </c>
    </row>
    <row r="1275" spans="1:5" x14ac:dyDescent="0.3">
      <c r="A1275">
        <v>8</v>
      </c>
      <c r="B1275">
        <v>1274</v>
      </c>
      <c r="C1275" s="7">
        <v>18</v>
      </c>
      <c r="D1275" s="7">
        <v>16</v>
      </c>
      <c r="E1275" t="s">
        <v>845</v>
      </c>
    </row>
    <row r="1276" spans="1:5" x14ac:dyDescent="0.3">
      <c r="A1276">
        <v>53</v>
      </c>
      <c r="B1276">
        <v>1275</v>
      </c>
      <c r="C1276" s="7">
        <v>1</v>
      </c>
      <c r="D1276" s="7">
        <v>11</v>
      </c>
      <c r="E1276" t="s">
        <v>845</v>
      </c>
    </row>
    <row r="1277" spans="1:5" x14ac:dyDescent="0.3">
      <c r="A1277">
        <v>14</v>
      </c>
      <c r="B1277">
        <v>1276</v>
      </c>
      <c r="C1277" s="7">
        <v>19</v>
      </c>
      <c r="D1277" s="7">
        <v>28</v>
      </c>
      <c r="E1277" t="s">
        <v>847</v>
      </c>
    </row>
    <row r="1278" spans="1:5" x14ac:dyDescent="0.3">
      <c r="A1278">
        <v>68</v>
      </c>
      <c r="B1278">
        <v>1277</v>
      </c>
      <c r="C1278" s="7">
        <v>10</v>
      </c>
      <c r="D1278" s="7">
        <v>33</v>
      </c>
      <c r="E1278" t="s">
        <v>847</v>
      </c>
    </row>
    <row r="1279" spans="1:5" x14ac:dyDescent="0.3">
      <c r="A1279">
        <v>31</v>
      </c>
      <c r="B1279">
        <v>1278</v>
      </c>
      <c r="C1279" s="7">
        <v>1</v>
      </c>
      <c r="D1279" s="7">
        <v>25</v>
      </c>
      <c r="E1279" t="s">
        <v>847</v>
      </c>
    </row>
    <row r="1280" spans="1:5" x14ac:dyDescent="0.3">
      <c r="A1280">
        <v>60</v>
      </c>
      <c r="B1280">
        <v>1279</v>
      </c>
      <c r="C1280" s="7">
        <v>2</v>
      </c>
      <c r="D1280" s="7">
        <v>15</v>
      </c>
      <c r="E1280" t="s">
        <v>847</v>
      </c>
    </row>
    <row r="1281" spans="1:5" x14ac:dyDescent="0.3">
      <c r="A1281">
        <v>96</v>
      </c>
      <c r="B1281">
        <v>1280</v>
      </c>
      <c r="C1281" s="7">
        <v>18</v>
      </c>
      <c r="D1281" s="7">
        <v>19</v>
      </c>
      <c r="E1281" t="s">
        <v>847</v>
      </c>
    </row>
    <row r="1282" spans="1:5" x14ac:dyDescent="0.3">
      <c r="A1282">
        <v>66</v>
      </c>
      <c r="B1282">
        <v>1281</v>
      </c>
      <c r="C1282" s="7">
        <v>8</v>
      </c>
      <c r="D1282" s="7">
        <v>21</v>
      </c>
      <c r="E1282" t="s">
        <v>847</v>
      </c>
    </row>
    <row r="1283" spans="1:5" x14ac:dyDescent="0.3">
      <c r="A1283">
        <v>14</v>
      </c>
      <c r="B1283">
        <v>1282</v>
      </c>
      <c r="C1283" s="7">
        <v>8</v>
      </c>
      <c r="D1283" s="7">
        <v>43</v>
      </c>
      <c r="E1283" t="s">
        <v>845</v>
      </c>
    </row>
    <row r="1284" spans="1:5" x14ac:dyDescent="0.3">
      <c r="A1284">
        <v>44</v>
      </c>
      <c r="B1284">
        <v>1283</v>
      </c>
      <c r="C1284" s="7">
        <v>6</v>
      </c>
      <c r="D1284" s="7">
        <v>17</v>
      </c>
      <c r="E1284" t="s">
        <v>846</v>
      </c>
    </row>
    <row r="1285" spans="1:5" x14ac:dyDescent="0.3">
      <c r="A1285">
        <v>48</v>
      </c>
      <c r="B1285">
        <v>1284</v>
      </c>
      <c r="C1285" s="7">
        <v>19</v>
      </c>
      <c r="D1285" s="7">
        <v>47</v>
      </c>
      <c r="E1285" t="s">
        <v>845</v>
      </c>
    </row>
    <row r="1286" spans="1:5" x14ac:dyDescent="0.3">
      <c r="A1286">
        <v>36</v>
      </c>
      <c r="B1286">
        <v>1285</v>
      </c>
      <c r="C1286" s="7">
        <v>19</v>
      </c>
      <c r="D1286" s="7">
        <v>9</v>
      </c>
      <c r="E1286" t="s">
        <v>846</v>
      </c>
    </row>
    <row r="1287" spans="1:5" x14ac:dyDescent="0.3">
      <c r="A1287">
        <v>4</v>
      </c>
      <c r="B1287">
        <v>1286</v>
      </c>
      <c r="C1287" s="7">
        <v>6</v>
      </c>
      <c r="D1287" s="7">
        <v>11</v>
      </c>
      <c r="E1287" t="s">
        <v>847</v>
      </c>
    </row>
    <row r="1288" spans="1:5" x14ac:dyDescent="0.3">
      <c r="A1288">
        <v>45</v>
      </c>
      <c r="B1288">
        <v>1287</v>
      </c>
      <c r="C1288" s="7">
        <v>14</v>
      </c>
      <c r="D1288" s="7">
        <v>42</v>
      </c>
      <c r="E1288" t="s">
        <v>846</v>
      </c>
    </row>
    <row r="1289" spans="1:5" x14ac:dyDescent="0.3">
      <c r="A1289">
        <v>5</v>
      </c>
      <c r="B1289">
        <v>1288</v>
      </c>
      <c r="C1289" s="7">
        <v>6</v>
      </c>
      <c r="D1289" s="7">
        <v>14</v>
      </c>
      <c r="E1289" t="s">
        <v>846</v>
      </c>
    </row>
    <row r="1290" spans="1:5" x14ac:dyDescent="0.3">
      <c r="A1290">
        <v>55</v>
      </c>
      <c r="B1290">
        <v>1289</v>
      </c>
      <c r="C1290" s="7">
        <v>17</v>
      </c>
      <c r="D1290" s="7">
        <v>30</v>
      </c>
      <c r="E1290" t="s">
        <v>847</v>
      </c>
    </row>
    <row r="1291" spans="1:5" x14ac:dyDescent="0.3">
      <c r="A1291">
        <v>97</v>
      </c>
      <c r="B1291">
        <v>1290</v>
      </c>
      <c r="C1291" s="7">
        <v>18</v>
      </c>
      <c r="D1291" s="7">
        <v>21</v>
      </c>
      <c r="E1291" t="s">
        <v>846</v>
      </c>
    </row>
    <row r="1292" spans="1:5" x14ac:dyDescent="0.3">
      <c r="A1292">
        <v>90</v>
      </c>
      <c r="B1292">
        <v>1291</v>
      </c>
      <c r="C1292" s="7">
        <v>17</v>
      </c>
      <c r="D1292" s="7">
        <v>9</v>
      </c>
      <c r="E1292" t="s">
        <v>845</v>
      </c>
    </row>
    <row r="1293" spans="1:5" x14ac:dyDescent="0.3">
      <c r="A1293">
        <v>4</v>
      </c>
      <c r="B1293">
        <v>1292</v>
      </c>
      <c r="C1293" s="7">
        <v>1</v>
      </c>
      <c r="D1293" s="7">
        <v>39</v>
      </c>
      <c r="E1293" t="s">
        <v>845</v>
      </c>
    </row>
    <row r="1294" spans="1:5" x14ac:dyDescent="0.3">
      <c r="A1294">
        <v>61</v>
      </c>
      <c r="B1294">
        <v>1293</v>
      </c>
      <c r="C1294" s="7">
        <v>14</v>
      </c>
      <c r="D1294" s="7">
        <v>42</v>
      </c>
      <c r="E1294" t="s">
        <v>847</v>
      </c>
    </row>
    <row r="1295" spans="1:5" x14ac:dyDescent="0.3">
      <c r="A1295">
        <v>98</v>
      </c>
      <c r="B1295">
        <v>1294</v>
      </c>
      <c r="C1295" s="7">
        <v>7</v>
      </c>
      <c r="D1295" s="7">
        <v>25</v>
      </c>
      <c r="E1295" t="s">
        <v>846</v>
      </c>
    </row>
    <row r="1296" spans="1:5" x14ac:dyDescent="0.3">
      <c r="A1296">
        <v>78</v>
      </c>
      <c r="B1296">
        <v>1295</v>
      </c>
      <c r="C1296" s="7">
        <v>6</v>
      </c>
      <c r="D1296" s="7">
        <v>27</v>
      </c>
      <c r="E1296" t="s">
        <v>847</v>
      </c>
    </row>
    <row r="1297" spans="1:5" x14ac:dyDescent="0.3">
      <c r="A1297">
        <v>27</v>
      </c>
      <c r="B1297">
        <v>1296</v>
      </c>
      <c r="C1297" s="7">
        <v>5</v>
      </c>
      <c r="D1297" s="7">
        <v>26</v>
      </c>
      <c r="E1297" t="s">
        <v>845</v>
      </c>
    </row>
    <row r="1298" spans="1:5" x14ac:dyDescent="0.3">
      <c r="A1298">
        <v>30</v>
      </c>
      <c r="B1298">
        <v>1297</v>
      </c>
      <c r="C1298" s="7">
        <v>18</v>
      </c>
      <c r="D1298" s="7">
        <v>45</v>
      </c>
      <c r="E1298" t="s">
        <v>846</v>
      </c>
    </row>
    <row r="1299" spans="1:5" x14ac:dyDescent="0.3">
      <c r="A1299">
        <v>7</v>
      </c>
      <c r="B1299">
        <v>1298</v>
      </c>
      <c r="C1299" s="7">
        <v>3</v>
      </c>
      <c r="D1299" s="7">
        <v>19</v>
      </c>
      <c r="E1299" t="s">
        <v>845</v>
      </c>
    </row>
    <row r="1300" spans="1:5" x14ac:dyDescent="0.3">
      <c r="A1300">
        <v>58</v>
      </c>
      <c r="B1300">
        <v>1299</v>
      </c>
      <c r="C1300" s="7">
        <v>4</v>
      </c>
      <c r="D1300" s="7">
        <v>40</v>
      </c>
      <c r="E1300" t="s">
        <v>845</v>
      </c>
    </row>
    <row r="1301" spans="1:5" x14ac:dyDescent="0.3">
      <c r="A1301">
        <v>32</v>
      </c>
      <c r="B1301">
        <v>1300</v>
      </c>
      <c r="C1301" s="7">
        <v>12</v>
      </c>
      <c r="D1301" s="7">
        <v>33</v>
      </c>
      <c r="E1301" t="s">
        <v>845</v>
      </c>
    </row>
    <row r="1302" spans="1:5" x14ac:dyDescent="0.3">
      <c r="A1302">
        <v>60</v>
      </c>
      <c r="B1302">
        <v>1301</v>
      </c>
      <c r="C1302" s="7">
        <v>16</v>
      </c>
      <c r="D1302" s="7">
        <v>44</v>
      </c>
      <c r="E1302" t="s">
        <v>846</v>
      </c>
    </row>
    <row r="1303" spans="1:5" x14ac:dyDescent="0.3">
      <c r="A1303">
        <v>86</v>
      </c>
      <c r="B1303">
        <v>1302</v>
      </c>
      <c r="C1303" s="7">
        <v>3</v>
      </c>
      <c r="D1303" s="7">
        <v>19</v>
      </c>
      <c r="E1303" t="s">
        <v>846</v>
      </c>
    </row>
    <row r="1304" spans="1:5" x14ac:dyDescent="0.3">
      <c r="A1304">
        <v>7</v>
      </c>
      <c r="B1304">
        <v>1303</v>
      </c>
      <c r="C1304" s="7">
        <v>11</v>
      </c>
      <c r="D1304" s="7">
        <v>23</v>
      </c>
      <c r="E1304" t="s">
        <v>847</v>
      </c>
    </row>
    <row r="1305" spans="1:5" x14ac:dyDescent="0.3">
      <c r="A1305">
        <v>68</v>
      </c>
      <c r="B1305">
        <v>1304</v>
      </c>
      <c r="C1305" s="7">
        <v>10</v>
      </c>
      <c r="D1305" s="7">
        <v>25</v>
      </c>
      <c r="E1305" t="s">
        <v>847</v>
      </c>
    </row>
    <row r="1306" spans="1:5" x14ac:dyDescent="0.3">
      <c r="A1306">
        <v>66</v>
      </c>
      <c r="B1306">
        <v>1305</v>
      </c>
      <c r="C1306" s="7">
        <v>19</v>
      </c>
      <c r="D1306" s="7">
        <v>43</v>
      </c>
      <c r="E1306" t="s">
        <v>847</v>
      </c>
    </row>
    <row r="1307" spans="1:5" x14ac:dyDescent="0.3">
      <c r="A1307">
        <v>79</v>
      </c>
      <c r="B1307">
        <v>1306</v>
      </c>
      <c r="C1307" s="7">
        <v>16</v>
      </c>
      <c r="D1307" s="7">
        <v>32</v>
      </c>
      <c r="E1307" t="s">
        <v>846</v>
      </c>
    </row>
    <row r="1308" spans="1:5" x14ac:dyDescent="0.3">
      <c r="A1308">
        <v>58</v>
      </c>
      <c r="B1308">
        <v>1307</v>
      </c>
      <c r="C1308" s="7">
        <v>11</v>
      </c>
      <c r="D1308" s="7">
        <v>4</v>
      </c>
      <c r="E1308" t="s">
        <v>847</v>
      </c>
    </row>
    <row r="1309" spans="1:5" x14ac:dyDescent="0.3">
      <c r="A1309">
        <v>22</v>
      </c>
      <c r="B1309">
        <v>1308</v>
      </c>
      <c r="C1309" s="7">
        <v>3</v>
      </c>
      <c r="D1309" s="7">
        <v>8</v>
      </c>
      <c r="E1309" t="s">
        <v>845</v>
      </c>
    </row>
    <row r="1310" spans="1:5" x14ac:dyDescent="0.3">
      <c r="A1310">
        <v>52</v>
      </c>
      <c r="B1310">
        <v>1309</v>
      </c>
      <c r="C1310" s="7">
        <v>5</v>
      </c>
      <c r="D1310" s="7">
        <v>19</v>
      </c>
      <c r="E1310" t="s">
        <v>847</v>
      </c>
    </row>
    <row r="1311" spans="1:5" x14ac:dyDescent="0.3">
      <c r="A1311">
        <v>80</v>
      </c>
      <c r="B1311">
        <v>1310</v>
      </c>
      <c r="C1311" s="7">
        <v>3</v>
      </c>
      <c r="D1311" s="7">
        <v>46</v>
      </c>
      <c r="E1311" t="s">
        <v>847</v>
      </c>
    </row>
    <row r="1312" spans="1:5" x14ac:dyDescent="0.3">
      <c r="A1312">
        <v>51</v>
      </c>
      <c r="B1312">
        <v>1311</v>
      </c>
      <c r="C1312" s="7">
        <v>11</v>
      </c>
      <c r="D1312" s="7">
        <v>45</v>
      </c>
      <c r="E1312" t="s">
        <v>846</v>
      </c>
    </row>
    <row r="1313" spans="1:5" x14ac:dyDescent="0.3">
      <c r="A1313">
        <v>72</v>
      </c>
      <c r="B1313">
        <v>1312</v>
      </c>
      <c r="C1313" s="7">
        <v>1</v>
      </c>
      <c r="D1313" s="7">
        <v>32</v>
      </c>
      <c r="E1313" t="s">
        <v>847</v>
      </c>
    </row>
    <row r="1314" spans="1:5" x14ac:dyDescent="0.3">
      <c r="A1314">
        <v>41</v>
      </c>
      <c r="B1314">
        <v>1313</v>
      </c>
      <c r="C1314" s="7">
        <v>7</v>
      </c>
      <c r="D1314" s="7">
        <v>46</v>
      </c>
      <c r="E1314" t="s">
        <v>845</v>
      </c>
    </row>
    <row r="1315" spans="1:5" x14ac:dyDescent="0.3">
      <c r="A1315">
        <v>43</v>
      </c>
      <c r="B1315">
        <v>1314</v>
      </c>
      <c r="C1315" s="7">
        <v>9</v>
      </c>
      <c r="D1315" s="7">
        <v>47</v>
      </c>
      <c r="E1315" t="s">
        <v>845</v>
      </c>
    </row>
    <row r="1316" spans="1:5" x14ac:dyDescent="0.3">
      <c r="A1316">
        <v>12</v>
      </c>
      <c r="B1316">
        <v>1315</v>
      </c>
      <c r="C1316" s="7">
        <v>19</v>
      </c>
      <c r="D1316" s="7">
        <v>37</v>
      </c>
      <c r="E1316" t="s">
        <v>847</v>
      </c>
    </row>
    <row r="1317" spans="1:5" x14ac:dyDescent="0.3">
      <c r="A1317">
        <v>92</v>
      </c>
      <c r="B1317">
        <v>1316</v>
      </c>
      <c r="C1317" s="7">
        <v>19</v>
      </c>
      <c r="D1317" s="7">
        <v>47</v>
      </c>
      <c r="E1317" t="s">
        <v>845</v>
      </c>
    </row>
    <row r="1318" spans="1:5" x14ac:dyDescent="0.3">
      <c r="A1318">
        <v>30</v>
      </c>
      <c r="B1318">
        <v>1317</v>
      </c>
      <c r="C1318" s="7">
        <v>1</v>
      </c>
      <c r="D1318" s="7">
        <v>8</v>
      </c>
      <c r="E1318" t="s">
        <v>846</v>
      </c>
    </row>
    <row r="1319" spans="1:5" x14ac:dyDescent="0.3">
      <c r="A1319">
        <v>26</v>
      </c>
      <c r="B1319">
        <v>1318</v>
      </c>
      <c r="C1319" s="7">
        <v>7</v>
      </c>
      <c r="D1319" s="7">
        <v>34</v>
      </c>
      <c r="E1319" t="s">
        <v>845</v>
      </c>
    </row>
    <row r="1320" spans="1:5" x14ac:dyDescent="0.3">
      <c r="A1320">
        <v>66</v>
      </c>
      <c r="B1320">
        <v>1319</v>
      </c>
      <c r="C1320" s="7">
        <v>19</v>
      </c>
      <c r="D1320" s="7">
        <v>29</v>
      </c>
      <c r="E1320" t="s">
        <v>847</v>
      </c>
    </row>
    <row r="1321" spans="1:5" x14ac:dyDescent="0.3">
      <c r="A1321">
        <v>18</v>
      </c>
      <c r="B1321">
        <v>1320</v>
      </c>
      <c r="C1321" s="7">
        <v>16</v>
      </c>
      <c r="D1321" s="7">
        <v>44</v>
      </c>
      <c r="E1321" t="s">
        <v>845</v>
      </c>
    </row>
    <row r="1322" spans="1:5" x14ac:dyDescent="0.3">
      <c r="A1322">
        <v>82</v>
      </c>
      <c r="B1322">
        <v>1321</v>
      </c>
      <c r="C1322" s="7">
        <v>8</v>
      </c>
      <c r="D1322" s="7">
        <v>6</v>
      </c>
      <c r="E1322" t="s">
        <v>845</v>
      </c>
    </row>
    <row r="1323" spans="1:5" x14ac:dyDescent="0.3">
      <c r="A1323">
        <v>62</v>
      </c>
      <c r="B1323">
        <v>1322</v>
      </c>
      <c r="C1323" s="7">
        <v>17</v>
      </c>
      <c r="D1323" s="7">
        <v>43</v>
      </c>
      <c r="E1323" t="s">
        <v>847</v>
      </c>
    </row>
    <row r="1324" spans="1:5" x14ac:dyDescent="0.3">
      <c r="A1324">
        <v>53</v>
      </c>
      <c r="B1324">
        <v>1323</v>
      </c>
      <c r="C1324" s="7">
        <v>7</v>
      </c>
      <c r="D1324" s="7">
        <v>46</v>
      </c>
      <c r="E1324" t="s">
        <v>847</v>
      </c>
    </row>
    <row r="1325" spans="1:5" x14ac:dyDescent="0.3">
      <c r="A1325">
        <v>39</v>
      </c>
      <c r="B1325">
        <v>1324</v>
      </c>
      <c r="C1325" s="7">
        <v>1</v>
      </c>
      <c r="D1325" s="7">
        <v>18</v>
      </c>
      <c r="E1325" t="s">
        <v>845</v>
      </c>
    </row>
    <row r="1326" spans="1:5" x14ac:dyDescent="0.3">
      <c r="A1326">
        <v>99</v>
      </c>
      <c r="B1326">
        <v>1325</v>
      </c>
      <c r="C1326" s="7">
        <v>16</v>
      </c>
      <c r="D1326" s="7">
        <v>8</v>
      </c>
      <c r="E1326" t="s">
        <v>846</v>
      </c>
    </row>
    <row r="1327" spans="1:5" x14ac:dyDescent="0.3">
      <c r="A1327">
        <v>14</v>
      </c>
      <c r="B1327">
        <v>1326</v>
      </c>
      <c r="C1327" s="7">
        <v>3</v>
      </c>
      <c r="D1327" s="7">
        <v>42</v>
      </c>
      <c r="E1327" t="s">
        <v>846</v>
      </c>
    </row>
    <row r="1328" spans="1:5" x14ac:dyDescent="0.3">
      <c r="A1328">
        <v>23</v>
      </c>
      <c r="B1328">
        <v>1327</v>
      </c>
      <c r="C1328" s="7">
        <v>17</v>
      </c>
      <c r="D1328" s="7">
        <v>36</v>
      </c>
      <c r="E1328" t="s">
        <v>845</v>
      </c>
    </row>
    <row r="1329" spans="1:5" x14ac:dyDescent="0.3">
      <c r="A1329">
        <v>18</v>
      </c>
      <c r="B1329">
        <v>1328</v>
      </c>
      <c r="C1329" s="7">
        <v>17</v>
      </c>
      <c r="D1329" s="7">
        <v>41</v>
      </c>
      <c r="E1329" t="s">
        <v>845</v>
      </c>
    </row>
    <row r="1330" spans="1:5" x14ac:dyDescent="0.3">
      <c r="A1330">
        <v>83</v>
      </c>
      <c r="B1330">
        <v>1329</v>
      </c>
      <c r="C1330" s="7">
        <v>1</v>
      </c>
      <c r="D1330" s="7">
        <v>32</v>
      </c>
      <c r="E1330" t="s">
        <v>847</v>
      </c>
    </row>
    <row r="1331" spans="1:5" x14ac:dyDescent="0.3">
      <c r="A1331">
        <v>44</v>
      </c>
      <c r="B1331">
        <v>1330</v>
      </c>
      <c r="C1331" s="7">
        <v>6</v>
      </c>
      <c r="D1331" s="7">
        <v>1</v>
      </c>
      <c r="E1331" t="s">
        <v>847</v>
      </c>
    </row>
    <row r="1332" spans="1:5" x14ac:dyDescent="0.3">
      <c r="A1332">
        <v>24</v>
      </c>
      <c r="B1332">
        <v>1331</v>
      </c>
      <c r="C1332" s="7">
        <v>19</v>
      </c>
      <c r="D1332" s="7">
        <v>19</v>
      </c>
      <c r="E1332" t="s">
        <v>845</v>
      </c>
    </row>
    <row r="1333" spans="1:5" x14ac:dyDescent="0.3">
      <c r="A1333">
        <v>90</v>
      </c>
      <c r="B1333">
        <v>1332</v>
      </c>
      <c r="C1333" s="7">
        <v>13</v>
      </c>
      <c r="D1333" s="7">
        <v>27</v>
      </c>
      <c r="E1333" t="s">
        <v>846</v>
      </c>
    </row>
    <row r="1334" spans="1:5" x14ac:dyDescent="0.3">
      <c r="A1334">
        <v>69</v>
      </c>
      <c r="B1334">
        <v>1333</v>
      </c>
      <c r="C1334" s="7">
        <v>8</v>
      </c>
      <c r="D1334" s="7">
        <v>10</v>
      </c>
      <c r="E1334" t="s">
        <v>847</v>
      </c>
    </row>
    <row r="1335" spans="1:5" x14ac:dyDescent="0.3">
      <c r="A1335">
        <v>34</v>
      </c>
      <c r="B1335">
        <v>1334</v>
      </c>
      <c r="C1335" s="7">
        <v>2</v>
      </c>
      <c r="D1335" s="7">
        <v>41</v>
      </c>
      <c r="E1335" t="s">
        <v>847</v>
      </c>
    </row>
    <row r="1336" spans="1:5" x14ac:dyDescent="0.3">
      <c r="A1336">
        <v>43</v>
      </c>
      <c r="B1336">
        <v>1335</v>
      </c>
      <c r="C1336" s="7">
        <v>6</v>
      </c>
      <c r="D1336" s="7">
        <v>49</v>
      </c>
      <c r="E1336" t="s">
        <v>847</v>
      </c>
    </row>
    <row r="1337" spans="1:5" x14ac:dyDescent="0.3">
      <c r="A1337">
        <v>8</v>
      </c>
      <c r="B1337">
        <v>1336</v>
      </c>
      <c r="C1337" s="7">
        <v>14</v>
      </c>
      <c r="D1337" s="7">
        <v>43</v>
      </c>
      <c r="E1337" t="s">
        <v>847</v>
      </c>
    </row>
    <row r="1338" spans="1:5" x14ac:dyDescent="0.3">
      <c r="A1338">
        <v>25</v>
      </c>
      <c r="B1338">
        <v>1337</v>
      </c>
      <c r="C1338" s="7">
        <v>3</v>
      </c>
      <c r="D1338" s="7">
        <v>24</v>
      </c>
      <c r="E1338" t="s">
        <v>847</v>
      </c>
    </row>
    <row r="1339" spans="1:5" x14ac:dyDescent="0.3">
      <c r="A1339">
        <v>35</v>
      </c>
      <c r="B1339">
        <v>1338</v>
      </c>
      <c r="C1339" s="7">
        <v>5</v>
      </c>
      <c r="D1339" s="7">
        <v>46</v>
      </c>
      <c r="E1339" t="s">
        <v>845</v>
      </c>
    </row>
    <row r="1340" spans="1:5" x14ac:dyDescent="0.3">
      <c r="A1340">
        <v>7</v>
      </c>
      <c r="B1340">
        <v>1339</v>
      </c>
      <c r="C1340" s="7">
        <v>9</v>
      </c>
      <c r="D1340" s="7">
        <v>16</v>
      </c>
      <c r="E1340" t="s">
        <v>847</v>
      </c>
    </row>
    <row r="1341" spans="1:5" x14ac:dyDescent="0.3">
      <c r="A1341">
        <v>87</v>
      </c>
      <c r="B1341">
        <v>1340</v>
      </c>
      <c r="C1341" s="7">
        <v>6</v>
      </c>
      <c r="D1341" s="7">
        <v>3</v>
      </c>
      <c r="E1341" t="s">
        <v>847</v>
      </c>
    </row>
    <row r="1342" spans="1:5" x14ac:dyDescent="0.3">
      <c r="A1342">
        <v>39</v>
      </c>
      <c r="B1342">
        <v>1341</v>
      </c>
      <c r="C1342" s="7">
        <v>2</v>
      </c>
      <c r="D1342" s="7">
        <v>40</v>
      </c>
      <c r="E1342" t="s">
        <v>847</v>
      </c>
    </row>
    <row r="1343" spans="1:5" x14ac:dyDescent="0.3">
      <c r="A1343">
        <v>38</v>
      </c>
      <c r="B1343">
        <v>1342</v>
      </c>
      <c r="C1343" s="7">
        <v>6</v>
      </c>
      <c r="D1343" s="7">
        <v>20</v>
      </c>
      <c r="E1343" t="s">
        <v>846</v>
      </c>
    </row>
    <row r="1344" spans="1:5" x14ac:dyDescent="0.3">
      <c r="A1344">
        <v>64</v>
      </c>
      <c r="B1344">
        <v>1343</v>
      </c>
      <c r="C1344" s="7">
        <v>3</v>
      </c>
      <c r="D1344" s="7">
        <v>35</v>
      </c>
      <c r="E1344" t="s">
        <v>846</v>
      </c>
    </row>
    <row r="1345" spans="1:5" x14ac:dyDescent="0.3">
      <c r="A1345">
        <v>40</v>
      </c>
      <c r="B1345">
        <v>1344</v>
      </c>
      <c r="C1345" s="7">
        <v>18</v>
      </c>
      <c r="D1345" s="7">
        <v>20</v>
      </c>
      <c r="E1345" t="s">
        <v>846</v>
      </c>
    </row>
    <row r="1346" spans="1:5" x14ac:dyDescent="0.3">
      <c r="A1346">
        <v>66</v>
      </c>
      <c r="B1346">
        <v>1345</v>
      </c>
      <c r="C1346" s="7">
        <v>9</v>
      </c>
      <c r="D1346" s="7">
        <v>33</v>
      </c>
      <c r="E1346" t="s">
        <v>847</v>
      </c>
    </row>
    <row r="1347" spans="1:5" x14ac:dyDescent="0.3">
      <c r="A1347">
        <v>77</v>
      </c>
      <c r="B1347">
        <v>1346</v>
      </c>
      <c r="C1347" s="7">
        <v>19</v>
      </c>
      <c r="D1347" s="7">
        <v>1</v>
      </c>
      <c r="E1347" t="s">
        <v>846</v>
      </c>
    </row>
    <row r="1348" spans="1:5" x14ac:dyDescent="0.3">
      <c r="A1348">
        <v>52</v>
      </c>
      <c r="B1348">
        <v>1347</v>
      </c>
      <c r="C1348" s="7">
        <v>3</v>
      </c>
      <c r="D1348" s="7">
        <v>35</v>
      </c>
      <c r="E1348" t="s">
        <v>847</v>
      </c>
    </row>
    <row r="1349" spans="1:5" x14ac:dyDescent="0.3">
      <c r="A1349">
        <v>24</v>
      </c>
      <c r="B1349">
        <v>1348</v>
      </c>
      <c r="C1349" s="7">
        <v>4</v>
      </c>
      <c r="D1349" s="7">
        <v>31</v>
      </c>
      <c r="E1349" t="s">
        <v>847</v>
      </c>
    </row>
    <row r="1350" spans="1:5" x14ac:dyDescent="0.3">
      <c r="A1350">
        <v>86</v>
      </c>
      <c r="B1350">
        <v>1349</v>
      </c>
      <c r="C1350" s="7">
        <v>14</v>
      </c>
      <c r="D1350" s="7">
        <v>9</v>
      </c>
      <c r="E1350" t="s">
        <v>846</v>
      </c>
    </row>
    <row r="1351" spans="1:5" x14ac:dyDescent="0.3">
      <c r="A1351">
        <v>44</v>
      </c>
      <c r="B1351">
        <v>1350</v>
      </c>
      <c r="C1351" s="7">
        <v>5</v>
      </c>
      <c r="D1351" s="7">
        <v>31</v>
      </c>
      <c r="E1351" t="s">
        <v>846</v>
      </c>
    </row>
    <row r="1352" spans="1:5" x14ac:dyDescent="0.3">
      <c r="A1352">
        <v>38</v>
      </c>
      <c r="B1352">
        <v>1351</v>
      </c>
      <c r="C1352" s="7">
        <v>13</v>
      </c>
      <c r="D1352" s="7">
        <v>22</v>
      </c>
      <c r="E1352" t="s">
        <v>846</v>
      </c>
    </row>
    <row r="1353" spans="1:5" x14ac:dyDescent="0.3">
      <c r="A1353">
        <v>26</v>
      </c>
      <c r="B1353">
        <v>1352</v>
      </c>
      <c r="C1353" s="7">
        <v>11</v>
      </c>
      <c r="D1353" s="7">
        <v>17</v>
      </c>
      <c r="E1353" t="s">
        <v>846</v>
      </c>
    </row>
    <row r="1354" spans="1:5" x14ac:dyDescent="0.3">
      <c r="A1354">
        <v>43</v>
      </c>
      <c r="B1354">
        <v>1353</v>
      </c>
      <c r="C1354" s="7">
        <v>18</v>
      </c>
      <c r="D1354" s="7">
        <v>12</v>
      </c>
      <c r="E1354" t="s">
        <v>845</v>
      </c>
    </row>
    <row r="1355" spans="1:5" x14ac:dyDescent="0.3">
      <c r="A1355">
        <v>46</v>
      </c>
      <c r="B1355">
        <v>1354</v>
      </c>
      <c r="C1355" s="7">
        <v>7</v>
      </c>
      <c r="D1355" s="7">
        <v>31</v>
      </c>
      <c r="E1355" t="s">
        <v>847</v>
      </c>
    </row>
    <row r="1356" spans="1:5" x14ac:dyDescent="0.3">
      <c r="A1356">
        <v>45</v>
      </c>
      <c r="B1356">
        <v>1355</v>
      </c>
      <c r="C1356" s="7">
        <v>18</v>
      </c>
      <c r="D1356" s="7">
        <v>39</v>
      </c>
      <c r="E1356" t="s">
        <v>845</v>
      </c>
    </row>
    <row r="1357" spans="1:5" x14ac:dyDescent="0.3">
      <c r="A1357">
        <v>9</v>
      </c>
      <c r="B1357">
        <v>1356</v>
      </c>
      <c r="C1357" s="7">
        <v>9</v>
      </c>
      <c r="D1357" s="7">
        <v>8</v>
      </c>
      <c r="E1357" t="s">
        <v>846</v>
      </c>
    </row>
    <row r="1358" spans="1:5" x14ac:dyDescent="0.3">
      <c r="A1358">
        <v>9</v>
      </c>
      <c r="B1358">
        <v>1357</v>
      </c>
      <c r="C1358" s="7">
        <v>1</v>
      </c>
      <c r="D1358" s="7">
        <v>29</v>
      </c>
      <c r="E1358" t="s">
        <v>846</v>
      </c>
    </row>
    <row r="1359" spans="1:5" x14ac:dyDescent="0.3">
      <c r="A1359">
        <v>26</v>
      </c>
      <c r="B1359">
        <v>1358</v>
      </c>
      <c r="C1359" s="7">
        <v>1</v>
      </c>
      <c r="D1359" s="7">
        <v>36</v>
      </c>
      <c r="E1359" t="s">
        <v>847</v>
      </c>
    </row>
    <row r="1360" spans="1:5" x14ac:dyDescent="0.3">
      <c r="A1360">
        <v>96</v>
      </c>
      <c r="B1360">
        <v>1359</v>
      </c>
      <c r="C1360" s="7">
        <v>6</v>
      </c>
      <c r="D1360" s="7">
        <v>21</v>
      </c>
      <c r="E1360" t="s">
        <v>846</v>
      </c>
    </row>
    <row r="1361" spans="1:5" x14ac:dyDescent="0.3">
      <c r="A1361">
        <v>36</v>
      </c>
      <c r="B1361">
        <v>1360</v>
      </c>
      <c r="C1361" s="7">
        <v>1</v>
      </c>
      <c r="D1361" s="7">
        <v>5</v>
      </c>
      <c r="E1361" t="s">
        <v>845</v>
      </c>
    </row>
    <row r="1362" spans="1:5" x14ac:dyDescent="0.3">
      <c r="A1362">
        <v>65</v>
      </c>
      <c r="B1362">
        <v>1361</v>
      </c>
      <c r="C1362" s="7">
        <v>4</v>
      </c>
      <c r="D1362" s="7">
        <v>10</v>
      </c>
      <c r="E1362" t="s">
        <v>845</v>
      </c>
    </row>
    <row r="1363" spans="1:5" x14ac:dyDescent="0.3">
      <c r="A1363">
        <v>33</v>
      </c>
      <c r="B1363">
        <v>1362</v>
      </c>
      <c r="C1363" s="7">
        <v>18</v>
      </c>
      <c r="D1363" s="7">
        <v>24</v>
      </c>
      <c r="E1363" t="s">
        <v>845</v>
      </c>
    </row>
    <row r="1364" spans="1:5" x14ac:dyDescent="0.3">
      <c r="A1364">
        <v>51</v>
      </c>
      <c r="B1364">
        <v>1363</v>
      </c>
      <c r="C1364" s="7">
        <v>15</v>
      </c>
      <c r="D1364" s="7">
        <v>15</v>
      </c>
      <c r="E1364" t="s">
        <v>846</v>
      </c>
    </row>
    <row r="1365" spans="1:5" x14ac:dyDescent="0.3">
      <c r="A1365">
        <v>73</v>
      </c>
      <c r="B1365">
        <v>1364</v>
      </c>
      <c r="C1365" s="7">
        <v>3</v>
      </c>
      <c r="D1365" s="7">
        <v>45</v>
      </c>
      <c r="E1365" t="s">
        <v>845</v>
      </c>
    </row>
    <row r="1366" spans="1:5" x14ac:dyDescent="0.3">
      <c r="A1366">
        <v>21</v>
      </c>
      <c r="B1366">
        <v>1365</v>
      </c>
      <c r="C1366" s="7">
        <v>19</v>
      </c>
      <c r="D1366" s="7">
        <v>25</v>
      </c>
      <c r="E1366" t="s">
        <v>847</v>
      </c>
    </row>
    <row r="1367" spans="1:5" x14ac:dyDescent="0.3">
      <c r="A1367">
        <v>49</v>
      </c>
      <c r="B1367">
        <v>1366</v>
      </c>
      <c r="C1367" s="7">
        <v>10</v>
      </c>
      <c r="D1367" s="7">
        <v>35</v>
      </c>
      <c r="E1367" t="s">
        <v>846</v>
      </c>
    </row>
    <row r="1368" spans="1:5" x14ac:dyDescent="0.3">
      <c r="A1368">
        <v>93</v>
      </c>
      <c r="B1368">
        <v>1367</v>
      </c>
      <c r="C1368" s="7">
        <v>6</v>
      </c>
      <c r="D1368" s="7">
        <v>26</v>
      </c>
      <c r="E1368" t="s">
        <v>845</v>
      </c>
    </row>
    <row r="1369" spans="1:5" x14ac:dyDescent="0.3">
      <c r="A1369">
        <v>74</v>
      </c>
      <c r="B1369">
        <v>1368</v>
      </c>
      <c r="C1369" s="7">
        <v>2</v>
      </c>
      <c r="D1369" s="7">
        <v>28</v>
      </c>
      <c r="E1369" t="s">
        <v>845</v>
      </c>
    </row>
    <row r="1370" spans="1:5" x14ac:dyDescent="0.3">
      <c r="A1370">
        <v>65</v>
      </c>
      <c r="B1370">
        <v>1369</v>
      </c>
      <c r="C1370" s="7">
        <v>4</v>
      </c>
      <c r="D1370" s="7">
        <v>44</v>
      </c>
      <c r="E1370" t="s">
        <v>847</v>
      </c>
    </row>
    <row r="1371" spans="1:5" x14ac:dyDescent="0.3">
      <c r="A1371">
        <v>16</v>
      </c>
      <c r="B1371">
        <v>1370</v>
      </c>
      <c r="C1371" s="7">
        <v>4</v>
      </c>
      <c r="D1371" s="7">
        <v>36</v>
      </c>
      <c r="E1371" t="s">
        <v>845</v>
      </c>
    </row>
    <row r="1372" spans="1:5" x14ac:dyDescent="0.3">
      <c r="A1372">
        <v>95</v>
      </c>
      <c r="B1372">
        <v>1371</v>
      </c>
      <c r="C1372" s="7">
        <v>10</v>
      </c>
      <c r="D1372" s="7">
        <v>45</v>
      </c>
      <c r="E1372" t="s">
        <v>846</v>
      </c>
    </row>
    <row r="1373" spans="1:5" x14ac:dyDescent="0.3">
      <c r="A1373">
        <v>65</v>
      </c>
      <c r="B1373">
        <v>1372</v>
      </c>
      <c r="C1373" s="7">
        <v>7</v>
      </c>
      <c r="D1373" s="7">
        <v>47</v>
      </c>
      <c r="E1373" t="s">
        <v>847</v>
      </c>
    </row>
    <row r="1374" spans="1:5" x14ac:dyDescent="0.3">
      <c r="A1374">
        <v>6</v>
      </c>
      <c r="B1374">
        <v>1373</v>
      </c>
      <c r="C1374" s="7">
        <v>3</v>
      </c>
      <c r="D1374" s="7">
        <v>22</v>
      </c>
      <c r="E1374" t="s">
        <v>845</v>
      </c>
    </row>
    <row r="1375" spans="1:5" x14ac:dyDescent="0.3">
      <c r="A1375">
        <v>60</v>
      </c>
      <c r="B1375">
        <v>1374</v>
      </c>
      <c r="C1375" s="7">
        <v>6</v>
      </c>
      <c r="D1375" s="7">
        <v>30</v>
      </c>
      <c r="E1375" t="s">
        <v>847</v>
      </c>
    </row>
    <row r="1376" spans="1:5" x14ac:dyDescent="0.3">
      <c r="A1376">
        <v>41</v>
      </c>
      <c r="B1376">
        <v>1375</v>
      </c>
      <c r="C1376" s="7">
        <v>4</v>
      </c>
      <c r="D1376" s="7">
        <v>18</v>
      </c>
      <c r="E1376" t="s">
        <v>846</v>
      </c>
    </row>
    <row r="1377" spans="1:5" x14ac:dyDescent="0.3">
      <c r="A1377">
        <v>11</v>
      </c>
      <c r="B1377">
        <v>1376</v>
      </c>
      <c r="C1377" s="7">
        <v>19</v>
      </c>
      <c r="D1377" s="7">
        <v>29</v>
      </c>
      <c r="E1377" t="s">
        <v>846</v>
      </c>
    </row>
    <row r="1378" spans="1:5" x14ac:dyDescent="0.3">
      <c r="A1378">
        <v>28</v>
      </c>
      <c r="B1378">
        <v>1377</v>
      </c>
      <c r="C1378" s="7">
        <v>18</v>
      </c>
      <c r="D1378" s="7">
        <v>15</v>
      </c>
      <c r="E1378" t="s">
        <v>846</v>
      </c>
    </row>
    <row r="1379" spans="1:5" x14ac:dyDescent="0.3">
      <c r="A1379">
        <v>90</v>
      </c>
      <c r="B1379">
        <v>1378</v>
      </c>
      <c r="C1379" s="7">
        <v>5</v>
      </c>
      <c r="D1379" s="7">
        <v>16</v>
      </c>
      <c r="E1379" t="s">
        <v>846</v>
      </c>
    </row>
    <row r="1380" spans="1:5" x14ac:dyDescent="0.3">
      <c r="A1380">
        <v>73</v>
      </c>
      <c r="B1380">
        <v>1379</v>
      </c>
      <c r="C1380" s="7">
        <v>8</v>
      </c>
      <c r="D1380" s="7">
        <v>36</v>
      </c>
      <c r="E1380" t="s">
        <v>847</v>
      </c>
    </row>
    <row r="1381" spans="1:5" x14ac:dyDescent="0.3">
      <c r="A1381">
        <v>83</v>
      </c>
      <c r="B1381">
        <v>1380</v>
      </c>
      <c r="C1381" s="7">
        <v>19</v>
      </c>
      <c r="D1381" s="7">
        <v>28</v>
      </c>
      <c r="E1381" t="s">
        <v>846</v>
      </c>
    </row>
    <row r="1382" spans="1:5" x14ac:dyDescent="0.3">
      <c r="A1382">
        <v>62</v>
      </c>
      <c r="B1382">
        <v>1381</v>
      </c>
      <c r="C1382" s="7">
        <v>8</v>
      </c>
      <c r="D1382" s="7">
        <v>7</v>
      </c>
      <c r="E1382" t="s">
        <v>846</v>
      </c>
    </row>
    <row r="1383" spans="1:5" x14ac:dyDescent="0.3">
      <c r="A1383">
        <v>93</v>
      </c>
      <c r="B1383">
        <v>1382</v>
      </c>
      <c r="C1383" s="7">
        <v>1</v>
      </c>
      <c r="D1383" s="7">
        <v>19</v>
      </c>
      <c r="E1383" t="s">
        <v>845</v>
      </c>
    </row>
    <row r="1384" spans="1:5" x14ac:dyDescent="0.3">
      <c r="A1384">
        <v>65</v>
      </c>
      <c r="B1384">
        <v>1383</v>
      </c>
      <c r="C1384" s="7">
        <v>15</v>
      </c>
      <c r="D1384" s="7">
        <v>45</v>
      </c>
      <c r="E1384" t="s">
        <v>847</v>
      </c>
    </row>
    <row r="1385" spans="1:5" x14ac:dyDescent="0.3">
      <c r="A1385">
        <v>10</v>
      </c>
      <c r="B1385">
        <v>1384</v>
      </c>
      <c r="C1385" s="7">
        <v>13</v>
      </c>
      <c r="D1385" s="7">
        <v>35</v>
      </c>
      <c r="E1385" t="s">
        <v>847</v>
      </c>
    </row>
    <row r="1386" spans="1:5" x14ac:dyDescent="0.3">
      <c r="A1386">
        <v>77</v>
      </c>
      <c r="B1386">
        <v>1385</v>
      </c>
      <c r="C1386" s="7">
        <v>11</v>
      </c>
      <c r="D1386" s="7">
        <v>9</v>
      </c>
      <c r="E1386" t="s">
        <v>846</v>
      </c>
    </row>
    <row r="1387" spans="1:5" x14ac:dyDescent="0.3">
      <c r="A1387">
        <v>86</v>
      </c>
      <c r="B1387">
        <v>1386</v>
      </c>
      <c r="C1387" s="7">
        <v>6</v>
      </c>
      <c r="D1387" s="7">
        <v>32</v>
      </c>
      <c r="E1387" t="s">
        <v>846</v>
      </c>
    </row>
    <row r="1388" spans="1:5" x14ac:dyDescent="0.3">
      <c r="A1388">
        <v>24</v>
      </c>
      <c r="B1388">
        <v>1387</v>
      </c>
      <c r="C1388" s="7">
        <v>3</v>
      </c>
      <c r="D1388" s="7">
        <v>36</v>
      </c>
      <c r="E1388" t="s">
        <v>846</v>
      </c>
    </row>
    <row r="1389" spans="1:5" x14ac:dyDescent="0.3">
      <c r="A1389">
        <v>44</v>
      </c>
      <c r="B1389">
        <v>1388</v>
      </c>
      <c r="C1389" s="7">
        <v>18</v>
      </c>
      <c r="D1389" s="7">
        <v>17</v>
      </c>
      <c r="E1389" t="s">
        <v>845</v>
      </c>
    </row>
    <row r="1390" spans="1:5" x14ac:dyDescent="0.3">
      <c r="A1390">
        <v>21</v>
      </c>
      <c r="B1390">
        <v>1389</v>
      </c>
      <c r="C1390" s="7">
        <v>12</v>
      </c>
      <c r="D1390" s="7">
        <v>32</v>
      </c>
      <c r="E1390" t="s">
        <v>846</v>
      </c>
    </row>
    <row r="1391" spans="1:5" x14ac:dyDescent="0.3">
      <c r="A1391">
        <v>88</v>
      </c>
      <c r="B1391">
        <v>1390</v>
      </c>
      <c r="C1391" s="7">
        <v>11</v>
      </c>
      <c r="D1391" s="7">
        <v>6</v>
      </c>
      <c r="E1391" t="s">
        <v>847</v>
      </c>
    </row>
    <row r="1392" spans="1:5" x14ac:dyDescent="0.3">
      <c r="A1392">
        <v>96</v>
      </c>
      <c r="B1392">
        <v>1391</v>
      </c>
      <c r="C1392" s="7">
        <v>10</v>
      </c>
      <c r="D1392" s="7">
        <v>10</v>
      </c>
      <c r="E1392" t="s">
        <v>845</v>
      </c>
    </row>
    <row r="1393" spans="1:5" x14ac:dyDescent="0.3">
      <c r="A1393">
        <v>36</v>
      </c>
      <c r="B1393">
        <v>1392</v>
      </c>
      <c r="C1393" s="7">
        <v>6</v>
      </c>
      <c r="D1393" s="7">
        <v>27</v>
      </c>
      <c r="E1393" t="s">
        <v>846</v>
      </c>
    </row>
    <row r="1394" spans="1:5" x14ac:dyDescent="0.3">
      <c r="A1394">
        <v>94</v>
      </c>
      <c r="B1394">
        <v>1393</v>
      </c>
      <c r="C1394" s="7">
        <v>14</v>
      </c>
      <c r="D1394" s="7">
        <v>25</v>
      </c>
      <c r="E1394" t="s">
        <v>847</v>
      </c>
    </row>
    <row r="1395" spans="1:5" x14ac:dyDescent="0.3">
      <c r="A1395">
        <v>11</v>
      </c>
      <c r="B1395">
        <v>1394</v>
      </c>
      <c r="C1395" s="7">
        <v>8</v>
      </c>
      <c r="D1395" s="7">
        <v>21</v>
      </c>
      <c r="E1395" t="s">
        <v>845</v>
      </c>
    </row>
    <row r="1396" spans="1:5" x14ac:dyDescent="0.3">
      <c r="A1396">
        <v>21</v>
      </c>
      <c r="B1396">
        <v>1395</v>
      </c>
      <c r="C1396" s="7">
        <v>16</v>
      </c>
      <c r="D1396" s="7">
        <v>37</v>
      </c>
      <c r="E1396" t="s">
        <v>845</v>
      </c>
    </row>
    <row r="1397" spans="1:5" x14ac:dyDescent="0.3">
      <c r="A1397">
        <v>66</v>
      </c>
      <c r="B1397">
        <v>1396</v>
      </c>
      <c r="C1397" s="7">
        <v>4</v>
      </c>
      <c r="D1397" s="7">
        <v>31</v>
      </c>
      <c r="E1397" t="s">
        <v>847</v>
      </c>
    </row>
    <row r="1398" spans="1:5" x14ac:dyDescent="0.3">
      <c r="A1398">
        <v>1</v>
      </c>
      <c r="B1398">
        <v>1397</v>
      </c>
      <c r="C1398" s="7">
        <v>13</v>
      </c>
      <c r="D1398" s="7">
        <v>7</v>
      </c>
      <c r="E1398" t="s">
        <v>846</v>
      </c>
    </row>
    <row r="1399" spans="1:5" x14ac:dyDescent="0.3">
      <c r="A1399">
        <v>79</v>
      </c>
      <c r="B1399">
        <v>1398</v>
      </c>
      <c r="C1399" s="7">
        <v>11</v>
      </c>
      <c r="D1399" s="7">
        <v>43</v>
      </c>
      <c r="E1399" t="s">
        <v>847</v>
      </c>
    </row>
    <row r="1400" spans="1:5" x14ac:dyDescent="0.3">
      <c r="A1400">
        <v>43</v>
      </c>
      <c r="B1400">
        <v>1399</v>
      </c>
      <c r="C1400" s="7">
        <v>17</v>
      </c>
      <c r="D1400" s="7">
        <v>5</v>
      </c>
      <c r="E1400" t="s">
        <v>845</v>
      </c>
    </row>
    <row r="1401" spans="1:5" x14ac:dyDescent="0.3">
      <c r="A1401">
        <v>21</v>
      </c>
      <c r="B1401">
        <v>1400</v>
      </c>
      <c r="C1401" s="7">
        <v>14</v>
      </c>
      <c r="D1401" s="7">
        <v>4</v>
      </c>
      <c r="E1401" t="s">
        <v>846</v>
      </c>
    </row>
    <row r="1402" spans="1:5" x14ac:dyDescent="0.3">
      <c r="A1402">
        <v>48</v>
      </c>
      <c r="B1402">
        <v>1401</v>
      </c>
      <c r="C1402" s="7">
        <v>2</v>
      </c>
      <c r="D1402" s="7">
        <v>21</v>
      </c>
      <c r="E1402" t="s">
        <v>846</v>
      </c>
    </row>
    <row r="1403" spans="1:5" x14ac:dyDescent="0.3">
      <c r="A1403">
        <v>39</v>
      </c>
      <c r="B1403">
        <v>1402</v>
      </c>
      <c r="C1403" s="7">
        <v>2</v>
      </c>
      <c r="D1403" s="7">
        <v>29</v>
      </c>
      <c r="E1403" t="s">
        <v>847</v>
      </c>
    </row>
    <row r="1404" spans="1:5" x14ac:dyDescent="0.3">
      <c r="A1404">
        <v>18</v>
      </c>
      <c r="B1404">
        <v>1403</v>
      </c>
      <c r="C1404" s="7">
        <v>17</v>
      </c>
      <c r="D1404" s="7">
        <v>41</v>
      </c>
      <c r="E1404" t="s">
        <v>846</v>
      </c>
    </row>
    <row r="1405" spans="1:5" x14ac:dyDescent="0.3">
      <c r="A1405">
        <v>22</v>
      </c>
      <c r="B1405">
        <v>1404</v>
      </c>
      <c r="C1405" s="7">
        <v>8</v>
      </c>
      <c r="D1405" s="7">
        <v>20</v>
      </c>
      <c r="E1405" t="s">
        <v>846</v>
      </c>
    </row>
    <row r="1406" spans="1:5" x14ac:dyDescent="0.3">
      <c r="A1406">
        <v>75</v>
      </c>
      <c r="B1406">
        <v>1405</v>
      </c>
      <c r="C1406" s="7">
        <v>8</v>
      </c>
      <c r="D1406" s="7">
        <v>46</v>
      </c>
      <c r="E1406" t="s">
        <v>847</v>
      </c>
    </row>
    <row r="1407" spans="1:5" x14ac:dyDescent="0.3">
      <c r="A1407">
        <v>67</v>
      </c>
      <c r="B1407">
        <v>1406</v>
      </c>
      <c r="C1407" s="7">
        <v>6</v>
      </c>
      <c r="D1407" s="7">
        <v>47</v>
      </c>
      <c r="E1407" t="s">
        <v>846</v>
      </c>
    </row>
    <row r="1408" spans="1:5" x14ac:dyDescent="0.3">
      <c r="A1408">
        <v>51</v>
      </c>
      <c r="B1408">
        <v>1407</v>
      </c>
      <c r="C1408" s="7">
        <v>3</v>
      </c>
      <c r="D1408" s="7">
        <v>36</v>
      </c>
      <c r="E1408" t="s">
        <v>845</v>
      </c>
    </row>
    <row r="1409" spans="1:5" x14ac:dyDescent="0.3">
      <c r="A1409">
        <v>51</v>
      </c>
      <c r="B1409">
        <v>1408</v>
      </c>
      <c r="C1409" s="7">
        <v>18</v>
      </c>
      <c r="D1409" s="7">
        <v>33</v>
      </c>
      <c r="E1409" t="s">
        <v>847</v>
      </c>
    </row>
    <row r="1410" spans="1:5" x14ac:dyDescent="0.3">
      <c r="A1410">
        <v>77</v>
      </c>
      <c r="B1410">
        <v>1409</v>
      </c>
      <c r="C1410" s="7">
        <v>7</v>
      </c>
      <c r="D1410" s="7">
        <v>41</v>
      </c>
      <c r="E1410" t="s">
        <v>846</v>
      </c>
    </row>
    <row r="1411" spans="1:5" x14ac:dyDescent="0.3">
      <c r="A1411">
        <v>34</v>
      </c>
      <c r="B1411">
        <v>1410</v>
      </c>
      <c r="C1411" s="7">
        <v>11</v>
      </c>
      <c r="D1411" s="7">
        <v>9</v>
      </c>
      <c r="E1411" t="s">
        <v>846</v>
      </c>
    </row>
    <row r="1412" spans="1:5" x14ac:dyDescent="0.3">
      <c r="A1412">
        <v>4</v>
      </c>
      <c r="B1412">
        <v>1411</v>
      </c>
      <c r="C1412" s="7">
        <v>5</v>
      </c>
      <c r="D1412" s="7">
        <v>38</v>
      </c>
      <c r="E1412" t="s">
        <v>847</v>
      </c>
    </row>
    <row r="1413" spans="1:5" x14ac:dyDescent="0.3">
      <c r="A1413">
        <v>75</v>
      </c>
      <c r="B1413">
        <v>1412</v>
      </c>
      <c r="C1413" s="7">
        <v>3</v>
      </c>
      <c r="D1413" s="7">
        <v>16</v>
      </c>
      <c r="E1413" t="s">
        <v>847</v>
      </c>
    </row>
    <row r="1414" spans="1:5" x14ac:dyDescent="0.3">
      <c r="A1414">
        <v>61</v>
      </c>
      <c r="B1414">
        <v>1413</v>
      </c>
      <c r="C1414" s="7">
        <v>19</v>
      </c>
      <c r="D1414" s="7">
        <v>45</v>
      </c>
      <c r="E1414" t="s">
        <v>846</v>
      </c>
    </row>
    <row r="1415" spans="1:5" x14ac:dyDescent="0.3">
      <c r="A1415">
        <v>25</v>
      </c>
      <c r="B1415">
        <v>1414</v>
      </c>
      <c r="C1415" s="7">
        <v>1</v>
      </c>
      <c r="D1415" s="7">
        <v>20</v>
      </c>
      <c r="E1415" t="s">
        <v>847</v>
      </c>
    </row>
    <row r="1416" spans="1:5" x14ac:dyDescent="0.3">
      <c r="A1416">
        <v>85</v>
      </c>
      <c r="B1416">
        <v>1415</v>
      </c>
      <c r="C1416" s="7">
        <v>4</v>
      </c>
      <c r="D1416" s="7">
        <v>27</v>
      </c>
      <c r="E1416" t="s">
        <v>847</v>
      </c>
    </row>
    <row r="1417" spans="1:5" x14ac:dyDescent="0.3">
      <c r="A1417">
        <v>30</v>
      </c>
      <c r="B1417">
        <v>1416</v>
      </c>
      <c r="C1417" s="7">
        <v>5</v>
      </c>
      <c r="D1417" s="7">
        <v>36</v>
      </c>
      <c r="E1417" t="s">
        <v>845</v>
      </c>
    </row>
    <row r="1418" spans="1:5" x14ac:dyDescent="0.3">
      <c r="A1418">
        <v>9</v>
      </c>
      <c r="B1418">
        <v>1417</v>
      </c>
      <c r="C1418" s="7">
        <v>17</v>
      </c>
      <c r="D1418" s="7">
        <v>8</v>
      </c>
      <c r="E1418" t="s">
        <v>847</v>
      </c>
    </row>
    <row r="1419" spans="1:5" x14ac:dyDescent="0.3">
      <c r="A1419">
        <v>31</v>
      </c>
      <c r="B1419">
        <v>1418</v>
      </c>
      <c r="C1419" s="7">
        <v>3</v>
      </c>
      <c r="D1419" s="7">
        <v>11</v>
      </c>
      <c r="E1419" t="s">
        <v>847</v>
      </c>
    </row>
    <row r="1420" spans="1:5" x14ac:dyDescent="0.3">
      <c r="A1420">
        <v>54</v>
      </c>
      <c r="B1420">
        <v>1419</v>
      </c>
      <c r="C1420" s="7">
        <v>15</v>
      </c>
      <c r="D1420" s="7">
        <v>30</v>
      </c>
      <c r="E1420" t="s">
        <v>847</v>
      </c>
    </row>
    <row r="1421" spans="1:5" x14ac:dyDescent="0.3">
      <c r="A1421">
        <v>88</v>
      </c>
      <c r="B1421">
        <v>1420</v>
      </c>
      <c r="C1421" s="7">
        <v>3</v>
      </c>
      <c r="D1421" s="7">
        <v>5</v>
      </c>
      <c r="E1421" t="s">
        <v>847</v>
      </c>
    </row>
    <row r="1422" spans="1:5" x14ac:dyDescent="0.3">
      <c r="A1422">
        <v>65</v>
      </c>
      <c r="B1422">
        <v>1421</v>
      </c>
      <c r="C1422" s="7">
        <v>5</v>
      </c>
      <c r="D1422" s="7">
        <v>7</v>
      </c>
      <c r="E1422" t="s">
        <v>846</v>
      </c>
    </row>
    <row r="1423" spans="1:5" x14ac:dyDescent="0.3">
      <c r="A1423">
        <v>70</v>
      </c>
      <c r="B1423">
        <v>1422</v>
      </c>
      <c r="C1423" s="7">
        <v>14</v>
      </c>
      <c r="D1423" s="7">
        <v>43</v>
      </c>
      <c r="E1423" t="s">
        <v>847</v>
      </c>
    </row>
    <row r="1424" spans="1:5" x14ac:dyDescent="0.3">
      <c r="A1424">
        <v>46</v>
      </c>
      <c r="B1424">
        <v>1423</v>
      </c>
      <c r="C1424" s="7">
        <v>11</v>
      </c>
      <c r="D1424" s="7">
        <v>41</v>
      </c>
      <c r="E1424" t="s">
        <v>847</v>
      </c>
    </row>
    <row r="1425" spans="1:5" x14ac:dyDescent="0.3">
      <c r="A1425">
        <v>86</v>
      </c>
      <c r="B1425">
        <v>1424</v>
      </c>
      <c r="C1425" s="7">
        <v>19</v>
      </c>
      <c r="D1425" s="7">
        <v>30</v>
      </c>
      <c r="E1425" t="s">
        <v>847</v>
      </c>
    </row>
    <row r="1426" spans="1:5" x14ac:dyDescent="0.3">
      <c r="A1426">
        <v>42</v>
      </c>
      <c r="B1426">
        <v>1425</v>
      </c>
      <c r="C1426" s="7">
        <v>17</v>
      </c>
      <c r="D1426" s="7">
        <v>30</v>
      </c>
      <c r="E1426" t="s">
        <v>846</v>
      </c>
    </row>
    <row r="1427" spans="1:5" x14ac:dyDescent="0.3">
      <c r="A1427">
        <v>55</v>
      </c>
      <c r="B1427">
        <v>1426</v>
      </c>
      <c r="C1427" s="7">
        <v>4</v>
      </c>
      <c r="D1427" s="7">
        <v>8</v>
      </c>
      <c r="E1427" t="s">
        <v>846</v>
      </c>
    </row>
    <row r="1428" spans="1:5" x14ac:dyDescent="0.3">
      <c r="A1428">
        <v>24</v>
      </c>
      <c r="B1428">
        <v>1427</v>
      </c>
      <c r="C1428" s="7">
        <v>12</v>
      </c>
      <c r="D1428" s="7">
        <v>35</v>
      </c>
      <c r="E1428" t="s">
        <v>847</v>
      </c>
    </row>
    <row r="1429" spans="1:5" x14ac:dyDescent="0.3">
      <c r="A1429">
        <v>39</v>
      </c>
      <c r="B1429">
        <v>1428</v>
      </c>
      <c r="C1429" s="7">
        <v>2</v>
      </c>
      <c r="D1429" s="7">
        <v>8</v>
      </c>
      <c r="E1429" t="s">
        <v>847</v>
      </c>
    </row>
    <row r="1430" spans="1:5" x14ac:dyDescent="0.3">
      <c r="A1430">
        <v>45</v>
      </c>
      <c r="B1430">
        <v>1429</v>
      </c>
      <c r="C1430" s="7">
        <v>11</v>
      </c>
      <c r="D1430" s="7">
        <v>36</v>
      </c>
      <c r="E1430" t="s">
        <v>846</v>
      </c>
    </row>
    <row r="1431" spans="1:5" x14ac:dyDescent="0.3">
      <c r="A1431">
        <v>58</v>
      </c>
      <c r="B1431">
        <v>1430</v>
      </c>
      <c r="C1431" s="7">
        <v>5</v>
      </c>
      <c r="D1431" s="7">
        <v>9</v>
      </c>
      <c r="E1431" t="s">
        <v>847</v>
      </c>
    </row>
    <row r="1432" spans="1:5" x14ac:dyDescent="0.3">
      <c r="A1432">
        <v>88</v>
      </c>
      <c r="B1432">
        <v>1431</v>
      </c>
      <c r="C1432" s="7">
        <v>10</v>
      </c>
      <c r="D1432" s="7">
        <v>15</v>
      </c>
      <c r="E1432" t="s">
        <v>847</v>
      </c>
    </row>
    <row r="1433" spans="1:5" x14ac:dyDescent="0.3">
      <c r="A1433">
        <v>34</v>
      </c>
      <c r="B1433">
        <v>1432</v>
      </c>
      <c r="C1433" s="7">
        <v>9</v>
      </c>
      <c r="D1433" s="7">
        <v>46</v>
      </c>
      <c r="E1433" t="s">
        <v>845</v>
      </c>
    </row>
    <row r="1434" spans="1:5" x14ac:dyDescent="0.3">
      <c r="A1434">
        <v>26</v>
      </c>
      <c r="B1434">
        <v>1433</v>
      </c>
      <c r="C1434" s="7">
        <v>9</v>
      </c>
      <c r="D1434" s="7">
        <v>12</v>
      </c>
      <c r="E1434" t="s">
        <v>846</v>
      </c>
    </row>
    <row r="1435" spans="1:5" x14ac:dyDescent="0.3">
      <c r="A1435">
        <v>85</v>
      </c>
      <c r="B1435">
        <v>1434</v>
      </c>
      <c r="C1435" s="7">
        <v>1</v>
      </c>
      <c r="D1435" s="7">
        <v>17</v>
      </c>
      <c r="E1435" t="s">
        <v>847</v>
      </c>
    </row>
    <row r="1436" spans="1:5" x14ac:dyDescent="0.3">
      <c r="A1436">
        <v>21</v>
      </c>
      <c r="B1436">
        <v>1435</v>
      </c>
      <c r="C1436" s="7">
        <v>8</v>
      </c>
      <c r="D1436" s="7">
        <v>37</v>
      </c>
      <c r="E1436" t="s">
        <v>846</v>
      </c>
    </row>
    <row r="1437" spans="1:5" x14ac:dyDescent="0.3">
      <c r="A1437">
        <v>63</v>
      </c>
      <c r="B1437">
        <v>1436</v>
      </c>
      <c r="C1437" s="7">
        <v>19</v>
      </c>
      <c r="D1437" s="7">
        <v>42</v>
      </c>
      <c r="E1437" t="s">
        <v>846</v>
      </c>
    </row>
    <row r="1438" spans="1:5" x14ac:dyDescent="0.3">
      <c r="A1438">
        <v>24</v>
      </c>
      <c r="B1438">
        <v>1437</v>
      </c>
      <c r="C1438" s="7">
        <v>13</v>
      </c>
      <c r="D1438" s="7">
        <v>42</v>
      </c>
      <c r="E1438" t="s">
        <v>847</v>
      </c>
    </row>
    <row r="1439" spans="1:5" x14ac:dyDescent="0.3">
      <c r="A1439">
        <v>69</v>
      </c>
      <c r="B1439">
        <v>1438</v>
      </c>
      <c r="C1439" s="7">
        <v>4</v>
      </c>
      <c r="D1439" s="7">
        <v>44</v>
      </c>
      <c r="E1439" t="s">
        <v>847</v>
      </c>
    </row>
    <row r="1440" spans="1:5" x14ac:dyDescent="0.3">
      <c r="A1440">
        <v>17</v>
      </c>
      <c r="B1440">
        <v>1439</v>
      </c>
      <c r="C1440" s="7">
        <v>1</v>
      </c>
      <c r="D1440" s="7">
        <v>43</v>
      </c>
      <c r="E1440" t="s">
        <v>846</v>
      </c>
    </row>
    <row r="1441" spans="1:5" x14ac:dyDescent="0.3">
      <c r="A1441">
        <v>53</v>
      </c>
      <c r="B1441">
        <v>1440</v>
      </c>
      <c r="C1441" s="7">
        <v>17</v>
      </c>
      <c r="D1441" s="7">
        <v>12</v>
      </c>
      <c r="E1441" t="s">
        <v>847</v>
      </c>
    </row>
    <row r="1442" spans="1:5" x14ac:dyDescent="0.3">
      <c r="A1442">
        <v>19</v>
      </c>
      <c r="B1442">
        <v>1441</v>
      </c>
      <c r="C1442" s="7">
        <v>16</v>
      </c>
      <c r="D1442" s="7">
        <v>46</v>
      </c>
      <c r="E1442" t="s">
        <v>847</v>
      </c>
    </row>
    <row r="1443" spans="1:5" x14ac:dyDescent="0.3">
      <c r="A1443">
        <v>24</v>
      </c>
      <c r="B1443">
        <v>1442</v>
      </c>
      <c r="C1443" s="7">
        <v>5</v>
      </c>
      <c r="D1443" s="7">
        <v>29</v>
      </c>
      <c r="E1443" t="s">
        <v>845</v>
      </c>
    </row>
    <row r="1444" spans="1:5" x14ac:dyDescent="0.3">
      <c r="A1444">
        <v>33</v>
      </c>
      <c r="B1444">
        <v>1443</v>
      </c>
      <c r="C1444" s="7">
        <v>4</v>
      </c>
      <c r="D1444" s="7">
        <v>10</v>
      </c>
      <c r="E1444" t="s">
        <v>846</v>
      </c>
    </row>
    <row r="1445" spans="1:5" x14ac:dyDescent="0.3">
      <c r="A1445">
        <v>72</v>
      </c>
      <c r="B1445">
        <v>1444</v>
      </c>
      <c r="C1445" s="7">
        <v>10</v>
      </c>
      <c r="D1445" s="7">
        <v>27</v>
      </c>
      <c r="E1445" t="s">
        <v>847</v>
      </c>
    </row>
    <row r="1446" spans="1:5" x14ac:dyDescent="0.3">
      <c r="A1446">
        <v>38</v>
      </c>
      <c r="B1446">
        <v>1445</v>
      </c>
      <c r="C1446" s="7">
        <v>15</v>
      </c>
      <c r="D1446" s="7">
        <v>35</v>
      </c>
      <c r="E1446" t="s">
        <v>845</v>
      </c>
    </row>
    <row r="1447" spans="1:5" x14ac:dyDescent="0.3">
      <c r="A1447">
        <v>64</v>
      </c>
      <c r="B1447">
        <v>1446</v>
      </c>
      <c r="C1447" s="7">
        <v>8</v>
      </c>
      <c r="D1447" s="7">
        <v>49</v>
      </c>
      <c r="E1447" t="s">
        <v>846</v>
      </c>
    </row>
    <row r="1448" spans="1:5" x14ac:dyDescent="0.3">
      <c r="A1448">
        <v>80</v>
      </c>
      <c r="B1448">
        <v>1447</v>
      </c>
      <c r="C1448" s="7">
        <v>9</v>
      </c>
      <c r="D1448" s="7">
        <v>29</v>
      </c>
      <c r="E1448" t="s">
        <v>846</v>
      </c>
    </row>
    <row r="1449" spans="1:5" x14ac:dyDescent="0.3">
      <c r="A1449">
        <v>4</v>
      </c>
      <c r="B1449">
        <v>1448</v>
      </c>
      <c r="C1449" s="7">
        <v>18</v>
      </c>
      <c r="D1449" s="7">
        <v>41</v>
      </c>
      <c r="E1449" t="s">
        <v>846</v>
      </c>
    </row>
    <row r="1450" spans="1:5" x14ac:dyDescent="0.3">
      <c r="A1450">
        <v>10</v>
      </c>
      <c r="B1450">
        <v>1449</v>
      </c>
      <c r="C1450" s="7">
        <v>8</v>
      </c>
      <c r="D1450" s="7">
        <v>33</v>
      </c>
      <c r="E1450" t="s">
        <v>847</v>
      </c>
    </row>
    <row r="1451" spans="1:5" x14ac:dyDescent="0.3">
      <c r="A1451">
        <v>61</v>
      </c>
      <c r="B1451">
        <v>1450</v>
      </c>
      <c r="C1451" s="7">
        <v>9</v>
      </c>
      <c r="D1451" s="7">
        <v>33</v>
      </c>
      <c r="E1451" t="s">
        <v>847</v>
      </c>
    </row>
    <row r="1452" spans="1:5" x14ac:dyDescent="0.3">
      <c r="A1452">
        <v>36</v>
      </c>
      <c r="B1452">
        <v>1451</v>
      </c>
      <c r="C1452" s="7">
        <v>9</v>
      </c>
      <c r="D1452" s="7">
        <v>39</v>
      </c>
      <c r="E1452" t="s">
        <v>847</v>
      </c>
    </row>
    <row r="1453" spans="1:5" x14ac:dyDescent="0.3">
      <c r="A1453">
        <v>48</v>
      </c>
      <c r="B1453">
        <v>1452</v>
      </c>
      <c r="C1453" s="7">
        <v>3</v>
      </c>
      <c r="D1453" s="7">
        <v>18</v>
      </c>
      <c r="E1453" t="s">
        <v>847</v>
      </c>
    </row>
    <row r="1454" spans="1:5" x14ac:dyDescent="0.3">
      <c r="A1454">
        <v>76</v>
      </c>
      <c r="B1454">
        <v>1453</v>
      </c>
      <c r="C1454" s="7">
        <v>2</v>
      </c>
      <c r="D1454" s="7">
        <v>10</v>
      </c>
      <c r="E1454" t="s">
        <v>845</v>
      </c>
    </row>
    <row r="1455" spans="1:5" x14ac:dyDescent="0.3">
      <c r="A1455">
        <v>94</v>
      </c>
      <c r="B1455">
        <v>1454</v>
      </c>
      <c r="C1455" s="7">
        <v>17</v>
      </c>
      <c r="D1455" s="7">
        <v>31</v>
      </c>
      <c r="E1455" t="s">
        <v>846</v>
      </c>
    </row>
    <row r="1456" spans="1:5" x14ac:dyDescent="0.3">
      <c r="A1456">
        <v>31</v>
      </c>
      <c r="B1456">
        <v>1455</v>
      </c>
      <c r="C1456" s="7">
        <v>12</v>
      </c>
      <c r="D1456" s="7">
        <v>29</v>
      </c>
      <c r="E1456" t="s">
        <v>846</v>
      </c>
    </row>
    <row r="1457" spans="1:5" x14ac:dyDescent="0.3">
      <c r="A1457">
        <v>67</v>
      </c>
      <c r="B1457">
        <v>1456</v>
      </c>
      <c r="C1457" s="7">
        <v>17</v>
      </c>
      <c r="D1457" s="7">
        <v>4</v>
      </c>
      <c r="E1457" t="s">
        <v>847</v>
      </c>
    </row>
    <row r="1458" spans="1:5" x14ac:dyDescent="0.3">
      <c r="A1458">
        <v>26</v>
      </c>
      <c r="B1458">
        <v>1457</v>
      </c>
      <c r="C1458" s="7">
        <v>6</v>
      </c>
      <c r="D1458" s="7">
        <v>18</v>
      </c>
      <c r="E1458" t="s">
        <v>845</v>
      </c>
    </row>
    <row r="1459" spans="1:5" x14ac:dyDescent="0.3">
      <c r="A1459">
        <v>72</v>
      </c>
      <c r="B1459">
        <v>1458</v>
      </c>
      <c r="C1459" s="7">
        <v>10</v>
      </c>
      <c r="D1459" s="7">
        <v>26</v>
      </c>
      <c r="E1459" t="s">
        <v>847</v>
      </c>
    </row>
    <row r="1460" spans="1:5" x14ac:dyDescent="0.3">
      <c r="A1460">
        <v>10</v>
      </c>
      <c r="B1460">
        <v>1459</v>
      </c>
      <c r="C1460" s="7">
        <v>14</v>
      </c>
      <c r="D1460" s="7">
        <v>21</v>
      </c>
      <c r="E1460" t="s">
        <v>847</v>
      </c>
    </row>
    <row r="1461" spans="1:5" x14ac:dyDescent="0.3">
      <c r="A1461">
        <v>53</v>
      </c>
      <c r="B1461">
        <v>1460</v>
      </c>
      <c r="C1461" s="7">
        <v>16</v>
      </c>
      <c r="D1461" s="7">
        <v>2</v>
      </c>
      <c r="E1461" t="s">
        <v>846</v>
      </c>
    </row>
    <row r="1462" spans="1:5" x14ac:dyDescent="0.3">
      <c r="A1462">
        <v>8</v>
      </c>
      <c r="B1462">
        <v>1461</v>
      </c>
      <c r="C1462" s="7">
        <v>7</v>
      </c>
      <c r="D1462" s="7">
        <v>17</v>
      </c>
      <c r="E1462" t="s">
        <v>845</v>
      </c>
    </row>
    <row r="1463" spans="1:5" x14ac:dyDescent="0.3">
      <c r="A1463">
        <v>84</v>
      </c>
      <c r="B1463">
        <v>1462</v>
      </c>
      <c r="C1463" s="7">
        <v>15</v>
      </c>
      <c r="D1463" s="7">
        <v>29</v>
      </c>
      <c r="E1463" t="s">
        <v>846</v>
      </c>
    </row>
    <row r="1464" spans="1:5" x14ac:dyDescent="0.3">
      <c r="A1464">
        <v>99</v>
      </c>
      <c r="B1464">
        <v>1463</v>
      </c>
      <c r="C1464" s="7">
        <v>13</v>
      </c>
      <c r="D1464" s="7">
        <v>30</v>
      </c>
      <c r="E1464" t="s">
        <v>846</v>
      </c>
    </row>
    <row r="1465" spans="1:5" x14ac:dyDescent="0.3">
      <c r="A1465">
        <v>79</v>
      </c>
      <c r="B1465">
        <v>1464</v>
      </c>
      <c r="C1465" s="7">
        <v>11</v>
      </c>
      <c r="D1465" s="7">
        <v>24</v>
      </c>
      <c r="E1465" t="s">
        <v>846</v>
      </c>
    </row>
    <row r="1466" spans="1:5" x14ac:dyDescent="0.3">
      <c r="A1466">
        <v>98</v>
      </c>
      <c r="B1466">
        <v>1465</v>
      </c>
      <c r="C1466" s="7">
        <v>6</v>
      </c>
      <c r="D1466" s="7">
        <v>45</v>
      </c>
      <c r="E1466" t="s">
        <v>846</v>
      </c>
    </row>
    <row r="1467" spans="1:5" x14ac:dyDescent="0.3">
      <c r="A1467">
        <v>91</v>
      </c>
      <c r="B1467">
        <v>1466</v>
      </c>
      <c r="C1467" s="7">
        <v>17</v>
      </c>
      <c r="D1467" s="7">
        <v>25</v>
      </c>
      <c r="E1467" t="s">
        <v>846</v>
      </c>
    </row>
    <row r="1468" spans="1:5" x14ac:dyDescent="0.3">
      <c r="A1468">
        <v>13</v>
      </c>
      <c r="B1468">
        <v>1467</v>
      </c>
      <c r="C1468" s="7">
        <v>5</v>
      </c>
      <c r="D1468" s="7">
        <v>37</v>
      </c>
      <c r="E1468" t="s">
        <v>845</v>
      </c>
    </row>
    <row r="1469" spans="1:5" x14ac:dyDescent="0.3">
      <c r="A1469">
        <v>86</v>
      </c>
      <c r="B1469">
        <v>1468</v>
      </c>
      <c r="C1469" s="7">
        <v>5</v>
      </c>
      <c r="D1469" s="7">
        <v>35</v>
      </c>
      <c r="E1469" t="s">
        <v>846</v>
      </c>
    </row>
    <row r="1470" spans="1:5" x14ac:dyDescent="0.3">
      <c r="A1470">
        <v>59</v>
      </c>
      <c r="B1470">
        <v>1469</v>
      </c>
      <c r="C1470" s="7">
        <v>19</v>
      </c>
      <c r="D1470" s="7">
        <v>5</v>
      </c>
      <c r="E1470" t="s">
        <v>847</v>
      </c>
    </row>
    <row r="1471" spans="1:5" x14ac:dyDescent="0.3">
      <c r="A1471">
        <v>12</v>
      </c>
      <c r="B1471">
        <v>1470</v>
      </c>
      <c r="C1471" s="7">
        <v>3</v>
      </c>
      <c r="D1471" s="7">
        <v>12</v>
      </c>
      <c r="E1471" t="s">
        <v>845</v>
      </c>
    </row>
    <row r="1472" spans="1:5" x14ac:dyDescent="0.3">
      <c r="A1472">
        <v>55</v>
      </c>
      <c r="B1472">
        <v>1471</v>
      </c>
      <c r="C1472" s="7">
        <v>11</v>
      </c>
      <c r="D1472" s="7">
        <v>16</v>
      </c>
      <c r="E1472" t="s">
        <v>847</v>
      </c>
    </row>
    <row r="1473" spans="1:5" x14ac:dyDescent="0.3">
      <c r="A1473">
        <v>25</v>
      </c>
      <c r="B1473">
        <v>1472</v>
      </c>
      <c r="C1473" s="7">
        <v>19</v>
      </c>
      <c r="D1473" s="7">
        <v>3</v>
      </c>
      <c r="E1473" t="s">
        <v>846</v>
      </c>
    </row>
    <row r="1474" spans="1:5" x14ac:dyDescent="0.3">
      <c r="A1474">
        <v>10</v>
      </c>
      <c r="B1474">
        <v>1473</v>
      </c>
      <c r="C1474" s="7">
        <v>16</v>
      </c>
      <c r="D1474" s="7">
        <v>38</v>
      </c>
      <c r="E1474" t="s">
        <v>845</v>
      </c>
    </row>
    <row r="1475" spans="1:5" x14ac:dyDescent="0.3">
      <c r="A1475">
        <v>57</v>
      </c>
      <c r="B1475">
        <v>1474</v>
      </c>
      <c r="C1475" s="7">
        <v>4</v>
      </c>
      <c r="D1475" s="7">
        <v>33</v>
      </c>
      <c r="E1475" t="s">
        <v>846</v>
      </c>
    </row>
    <row r="1476" spans="1:5" x14ac:dyDescent="0.3">
      <c r="A1476">
        <v>7</v>
      </c>
      <c r="B1476">
        <v>1475</v>
      </c>
      <c r="C1476" s="7">
        <v>8</v>
      </c>
      <c r="D1476" s="7">
        <v>27</v>
      </c>
      <c r="E1476" t="s">
        <v>845</v>
      </c>
    </row>
    <row r="1477" spans="1:5" x14ac:dyDescent="0.3">
      <c r="A1477">
        <v>93</v>
      </c>
      <c r="B1477">
        <v>1476</v>
      </c>
      <c r="C1477" s="7">
        <v>7</v>
      </c>
      <c r="D1477" s="7">
        <v>32</v>
      </c>
      <c r="E1477" t="s">
        <v>845</v>
      </c>
    </row>
    <row r="1478" spans="1:5" x14ac:dyDescent="0.3">
      <c r="A1478">
        <v>28</v>
      </c>
      <c r="B1478">
        <v>1477</v>
      </c>
      <c r="C1478" s="7">
        <v>17</v>
      </c>
      <c r="D1478" s="7">
        <v>43</v>
      </c>
      <c r="E1478" t="s">
        <v>847</v>
      </c>
    </row>
    <row r="1479" spans="1:5" x14ac:dyDescent="0.3">
      <c r="A1479">
        <v>13</v>
      </c>
      <c r="B1479">
        <v>1478</v>
      </c>
      <c r="C1479" s="7">
        <v>15</v>
      </c>
      <c r="D1479" s="7">
        <v>49</v>
      </c>
      <c r="E1479" t="s">
        <v>846</v>
      </c>
    </row>
    <row r="1480" spans="1:5" x14ac:dyDescent="0.3">
      <c r="A1480">
        <v>3</v>
      </c>
      <c r="B1480">
        <v>1479</v>
      </c>
      <c r="C1480" s="7">
        <v>6</v>
      </c>
      <c r="D1480" s="7">
        <v>45</v>
      </c>
      <c r="E1480" t="s">
        <v>847</v>
      </c>
    </row>
    <row r="1481" spans="1:5" x14ac:dyDescent="0.3">
      <c r="A1481">
        <v>64</v>
      </c>
      <c r="B1481">
        <v>1480</v>
      </c>
      <c r="C1481" s="7">
        <v>13</v>
      </c>
      <c r="D1481" s="7">
        <v>28</v>
      </c>
      <c r="E1481" t="s">
        <v>845</v>
      </c>
    </row>
    <row r="1482" spans="1:5" x14ac:dyDescent="0.3">
      <c r="A1482">
        <v>67</v>
      </c>
      <c r="B1482">
        <v>1481</v>
      </c>
      <c r="C1482" s="7">
        <v>7</v>
      </c>
      <c r="D1482" s="7">
        <v>35</v>
      </c>
      <c r="E1482" t="s">
        <v>845</v>
      </c>
    </row>
    <row r="1483" spans="1:5" x14ac:dyDescent="0.3">
      <c r="A1483">
        <v>13</v>
      </c>
      <c r="B1483">
        <v>1482</v>
      </c>
      <c r="C1483" s="7">
        <v>6</v>
      </c>
      <c r="D1483" s="7">
        <v>1</v>
      </c>
      <c r="E1483" t="s">
        <v>845</v>
      </c>
    </row>
    <row r="1484" spans="1:5" x14ac:dyDescent="0.3">
      <c r="A1484">
        <v>53</v>
      </c>
      <c r="B1484">
        <v>1483</v>
      </c>
      <c r="C1484" s="7">
        <v>11</v>
      </c>
      <c r="D1484" s="7">
        <v>21</v>
      </c>
      <c r="E1484" t="s">
        <v>845</v>
      </c>
    </row>
    <row r="1485" spans="1:5" x14ac:dyDescent="0.3">
      <c r="A1485">
        <v>99</v>
      </c>
      <c r="B1485">
        <v>1484</v>
      </c>
      <c r="C1485" s="7">
        <v>15</v>
      </c>
      <c r="D1485" s="7">
        <v>18</v>
      </c>
      <c r="E1485" t="s">
        <v>846</v>
      </c>
    </row>
    <row r="1486" spans="1:5" x14ac:dyDescent="0.3">
      <c r="A1486">
        <v>13</v>
      </c>
      <c r="B1486">
        <v>1485</v>
      </c>
      <c r="C1486" s="7">
        <v>2</v>
      </c>
      <c r="D1486" s="7">
        <v>2</v>
      </c>
      <c r="E1486" t="s">
        <v>845</v>
      </c>
    </row>
    <row r="1487" spans="1:5" x14ac:dyDescent="0.3">
      <c r="A1487">
        <v>89</v>
      </c>
      <c r="B1487">
        <v>1486</v>
      </c>
      <c r="C1487" s="7">
        <v>7</v>
      </c>
      <c r="D1487" s="7">
        <v>39</v>
      </c>
      <c r="E1487" t="s">
        <v>846</v>
      </c>
    </row>
    <row r="1488" spans="1:5" x14ac:dyDescent="0.3">
      <c r="A1488">
        <v>66</v>
      </c>
      <c r="B1488">
        <v>1487</v>
      </c>
      <c r="C1488" s="7">
        <v>18</v>
      </c>
      <c r="D1488" s="7">
        <v>28</v>
      </c>
      <c r="E1488" t="s">
        <v>845</v>
      </c>
    </row>
    <row r="1489" spans="1:5" x14ac:dyDescent="0.3">
      <c r="A1489">
        <v>25</v>
      </c>
      <c r="B1489">
        <v>1488</v>
      </c>
      <c r="C1489" s="7">
        <v>17</v>
      </c>
      <c r="D1489" s="7">
        <v>15</v>
      </c>
      <c r="E1489" t="s">
        <v>847</v>
      </c>
    </row>
    <row r="1490" spans="1:5" x14ac:dyDescent="0.3">
      <c r="A1490">
        <v>79</v>
      </c>
      <c r="B1490">
        <v>1489</v>
      </c>
      <c r="C1490" s="7">
        <v>13</v>
      </c>
      <c r="D1490" s="7">
        <v>38</v>
      </c>
      <c r="E1490" t="s">
        <v>847</v>
      </c>
    </row>
    <row r="1491" spans="1:5" x14ac:dyDescent="0.3">
      <c r="A1491">
        <v>97</v>
      </c>
      <c r="B1491">
        <v>1490</v>
      </c>
      <c r="C1491" s="7">
        <v>18</v>
      </c>
      <c r="D1491" s="7">
        <v>10</v>
      </c>
      <c r="E1491" t="s">
        <v>845</v>
      </c>
    </row>
    <row r="1492" spans="1:5" x14ac:dyDescent="0.3">
      <c r="A1492">
        <v>76</v>
      </c>
      <c r="B1492">
        <v>1491</v>
      </c>
      <c r="C1492" s="7">
        <v>1</v>
      </c>
      <c r="D1492" s="7">
        <v>13</v>
      </c>
      <c r="E1492" t="s">
        <v>846</v>
      </c>
    </row>
    <row r="1493" spans="1:5" x14ac:dyDescent="0.3">
      <c r="A1493">
        <v>91</v>
      </c>
      <c r="B1493">
        <v>1492</v>
      </c>
      <c r="C1493" s="7">
        <v>2</v>
      </c>
      <c r="D1493" s="7">
        <v>26</v>
      </c>
      <c r="E1493" t="s">
        <v>847</v>
      </c>
    </row>
    <row r="1494" spans="1:5" x14ac:dyDescent="0.3">
      <c r="A1494">
        <v>19</v>
      </c>
      <c r="B1494">
        <v>1493</v>
      </c>
      <c r="C1494" s="7">
        <v>4</v>
      </c>
      <c r="D1494" s="7">
        <v>35</v>
      </c>
      <c r="E1494" t="s">
        <v>845</v>
      </c>
    </row>
    <row r="1495" spans="1:5" x14ac:dyDescent="0.3">
      <c r="A1495">
        <v>65</v>
      </c>
      <c r="B1495">
        <v>1494</v>
      </c>
      <c r="C1495" s="7">
        <v>15</v>
      </c>
      <c r="D1495" s="7">
        <v>45</v>
      </c>
      <c r="E1495" t="s">
        <v>845</v>
      </c>
    </row>
    <row r="1496" spans="1:5" x14ac:dyDescent="0.3">
      <c r="A1496">
        <v>16</v>
      </c>
      <c r="B1496">
        <v>1495</v>
      </c>
      <c r="C1496" s="7">
        <v>8</v>
      </c>
      <c r="D1496" s="7">
        <v>10</v>
      </c>
      <c r="E1496" t="s">
        <v>846</v>
      </c>
    </row>
    <row r="1497" spans="1:5" x14ac:dyDescent="0.3">
      <c r="A1497">
        <v>26</v>
      </c>
      <c r="B1497">
        <v>1496</v>
      </c>
      <c r="C1497" s="7">
        <v>15</v>
      </c>
      <c r="D1497" s="7">
        <v>27</v>
      </c>
      <c r="E1497" t="s">
        <v>847</v>
      </c>
    </row>
    <row r="1498" spans="1:5" x14ac:dyDescent="0.3">
      <c r="A1498">
        <v>30</v>
      </c>
      <c r="B1498">
        <v>1497</v>
      </c>
      <c r="C1498" s="7">
        <v>19</v>
      </c>
      <c r="D1498" s="7">
        <v>28</v>
      </c>
      <c r="E1498" t="s">
        <v>847</v>
      </c>
    </row>
    <row r="1499" spans="1:5" x14ac:dyDescent="0.3">
      <c r="A1499">
        <v>36</v>
      </c>
      <c r="B1499">
        <v>1498</v>
      </c>
      <c r="C1499" s="7">
        <v>17</v>
      </c>
      <c r="D1499" s="7">
        <v>42</v>
      </c>
      <c r="E1499" t="s">
        <v>847</v>
      </c>
    </row>
    <row r="1500" spans="1:5" x14ac:dyDescent="0.3">
      <c r="A1500">
        <v>75</v>
      </c>
      <c r="B1500">
        <v>1499</v>
      </c>
      <c r="C1500" s="7">
        <v>13</v>
      </c>
      <c r="D1500" s="7">
        <v>24</v>
      </c>
      <c r="E1500" t="s">
        <v>846</v>
      </c>
    </row>
    <row r="1501" spans="1:5" x14ac:dyDescent="0.3">
      <c r="A1501">
        <v>86</v>
      </c>
      <c r="B1501">
        <v>1500</v>
      </c>
      <c r="C1501" s="7">
        <v>1</v>
      </c>
      <c r="D1501" s="7">
        <v>43</v>
      </c>
      <c r="E1501" t="s">
        <v>845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FCDD3-46B8-4AAB-BFCF-ECC05914C778}">
  <dimension ref="B2:N138"/>
  <sheetViews>
    <sheetView topLeftCell="A73" workbookViewId="0">
      <selection activeCell="C113" sqref="C113"/>
    </sheetView>
  </sheetViews>
  <sheetFormatPr defaultRowHeight="14.4" x14ac:dyDescent="0.3"/>
  <cols>
    <col min="1" max="1" width="12.44140625" bestFit="1" customWidth="1"/>
    <col min="2" max="2" width="13" customWidth="1"/>
    <col min="3" max="3" width="23.33203125" customWidth="1"/>
    <col min="4" max="4" width="21" customWidth="1"/>
    <col min="5" max="5" width="6.5546875" customWidth="1"/>
    <col min="6" max="6" width="11" customWidth="1"/>
    <col min="9" max="9" width="10.6640625" customWidth="1"/>
    <col min="10" max="10" width="17.33203125" customWidth="1"/>
    <col min="11" max="11" width="9.33203125" customWidth="1"/>
    <col min="13" max="13" width="11.77734375" customWidth="1"/>
    <col min="14" max="14" width="12.21875" customWidth="1"/>
  </cols>
  <sheetData>
    <row r="2" spans="10:11" x14ac:dyDescent="0.3">
      <c r="J2" s="15" t="s">
        <v>910</v>
      </c>
      <c r="K2" s="15"/>
    </row>
    <row r="3" spans="10:11" x14ac:dyDescent="0.3">
      <c r="J3" s="4" t="s">
        <v>872</v>
      </c>
      <c r="K3" s="5">
        <f>MAX(customer_data!B2:B1501)</f>
        <v>69</v>
      </c>
    </row>
    <row r="4" spans="10:11" x14ac:dyDescent="0.3">
      <c r="J4" s="4" t="s">
        <v>873</v>
      </c>
      <c r="K4" s="6">
        <f>MIN(customer_data!B3:B1502)</f>
        <v>18</v>
      </c>
    </row>
    <row r="5" spans="10:11" x14ac:dyDescent="0.3">
      <c r="J5" s="4" t="s">
        <v>874</v>
      </c>
      <c r="K5" s="5">
        <f>AVERAGE(customer_data!B4:B1503)</f>
        <v>43.26769025367156</v>
      </c>
    </row>
    <row r="7" spans="10:11" x14ac:dyDescent="0.3">
      <c r="K7" s="7"/>
    </row>
    <row r="19" spans="2:3" x14ac:dyDescent="0.3">
      <c r="B19" s="8" t="s">
        <v>875</v>
      </c>
      <c r="C19" t="s">
        <v>877</v>
      </c>
    </row>
    <row r="20" spans="2:3" x14ac:dyDescent="0.3">
      <c r="B20" s="9" t="s">
        <v>866</v>
      </c>
      <c r="C20">
        <v>721</v>
      </c>
    </row>
    <row r="21" spans="2:3" x14ac:dyDescent="0.3">
      <c r="B21" s="9" t="s">
        <v>864</v>
      </c>
      <c r="C21">
        <v>779</v>
      </c>
    </row>
    <row r="22" spans="2:3" x14ac:dyDescent="0.3">
      <c r="B22" s="9" t="s">
        <v>876</v>
      </c>
      <c r="C22">
        <v>1500</v>
      </c>
    </row>
    <row r="35" spans="9:14" x14ac:dyDescent="0.3">
      <c r="I35" s="15" t="s">
        <v>909</v>
      </c>
      <c r="J35" s="15"/>
    </row>
    <row r="36" spans="9:14" x14ac:dyDescent="0.3">
      <c r="I36" s="4" t="s">
        <v>878</v>
      </c>
      <c r="J36" s="10">
        <v>149973</v>
      </c>
    </row>
    <row r="37" spans="9:14" x14ac:dyDescent="0.3">
      <c r="I37" s="4" t="s">
        <v>879</v>
      </c>
      <c r="J37" s="10">
        <v>20146</v>
      </c>
      <c r="N37" s="11"/>
    </row>
    <row r="38" spans="9:14" x14ac:dyDescent="0.3">
      <c r="I38" s="4" t="s">
        <v>880</v>
      </c>
      <c r="J38" s="10">
        <v>83242.063375583719</v>
      </c>
      <c r="N38" s="11"/>
    </row>
    <row r="39" spans="9:14" x14ac:dyDescent="0.3">
      <c r="I39" t="s">
        <v>881</v>
      </c>
      <c r="J39" s="10">
        <v>83221.751001335113</v>
      </c>
      <c r="N39" s="11"/>
    </row>
    <row r="40" spans="9:14" x14ac:dyDescent="0.3">
      <c r="N40" s="11"/>
    </row>
    <row r="52" spans="2:3" x14ac:dyDescent="0.3">
      <c r="B52" s="8" t="s">
        <v>875</v>
      </c>
      <c r="C52" t="s">
        <v>882</v>
      </c>
    </row>
    <row r="53" spans="2:3" x14ac:dyDescent="0.3">
      <c r="B53" s="9" t="s">
        <v>868</v>
      </c>
      <c r="C53">
        <v>491</v>
      </c>
    </row>
    <row r="54" spans="2:3" x14ac:dyDescent="0.3">
      <c r="B54" s="9" t="s">
        <v>865</v>
      </c>
      <c r="C54">
        <v>492</v>
      </c>
    </row>
    <row r="55" spans="2:3" x14ac:dyDescent="0.3">
      <c r="B55" s="9" t="s">
        <v>867</v>
      </c>
      <c r="C55">
        <v>517</v>
      </c>
    </row>
    <row r="56" spans="2:3" x14ac:dyDescent="0.3">
      <c r="B56" s="9" t="s">
        <v>876</v>
      </c>
      <c r="C56">
        <v>1500</v>
      </c>
    </row>
    <row r="68" spans="2:3" x14ac:dyDescent="0.3">
      <c r="B68" s="8" t="s">
        <v>875</v>
      </c>
      <c r="C68" t="s">
        <v>914</v>
      </c>
    </row>
    <row r="69" spans="2:3" x14ac:dyDescent="0.3">
      <c r="B69" s="9" t="s">
        <v>887</v>
      </c>
      <c r="C69">
        <v>705</v>
      </c>
    </row>
    <row r="70" spans="2:3" x14ac:dyDescent="0.3">
      <c r="B70" s="9" t="s">
        <v>912</v>
      </c>
      <c r="C70">
        <v>526</v>
      </c>
    </row>
    <row r="71" spans="2:3" x14ac:dyDescent="0.3">
      <c r="B71" s="9" t="s">
        <v>889</v>
      </c>
      <c r="C71">
        <v>269</v>
      </c>
    </row>
    <row r="72" spans="2:3" x14ac:dyDescent="0.3">
      <c r="B72" s="9" t="s">
        <v>876</v>
      </c>
      <c r="C72">
        <v>1500</v>
      </c>
    </row>
    <row r="85" spans="2:3" x14ac:dyDescent="0.3">
      <c r="B85" s="8" t="s">
        <v>875</v>
      </c>
      <c r="C85" t="s">
        <v>915</v>
      </c>
    </row>
    <row r="86" spans="2:3" x14ac:dyDescent="0.3">
      <c r="B86" s="9" t="s">
        <v>892</v>
      </c>
      <c r="C86">
        <v>965</v>
      </c>
    </row>
    <row r="87" spans="2:3" x14ac:dyDescent="0.3">
      <c r="B87" s="9" t="s">
        <v>891</v>
      </c>
      <c r="C87">
        <v>535</v>
      </c>
    </row>
    <row r="88" spans="2:3" x14ac:dyDescent="0.3">
      <c r="B88" s="9" t="s">
        <v>876</v>
      </c>
      <c r="C88">
        <v>1500</v>
      </c>
    </row>
    <row r="101" spans="2:3" x14ac:dyDescent="0.3">
      <c r="B101" s="8" t="s">
        <v>875</v>
      </c>
      <c r="C101" t="s">
        <v>916</v>
      </c>
    </row>
    <row r="102" spans="2:3" x14ac:dyDescent="0.3">
      <c r="B102" s="9" t="s">
        <v>913</v>
      </c>
      <c r="C102" s="13">
        <v>0.3</v>
      </c>
    </row>
    <row r="103" spans="2:3" x14ac:dyDescent="0.3">
      <c r="B103" s="9" t="s">
        <v>906</v>
      </c>
      <c r="C103" s="13">
        <v>0.22866666666666666</v>
      </c>
    </row>
    <row r="104" spans="2:3" x14ac:dyDescent="0.3">
      <c r="B104" s="9" t="s">
        <v>898</v>
      </c>
      <c r="C104" s="13">
        <v>0.17</v>
      </c>
    </row>
    <row r="105" spans="2:3" x14ac:dyDescent="0.3">
      <c r="B105" s="9" t="s">
        <v>905</v>
      </c>
      <c r="C105" s="13">
        <v>0.122</v>
      </c>
    </row>
    <row r="106" spans="2:3" x14ac:dyDescent="0.3">
      <c r="B106" s="9" t="s">
        <v>908</v>
      </c>
      <c r="C106" s="13">
        <v>0.11466666666666667</v>
      </c>
    </row>
    <row r="107" spans="2:3" x14ac:dyDescent="0.3">
      <c r="B107" s="9" t="s">
        <v>907</v>
      </c>
      <c r="C107" s="13">
        <v>6.4666666666666664E-2</v>
      </c>
    </row>
    <row r="108" spans="2:3" x14ac:dyDescent="0.3">
      <c r="B108" s="9" t="s">
        <v>876</v>
      </c>
      <c r="C108" s="12">
        <v>1</v>
      </c>
    </row>
    <row r="117" spans="2:4" x14ac:dyDescent="0.3">
      <c r="B117" s="8" t="s">
        <v>863</v>
      </c>
      <c r="C117" s="8" t="s">
        <v>896</v>
      </c>
      <c r="D117" t="s">
        <v>911</v>
      </c>
    </row>
    <row r="118" spans="2:4" x14ac:dyDescent="0.3">
      <c r="B118" t="s">
        <v>868</v>
      </c>
      <c r="C118" t="s">
        <v>913</v>
      </c>
      <c r="D118" s="7">
        <v>150</v>
      </c>
    </row>
    <row r="119" spans="2:4" x14ac:dyDescent="0.3">
      <c r="C119" t="s">
        <v>906</v>
      </c>
      <c r="D119" s="7">
        <v>112</v>
      </c>
    </row>
    <row r="120" spans="2:4" x14ac:dyDescent="0.3">
      <c r="C120" t="s">
        <v>908</v>
      </c>
      <c r="D120" s="7">
        <v>73</v>
      </c>
    </row>
    <row r="121" spans="2:4" x14ac:dyDescent="0.3">
      <c r="C121" t="s">
        <v>898</v>
      </c>
      <c r="D121" s="7">
        <v>71</v>
      </c>
    </row>
    <row r="122" spans="2:4" x14ac:dyDescent="0.3">
      <c r="C122" t="s">
        <v>905</v>
      </c>
      <c r="D122" s="7">
        <v>55</v>
      </c>
    </row>
    <row r="123" spans="2:4" x14ac:dyDescent="0.3">
      <c r="C123" t="s">
        <v>907</v>
      </c>
      <c r="D123" s="7">
        <v>30</v>
      </c>
    </row>
    <row r="124" spans="2:4" x14ac:dyDescent="0.3">
      <c r="B124" t="s">
        <v>917</v>
      </c>
      <c r="D124" s="7">
        <v>491</v>
      </c>
    </row>
    <row r="125" spans="2:4" x14ac:dyDescent="0.3">
      <c r="B125" t="s">
        <v>865</v>
      </c>
      <c r="C125" t="s">
        <v>913</v>
      </c>
      <c r="D125" s="7">
        <v>139</v>
      </c>
    </row>
    <row r="126" spans="2:4" x14ac:dyDescent="0.3">
      <c r="C126" t="s">
        <v>906</v>
      </c>
      <c r="D126" s="7">
        <v>123</v>
      </c>
    </row>
    <row r="127" spans="2:4" x14ac:dyDescent="0.3">
      <c r="C127" t="s">
        <v>898</v>
      </c>
      <c r="D127" s="7">
        <v>84</v>
      </c>
    </row>
    <row r="128" spans="2:4" x14ac:dyDescent="0.3">
      <c r="C128" t="s">
        <v>905</v>
      </c>
      <c r="D128" s="7">
        <v>68</v>
      </c>
    </row>
    <row r="129" spans="2:4" x14ac:dyDescent="0.3">
      <c r="C129" t="s">
        <v>908</v>
      </c>
      <c r="D129" s="7">
        <v>45</v>
      </c>
    </row>
    <row r="130" spans="2:4" x14ac:dyDescent="0.3">
      <c r="C130" t="s">
        <v>907</v>
      </c>
      <c r="D130" s="7">
        <v>33</v>
      </c>
    </row>
    <row r="131" spans="2:4" x14ac:dyDescent="0.3">
      <c r="B131" t="s">
        <v>918</v>
      </c>
      <c r="D131" s="7">
        <v>492</v>
      </c>
    </row>
    <row r="132" spans="2:4" x14ac:dyDescent="0.3">
      <c r="B132" t="s">
        <v>867</v>
      </c>
      <c r="C132" t="s">
        <v>913</v>
      </c>
      <c r="D132" s="7">
        <v>161</v>
      </c>
    </row>
    <row r="133" spans="2:4" x14ac:dyDescent="0.3">
      <c r="C133" t="s">
        <v>906</v>
      </c>
      <c r="D133" s="7">
        <v>108</v>
      </c>
    </row>
    <row r="134" spans="2:4" x14ac:dyDescent="0.3">
      <c r="C134" t="s">
        <v>898</v>
      </c>
      <c r="D134" s="7">
        <v>100</v>
      </c>
    </row>
    <row r="135" spans="2:4" x14ac:dyDescent="0.3">
      <c r="C135" t="s">
        <v>905</v>
      </c>
      <c r="D135" s="7">
        <v>60</v>
      </c>
    </row>
    <row r="136" spans="2:4" x14ac:dyDescent="0.3">
      <c r="C136" t="s">
        <v>908</v>
      </c>
      <c r="D136" s="7">
        <v>54</v>
      </c>
    </row>
    <row r="137" spans="2:4" x14ac:dyDescent="0.3">
      <c r="C137" t="s">
        <v>907</v>
      </c>
      <c r="D137" s="7">
        <v>34</v>
      </c>
    </row>
    <row r="138" spans="2:4" x14ac:dyDescent="0.3">
      <c r="B138" t="s">
        <v>919</v>
      </c>
      <c r="D138" s="7">
        <v>517</v>
      </c>
    </row>
  </sheetData>
  <mergeCells count="2">
    <mergeCell ref="I35:J35"/>
    <mergeCell ref="J2:K2"/>
  </mergeCells>
  <pageMargins left="0.7" right="0.7" top="0.75" bottom="0.75" header="0.3" footer="0.3"/>
  <ignoredErrors>
    <ignoredError sqref="K4:K5" formulaRange="1"/>
  </ignoredErrors>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84F74-B8BE-4DDE-B1A6-1AC10B6C39C7}">
  <dimension ref="B3:R22"/>
  <sheetViews>
    <sheetView topLeftCell="A68" workbookViewId="0">
      <selection activeCell="B3" sqref="B3"/>
    </sheetView>
  </sheetViews>
  <sheetFormatPr defaultRowHeight="14.4" x14ac:dyDescent="0.3"/>
  <cols>
    <col min="2" max="2" width="13" customWidth="1"/>
    <col min="3" max="3" width="13.5546875" bestFit="1" customWidth="1"/>
    <col min="4" max="4" width="24.33203125" bestFit="1" customWidth="1"/>
    <col min="9" max="9" width="13.88671875" customWidth="1"/>
    <col min="10" max="10" width="13.5546875" bestFit="1" customWidth="1"/>
    <col min="11" max="11" width="24.33203125" bestFit="1" customWidth="1"/>
    <col min="14" max="14" width="27.88671875" customWidth="1"/>
    <col min="15" max="15" width="26.33203125" bestFit="1" customWidth="1"/>
    <col min="16" max="16" width="19.6640625" bestFit="1" customWidth="1"/>
    <col min="17" max="17" width="4.109375" customWidth="1"/>
    <col min="18" max="18" width="4" customWidth="1"/>
    <col min="19" max="19" width="11" customWidth="1"/>
  </cols>
  <sheetData>
    <row r="3" spans="2:18" x14ac:dyDescent="0.3">
      <c r="B3" s="8" t="s">
        <v>896</v>
      </c>
      <c r="C3" s="8" t="s">
        <v>2</v>
      </c>
      <c r="D3" t="s">
        <v>922</v>
      </c>
      <c r="I3" s="8" t="s">
        <v>863</v>
      </c>
      <c r="J3" s="8" t="s">
        <v>2</v>
      </c>
      <c r="K3" t="s">
        <v>922</v>
      </c>
      <c r="N3" s="8" t="s">
        <v>922</v>
      </c>
      <c r="P3" s="8" t="s">
        <v>920</v>
      </c>
    </row>
    <row r="4" spans="2:18" x14ac:dyDescent="0.3">
      <c r="B4" t="s">
        <v>913</v>
      </c>
      <c r="C4">
        <v>36</v>
      </c>
      <c r="D4" s="19">
        <v>64</v>
      </c>
      <c r="I4" t="s">
        <v>867</v>
      </c>
      <c r="J4">
        <v>79</v>
      </c>
      <c r="K4" s="19">
        <v>24</v>
      </c>
      <c r="N4" s="8" t="s">
        <v>863</v>
      </c>
      <c r="O4" s="8" t="s">
        <v>896</v>
      </c>
      <c r="P4" t="s">
        <v>924</v>
      </c>
      <c r="Q4" t="s">
        <v>923</v>
      </c>
      <c r="R4" t="s">
        <v>925</v>
      </c>
    </row>
    <row r="5" spans="2:18" x14ac:dyDescent="0.3">
      <c r="C5">
        <v>83</v>
      </c>
      <c r="D5" s="19">
        <v>61</v>
      </c>
      <c r="J5">
        <v>41</v>
      </c>
      <c r="K5" s="19">
        <v>22</v>
      </c>
      <c r="N5" t="s">
        <v>865</v>
      </c>
      <c r="O5" t="s">
        <v>913</v>
      </c>
      <c r="P5" s="19">
        <v>281</v>
      </c>
      <c r="Q5" s="19">
        <v>26</v>
      </c>
      <c r="R5" s="19">
        <v>369</v>
      </c>
    </row>
    <row r="6" spans="2:18" x14ac:dyDescent="0.3">
      <c r="C6">
        <v>93</v>
      </c>
      <c r="D6" s="19">
        <v>48</v>
      </c>
      <c r="J6">
        <v>81</v>
      </c>
      <c r="K6" s="19">
        <v>21</v>
      </c>
      <c r="N6" t="s">
        <v>867</v>
      </c>
      <c r="O6" t="s">
        <v>913</v>
      </c>
      <c r="P6" s="19">
        <v>270</v>
      </c>
      <c r="Q6" s="19">
        <v>44</v>
      </c>
      <c r="R6" s="19">
        <v>384</v>
      </c>
    </row>
    <row r="7" spans="2:18" x14ac:dyDescent="0.3">
      <c r="C7">
        <v>21</v>
      </c>
      <c r="D7" s="19">
        <v>46</v>
      </c>
      <c r="J7">
        <v>40</v>
      </c>
      <c r="K7" s="19">
        <v>20</v>
      </c>
      <c r="N7" t="s">
        <v>868</v>
      </c>
      <c r="O7" t="s">
        <v>913</v>
      </c>
      <c r="P7" s="19">
        <v>289</v>
      </c>
      <c r="Q7" s="19">
        <v>48</v>
      </c>
      <c r="R7" s="19">
        <v>442</v>
      </c>
    </row>
    <row r="8" spans="2:18" x14ac:dyDescent="0.3">
      <c r="C8">
        <v>11</v>
      </c>
      <c r="D8" s="19">
        <v>46</v>
      </c>
      <c r="J8">
        <v>47</v>
      </c>
      <c r="K8" s="19">
        <v>20</v>
      </c>
    </row>
    <row r="9" spans="2:18" x14ac:dyDescent="0.3">
      <c r="B9" t="s">
        <v>876</v>
      </c>
      <c r="D9" s="19">
        <v>265</v>
      </c>
      <c r="I9" t="s">
        <v>919</v>
      </c>
      <c r="K9" s="19">
        <v>107</v>
      </c>
    </row>
    <row r="10" spans="2:18" x14ac:dyDescent="0.3">
      <c r="I10" t="s">
        <v>865</v>
      </c>
      <c r="J10">
        <v>83</v>
      </c>
      <c r="K10" s="19">
        <v>29</v>
      </c>
    </row>
    <row r="11" spans="2:18" x14ac:dyDescent="0.3">
      <c r="J11">
        <v>95</v>
      </c>
      <c r="K11" s="19">
        <v>24</v>
      </c>
    </row>
    <row r="12" spans="2:18" x14ac:dyDescent="0.3">
      <c r="J12">
        <v>88</v>
      </c>
      <c r="K12" s="19">
        <v>24</v>
      </c>
    </row>
    <row r="13" spans="2:18" x14ac:dyDescent="0.3">
      <c r="J13">
        <v>36</v>
      </c>
      <c r="K13" s="19">
        <v>24</v>
      </c>
    </row>
    <row r="14" spans="2:18" x14ac:dyDescent="0.3">
      <c r="J14">
        <v>20</v>
      </c>
      <c r="K14" s="19">
        <v>22</v>
      </c>
    </row>
    <row r="15" spans="2:18" x14ac:dyDescent="0.3">
      <c r="I15" t="s">
        <v>918</v>
      </c>
      <c r="K15" s="19">
        <v>123</v>
      </c>
    </row>
    <row r="16" spans="2:18" x14ac:dyDescent="0.3">
      <c r="I16" t="s">
        <v>868</v>
      </c>
      <c r="J16">
        <v>83</v>
      </c>
      <c r="K16" s="19">
        <v>32</v>
      </c>
    </row>
    <row r="17" spans="9:11" x14ac:dyDescent="0.3">
      <c r="J17">
        <v>36</v>
      </c>
      <c r="K17" s="19">
        <v>26</v>
      </c>
    </row>
    <row r="18" spans="9:11" x14ac:dyDescent="0.3">
      <c r="J18">
        <v>34</v>
      </c>
      <c r="K18" s="19">
        <v>25</v>
      </c>
    </row>
    <row r="19" spans="9:11" x14ac:dyDescent="0.3">
      <c r="J19">
        <v>59</v>
      </c>
      <c r="K19" s="19">
        <v>24</v>
      </c>
    </row>
    <row r="20" spans="9:11" x14ac:dyDescent="0.3">
      <c r="J20">
        <v>21</v>
      </c>
      <c r="K20" s="19">
        <v>23</v>
      </c>
    </row>
    <row r="21" spans="9:11" x14ac:dyDescent="0.3">
      <c r="I21" t="s">
        <v>917</v>
      </c>
      <c r="K21" s="19">
        <v>130</v>
      </c>
    </row>
    <row r="22" spans="9:11" x14ac:dyDescent="0.3">
      <c r="I22" t="s">
        <v>876</v>
      </c>
      <c r="K22" s="19">
        <v>360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921C0-C195-4936-B11F-5397ADF77E39}">
  <dimension ref="B17:E136"/>
  <sheetViews>
    <sheetView topLeftCell="A52" workbookViewId="0">
      <selection activeCell="I135" sqref="I135"/>
    </sheetView>
  </sheetViews>
  <sheetFormatPr defaultRowHeight="14.4" x14ac:dyDescent="0.3"/>
  <cols>
    <col min="2" max="2" width="13.5546875" bestFit="1" customWidth="1"/>
    <col min="3" max="3" width="24.33203125" bestFit="1" customWidth="1"/>
    <col min="4" max="5" width="4.109375" bestFit="1" customWidth="1"/>
    <col min="6" max="6" width="35.21875" customWidth="1"/>
    <col min="7" max="7" width="17.44140625" bestFit="1" customWidth="1"/>
    <col min="8" max="8" width="26.109375" bestFit="1" customWidth="1"/>
    <col min="9" max="163" width="35.21875" bestFit="1" customWidth="1"/>
    <col min="164" max="164" width="40.109375" bestFit="1" customWidth="1"/>
    <col min="165" max="165" width="31" bestFit="1" customWidth="1"/>
  </cols>
  <sheetData>
    <row r="17" spans="2:4" x14ac:dyDescent="0.3">
      <c r="B17" t="s">
        <v>926</v>
      </c>
    </row>
    <row r="19" spans="2:4" x14ac:dyDescent="0.3">
      <c r="B19" s="8" t="s">
        <v>863</v>
      </c>
      <c r="C19" s="8" t="s">
        <v>896</v>
      </c>
      <c r="D19" t="s">
        <v>911</v>
      </c>
    </row>
    <row r="20" spans="2:4" x14ac:dyDescent="0.3">
      <c r="B20" t="s">
        <v>868</v>
      </c>
      <c r="C20" t="s">
        <v>913</v>
      </c>
      <c r="D20" s="19">
        <v>150</v>
      </c>
    </row>
    <row r="21" spans="2:4" x14ac:dyDescent="0.3">
      <c r="B21" t="s">
        <v>865</v>
      </c>
      <c r="C21" t="s">
        <v>913</v>
      </c>
      <c r="D21" s="19">
        <v>139</v>
      </c>
    </row>
    <row r="22" spans="2:4" x14ac:dyDescent="0.3">
      <c r="B22" t="s">
        <v>867</v>
      </c>
      <c r="C22" t="s">
        <v>913</v>
      </c>
      <c r="D22" s="19">
        <v>161</v>
      </c>
    </row>
    <row r="23" spans="2:4" x14ac:dyDescent="0.3">
      <c r="B23" t="s">
        <v>876</v>
      </c>
      <c r="D23" s="19">
        <v>450</v>
      </c>
    </row>
    <row r="41" spans="2:3" x14ac:dyDescent="0.3">
      <c r="B41" s="14" t="s">
        <v>927</v>
      </c>
    </row>
    <row r="43" spans="2:3" x14ac:dyDescent="0.3">
      <c r="B43" s="8" t="s">
        <v>896</v>
      </c>
      <c r="C43" t="s">
        <v>922</v>
      </c>
    </row>
    <row r="44" spans="2:3" x14ac:dyDescent="0.3">
      <c r="B44" t="s">
        <v>913</v>
      </c>
      <c r="C44" s="19">
        <v>2153</v>
      </c>
    </row>
    <row r="45" spans="2:3" x14ac:dyDescent="0.3">
      <c r="B45" t="s">
        <v>876</v>
      </c>
      <c r="C45" s="19">
        <v>2153</v>
      </c>
    </row>
    <row r="55" spans="2:5" x14ac:dyDescent="0.3">
      <c r="B55" s="14" t="s">
        <v>929</v>
      </c>
    </row>
    <row r="57" spans="2:5" x14ac:dyDescent="0.3">
      <c r="B57" s="8" t="s">
        <v>922</v>
      </c>
      <c r="C57" s="8" t="s">
        <v>920</v>
      </c>
    </row>
    <row r="58" spans="2:5" x14ac:dyDescent="0.3">
      <c r="B58" s="8" t="s">
        <v>896</v>
      </c>
      <c r="C58" t="s">
        <v>925</v>
      </c>
      <c r="D58" t="s">
        <v>923</v>
      </c>
      <c r="E58" t="s">
        <v>924</v>
      </c>
    </row>
    <row r="59" spans="2:5" x14ac:dyDescent="0.3">
      <c r="B59" t="s">
        <v>913</v>
      </c>
      <c r="C59" s="19">
        <v>1195</v>
      </c>
      <c r="D59" s="19">
        <v>118</v>
      </c>
      <c r="E59" s="19">
        <v>840</v>
      </c>
    </row>
    <row r="71" spans="2:3" x14ac:dyDescent="0.3">
      <c r="B71" s="14" t="s">
        <v>928</v>
      </c>
    </row>
    <row r="73" spans="2:3" x14ac:dyDescent="0.3">
      <c r="B73" s="8" t="s">
        <v>2</v>
      </c>
      <c r="C73" t="s">
        <v>922</v>
      </c>
    </row>
    <row r="74" spans="2:3" x14ac:dyDescent="0.3">
      <c r="B74">
        <v>36</v>
      </c>
      <c r="C74" s="19">
        <v>64</v>
      </c>
    </row>
    <row r="75" spans="2:3" x14ac:dyDescent="0.3">
      <c r="B75">
        <v>83</v>
      </c>
      <c r="C75" s="19">
        <v>61</v>
      </c>
    </row>
    <row r="76" spans="2:3" x14ac:dyDescent="0.3">
      <c r="B76">
        <v>93</v>
      </c>
      <c r="C76" s="19">
        <v>48</v>
      </c>
    </row>
    <row r="77" spans="2:3" x14ac:dyDescent="0.3">
      <c r="B77">
        <v>11</v>
      </c>
      <c r="C77" s="19">
        <v>46</v>
      </c>
    </row>
    <row r="78" spans="2:3" x14ac:dyDescent="0.3">
      <c r="B78">
        <v>21</v>
      </c>
      <c r="C78" s="19">
        <v>46</v>
      </c>
    </row>
    <row r="79" spans="2:3" x14ac:dyDescent="0.3">
      <c r="B79">
        <v>41</v>
      </c>
      <c r="C79" s="19">
        <v>44</v>
      </c>
    </row>
    <row r="80" spans="2:3" x14ac:dyDescent="0.3">
      <c r="B80">
        <v>17</v>
      </c>
      <c r="C80" s="19">
        <v>40</v>
      </c>
    </row>
    <row r="81" spans="2:5" x14ac:dyDescent="0.3">
      <c r="B81">
        <v>81</v>
      </c>
      <c r="C81" s="19">
        <v>40</v>
      </c>
    </row>
    <row r="82" spans="2:5" x14ac:dyDescent="0.3">
      <c r="B82">
        <v>79</v>
      </c>
      <c r="C82" s="19">
        <v>39</v>
      </c>
    </row>
    <row r="83" spans="2:5" x14ac:dyDescent="0.3">
      <c r="B83">
        <v>34</v>
      </c>
      <c r="C83" s="19">
        <v>38</v>
      </c>
    </row>
    <row r="84" spans="2:5" x14ac:dyDescent="0.3">
      <c r="B84" t="s">
        <v>876</v>
      </c>
      <c r="C84" s="19">
        <v>466</v>
      </c>
    </row>
    <row r="88" spans="2:5" x14ac:dyDescent="0.3">
      <c r="B88" s="14" t="s">
        <v>930</v>
      </c>
    </row>
    <row r="90" spans="2:5" x14ac:dyDescent="0.3">
      <c r="B90" s="8" t="s">
        <v>2</v>
      </c>
      <c r="C90" s="8" t="s">
        <v>932</v>
      </c>
      <c r="D90" t="s">
        <v>922</v>
      </c>
      <c r="E90" t="s">
        <v>933</v>
      </c>
    </row>
    <row r="91" spans="2:5" x14ac:dyDescent="0.3">
      <c r="B91">
        <v>21</v>
      </c>
      <c r="C91" t="s">
        <v>892</v>
      </c>
      <c r="D91" s="19">
        <v>46</v>
      </c>
      <c r="E91" s="19">
        <v>69</v>
      </c>
    </row>
    <row r="92" spans="2:5" x14ac:dyDescent="0.3">
      <c r="C92" t="s">
        <v>891</v>
      </c>
      <c r="D92" s="19"/>
      <c r="E92" s="19">
        <v>31</v>
      </c>
    </row>
    <row r="93" spans="2:5" hidden="1" x14ac:dyDescent="0.3">
      <c r="B93">
        <v>11</v>
      </c>
      <c r="C93" t="s">
        <v>892</v>
      </c>
      <c r="D93" s="19"/>
      <c r="E93" s="19">
        <v>69</v>
      </c>
    </row>
    <row r="94" spans="2:5" hidden="1" x14ac:dyDescent="0.3">
      <c r="C94" t="s">
        <v>891</v>
      </c>
      <c r="D94" s="19">
        <v>46</v>
      </c>
      <c r="E94" s="19">
        <v>31</v>
      </c>
    </row>
    <row r="95" spans="2:5" x14ac:dyDescent="0.3">
      <c r="B95">
        <v>17</v>
      </c>
      <c r="C95" t="s">
        <v>892</v>
      </c>
      <c r="D95" s="19">
        <v>40</v>
      </c>
      <c r="E95" s="19">
        <v>69</v>
      </c>
    </row>
    <row r="96" spans="2:5" x14ac:dyDescent="0.3">
      <c r="C96" t="s">
        <v>891</v>
      </c>
      <c r="D96" s="19"/>
      <c r="E96" s="19">
        <v>31</v>
      </c>
    </row>
    <row r="97" spans="2:5" hidden="1" x14ac:dyDescent="0.3">
      <c r="B97">
        <v>34</v>
      </c>
      <c r="C97" t="s">
        <v>892</v>
      </c>
      <c r="D97" s="19"/>
      <c r="E97" s="19">
        <v>69</v>
      </c>
    </row>
    <row r="98" spans="2:5" hidden="1" x14ac:dyDescent="0.3">
      <c r="C98" t="s">
        <v>891</v>
      </c>
      <c r="D98" s="19">
        <v>38</v>
      </c>
      <c r="E98" s="19">
        <v>31</v>
      </c>
    </row>
    <row r="99" spans="2:5" x14ac:dyDescent="0.3">
      <c r="B99">
        <v>36</v>
      </c>
      <c r="C99" t="s">
        <v>892</v>
      </c>
      <c r="D99" s="19"/>
      <c r="E99" s="19">
        <v>69</v>
      </c>
    </row>
    <row r="100" spans="2:5" x14ac:dyDescent="0.3">
      <c r="C100" t="s">
        <v>891</v>
      </c>
      <c r="D100" s="19">
        <v>64</v>
      </c>
      <c r="E100" s="19">
        <v>31</v>
      </c>
    </row>
    <row r="101" spans="2:5" hidden="1" x14ac:dyDescent="0.3">
      <c r="B101">
        <v>41</v>
      </c>
      <c r="C101" t="s">
        <v>892</v>
      </c>
      <c r="D101" s="19">
        <v>44</v>
      </c>
      <c r="E101" s="19">
        <v>69</v>
      </c>
    </row>
    <row r="102" spans="2:5" hidden="1" x14ac:dyDescent="0.3">
      <c r="C102" t="s">
        <v>891</v>
      </c>
      <c r="D102" s="19"/>
      <c r="E102" s="19">
        <v>31</v>
      </c>
    </row>
    <row r="103" spans="2:5" x14ac:dyDescent="0.3">
      <c r="B103">
        <v>79</v>
      </c>
      <c r="C103" t="s">
        <v>892</v>
      </c>
      <c r="D103" s="19"/>
      <c r="E103" s="19">
        <v>69</v>
      </c>
    </row>
    <row r="104" spans="2:5" x14ac:dyDescent="0.3">
      <c r="C104" t="s">
        <v>891</v>
      </c>
      <c r="D104" s="19">
        <v>39</v>
      </c>
      <c r="E104" s="19">
        <v>31</v>
      </c>
    </row>
    <row r="105" spans="2:5" hidden="1" x14ac:dyDescent="0.3">
      <c r="B105">
        <v>81</v>
      </c>
      <c r="C105" t="s">
        <v>892</v>
      </c>
      <c r="D105" s="19"/>
      <c r="E105" s="19">
        <v>69</v>
      </c>
    </row>
    <row r="106" spans="2:5" hidden="1" x14ac:dyDescent="0.3">
      <c r="C106" t="s">
        <v>891</v>
      </c>
      <c r="D106" s="19">
        <v>40</v>
      </c>
      <c r="E106" s="19">
        <v>31</v>
      </c>
    </row>
    <row r="107" spans="2:5" x14ac:dyDescent="0.3">
      <c r="B107">
        <v>83</v>
      </c>
      <c r="C107" t="s">
        <v>892</v>
      </c>
      <c r="D107" s="19">
        <v>61</v>
      </c>
      <c r="E107" s="19">
        <v>69</v>
      </c>
    </row>
    <row r="108" spans="2:5" x14ac:dyDescent="0.3">
      <c r="C108" t="s">
        <v>891</v>
      </c>
      <c r="D108" s="19"/>
      <c r="E108" s="19">
        <v>31</v>
      </c>
    </row>
    <row r="109" spans="2:5" hidden="1" x14ac:dyDescent="0.3">
      <c r="B109">
        <v>93</v>
      </c>
      <c r="C109" t="s">
        <v>892</v>
      </c>
      <c r="D109" s="19">
        <v>48</v>
      </c>
      <c r="E109" s="19">
        <v>69</v>
      </c>
    </row>
    <row r="110" spans="2:5" hidden="1" x14ac:dyDescent="0.3">
      <c r="C110" t="s">
        <v>891</v>
      </c>
      <c r="D110" s="19"/>
      <c r="E110" s="19">
        <v>31</v>
      </c>
    </row>
    <row r="111" spans="2:5" x14ac:dyDescent="0.3">
      <c r="B111" t="s">
        <v>876</v>
      </c>
      <c r="D111" s="19">
        <v>466</v>
      </c>
      <c r="E111" s="19">
        <v>100</v>
      </c>
    </row>
    <row r="115" spans="2:3" x14ac:dyDescent="0.3">
      <c r="B115" s="8" t="s">
        <v>896</v>
      </c>
      <c r="C115" t="s">
        <v>916</v>
      </c>
    </row>
    <row r="116" spans="2:3" x14ac:dyDescent="0.3">
      <c r="B116" t="s">
        <v>913</v>
      </c>
      <c r="C116" s="13">
        <v>1</v>
      </c>
    </row>
    <row r="117" spans="2:3" x14ac:dyDescent="0.3">
      <c r="B117" t="s">
        <v>876</v>
      </c>
      <c r="C117" s="12">
        <v>1</v>
      </c>
    </row>
    <row r="125" spans="2:3" x14ac:dyDescent="0.3">
      <c r="B125" t="s">
        <v>934</v>
      </c>
    </row>
    <row r="126" spans="2:3" x14ac:dyDescent="0.3">
      <c r="B126" s="19">
        <v>100</v>
      </c>
    </row>
    <row r="128" spans="2:3" x14ac:dyDescent="0.3">
      <c r="B128" t="s">
        <v>911</v>
      </c>
    </row>
    <row r="129" spans="2:3" x14ac:dyDescent="0.3">
      <c r="B129" s="19">
        <v>450</v>
      </c>
    </row>
    <row r="131" spans="2:3" x14ac:dyDescent="0.3">
      <c r="B131" t="s">
        <v>922</v>
      </c>
    </row>
    <row r="132" spans="2:3" x14ac:dyDescent="0.3">
      <c r="B132" s="19">
        <v>2153</v>
      </c>
    </row>
    <row r="134" spans="2:3" x14ac:dyDescent="0.3">
      <c r="B134" s="8" t="s">
        <v>896</v>
      </c>
      <c r="C134" t="s">
        <v>935</v>
      </c>
    </row>
    <row r="135" spans="2:3" x14ac:dyDescent="0.3">
      <c r="B135" t="s">
        <v>913</v>
      </c>
      <c r="C135" s="7">
        <v>104095.58</v>
      </c>
    </row>
    <row r="136" spans="2:3" x14ac:dyDescent="0.3">
      <c r="B136" t="s">
        <v>876</v>
      </c>
      <c r="C136" s="19">
        <v>104095.58</v>
      </c>
    </row>
  </sheetData>
  <pageMargins left="0.7" right="0.7" top="0.75" bottom="0.75" header="0.3" footer="0.3"/>
  <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03E3C-1860-4641-A3FB-A35C58F73F97}">
  <dimension ref="A1"/>
  <sheetViews>
    <sheetView showGridLines="0" tabSelected="1" topLeftCell="D10" zoomScale="77" workbookViewId="0">
      <selection activeCell="AF13" sqref="AF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 P r o d u c t i o n < / K e y > < V a l u e   x m l n s : a = " h t t p : / / s c h e m a s . d a t a c o n t r a c t . o r g / 2 0 0 4 / 0 7 / M i c r o s o f t . A n a l y s i s S e r v i c e s . C o m m o n " > < a : H a s F o c u s > t r u e < / a : H a s F o c u s > < a : S i z e A t D p i 9 6 > 1 1 7 < / a : S i z e A t D p i 9 6 > < a : V i s i b l e > t r u e < / a : V i s i b l e > < / V a l u e > < / K e y V a l u e O f s t r i n g S a n d b o x E d i t o r . M e a s u r e G r i d S t a t e S c d E 3 5 R y > < K e y V a l u e O f s t r i n g S a n d b o x E d i t o r . M e a s u r e G r i d S t a t e S c d E 3 5 R y > < K e y > I n v e n t o r y < / K e y > < V a l u e   x m l n s : a = " h t t p : / / s c h e m a s . d a t a c o n t r a c t . o r g / 2 0 0 4 / 0 7 / M i c r o s o f t . A n a l y s i s S e r v i c e s . C o m m o n " > < a : H a s F o c u s > f a l s e < / a : H a s F o c u s > < a : S i z e A t D p i 9 6 > 1 1 4 < / a : S i z e A t D p i 9 6 > < a : V i s i b l e > t r u e < / a : V i s i b l e > < / V a l u e > < / K e y V a l u e O f s t r i n g S a n d b o x E d i t o r . M e a s u r e G r i d S t a t e S c d E 3 5 R y > < K e y V a l u e O f s t r i n g S a n d b o x E d i t o r . M e a s u r e G r i d S t a t e S c d E 3 5 R y > < K e y > S a l e s 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 2 0 2 4 - 1 0 - 1 3 T 0 9 : 2 0 : 1 1 . 8 3 4 6 6 9 9 + 0 2 : 0 0 < / L a s t P r o c e s s e d T i m e > < / D a t a M o d e l i n g S a n d b o x . S e r i a l i z e d S a n d b o x E r r o r C a c h e > ] ] > < / C u s t o m C o n t e n t > < / G e m i n i > 
</file>

<file path=customXml/item11.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 T r a n s a c t i o n _ I D < / s t r i n g > < / k e y > < v a l u e > < i n t > 1 6 6 < / i n t > < / v a l u e > < / i t e m > < i t e m > < k e y > < s t r i n g > P r o d u c t   S K U < / s t r i n g > < / k e y > < v a l u e > < i n t > 1 4 8 < / i n t > < / v a l u e > < / i t e m > < i t e m > < k e y > < s t r i n g > Q u a n t i t y   S o l d   ( u n i t s ) < / s t r i n g > < / k e y > < v a l u e > < i n t > 2 0 8 < / i n t > < / v a l u e > < / i t e m > < i t e m > < k e y > < s t r i n g > T i m e s t a m p < / s t r i n g > < / k e y > < v a l u e > < i n t > 1 3 4 < / i n t > < / v a l u e > < / i t e m > < i t e m > < k e y > < s t r i n g > D a t e < / s t r i n g > < / k e y > < v a l u e > < i n t > 7 9 < / i n t > < / v a l u e > < / i t e m > < i t e m > < k e y > < s t r i n g > D a t e   a c t u a l < / s t r i n g > < / k e y > < v a l u e > < i n t > 1 3 3 < / i n t > < / v a l u e > < / i t e m > < i t e m > < k e y > < s t r i n g > T i m e < / s t r i n g > < / k e y > < v a l u e > < i n t > 8 4 < / i n t > < / v a l u e > < / i t e m > < i t e m > < k e y > < s t r i n g > M o n t h < / s t r i n g > < / k e y > < v a l u e > < i n t > 9 4 < / i n t > < / v a l u e > < / i t e m > < i t e m > < k e y > < s t r i n g > D a t e   a c t u a l   ( M o n t h ) < / s t r i n g > < / k e y > < v a l u e > < i n t > 2 0 3 < / i n t > < / v a l u e > < / i t e m > < / C o l u m n W i d t h s > < C o l u m n D i s p l a y I n d e x > < i t e m > < k e y > < s t r i n g > C u s t o m e r _ I D < / s t r i n g > < / k e y > < v a l u e > < i n t > 0 < / i n t > < / v a l u e > < / i t e m > < i t e m > < k e y > < s t r i n g > T r a n s a c t i o n _ I D < / s t r i n g > < / k e y > < v a l u e > < i n t > 1 < / i n t > < / v a l u e > < / i t e m > < i t e m > < k e y > < s t r i n g > P r o d u c t   S K U < / s t r i n g > < / k e y > < v a l u e > < i n t > 2 < / i n t > < / v a l u e > < / i t e m > < i t e m > < k e y > < s t r i n g > Q u a n t i t y   S o l d   ( u n i t s ) < / s t r i n g > < / k e y > < v a l u e > < i n t > 3 < / i n t > < / v a l u e > < / i t e m > < i t e m > < k e y > < s t r i n g > T i m e s t a m p < / s t r i n g > < / k e y > < v a l u e > < i n t > 4 < / i n t > < / v a l u e > < / i t e m > < i t e m > < k e y > < s t r i n g > D a t e < / s t r i n g > < / k e y > < v a l u e > < i n t > 5 < / i n t > < / v a l u e > < / i t e m > < i t e m > < k e y > < s t r i n g > D a t e   a c t u a l < / s t r i n g > < / k e y > < v a l u e > < i n t > 6 < / i n t > < / v a l u e > < / i t e m > < i t e m > < k e y > < s t r i n g > T i m e < / s t r i n g > < / k e y > < v a l u e > < i n t > 7 < / i n t > < / v a l u e > < / i t e m > < i t e m > < k e y > < s t r i n g > M o n t h < / s t r i n g > < / k e y > < v a l u e > < i n t > 8 < / i n t > < / v a l u e > < / i t e m > < i t e m > < k e y > < s t r i n g > D a t e   a c t u a l   ( M o n t h ) < / 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T a b l e X M L _ I n v e n t o r y " > < 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 1 4 8 < / i n t > < / v a l u e > < / i t e m > < i t e m > < k e y > < s t r i n g > C u r r e n t   I n v e n t o r y   L e v e l   ( u n i t s ) < / s t r i n g > < / k e y > < v a l u e > < i n t > 2 9 0 < / i n t > < / v a l u e > < / i t e m > < i t e m > < k e y > < s t r i n g > S t o c k o u t s   ( d a y s ) < / s t r i n g > < / k e y > < v a l u e > < i n t > 1 7 8 < / i n t > < / v a l u e > < / i t e m > < i t e m > < k e y > < s t r i n g > R e p l e n i s h m e n t   L e a d   T i m e   ( d a y s ) < / s t r i n g > < / k e y > < v a l u e > < i n t > 3 1 9 < / i n t > < / v a l u e > < / i t e m > < i t e m > < k e y > < s t r i n g > S t o r a g e   L o c a t i o n < / s t r i n g > < / k e y > < v a l u e > < i n t > 1 8 2 < / i n t > < / v a l u e > < / i t e m > < i t e m > < k e y > < s t r i n g > S h e l f   L i f e   ( d a y s ) < / s t r i n g > < / k e y > < v a l u e > < i n t > 1 7 3 < / i n t > < / v a l u e > < / i t e m > < / C o l u m n W i d t h s > < C o l u m n D i s p l a y I n d e x > < i t e m > < k e y > < s t r i n g > P r o d u c t   S K U < / s t r i n g > < / k e y > < v a l u e > < i n t > 0 < / i n t > < / v a l u e > < / i t e m > < i t e m > < k e y > < s t r i n g > C u r r e n t   I n v e n t o r y   L e v e l   ( u n i t s ) < / s t r i n g > < / k e y > < v a l u e > < i n t > 1 < / i n t > < / v a l u e > < / i t e m > < i t e m > < k e y > < s t r i n g > S t o c k o u t s   ( d a y s ) < / s t r i n g > < / k e y > < v a l u e > < i n t > 2 < / i n t > < / v a l u e > < / i t e m > < i t e m > < k e y > < s t r i n g > R e p l e n i s h m e n t   L e a d   T i m e   ( d a y s ) < / s t r i n g > < / k e y > < v a l u e > < i n t > 3 < / i n t > < / v a l u e > < / i t e m > < i t e m > < k e y > < s t r i n g > S t o r a g e   L o c a t i o n < / s t r i n g > < / k e y > < v a l u e > < i n t > 4 < / i n t > < / v a l u e > < / i t e m > < i t e m > < k e y > < s t r i n g > S h e l f   L i f e   ( d a y s ) < / 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P r o d u c t i o n , I n v e n t o r y , C u s t o m e r s , S a l e s ] ] > < / C u s t o m C o n t e n t > < / G e m i n i > 
</file>

<file path=customXml/item16.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 A g e   ( y e a r s ) < / s t r i n g > < / k e y > < v a l u e > < i n t > 1 3 8 < / i n t > < / v a l u e > < / i t e m > < i t e m > < k e y > < s t r i n g > G e n d e r < / s t r i n g > < / k e y > < v a l u e > < i n t > 1 0 5 < / i n t > < / v a l u e > < / i t e m > < i t e m > < k e y > < s t r i n g > I n c o m e   ( $ ) < / s t r i n g > < / k e y > < v a l u e > < i n t > 1 3 1 < / i n t > < / v a l u e > < / i t e m > < i t e m > < k e y > < s t r i n g > G e o g r a p h i c   L o c a t i o n < / s t r i n g > < / k e y > < v a l u e > < i n t > 2 1 6 < / i n t > < / v a l u e > < / i t e m > < i t e m > < k e y > < s t r i n g > A g e   d i s t r i b u t i o n < / s t r i n g > < / k e y > < v a l u e > < i n t > 1 7 1 < / i n t > < / v a l u e > < / i t e m > < i t e m > < k e y > < s t r i n g > I n c o m e   d i s t r i b u t i o n < / s t r i n g > < / k e y > < v a l u e > < i n t > 1 9 9 < / i n t > < / v a l u e > < / i t e m > < i t e m > < k e y > < s t r i n g > D e m o g r a p h i c   s e g m e n t a t i o n < / s t r i n g > < / k e y > < v a l u e > < i n t > 2 7 3 < / i n t > < / v a l u e > < / i t e m > < / C o l u m n W i d t h s > < C o l u m n D i s p l a y I n d e x > < i t e m > < k e y > < s t r i n g > C u s t o m e r _ I D < / s t r i n g > < / k e y > < v a l u e > < i n t > 0 < / i n t > < / v a l u e > < / i t e m > < i t e m > < k e y > < s t r i n g > A g e   ( y e a r s ) < / s t r i n g > < / k e y > < v a l u e > < i n t > 1 < / i n t > < / v a l u e > < / i t e m > < i t e m > < k e y > < s t r i n g > G e n d e r < / s t r i n g > < / k e y > < v a l u e > < i n t > 2 < / i n t > < / v a l u e > < / i t e m > < i t e m > < k e y > < s t r i n g > I n c o m e   ( $ ) < / s t r i n g > < / k e y > < v a l u e > < i n t > 3 < / i n t > < / v a l u e > < / i t e m > < i t e m > < k e y > < s t r i n g > G e o g r a p h i c   L o c a t i o n < / s t r i n g > < / k e y > < v a l u e > < i n t > 4 < / i n t > < / v a l u e > < / i t e m > < i t e m > < k e y > < s t r i n g > A g e   d i s t r i b u t i o n < / s t r i n g > < / k e y > < v a l u e > < i n t > 5 < / i n t > < / v a l u e > < / i t e m > < i t e m > < k e y > < s t r i n g > I n c o m e   d i s t r i b u t i o n < / s t r i n g > < / k e y > < v a l u e > < i n t > 6 < / i n t > < / v a l u e > < / i t e m > < i t e m > < k e y > < s t r i n g > D e m o g r a p h i c   s e g m e n t a t i o n < / 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S h o w H i d d e n " > < C u s t o m C o n t e n t > < ! [ C D A T A [ F a l s 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 C o l u m n s \ P r o d u c t i o n   S c h e d u l e _ I D < / 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 C o l u m n s \ P r o d u c t i o n   C a p a c i t i e s   ( u n i t s   p e r   h o u r ) < / K e y > < / a : K e y > < a : V a l u e   i : t y p e = " T a b l e W i d g e t B a s e V i e w S t a t e " / > < / a : K e y V a l u e O f D i a g r a m O b j e c t K e y a n y T y p e z b w N T n L X > < a : K e y V a l u e O f D i a g r a m O b j e c t K e y a n y T y p e z b w N T n L X > < a : K e y > < K e y > C o l u m n s \ R e s o u r c e   A l l o c a t i o n 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 C o l u m n s \ C u r r e n t   I n v e n t o r y   L e v e l   ( u n i t s ) < / K e y > < / a : K e y > < a : V a l u e   i : t y p e = " T a b l e W i d g e t B a s e V i e w S t a t e " / > < / a : K e y V a l u e O f D i a g r a m O b j e c t K e y a n y T y p e z b w N T n L X > < a : K e y V a l u e O f D i a g r a m O b j e c t K e y a n y T y p e z b w N T n L X > < a : K e y > < K e y > C o l u m n s \ S t o c k o u t s   ( d a y s ) < / K e y > < / a : K e y > < a : V a l u e   i : t y p e = " T a b l e W i d g e t B a s e V i e w S t a t e " / > < / a : K e y V a l u e O f D i a g r a m O b j e c t K e y a n y T y p e z b w N T n L X > < a : K e y V a l u e O f D i a g r a m O b j e c t K e y a n y T y p e z b w N T n L X > < a : K e y > < K e y > C o l u m n s \ R e p l e n i s h m e n t   L e a d   T i m e   ( d a y s ) < / K e y > < / a : K e y > < a : V a l u e   i : t y p e = " T a b l e W i d g e t B a s e V i e w S t a t e " / > < / a : K e y V a l u e O f D i a g r a m O b j e c t K e y a n y T y p e z b w N T n L X > < a : K e y V a l u e O f D i a g r a m O b j e c t K e y a n y T y p e z b w N T n L X > < a : K e y > < K e y > C o l u m n s \ S t o r a g e   L o c a t i o n < / K e y > < / a : K e y > < a : V a l u e   i : t y p e = " T a b l e W i d g e t B a s e V i e w S t a t e " / > < / a : K e y V a l u e O f D i a g r a m O b j e c t K e y a n y T y p e z b w N T n L X > < a : K e y V a l u e O f D i a g r a m O b j e c t K e y a n y T y p e z b w N T n L X > < a : K e y > < K e y > C o l u m n s \ S h e l f   L i f e 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  ( y e a r s ) 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  ( $ ) < / K e y > < / a : K e y > < a : V a l u e   i : t y p e = " T a b l e W i d g e t B a s e V i e w S t a t e " / > < / a : K e y V a l u e O f D i a g r a m O b j e c t K e y a n y T y p e z b w N T n L X > < a : K e y V a l u e O f D i a g r a m O b j e c t K e y a n y T y p e z b w N T n L X > < a : K e y > < K e y > C o l u m n s \ G e o g r a p h i c   L o c a t i o n < / K e y > < / a : K e y > < a : V a l u e   i : t y p e = " T a b l e W i d g e t B a s e V i e w S t a t e " / > < / a : K e y V a l u e O f D i a g r a m O b j e c t K e y a n y T y p e z b w N T n L X > < a : K e y V a l u e O f D i a g r a m O b j e c t K e y a n y T y p e z b w N T n L X > < a : K e y > < K e y > C o l u m n s \ A g e   d i s t r i b u t i o n < / K e y > < / a : K e y > < a : V a l u e   i : t y p e = " T a b l e W i d g e t B a s e V i e w S t a t e " / > < / a : K e y V a l u e O f D i a g r a m O b j e c t K e y a n y T y p e z b w N T n L X > < a : K e y V a l u e O f D i a g r a m O b j e c t K e y a n y T y p e z b w N T n L X > < a : K e y > < K e y > C o l u m n s \ I n c o m e   d i s t r i b u t i o n < / K e y > < / a : K e y > < a : V a l u e   i : t y p e = " T a b l e W i d g e t B a s e V i e w S t a t e " / > < / a : K e y V a l u e O f D i a g r a m O b j e c t K e y a n y T y p e z b w N T n L X > < a : K e y V a l u e O f D i a g r a m O b j e c t K e y a n y T y p e z b w N T n L X > < a : K e y > < K e y > C o l u m n s \ D e m o g r a p h i c   s e g m e n t a t i o n 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 C o l u m n s \ Q u a n t i t y   S o l d   ( u n i t s ) < / K e y > < / a : K e y > < a : V a l u e   i : t y p e = " T a b l e W i d g e t B a s e V i e w S t a t e " / > < / a : K e y V a l u e O f D i a g r a m O b j e c t K e y a n y T y p e z b w N T n L X > < a : K e y V a l u e O f D i a g r a m O b j e c t K e y a n y T y p e z b w N T n L X > < a : K e y > < K e y > C o l u m n s \ T i m e s t a m p < / 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 a c t u a l < / 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  a c t u a l 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P r o d u c t i o n " > < 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 1 4 8 < / i n t > < / v a l u e > < / i t e m > < i t e m > < k e y > < s t r i n g > P r o d u c t i o n   S c h e d u l e _ I D < / s t r i n g > < / k e y > < v a l u e > < i n t > 2 4 5 < / i n t > < / v a l u e > < / i t e m > < i t e m > < k e y > < s t r i n g > L e a d   T i m e   ( d a y s ) < / s t r i n g > < / k e y > < v a l u e > < i n t > 1 8 7 < / i n t > < / v a l u e > < / i t e m > < i t e m > < k e y > < s t r i n g > P r o d u c t i o n   C a p a c i t i e s   ( u n i t s   p e r   h o u r ) < / s t r i n g > < / k e y > < v a l u e > < i n t > 3 5 6 < / i n t > < / v a l u e > < / i t e m > < i t e m > < k e y > < s t r i n g > R e s o u r c e   A l l o c a t i o n < / s t r i n g > < / k e y > < v a l u e > < i n t > 2 1 0 < / i n t > < / v a l u e > < / i t e m > < / C o l u m n W i d t h s > < C o l u m n D i s p l a y I n d e x > < i t e m > < k e y > < s t r i n g > P r o d u c t   S K U < / s t r i n g > < / k e y > < v a l u e > < i n t > 0 < / i n t > < / v a l u e > < / i t e m > < i t e m > < k e y > < s t r i n g > P r o d u c t i o n   S c h e d u l e _ I D < / s t r i n g > < / k e y > < v a l u e > < i n t > 1 < / i n t > < / v a l u e > < / i t e m > < i t e m > < k e y > < s t r i n g > L e a d   T i m e   ( d a y s ) < / s t r i n g > < / k e y > < v a l u e > < i n t > 2 < / i n t > < / v a l u e > < / i t e m > < i t e m > < k e y > < s t r i n g > P r o d u c t i o n   C a p a c i t i e s   ( u n i t s   p e r   h o u r ) < / s t r i n g > < / k e y > < v a l u e > < i n t > 3 < / i n t > < / v a l u e > < / i t e m > < i t e m > < k e y > < s t r i n g > R e s o u r c e   A l l o c a t i o n 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 I n v e n t o r y 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 I n v e n t o r y 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 S K U < / K e y > < / D i a g r a m O b j e c t K e y > < D i a g r a m O b j e c t K e y > < K e y > C o l u m n s \ C u r r e n t   I n v e n t o r y   L e v e l   ( u n i t s ) < / K e y > < / D i a g r a m O b j e c t K e y > < D i a g r a m O b j e c t K e y > < K e y > C o l u m n s \ S t o c k o u t s   ( d a y s ) < / K e y > < / D i a g r a m O b j e c t K e y > < D i a g r a m O b j e c t K e y > < K e y > C o l u m n s \ R e p l e n i s h m e n t   L e a d   T i m e   ( d a y s ) < / K e y > < / D i a g r a m O b j e c t K e y > < D i a g r a m O b j e c t K e y > < K e y > C o l u m n s \ S t o r a g e   L o c a t i o n < / K e y > < / D i a g r a m O b j e c t K e y > < D i a g r a m O b j e c t K e y > < K e y > C o l u m n s \ S h e l f   L i f e   ( d a y s ) 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 S K U < / K e y > < / a : K e y > < a : V a l u e   i : t y p e = " M e a s u r e G r i d N o d e V i e w S t a t e " > < L a y e d O u t > t r u e < / L a y e d O u t > < / a : V a l u e > < / a : K e y V a l u e O f D i a g r a m O b j e c t K e y a n y T y p e z b w N T n L X > < a : K e y V a l u e O f D i a g r a m O b j e c t K e y a n y T y p e z b w N T n L X > < a : K e y > < K e y > C o l u m n s \ C u r r e n t   I n v e n t o r y   L e v e l   ( u n i t s ) < / K e y > < / a : K e y > < a : V a l u e   i : t y p e = " M e a s u r e G r i d N o d e V i e w S t a t e " > < C o l u m n > 1 < / C o l u m n > < L a y e d O u t > t r u e < / L a y e d O u t > < / a : V a l u e > < / a : K e y V a l u e O f D i a g r a m O b j e c t K e y a n y T y p e z b w N T n L X > < a : K e y V a l u e O f D i a g r a m O b j e c t K e y a n y T y p e z b w N T n L X > < a : K e y > < K e y > C o l u m n s \ S t o c k o u t s   ( d a y s ) < / K e y > < / a : K e y > < a : V a l u e   i : t y p e = " M e a s u r e G r i d N o d e V i e w S t a t e " > < C o l u m n > 2 < / C o l u m n > < L a y e d O u t > t r u e < / L a y e d O u t > < / a : V a l u e > < / a : K e y V a l u e O f D i a g r a m O b j e c t K e y a n y T y p e z b w N T n L X > < a : K e y V a l u e O f D i a g r a m O b j e c t K e y a n y T y p e z b w N T n L X > < a : K e y > < K e y > C o l u m n s \ R e p l e n i s h m e n t   L e a d   T i m e   ( d a y s ) < / K e y > < / a : K e y > < a : V a l u e   i : t y p e = " M e a s u r e G r i d N o d e V i e w S t a t e " > < C o l u m n > 3 < / C o l u m n > < L a y e d O u t > t r u e < / L a y e d O u t > < / a : V a l u e > < / a : K e y V a l u e O f D i a g r a m O b j e c t K e y a n y T y p e z b w N T n L X > < a : K e y V a l u e O f D i a g r a m O b j e c t K e y a n y T y p e z b w N T n L X > < a : K e y > < K e y > C o l u m n s \ S t o r a g e   L o c a t i o n < / K e y > < / a : K e y > < a : V a l u e   i : t y p e = " M e a s u r e G r i d N o d e V i e w S t a t e " > < C o l u m n > 4 < / C o l u m n > < L a y e d O u t > t r u e < / L a y e d O u t > < / a : V a l u e > < / a : K e y V a l u e O f D i a g r a m O b j e c t K e y a n y T y p e z b w N T n L X > < a : K e y V a l u e O f D i a g r a m O b j e c t K e y a n y T y p e z b w N T n L X > < a : K e y > < K e y > C o l u m n s \ S h e l f   L i f e   ( d a y s ) < / K e y > < / a : K e y > < a : V a l u e   i : t y p e = " M e a s u r e G r i d N o d e V i e w S t a t e " > < C o l u m n > 5 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 C o l u m n s \ A g e   ( y e a r s ) < / K e y > < / D i a g r a m O b j e c t K e y > < D i a g r a m O b j e c t K e y > < K e y > C o l u m n s \ G e n d e r < / K e y > < / D i a g r a m O b j e c t K e y > < D i a g r a m O b j e c t K e y > < K e y > C o l u m n s \ I n c o m e   ( $ ) < / K e y > < / D i a g r a m O b j e c t K e y > < D i a g r a m O b j e c t K e y > < K e y > C o l u m n s \ G e o g r a p h i c   L o c a t i o n < / K e y > < / D i a g r a m O b j e c t K e y > < D i a g r a m O b j e c t K e y > < K e y > C o l u m n s \ A g e   d i s t r i b u t i o n < / K e y > < / D i a g r a m O b j e c t K e y > < D i a g r a m O b j e c t K e y > < K e y > C o l u m n s \ I n c o m e   d i s t r i b u t i o n < / K e y > < / D i a g r a m O b j e c t K e y > < D i a g r a m O b j e c t K e y > < K e y > C o l u m n s \ D e m o g r a p h i c   s e g m e n t a t i o n 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 C o l u m n s \ A g e   ( y e a r s ) 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  ( $ ) < / K e y > < / a : K e y > < a : V a l u e   i : t y p e = " M e a s u r e G r i d N o d e V i e w S t a t e " > < C o l u m n > 3 < / C o l u m n > < L a y e d O u t > t r u e < / L a y e d O u t > < / a : V a l u e > < / a : K e y V a l u e O f D i a g r a m O b j e c t K e y a n y T y p e z b w N T n L X > < a : K e y V a l u e O f D i a g r a m O b j e c t K e y a n y T y p e z b w N T n L X > < a : K e y > < K e y > C o l u m n s \ G e o g r a p h i c   L o c a t i o n < / K e y > < / a : K e y > < a : V a l u e   i : t y p e = " M e a s u r e G r i d N o d e V i e w S t a t e " > < C o l u m n > 4 < / C o l u m n > < L a y e d O u t > t r u e < / L a y e d O u t > < / a : V a l u e > < / a : K e y V a l u e O f D i a g r a m O b j e c t K e y a n y T y p e z b w N T n L X > < a : K e y V a l u e O f D i a g r a m O b j e c t K e y a n y T y p e z b w N T n L X > < a : K e y > < K e y > C o l u m n s \ A g e   d i s t r i b u t i o n < / K e y > < / a : K e y > < a : V a l u e   i : t y p e = " M e a s u r e G r i d N o d e V i e w S t a t e " > < C o l u m n > 5 < / C o l u m n > < L a y e d O u t > t r u e < / L a y e d O u t > < / a : V a l u e > < / a : K e y V a l u e O f D i a g r a m O b j e c t K e y a n y T y p e z b w N T n L X > < a : K e y V a l u e O f D i a g r a m O b j e c t K e y a n y T y p e z b w N T n L X > < a : K e y > < K e y > C o l u m n s \ I n c o m e   d i s t r i b u t i o n < / K e y > < / a : K e y > < a : V a l u e   i : t y p e = " M e a s u r e G r i d N o d e V i e w S t a t e " > < C o l u m n > 6 < / C o l u m n > < L a y e d O u t > t r u e < / L a y e d O u t > < / a : V a l u e > < / a : K e y V a l u e O f D i a g r a m O b j e c t K e y a n y T y p e z b w N T n L X > < a : K e y V a l u e O f D i a g r a m O b j e c t K e y a n y T y p e z b w N T n L X > < a : K e y > < K e y > C o l u m n s \ D e m o g r a p h i c   s e g m e n t a t i o n < / K e y > < / a : K e y > < a : V a l u e   i : t y p e = " M e a s u r e G r i d N o d e V i e w S t a t e " > < C o l u m n > 7 < / C o l u m n > < L a y e d O u t > t r u e < / L a y e d O u t > < / a : V a l u e > < / a : K e y V a l u e O f D i a g r a m O b j e c t K e y a n y T y p e z b w N T n L X > < / V i e w S t a t e s > < / D i a g r a m M a n a g e r . S e r i a l i z a b l e D i a g r a m > < D i a g r a m M a n a g e r . S e r i a l i z a b l e D i a g r a m > < A d a p t e r   i : t y p e = " M e a s u r e D i a g r a m S a n d b o x A d a p t e r " > < T a b l e N a m e > P r o d u c t i o n 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 P r o d u c t i o n   C a p a c i t i e s   ( u n i t s   p e r   h o u r ) < / K e y > < / D i a g r a m O b j e c t K e y > < D i a g r a m O b j e c t K e y > < K e y > M e a s u r e s \ S u m   o f   P r o d u c t i o n   C a p a c i t i e s   ( u n i t s   p e r   h o u r ) \ T a g I n f o \ F o r m u l a < / K e y > < / D i a g r a m O b j e c t K e y > < D i a g r a m O b j e c t K e y > < K e y > M e a s u r e s \ S u m   o f   P r o d u c t i o n   C a p a c i t i e s   ( u n i t s   p e r   h o u r ) \ T a g I n f o \ V a l u e < / K e y > < / D i a g r a m O b j e c t K e y > < D i a g r a m O b j e c t K e y > < K e y > M e a s u r e s \ A v e r a g e   o f   P r o d u c t i o n   C a p a c i t i e s   ( u n i t s   p e r   h o u r ) < / K e y > < / D i a g r a m O b j e c t K e y > < D i a g r a m O b j e c t K e y > < K e y > M e a s u r e s \ A v e r a g e   o f   P r o d u c t i o n   C a p a c i t i e s   ( u n i t s   p e r   h o u r ) \ T a g I n f o \ F o r m u l a < / K e y > < / D i a g r a m O b j e c t K e y > < D i a g r a m O b j e c t K e y > < K e y > M e a s u r e s \ A v e r a g e   o f   P r o d u c t i o n   C a p a c i t i e s   ( u n i t s   p e r   h o u r ) \ T a g I n f o \ V a l u e < / K e y > < / D i a g r a m O b j e c t K e y > < D i a g r a m O b j e c t K e y > < K e y > C o l u m n s \ P r o d u c t   S K U < / K e y > < / D i a g r a m O b j e c t K e y > < D i a g r a m O b j e c t K e y > < K e y > C o l u m n s \ P r o d u c t i o n   S c h e d u l e _ I D < / K e y > < / D i a g r a m O b j e c t K e y > < D i a g r a m O b j e c t K e y > < K e y > C o l u m n s \ L e a d   T i m e   ( d a y s ) < / K e y > < / D i a g r a m O b j e c t K e y > < D i a g r a m O b j e c t K e y > < K e y > C o l u m n s \ P r o d u c t i o n   C a p a c i t i e s   ( u n i t s   p e r   h o u r ) < / K e y > < / D i a g r a m O b j e c t K e y > < D i a g r a m O b j e c t K e y > < K e y > C o l u m n s \ R e s o u r c e   A l l o c a t i o n < / K e y > < / D i a g r a m O b j e c t K e y > < D i a g r a m O b j e c t K e y > < K e y > L i n k s \ & l t ; C o l u m n s \ S u m   o f   P r o d u c t i o n   C a p a c i t i e s   ( u n i t s   p e r   h o u r ) & g t ; - & l t ; M e a s u r e s \ P r o d u c t i o n   C a p a c i t i e s   ( u n i t s   p e r   h o u r ) & g t ; < / K e y > < / D i a g r a m O b j e c t K e y > < D i a g r a m O b j e c t K e y > < K e y > L i n k s \ & l t ; C o l u m n s \ S u m   o f   P r o d u c t i o n   C a p a c i t i e s   ( u n i t s   p e r   h o u r ) & g t ; - & l t ; M e a s u r e s \ P r o d u c t i o n   C a p a c i t i e s   ( u n i t s   p e r   h o u r ) & g t ; \ C O L U M N < / K e y > < / D i a g r a m O b j e c t K e y > < D i a g r a m O b j e c t K e y > < K e y > L i n k s \ & l t ; C o l u m n s \ S u m   o f   P r o d u c t i o n   C a p a c i t i e s   ( u n i t s   p e r   h o u r ) & g t ; - & l t ; M e a s u r e s \ P r o d u c t i o n   C a p a c i t i e s   ( u n i t s   p e r   h o u r ) & g t ; \ M E A S U R E < / K e y > < / D i a g r a m O b j e c t K e y > < D i a g r a m O b j e c t K e y > < K e y > L i n k s \ & l t ; C o l u m n s \ A v e r a g e   o f   P r o d u c t i o n   C a p a c i t i e s   ( u n i t s   p e r   h o u r ) & g t ; - & l t ; M e a s u r e s \ P r o d u c t i o n   C a p a c i t i e s   ( u n i t s   p e r   h o u r ) & g t ; < / K e y > < / D i a g r a m O b j e c t K e y > < D i a g r a m O b j e c t K e y > < K e y > L i n k s \ & l t ; C o l u m n s \ A v e r a g e   o f   P r o d u c t i o n   C a p a c i t i e s   ( u n i t s   p e r   h o u r ) & g t ; - & l t ; M e a s u r e s \ P r o d u c t i o n   C a p a c i t i e s   ( u n i t s   p e r   h o u r ) & g t ; \ C O L U M N < / K e y > < / D i a g r a m O b j e c t K e y > < D i a g r a m O b j e c t K e y > < K e y > L i n k s \ & l t ; C o l u m n s \ A v e r a g e   o f   P r o d u c t i o n   C a p a c i t i e s   ( u n i t s   p e r   h o u r ) & g t ; - & l t ; M e a s u r e s \ P r o d u c t i o n   C a p a c i t i e s   ( u n i t s   p e r 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 P r o d u c t i o n   C a p a c i t i e s   ( u n i t s   p e r   h o u r ) < / K e y > < / a : K e y > < a : V a l u e   i : t y p e = " M e a s u r e G r i d N o d e V i e w S t a t e " > < C o l u m n > 3 < / C o l u m n > < L a y e d O u t > t r u e < / L a y e d O u t > < W a s U I I n v i s i b l e > t r u e < / W a s U I I n v i s i b l e > < / a : V a l u e > < / a : K e y V a l u e O f D i a g r a m O b j e c t K e y a n y T y p e z b w N T n L X > < a : K e y V a l u e O f D i a g r a m O b j e c t K e y a n y T y p e z b w N T n L X > < a : K e y > < K e y > M e a s u r e s \ S u m   o f   P r o d u c t i o n   C a p a c i t i e s   ( u n i t s   p e r   h o u r ) \ T a g I n f o \ F o r m u l a < / K e y > < / a : K e y > < a : V a l u e   i : t y p e = " M e a s u r e G r i d V i e w S t a t e I D i a g r a m T a g A d d i t i o n a l I n f o " / > < / a : K e y V a l u e O f D i a g r a m O b j e c t K e y a n y T y p e z b w N T n L X > < a : K e y V a l u e O f D i a g r a m O b j e c t K e y a n y T y p e z b w N T n L X > < a : K e y > < K e y > M e a s u r e s \ S u m   o f   P r o d u c t i o n   C a p a c i t i e s   ( u n i t s   p e r   h o u r ) \ T a g I n f o \ V a l u e < / K e y > < / a : K e y > < a : V a l u e   i : t y p e = " M e a s u r e G r i d V i e w S t a t e I D i a g r a m T a g A d d i t i o n a l I n f o " / > < / a : K e y V a l u e O f D i a g r a m O b j e c t K e y a n y T y p e z b w N T n L X > < a : K e y V a l u e O f D i a g r a m O b j e c t K e y a n y T y p e z b w N T n L X > < a : K e y > < K e y > M e a s u r e s \ A v e r a g e   o f   P r o d u c t i o n   C a p a c i t i e s   ( u n i t s   p e r   h o u r ) < / K e y > < / a : K e y > < a : V a l u e   i : t y p e = " M e a s u r e G r i d N o d e V i e w S t a t e " > < C o l u m n > 3 < / C o l u m n > < L a y e d O u t > t r u e < / L a y e d O u t > < R o w > 1 < / R o w > < W a s U I I n v i s i b l e > t r u e < / W a s U I I n v i s i b l e > < / a : V a l u e > < / a : K e y V a l u e O f D i a g r a m O b j e c t K e y a n y T y p e z b w N T n L X > < a : K e y V a l u e O f D i a g r a m O b j e c t K e y a n y T y p e z b w N T n L X > < a : K e y > < K e y > M e a s u r e s \ A v e r a g e   o f   P r o d u c t i o n   C a p a c i t i e s   ( u n i t s   p e r   h o u r ) \ T a g I n f o \ F o r m u l a < / K e y > < / a : K e y > < a : V a l u e   i : t y p e = " M e a s u r e G r i d V i e w S t a t e I D i a g r a m T a g A d d i t i o n a l I n f o " / > < / a : K e y V a l u e O f D i a g r a m O b j e c t K e y a n y T y p e z b w N T n L X > < a : K e y V a l u e O f D i a g r a m O b j e c t K e y a n y T y p e z b w N T n L X > < a : K e y > < K e y > M e a s u r e s \ A v e r a g e   o f   P r o d u c t i o n   C a p a c i t i e s   ( u n i t s   p e r   h o u r ) \ T a g I n f o \ V a l u e < / K e y > < / a : K e y > < a : V a l u e   i : t y p e = " M e a s u r e G r i d V i e w S t a t e I D i a g r a m T a g A d d i t i o n a l I n f o " / > < / a : K e y V a l u e O f D i a g r a m O b j e c t K e y a n y T y p e z b w N T n L X > < a : K e y V a l u e O f D i a g r a m O b j e c t K e y a n y T y p e z b w N T n L X > < a : K e y > < K e y > C o l u m n s \ P r o d u c t   S K U < / K e y > < / a : K e y > < a : V a l u e   i : t y p e = " M e a s u r e G r i d N o d e V i e w S t a t e " > < L a y e d O u t > t r u e < / L a y e d O u t > < / a : V a l u e > < / a : K e y V a l u e O f D i a g r a m O b j e c t K e y a n y T y p e z b w N T n L X > < a : K e y V a l u e O f D i a g r a m O b j e c t K e y a n y T y p e z b w N T n L X > < a : K e y > < K e y > C o l u m n s \ P r o d u c t i o n   S c h e d u l e _ I D < / K e y > < / a : K e y > < a : V a l u e   i : t y p e = " M e a s u r e G r i d N o d e V i e w S t a t e " > < C o l u m n > 1 < / C o l u m n > < L a y e d O u t > t r u e < / L a y e d O u t > < / a : V a l u e > < / a : K e y V a l u e O f D i a g r a m O b j e c t K e y a n y T y p e z b w N T n L X > < a : K e y V a l u e O f D i a g r a m O b j e c t K e y a n y T y p e z b w N T n L X > < a : K e y > < K e y > C o l u m n s \ L e a d   T i m e   ( d a y s ) < / K e y > < / a : K e y > < a : V a l u e   i : t y p e = " M e a s u r e G r i d N o d e V i e w S t a t e " > < C o l u m n > 2 < / C o l u m n > < L a y e d O u t > t r u e < / L a y e d O u t > < / a : V a l u e > < / a : K e y V a l u e O f D i a g r a m O b j e c t K e y a n y T y p e z b w N T n L X > < a : K e y V a l u e O f D i a g r a m O b j e c t K e y a n y T y p e z b w N T n L X > < a : K e y > < K e y > C o l u m n s \ P r o d u c t i o n   C a p a c i t i e s   ( u n i t s   p e r   h o u r ) < / K e y > < / a : K e y > < a : V a l u e   i : t y p e = " M e a s u r e G r i d N o d e V i e w S t a t e " > < C o l u m n > 3 < / C o l u m n > < L a y e d O u t > t r u e < / L a y e d O u t > < / a : V a l u e > < / a : K e y V a l u e O f D i a g r a m O b j e c t K e y a n y T y p e z b w N T n L X > < a : K e y V a l u e O f D i a g r a m O b j e c t K e y a n y T y p e z b w N T n L X > < a : K e y > < K e y > C o l u m n s \ R e s o u r c e   A l l o c a t i o n < / K e y > < / a : K e y > < a : V a l u e   i : t y p e = " M e a s u r e G r i d N o d e V i e w S t a t e " > < C o l u m n > 4 < / C o l u m n > < L a y e d O u t > t r u e < / L a y e d O u t > < / a : V a l u e > < / a : K e y V a l u e O f D i a g r a m O b j e c t K e y a n y T y p e z b w N T n L X > < a : K e y V a l u e O f D i a g r a m O b j e c t K e y a n y T y p e z b w N T n L X > < a : K e y > < K e y > L i n k s \ & l t ; C o l u m n s \ S u m   o f   P r o d u c t i o n   C a p a c i t i e s   ( u n i t s   p e r   h o u r ) & g t ; - & l t ; M e a s u r e s \ P r o d u c t i o n   C a p a c i t i e s   ( u n i t s   p e r   h o u r ) & g t ; < / K e y > < / a : K e y > < a : V a l u e   i : t y p e = " M e a s u r e G r i d V i e w S t a t e I D i a g r a m L i n k " / > < / a : K e y V a l u e O f D i a g r a m O b j e c t K e y a n y T y p e z b w N T n L X > < a : K e y V a l u e O f D i a g r a m O b j e c t K e y a n y T y p e z b w N T n L X > < a : K e y > < K e y > L i n k s \ & l t ; C o l u m n s \ S u m   o f   P r o d u c t i o n   C a p a c i t i e s   ( u n i t s   p e r   h o u r ) & g t ; - & l t ; M e a s u r e s \ P r o d u c t i o n   C a p a c i t i e s   ( u n i t s   p e r   h o u r ) & g t ; \ C O L U M N < / K e y > < / a : K e y > < a : V a l u e   i : t y p e = " M e a s u r e G r i d V i e w S t a t e I D i a g r a m L i n k E n d p o i n t " / > < / a : K e y V a l u e O f D i a g r a m O b j e c t K e y a n y T y p e z b w N T n L X > < a : K e y V a l u e O f D i a g r a m O b j e c t K e y a n y T y p e z b w N T n L X > < a : K e y > < K e y > L i n k s \ & l t ; C o l u m n s \ S u m   o f   P r o d u c t i o n   C a p a c i t i e s   ( u n i t s   p e r   h o u r ) & g t ; - & l t ; M e a s u r e s \ P r o d u c t i o n   C a p a c i t i e s   ( u n i t s   p e r   h o u r ) & g t ; \ M E A S U R E < / K e y > < / a : K e y > < a : V a l u e   i : t y p e = " M e a s u r e G r i d V i e w S t a t e I D i a g r a m L i n k E n d p o i n t " / > < / a : K e y V a l u e O f D i a g r a m O b j e c t K e y a n y T y p e z b w N T n L X > < a : K e y V a l u e O f D i a g r a m O b j e c t K e y a n y T y p e z b w N T n L X > < a : K e y > < K e y > L i n k s \ & l t ; C o l u m n s \ A v e r a g e   o f   P r o d u c t i o n   C a p a c i t i e s   ( u n i t s   p e r   h o u r ) & g t ; - & l t ; M e a s u r e s \ P r o d u c t i o n   C a p a c i t i e s   ( u n i t s   p e r   h o u r ) & g t ; < / K e y > < / a : K e y > < a : V a l u e   i : t y p e = " M e a s u r e G r i d V i e w S t a t e I D i a g r a m L i n k " / > < / a : K e y V a l u e O f D i a g r a m O b j e c t K e y a n y T y p e z b w N T n L X > < a : K e y V a l u e O f D i a g r a m O b j e c t K e y a n y T y p e z b w N T n L X > < a : K e y > < K e y > L i n k s \ & l t ; C o l u m n s \ A v e r a g e   o f   P r o d u c t i o n   C a p a c i t i e s   ( u n i t s   p e r   h o u r ) & g t ; - & l t ; M e a s u r e s \ P r o d u c t i o n   C a p a c i t i e s   ( u n i t s   p e r   h o u r ) & g t ; \ C O L U M N < / K e y > < / a : K e y > < a : V a l u e   i : t y p e = " M e a s u r e G r i d V i e w S t a t e I D i a g r a m L i n k E n d p o i n t " / > < / a : K e y V a l u e O f D i a g r a m O b j e c t K e y a n y T y p e z b w N T n L X > < a : K e y V a l u e O f D i a g r a m O b j e c t K e y a n y T y p e z b w N T n L X > < a : K e y > < K e y > L i n k s \ & l t ; C o l u m n s \ A v e r a g e   o f   P r o d u c t i o n   C a p a c i t i e s   ( u n i t s   p e r   h o u r ) & g t ; - & l t ; M e a s u r e s \ P r o d u c t i o n   C a p a c i t i e s   ( u n i t s   p e r   h o u r ) & g t ; \ M E A S U R E < / K e y > < / a : K e y > < a : V a l u e   i : t y p e = " M e a s u r e G r i d V i e w S t a t e I D i a g r a m L i n k E n d p o i n t " / > < / 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 S o l d   ( u n i t s ) < / K e y > < / D i a g r a m O b j e c t K e y > < D i a g r a m O b j e c t K e y > < K e y > M e a s u r e s \ S u m   o f   Q u a n t i t y   S o l d   ( u n i t s ) \ T a g I n f o \ F o r m u l a < / K e y > < / D i a g r a m O b j e c t K e y > < D i a g r a m O b j e c t K e y > < K e y > M e a s u r e s \ S u m   o f   Q u a n t i t y   S o l d   ( u n i t s ) \ T a g I n f o \ V a l u e < / K e y > < / D i a g r a m O b j e c t K e y > < D i a g r a m O b j e c t K e y > < K e y > C o l u m n s \ C u s t o m e r _ I D < / K e y > < / D i a g r a m O b j e c t K e y > < D i a g r a m O b j e c t K e y > < K e y > C o l u m n s \ T r a n s a c t i o n _ I D < / K e y > < / D i a g r a m O b j e c t K e y > < D i a g r a m O b j e c t K e y > < K e y > C o l u m n s \ P r o d u c t   S K U < / K e y > < / D i a g r a m O b j e c t K e y > < D i a g r a m O b j e c t K e y > < K e y > C o l u m n s \ Q u a n t i t y   S o l d   ( u n i t s ) < / K e y > < / D i a g r a m O b j e c t K e y > < D i a g r a m O b j e c t K e y > < K e y > C o l u m n s \ T i m e s t a m p < / K e y > < / D i a g r a m O b j e c t K e y > < D i a g r a m O b j e c t K e y > < K e y > C o l u m n s \ D a t e < / K e y > < / D i a g r a m O b j e c t K e y > < D i a g r a m O b j e c t K e y > < K e y > C o l u m n s \ D a t e   a c t u a l < / K e y > < / D i a g r a m O b j e c t K e y > < D i a g r a m O b j e c t K e y > < K e y > C o l u m n s \ T i m e < / K e y > < / D i a g r a m O b j e c t K e y > < D i a g r a m O b j e c t K e y > < K e y > C o l u m n s \ M o n t h < / K e y > < / D i a g r a m O b j e c t K e y > < D i a g r a m O b j e c t K e y > < K e y > C o l u m n s \ D a t e   a c t u a l   ( M o n t h ) < / K e y > < / D i a g r a m O b j e c t K e y > < D i a g r a m O b j e c t K e y > < K e y > L i n k s \ & l t ; C o l u m n s \ S u m   o f   Q u a n t i t y   S o l d   ( u n i t s ) & g t ; - & l t ; M e a s u r e s \ Q u a n t i t y   S o l d   ( u n i t s ) & g t ; < / K e y > < / D i a g r a m O b j e c t K e y > < D i a g r a m O b j e c t K e y > < K e y > L i n k s \ & l t ; C o l u m n s \ S u m   o f   Q u a n t i t y   S o l d   ( u n i t s ) & g t ; - & l t ; M e a s u r e s \ Q u a n t i t y   S o l d   ( u n i t s ) & g t ; \ C O L U M N < / K e y > < / D i a g r a m O b j e c t K e y > < D i a g r a m O b j e c t K e y > < K e y > L i n k s \ & l t ; C o l u m n s \ S u m   o f   Q u a n t i t y   S o l d   ( u n i t s ) & g t ; - & l t ; M e a s u r e s \ Q u a n t i t y   S o l d   ( u n i t s ) & g t ; \ M E A S U R E 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 S o l d   ( u n i t s ) < / K e y > < / a : K e y > < a : V a l u e   i : t y p e = " M e a s u r e G r i d N o d e V i e w S t a t e " > < C o l u m n > 3 < / C o l u m n > < L a y e d O u t > t r u e < / L a y e d O u t > < W a s U I I n v i s i b l e > t r u e < / W a s U I I n v i s i b l e > < / a : V a l u e > < / a : K e y V a l u e O f D i a g r a m O b j e c t K e y a n y T y p e z b w N T n L X > < a : K e y V a l u e O f D i a g r a m O b j e c t K e y a n y T y p e z b w N T n L X > < a : K e y > < K e y > M e a s u r e s \ S u m   o f   Q u a n t i t y   S o l d   ( u n i t s ) \ T a g I n f o \ F o r m u l a < / K e y > < / a : K e y > < a : V a l u e   i : t y p e = " M e a s u r e G r i d V i e w S t a t e I D i a g r a m T a g A d d i t i o n a l I n f o " / > < / a : K e y V a l u e O f D i a g r a m O b j e c t K e y a n y T y p e z b w N T n L X > < a : K e y V a l u e O f D i a g r a m O b j e c t K e y a n y T y p e z b w N T n L X > < a : K e y > < K e y > M e a s u r e s \ S u m   o f   Q u a n t i t y   S o l d   ( u n i t s ) \ T a g I n f o \ V a l u e 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 C o l u m n s \ T r a n s a c t i o n _ I D < / K e y > < / a : K e y > < a : V a l u e   i : t y p e = " M e a s u r e G r i d N o d e V i e w S t a t e " > < C o l u m n > 1 < / C o l u m n > < L a y e d O u t > t r u e < / L a y e d O u t > < / a : V a l u e > < / a : K e y V a l u e O f D i a g r a m O b j e c t K e y a n y T y p e z b w N T n L X > < a : K e y V a l u e O f D i a g r a m O b j e c t K e y a n y T y p e z b w N T n L X > < a : K e y > < K e y > C o l u m n s \ P r o d u c t   S K U < / K e y > < / a : K e y > < a : V a l u e   i : t y p e = " M e a s u r e G r i d N o d e V i e w S t a t e " > < C o l u m n > 2 < / C o l u m n > < L a y e d O u t > t r u e < / L a y e d O u t > < / a : V a l u e > < / a : K e y V a l u e O f D i a g r a m O b j e c t K e y a n y T y p e z b w N T n L X > < a : K e y V a l u e O f D i a g r a m O b j e c t K e y a n y T y p e z b w N T n L X > < a : K e y > < K e y > C o l u m n s \ Q u a n t i t y   S o l d   ( u n i t s ) < / K e y > < / a : K e y > < a : V a l u e   i : t y p e = " M e a s u r e G r i d N o d e V i e w S t a t e " > < C o l u m n > 3 < / C o l u m n > < L a y e d O u t > t r u e < / L a y e d O u t > < / a : V a l u e > < / a : K e y V a l u e O f D i a g r a m O b j e c t K e y a n y T y p e z b w N T n L X > < a : K e y V a l u e O f D i a g r a m O b j e c t K e y a n y T y p e z b w N T n L X > < a : K e y > < K e y > C o l u m n s \ T i m e s t a m p < / 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 C o l u m n s \ D a t e   a c t u a l < / 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 C o l u m n s \ M o n t h < / K e y > < / a : K e y > < a : V a l u e   i : t y p e = " M e a s u r e G r i d N o d e V i e w S t a t e " > < C o l u m n > 8 < / C o l u m n > < L a y e d O u t > t r u e < / L a y e d O u t > < / a : V a l u e > < / a : K e y V a l u e O f D i a g r a m O b j e c t K e y a n y T y p e z b w N T n L X > < a : K e y V a l u e O f D i a g r a m O b j e c t K e y a n y T y p e z b w N T n L X > < a : K e y > < K e y > C o l u m n s \ D a t e   a c t u a l   ( M o n t h ) < / K e y > < / a : K e y > < a : V a l u e   i : t y p e = " M e a s u r e G r i d N o d e V i e w S t a t e " > < C o l u m n > 9 < / C o l u m n > < L a y e d O u t > t r u e < / L a y e d O u t > < / a : V a l u e > < / a : K e y V a l u e O f D i a g r a m O b j e c t K e y a n y T y p e z b w N T n L X > < a : K e y V a l u e O f D i a g r a m O b j e c t K e y a n y T y p e z b w N T n L X > < a : K e y > < K e y > L i n k s \ & l t ; C o l u m n s \ S u m   o f   Q u a n t i t y   S o l d   ( u n i t s ) & g t ; - & l t ; M e a s u r e s \ Q u a n t i t y   S o l d   ( u n i t s ) & g t ; < / K e y > < / a : K e y > < a : V a l u e   i : t y p e = " M e a s u r e G r i d V i e w S t a t e I D i a g r a m L i n k " / > < / a : K e y V a l u e O f D i a g r a m O b j e c t K e y a n y T y p e z b w N T n L X > < a : K e y V a l u e O f D i a g r a m O b j e c t K e y a n y T y p e z b w N T n L X > < a : K e y > < K e y > L i n k s \ & l t ; C o l u m n s \ S u m   o f   Q u a n t i t y   S o l d   ( u n i t s ) & g t ; - & l t ; M e a s u r e s \ Q u a n t i t y   S o l d   ( u n i t s ) & g t ; \ C O L U M N < / K e y > < / a : K e y > < a : V a l u e   i : t y p e = " M e a s u r e G r i d V i e w S t a t e I D i a g r a m L i n k E n d p o i n t " / > < / a : K e y V a l u e O f D i a g r a m O b j e c t K e y a n y T y p e z b w N T n L X > < a : K e y V a l u e O f D i a g r a m O b j e c t K e y a n y T y p e z b w N T n L X > < a : K e y > < K e y > L i n k s \ & l t ; C o l u m n s \ S u m   o f   Q u a n t i t y   S o l d   ( u n i t s ) & g t ; - & l t ; M e a s u r e s \ Q u a n t i t y   S o l d   ( u n i t s ) & g t ; \ M E A S U R E 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 T a g s \ T a b l e s \ & l t ; T a b l e s \ P r o d u c t i o n & g t ; < / K e y > < / D i a g r a m O b j e c t K e y > < D i a g r a m O b j e c t K e y > < K e y > D y n a m i c   T a g s \ T a b l e s \ & l t ; T a b l e s \ I n v e n t o r y & g t ; < / K e y > < / D i a g r a m O b j e c t K e y > < D i a g r a m O b j e c t K e y > < K e y > D y n a m i c   T a g s \ T a b l e s \ & l t ; T a b l e s \ C u s t o m e r s & g t ; < / K e y > < / D i a g r a m O b j e c t K e y > < D i a g r a m O b j e c t K e y > < K e y > D y n a m i c   T a g s \ T a b l e s \ & l t ; T a b l e s \ S a l e s & g t ; < / K e y > < / D i a g r a m O b j e c t K e y > < D i a g r a m O b j e c t K e y > < K e y > T a b l e s \ P r o d u c t i o n < / K e y > < / D i a g r a m O b j e c t K e y > < D i a g r a m O b j e c t K e y > < K e y > T a b l e s \ P r o d u c t i o n \ C o l u m n s \ P r o d u c t   S K U < / K e y > < / D i a g r a m O b j e c t K e y > < D i a g r a m O b j e c t K e y > < K e y > T a b l e s \ P r o d u c t i o n \ C o l u m n s \ P r o d u c t i o n   S c h e d u l e _ I D < / K e y > < / D i a g r a m O b j e c t K e y > < D i a g r a m O b j e c t K e y > < K e y > T a b l e s \ P r o d u c t i o n \ C o l u m n s \ L e a d   T i m e   ( d a y s ) < / K e y > < / D i a g r a m O b j e c t K e y > < D i a g r a m O b j e c t K e y > < K e y > T a b l e s \ P r o d u c t i o n \ C o l u m n s \ P r o d u c t i o n   C a p a c i t i e s   ( u n i t s   p e r   h o u r ) < / K e y > < / D i a g r a m O b j e c t K e y > < D i a g r a m O b j e c t K e y > < K e y > T a b l e s \ P r o d u c t i o n \ C o l u m n s \ R e s o u r c e   A l l o c a t i o n < / K e y > < / D i a g r a m O b j e c t K e y > < D i a g r a m O b j e c t K e y > < K e y > T a b l e s \ P r o d u c t i o n \ M e a s u r e s \ S u m   o f   P r o d u c t i o n   C a p a c i t i e s   ( u n i t s   p e r   h o u r ) < / K e y > < / D i a g r a m O b j e c t K e y > < D i a g r a m O b j e c t K e y > < K e y > T a b l e s \ P r o d u c t i o n \ S u m   o f   P r o d u c t i o n   C a p a c i t i e s   ( u n i t s   p e r   h o u r ) \ A d d i t i o n a l   I n f o \ I m p l i c i t   M e a s u r e < / K e y > < / D i a g r a m O b j e c t K e y > < D i a g r a m O b j e c t K e y > < K e y > T a b l e s \ P r o d u c t i o n \ M e a s u r e s \ A v e r a g e   o f   P r o d u c t i o n   C a p a c i t i e s   ( u n i t s   p e r   h o u r ) < / K e y > < / D i a g r a m O b j e c t K e y > < D i a g r a m O b j e c t K e y > < K e y > T a b l e s \ P r o d u c t i o n \ A v e r a g e   o f   P r o d u c t i o n   C a p a c i t i e s   ( u n i t s   p e r   h o u r ) \ A d d i t i o n a l   I n f o \ I m p l i c i t   M e a s u r e < / K e y > < / D i a g r a m O b j e c t K e y > < D i a g r a m O b j e c t K e y > < K e y > T a b l e s \ P r o d u c t i o n \ M e a s u r e s \ C o u n t   o f   P r o d u c t i o n   C a p a c i t i e s   ( u n i t s   p e r   h o u r ) < / K e y > < / D i a g r a m O b j e c t K e y > < D i a g r a m O b j e c t K e y > < K e y > T a b l e s \ P r o d u c t i o n \ C o u n t   o f   P r o d u c t i o n   C a p a c i t i e s   ( u n i t s   p e r   h o u r ) \ A d d i t i o n a l   I n f o \ I m p l i c i t   M e a s u r e < / K e y > < / D i a g r a m O b j e c t K e y > < D i a g r a m O b j e c t K e y > < K e y > T a b l e s \ I n v e n t o r y < / K e y > < / D i a g r a m O b j e c t K e y > < D i a g r a m O b j e c t K e y > < K e y > T a b l e s \ I n v e n t o r y \ C o l u m n s \ P r o d u c t   S K U < / K e y > < / D i a g r a m O b j e c t K e y > < D i a g r a m O b j e c t K e y > < K e y > T a b l e s \ I n v e n t o r y \ C o l u m n s \ C u r r e n t   I n v e n t o r y   L e v e l   ( u n i t s ) < / K e y > < / D i a g r a m O b j e c t K e y > < D i a g r a m O b j e c t K e y > < K e y > T a b l e s \ I n v e n t o r y \ C o l u m n s \ Q t y   s o l d < / K e y > < / D i a g r a m O b j e c t K e y > < D i a g r a m O b j e c t K e y > < K e y > T a b l e s \ I n v e n t o r y \ C o l u m n s \ I n v e n t o r y   s t a t u s < / K e y > < / D i a g r a m O b j e c t K e y > < D i a g r a m O b j e c t K e y > < K e y > T a b l e s \ I n v e n t o r y \ C o l u m n s \ S t o c k o u t s   ( d a y s ) < / K e y > < / D i a g r a m O b j e c t K e y > < D i a g r a m O b j e c t K e y > < K e y > T a b l e s \ I n v e n t o r y \ C o l u m n s \ R e p l e n i s h m e n t   L e a d   T i m e   ( d a y s ) < / K e y > < / D i a g r a m O b j e c t K e y > < D i a g r a m O b j e c t K e y > < K e y > T a b l e s \ I n v e n t o r y \ C o l u m n s \ S t o r a g e   L o c a t i o n < / K e y > < / D i a g r a m O b j e c t K e y > < D i a g r a m O b j e c t K e y > < K e y > T a b l e s \ I n v e n t o r y \ C o l u m n s \ S h e l f   L i f e   ( d a y s ) < / K e y > < / D i a g r a m O b j e c t K e y > < D i a g r a m O b j e c t K e y > < K e y > T a b l e s \ I n v e n t o r y \ M e a s u r e s \ S u m   o f   C u r r e n t   I n v e n t o r y   L e v e l   ( u n i t s ) < / K e y > < / D i a g r a m O b j e c t K e y > < D i a g r a m O b j e c t K e y > < K e y > T a b l e s \ I n v e n t o r y \ S u m   o f   C u r r e n t   I n v e n t o r y   L e v e l   ( u n i t s ) \ A d d i t i o n a l   I n f o \ I m p l i c i t   M e a s u r e < / K e y > < / D i a g r a m O b j e c t K e y > < D i a g r a m O b j e c t K e y > < K e y > T a b l e s \ I n v e n t o r y \ M e a s u r e s \ C o u n t   o f   C u r r e n t   I n v e n t o r y   L e v e l   ( u n i t s ) < / K e y > < / D i a g r a m O b j e c t K e y > < D i a g r a m O b j e c t K e y > < K e y > T a b l e s \ I n v e n t o r y \ C o u n t   o f   C u r r e n t   I n v e n t o r y   L e v e l   ( u n i t s ) \ A d d i t i o n a l   I n f o \ I m p l i c i t   M e a s u r e < / K e y > < / D i a g r a m O b j e c t K e y > < D i a g r a m O b j e c t K e y > < K e y > T a b l e s \ I n v e n t o r y \ M e a s u r e s \ S u m   o f   S t o c k o u t s   ( d a y s ) < / K e y > < / D i a g r a m O b j e c t K e y > < D i a g r a m O b j e c t K e y > < K e y > T a b l e s \ I n v e n t o r y \ S u m   o f   S t o c k o u t s   ( d a y s ) \ A d d i t i o n a l   I n f o \ I m p l i c i t   M e a s u r e < / K e y > < / D i a g r a m O b j e c t K e y > < D i a g r a m O b j e c t K e y > < K e y > T a b l e s \ I n v e n t o r y \ M e a s u r e s \ C o u n t   o f   S t o c k o u t s   ( d a y s ) < / K e y > < / D i a g r a m O b j e c t K e y > < D i a g r a m O b j e c t K e y > < K e y > T a b l e s \ I n v e n t o r y \ C o u n t   o f   S t o c k o u t s   ( d a y s ) \ A d d i t i o n a l   I n f o \ I m p l i c i t   M e a s u r e < / K e y > < / D i a g r a m O b j e c t K e y > < D i a g r a m O b j e c t K e y > < K e y > T a b l e s \ I n v e n t o r y \ M e a s u r e s \ S u m   o f   R e p l e n i s h m e n t   L e a d   T i m e   ( d a y s ) < / K e y > < / D i a g r a m O b j e c t K e y > < D i a g r a m O b j e c t K e y > < K e y > T a b l e s \ I n v e n t o r y \ S u m   o f   R e p l e n i s h m e n t   L e a d   T i m e   ( d a y s ) \ A d d i t i o n a l   I n f o \ I m p l i c i t   M e a s u r e < / K e y > < / D i a g r a m O b j e c t K e y > < D i a g r a m O b j e c t K e y > < K e y > T a b l e s \ C u s t o m e r s < / K e y > < / D i a g r a m O b j e c t K e y > < D i a g r a m O b j e c t K e y > < K e y > T a b l e s \ C u s t o m e r s \ C o l u m n s \ C u s t o m e r _ I D < / K e y > < / D i a g r a m O b j e c t K e y > < D i a g r a m O b j e c t K e y > < K e y > T a b l e s \ C u s t o m e r s \ C o l u m n s \ A g e   ( y e a r s ) < / K e y > < / D i a g r a m O b j e c t K e y > < D i a g r a m O b j e c t K e y > < K e y > T a b l e s \ C u s t o m e r s \ C o l u m n s \ G e n d e r < / K e y > < / D i a g r a m O b j e c t K e y > < D i a g r a m O b j e c t K e y > < K e y > T a b l e s \ C u s t o m e r s \ C o l u m n s \ I n c o m e   ( $ ) < / K e y > < / D i a g r a m O b j e c t K e y > < D i a g r a m O b j e c t K e y > < K e y > T a b l e s \ C u s t o m e r s \ C o l u m n s \ G e o g r a p h i c   L o c a t i o n < / K e y > < / D i a g r a m O b j e c t K e y > < D i a g r a m O b j e c t K e y > < K e y > T a b l e s \ C u s t o m e r s \ C o l u m n s \ A g e   d i s t r i b u t i o n < / K e y > < / D i a g r a m O b j e c t K e y > < D i a g r a m O b j e c t K e y > < K e y > T a b l e s \ C u s t o m e r s \ C o l u m n s \ I n c o m e   d i s t r i b u t i o n < / K e y > < / D i a g r a m O b j e c t K e y > < D i a g r a m O b j e c t K e y > < K e y > T a b l e s \ C u s t o m e r s \ C o l u m n s \ D e m o g r a p h i c   s e g m e n t a t i o n < / K e y > < / D i a g r a m O b j e c t K e y > < D i a g r a m O b j e c t K e y > < K e y > T a b l e s \ C u s t o m e r s \ M e a s u r e s \ S u m   o f   C u s t o m e r _ I D < / K e y > < / D i a g r a m O b j e c t K e y > < D i a g r a m O b j e c t K e y > < K e y > T a b l e s \ C u s t o m e r s \ S u m   o f   C u s t o m e r _ I D \ A d d i t i o n a l   I n f o \ I m p l i c i t   M e a s u r e < / K e y > < / D i a g r a m O b j e c t K e y > < D i a g r a m O b j e c t K e y > < K e y > T a b l e s \ C u s t o m e r s \ M e a s u r e s \ C o u n t   o f   C u s t o m e r _ I D < / K e y > < / D i a g r a m O b j e c t K e y > < D i a g r a m O b j e c t K e y > < K e y > T a b l e s \ C u s t o m e r s \ C o u n t   o f   C u s t o m e r _ I D \ A d d i t i o n a l   I n f o \ I m p l i c i t   M e a s u r e < / K e y > < / D i a g r a m O b j e c t K e y > < D i a g r a m O b j e c t K e y > < K e y > T a b l e s \ C u s t o m e r s \ M e a s u r e s \ C o u n t   o f   D e m o g r a p h i c   s e g m e n t a t i o n < / K e y > < / D i a g r a m O b j e c t K e y > < D i a g r a m O b j e c t K e y > < K e y > T a b l e s \ C u s t o m e r s \ C o u n t   o f   D e m o g r a p h i c   s e g m e n t a t i o n \ A d d i t i o n a l   I n f o \ I m p l i c i t   M e a s u r e < / K e y > < / D i a g r a m O b j e c t K e y > < D i a g r a m O b j e c t K e y > < K e y > T a b l e s \ S a l e s < / K e y > < / D i a g r a m O b j e c t K e y > < D i a g r a m O b j e c t K e y > < K e y > T a b l e s \ S a l e s \ C o l u m n s \ C u s t o m e r _ I D < / K e y > < / D i a g r a m O b j e c t K e y > < D i a g r a m O b j e c t K e y > < K e y > T a b l e s \ S a l e s \ C o l u m n s \ T r a n s a c t i o n _ I D < / K e y > < / D i a g r a m O b j e c t K e y > < D i a g r a m O b j e c t K e y > < K e y > T a b l e s \ S a l e s \ C o l u m n s \ P r o d u c t   S K U < / K e y > < / D i a g r a m O b j e c t K e y > < D i a g r a m O b j e c t K e y > < K e y > T a b l e s \ S a l e s \ C o l u m n s \ Q u a n t i t y   S o l d   ( u n i t s ) < / K e y > < / D i a g r a m O b j e c t K e y > < D i a g r a m O b j e c t K e y > < K e y > T a b l e s \ S a l e s \ C o l u m n s \ T i m e s t a m p < / K e y > < / D i a g r a m O b j e c t K e y > < D i a g r a m O b j e c t K e y > < K e y > T a b l e s \ S a l e s \ C o l u m n s \ D a t e < / K e y > < / D i a g r a m O b j e c t K e y > < D i a g r a m O b j e c t K e y > < K e y > T a b l e s \ S a l e s \ C o l u m n s \ D a t e   a c t u a l < / K e y > < / D i a g r a m O b j e c t K e y > < D i a g r a m O b j e c t K e y > < K e y > T a b l e s \ S a l e s \ C o l u m n s \ T i m e < / K e y > < / D i a g r a m O b j e c t K e y > < D i a g r a m O b j e c t K e y > < K e y > T a b l e s \ S a l e s \ C o l u m n s \ M o n t h < / K e y > < / D i a g r a m O b j e c t K e y > < D i a g r a m O b j e c t K e y > < K e y > T a b l e s \ S a l e s \ C o l u m n s \ D a t e   a c t u a l   ( M o n t h ) < / K e y > < / D i a g r a m O b j e c t K e y > < D i a g r a m O b j e c t K e y > < K e y > T a b l e s \ S a l e s \ M e a s u r e s \ S u m   o f   Q u a n t i t y   S o l d   ( u n i t s ) < / K e y > < / D i a g r a m O b j e c t K e y > < D i a g r a m O b j e c t K e y > < K e y > T a b l e s \ S a l e s \ S u m   o f   Q u a n t i t y   S o l d   ( u n i t s ) \ A d d i t i o n a l   I n f o \ I m p l i c i t   M e a s u r e < / K e y > < / D i a g r a m O b j e c t K e y > < D i a g r a m O b j e c t K e y > < K e y > R e l a t i o n s h i p s \ & l t ; T a b l e s \ P r o d u c t i o n \ C o l u m n s \ P r o d u c t   S K U & g t ; - & l t ; T a b l e s \ I n v e n t o r y \ C o l u m n s \ P r o d u c t   S K U & g t ; < / K e y > < / D i a g r a m O b j e c t K e y > < D i a g r a m O b j e c t K e y > < K e y > R e l a t i o n s h i p s \ & l t ; T a b l e s \ P r o d u c t i o n \ C o l u m n s \ P r o d u c t   S K U & g t ; - & l t ; T a b l e s \ I n v e n t o r y \ C o l u m n s \ P r o d u c t   S K U & g t ; \ F K < / K e y > < / D i a g r a m O b j e c t K e y > < D i a g r a m O b j e c t K e y > < K e y > R e l a t i o n s h i p s \ & l t ; T a b l e s \ P r o d u c t i o n \ C o l u m n s \ P r o d u c t   S K U & g t ; - & l t ; T a b l e s \ I n v e n t o r y \ C o l u m n s \ P r o d u c t   S K U & g t ; \ P K < / K e y > < / D i a g r a m O b j e c t K e y > < D i a g r a m O b j e c t K e y > < K e y > R e l a t i o n s h i p s \ & l t ; T a b l e s \ P r o d u c t i o n \ C o l u m n s \ P r o d u c t   S K U & g t ; - & l t ; T a b l e s \ I n v e n t o r y \ C o l u m n s \ P r o d u c t   S K U & g t ; \ C r o s s F i l t e r < / K e y > < / D i a g r a m O b j e c t K e y > < D i a g r a m O b j e c t K e y > < K e y > R e l a t i o n s h i p s \ & l t ; T a b l e s \ S a l e s \ C o l u m n s \ C u s t o m e r _ I D & g t ; - & l t ; T a b l e s \ C u s t o m e r s \ C o l u m n s \ C u s t o m e r _ I D & g t ; < / K e y > < / D i a g r a m O b j e c t K e y > < D i a g r a m O b j e c t K e y > < K e y > R e l a t i o n s h i p s \ & l t ; T a b l e s \ S a l e s \ C o l u m n s \ C u s t o m e r _ I D & g t ; - & l t ; T a b l e s \ C u s t o m e r s \ C o l u m n s \ C u s t o m e r _ I D & g t ; \ F K < / K e y > < / D i a g r a m O b j e c t K e y > < D i a g r a m O b j e c t K e y > < K e y > R e l a t i o n s h i p s \ & l t ; T a b l e s \ S a l e s \ C o l u m n s \ C u s t o m e r _ I D & g t ; - & l t ; T a b l e s \ C u s t o m e r s \ C o l u m n s \ C u s t o m e r _ I D & g t ; \ P K < / K e y > < / D i a g r a m O b j e c t K e y > < D i a g r a m O b j e c t K e y > < K e y > R e l a t i o n s h i p s \ & l t ; T a b l e s \ S a l e s \ C o l u m n s \ C u s t o m e r _ I D & g t ; - & l t ; T a b l e s \ C u s t o m e r s \ C o l u m n s \ C u s t o m e r _ I D & g t ; \ C r o s s F i l t e r < / K e y > < / D i a g r a m O b j e c t K e y > < D i a g r a m O b j e c t K e y > < K e y > R e l a t i o n s h i p s \ & l t ; T a b l e s \ S a l e s \ C o l u m n s \ P r o d u c t   S K U & g t ; - & l t ; T a b l e s \ I n v e n t o r y \ C o l u m n s \ P r o d u c t   S K U & g t ; < / K e y > < / D i a g r a m O b j e c t K e y > < D i a g r a m O b j e c t K e y > < K e y > R e l a t i o n s h i p s \ & l t ; T a b l e s \ S a l e s \ C o l u m n s \ P r o d u c t   S K U & g t ; - & l t ; T a b l e s \ I n v e n t o r y \ C o l u m n s \ P r o d u c t   S K U & g t ; \ F K < / K e y > < / D i a g r a m O b j e c t K e y > < D i a g r a m O b j e c t K e y > < K e y > R e l a t i o n s h i p s \ & l t ; T a b l e s \ S a l e s \ C o l u m n s \ P r o d u c t   S K U & g t ; - & l t ; T a b l e s \ I n v e n t o r y \ C o l u m n s \ P r o d u c t   S K U & g t ; \ P K < / K e y > < / D i a g r a m O b j e c t K e y > < D i a g r a m O b j e c t K e y > < K e y > R e l a t i o n s h i p s \ & l t ; T a b l e s \ S a l e s \ C o l u m n s \ P r o d u c t   S K U & g t ; - & l t ; T a b l e s \ I n v e n t o r y \ C o l u m n s \ P r o d u c t   S K U & g t ; \ C r o s s F i l t e r 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 T a g s \ T a b l e s \ & l t ; T a b l e s \ P r o d u c t i o n & g t ; < / K e y > < / a : K e y > < a : V a l u e   i : t y p e = " D i a g r a m D i s p l a y T a g V i e w S t a t e " > < I s N o t F i l t e r e d O u t > t r u e < / I s N o t F i l t e r e d O u t > < / a : V a l u e > < / a : K e y V a l u e O f D i a g r a m O b j e c t K e y a n y T y p e z b w N T n L X > < a : K e y V a l u e O f D i a g r a m O b j e c t K e y a n y T y p e z b w N T n L X > < a : K e y > < K e y > D y n a m i c   T a g s \ T a b l e s \ & l t ; T a b l e s \ I n v e n t o r y & g t ; 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 T a b l e s \ P r o d u c t i o n < / K e y > < / a : K e y > < a : V a l u e   i : t y p e = " D i a g r a m D i s p l a y N o d e V i e w S t a t e " > < H e i g h t > 1 5 0 < / H e i g h t > < I s E x p a n d e d > t r u e < / I s E x p a n d e d > < L a y e d O u t > t r u e < / L a y e d O u t > < L e f t > 3 8 4 . 7 9 9 9 9 9 9 9 9 9 9 9 8 4 < / L e f t > < T a b I n d e x > 3 < / T a b I n d e x > < T o p > 2 4 5 . 1 9 9 9 9 9 9 9 9 9 9 9 9 3 < / T o p > < W i d t h > 2 0 0 < / W i d t h > < / a : V a l u e > < / a : K e y V a l u e O f D i a g r a m O b j e c t K e y a n y T y p e z b w N T n L X > < a : K e y V a l u e O f D i a g r a m O b j e c t K e y a n y T y p e z b w N T n L X > < a : K e y > < K e y > T a b l e s \ P r o d u c t i o n \ C o l u m n s \ P r o d u c t   S K U < / K e y > < / a : K e y > < a : V a l u e   i : t y p e = " D i a g r a m D i s p l a y N o d e V i e w S t a t e " > < H e i g h t > 1 5 0 < / H e i g h t > < I s E x p a n d e d > t r u e < / I s E x p a n d e d > < W i d t h > 2 0 0 < / W i d t h > < / a : V a l u e > < / a : K e y V a l u e O f D i a g r a m O b j e c t K e y a n y T y p e z b w N T n L X > < a : K e y V a l u e O f D i a g r a m O b j e c t K e y a n y T y p e z b w N T n L X > < a : K e y > < K e y > T a b l e s \ P r o d u c t i o n \ C o l u m n s \ P r o d u c t i o n   S c h e d u l e _ I D < / K e y > < / a : K e y > < a : V a l u e   i : t y p e = " D i a g r a m D i s p l a y N o d e V i e w S t a t e " > < H e i g h t > 1 5 0 < / H e i g h t > < I s E x p a n d e d > t r u e < / I s E x p a n d e d > < W i d t h > 2 0 0 < / W i d t h > < / a : V a l u e > < / a : K e y V a l u e O f D i a g r a m O b j e c t K e y a n y T y p e z b w N T n L X > < a : K e y V a l u e O f D i a g r a m O b j e c t K e y a n y T y p e z b w N T n L X > < a : K e y > < K e y > T a b l e s \ P r o d u c t i o n \ C o l u m n s \ L e a d   T i m e   ( d a y s ) < / K e y > < / a : K e y > < a : V a l u e   i : t y p e = " D i a g r a m D i s p l a y N o d e V i e w S t a t e " > < H e i g h t > 1 5 0 < / H e i g h t > < I s E x p a n d e d > t r u e < / I s E x p a n d e d > < W i d t h > 2 0 0 < / W i d t h > < / a : V a l u e > < / a : K e y V a l u e O f D i a g r a m O b j e c t K e y a n y T y p e z b w N T n L X > < a : K e y V a l u e O f D i a g r a m O b j e c t K e y a n y T y p e z b w N T n L X > < a : K e y > < K e y > T a b l e s \ P r o d u c t i o n \ C o l u m n s \ P r o d u c t i o n   C a p a c i t i e s   ( u n i t s   p e r   h o u r ) < / K e y > < / a : K e y > < a : V a l u e   i : t y p e = " D i a g r a m D i s p l a y N o d e V i e w S t a t e " > < H e i g h t > 1 5 0 < / H e i g h t > < I s E x p a n d e d > t r u e < / I s E x p a n d e d > < W i d t h > 2 0 0 < / W i d t h > < / a : V a l u e > < / a : K e y V a l u e O f D i a g r a m O b j e c t K e y a n y T y p e z b w N T n L X > < a : K e y V a l u e O f D i a g r a m O b j e c t K e y a n y T y p e z b w N T n L X > < a : K e y > < K e y > T a b l e s \ P r o d u c t i o n \ C o l u m n s \ R e s o u r c e   A l l o c a t i o n < / K e y > < / a : K e y > < a : V a l u e   i : t y p e = " D i a g r a m D i s p l a y N o d e V i e w S t a t e " > < H e i g h t > 1 5 0 < / H e i g h t > < I s E x p a n d e d > t r u e < / I s E x p a n d e d > < W i d t h > 2 0 0 < / W i d t h > < / a : V a l u e > < / a : K e y V a l u e O f D i a g r a m O b j e c t K e y a n y T y p e z b w N T n L X > < a : K e y V a l u e O f D i a g r a m O b j e c t K e y a n y T y p e z b w N T n L X > < a : K e y > < K e y > T a b l e s \ P r o d u c t i o n \ M e a s u r e s \ S u m   o f   P r o d u c t i o n   C a p a c i t i e s   ( u n i t s   p e r   h o u r ) < / K e y > < / a : K e y > < a : V a l u e   i : t y p e = " D i a g r a m D i s p l a y N o d e V i e w S t a t e " > < H e i g h t > 1 5 0 < / H e i g h t > < I s E x p a n d e d > t r u e < / I s E x p a n d e d > < W i d t h > 2 0 0 < / W i d t h > < / a : V a l u e > < / a : K e y V a l u e O f D i a g r a m O b j e c t K e y a n y T y p e z b w N T n L X > < a : K e y V a l u e O f D i a g r a m O b j e c t K e y a n y T y p e z b w N T n L X > < a : K e y > < K e y > T a b l e s \ P r o d u c t i o n \ S u m   o f   P r o d u c t i o n   C a p a c i t i e s   ( u n i t s   p e r   h o u r ) \ A d d i t i o n a l   I n f o \ I m p l i c i t   M e a s u r e < / K e y > < / a : K e y > < a : V a l u e   i : t y p e = " D i a g r a m D i s p l a y V i e w S t a t e I D i a g r a m T a g A d d i t i o n a l I n f o " / > < / a : K e y V a l u e O f D i a g r a m O b j e c t K e y a n y T y p e z b w N T n L X > < a : K e y V a l u e O f D i a g r a m O b j e c t K e y a n y T y p e z b w N T n L X > < a : K e y > < K e y > T a b l e s \ P r o d u c t i o n \ M e a s u r e s \ A v e r a g e   o f   P r o d u c t i o n   C a p a c i t i e s   ( u n i t s   p e r   h o u r ) < / K e y > < / a : K e y > < a : V a l u e   i : t y p e = " D i a g r a m D i s p l a y N o d e V i e w S t a t e " > < H e i g h t > 1 5 0 < / H e i g h t > < I s E x p a n d e d > t r u e < / I s E x p a n d e d > < W i d t h > 2 0 0 < / W i d t h > < / a : V a l u e > < / a : K e y V a l u e O f D i a g r a m O b j e c t K e y a n y T y p e z b w N T n L X > < a : K e y V a l u e O f D i a g r a m O b j e c t K e y a n y T y p e z b w N T n L X > < a : K e y > < K e y > T a b l e s \ P r o d u c t i o n \ A v e r a g e   o f   P r o d u c t i o n   C a p a c i t i e s   ( u n i t s   p e r   h o u r ) \ A d d i t i o n a l   I n f o \ I m p l i c i t   M e a s u r e < / K e y > < / a : K e y > < a : V a l u e   i : t y p e = " D i a g r a m D i s p l a y V i e w S t a t e I D i a g r a m T a g A d d i t i o n a l I n f o " / > < / a : K e y V a l u e O f D i a g r a m O b j e c t K e y a n y T y p e z b w N T n L X > < a : K e y V a l u e O f D i a g r a m O b j e c t K e y a n y T y p e z b w N T n L X > < a : K e y > < K e y > T a b l e s \ P r o d u c t i o n \ M e a s u r e s \ C o u n t   o f   P r o d u c t i o n   C a p a c i t i e s   ( u n i t s   p e r   h o u r ) < / K e y > < / a : K e y > < a : V a l u e   i : t y p e = " D i a g r a m D i s p l a y N o d e V i e w S t a t e " > < H e i g h t > 1 5 0 < / H e i g h t > < I s E x p a n d e d > t r u e < / I s E x p a n d e d > < W i d t h > 2 0 0 < / W i d t h > < / a : V a l u e > < / a : K e y V a l u e O f D i a g r a m O b j e c t K e y a n y T y p e z b w N T n L X > < a : K e y V a l u e O f D i a g r a m O b j e c t K e y a n y T y p e z b w N T n L X > < a : K e y > < K e y > T a b l e s \ P r o d u c t i o n \ C o u n t   o f   P r o d u c t i o n   C a p a c i t i e s   ( u n i t s   p e r   h o u r ) \ A d d i t i o n a l   I n f o \ I m p l i c i t   M e a s u r e < / K e y > < / a : K e y > < a : V a l u e   i : t y p e = " D i a g r a m D i s p l a y V i e w S t a t e I D i a g r a m T a g A d d i t i o n a l I n f o " / > < / a : K e y V a l u e O f D i a g r a m O b j e c t K e y a n y T y p e z b w N T n L X > < a : K e y V a l u e O f D i a g r a m O b j e c t K e y a n y T y p e z b w N T n L X > < a : K e y > < K e y > T a b l e s \ I n v e n t o r y < / K e y > < / a : K e y > < a : V a l u e   i : t y p e = " D i a g r a m D i s p l a y N o d e V i e w S t a t e " > < H e i g h t > 1 5 0 < / H e i g h t > < I s E x p a n d e d > t r u e < / I s E x p a n d e d > < L a y e d O u t > t r u e < / L a y e d O u t > < L e f t > 7 2 6 . 8 < / L e f t > < T a b I n d e x > 2 < / T a b I n d e x > < T o p > - 2 . 8 4 2 1 7 0 9 4 3 0 4 0 4 0 0 7 E - 1 4 < / T o p > < W i d t h > 2 0 0 . 7 9 9 9 9 9 9 9 9 9 9 9 9 5 < / W i d t h > < / a : V a l u e > < / a : K e y V a l u e O f D i a g r a m O b j e c t K e y a n y T y p e z b w N T n L X > < a : K e y V a l u e O f D i a g r a m O b j e c t K e y a n y T y p e z b w N T n L X > < a : K e y > < K e y > T a b l e s \ I n v e n t o r y \ C o l u m n s \ P r o d u c t   S K U < / K e y > < / a : K e y > < a : V a l u e   i : t y p e = " D i a g r a m D i s p l a y N o d e V i e w S t a t e " > < H e i g h t > 1 5 0 < / H e i g h t > < I s E x p a n d e d > t r u e < / I s E x p a n d e d > < W i d t h > 2 0 0 < / W i d t h > < / a : V a l u e > < / a : K e y V a l u e O f D i a g r a m O b j e c t K e y a n y T y p e z b w N T n L X > < a : K e y V a l u e O f D i a g r a m O b j e c t K e y a n y T y p e z b w N T n L X > < a : K e y > < K e y > T a b l e s \ I n v e n t o r y \ C o l u m n s \ C u r r e n t   I n v e n t o r y   L e v e l   ( u n i t s ) < / K e y > < / a : K e y > < a : V a l u e   i : t y p e = " D i a g r a m D i s p l a y N o d e V i e w S t a t e " > < H e i g h t > 1 5 0 < / H e i g h t > < I s E x p a n d e d > t r u e < / I s E x p a n d e d > < W i d t h > 2 0 0 < / W i d t h > < / a : V a l u e > < / a : K e y V a l u e O f D i a g r a m O b j e c t K e y a n y T y p e z b w N T n L X > < a : K e y V a l u e O f D i a g r a m O b j e c t K e y a n y T y p e z b w N T n L X > < a : K e y > < K e y > T a b l e s \ I n v e n t o r y \ C o l u m n s \ Q t y   s o l d < / K e y > < / a : K e y > < a : V a l u e   i : t y p e = " D i a g r a m D i s p l a y N o d e V i e w S t a t e " > < H e i g h t > 1 5 0 < / H e i g h t > < I s E x p a n d e d > t r u e < / I s E x p a n d e d > < W i d t h > 2 0 0 < / W i d t h > < / a : V a l u e > < / a : K e y V a l u e O f D i a g r a m O b j e c t K e y a n y T y p e z b w N T n L X > < a : K e y V a l u e O f D i a g r a m O b j e c t K e y a n y T y p e z b w N T n L X > < a : K e y > < K e y > T a b l e s \ I n v e n t o r y \ C o l u m n s \ I n v e n t o r y   s t a t u s < / K e y > < / a : K e y > < a : V a l u e   i : t y p e = " D i a g r a m D i s p l a y N o d e V i e w S t a t e " > < H e i g h t > 1 5 0 < / H e i g h t > < I s E x p a n d e d > t r u e < / I s E x p a n d e d > < W i d t h > 2 0 0 < / W i d t h > < / a : V a l u e > < / a : K e y V a l u e O f D i a g r a m O b j e c t K e y a n y T y p e z b w N T n L X > < a : K e y V a l u e O f D i a g r a m O b j e c t K e y a n y T y p e z b w N T n L X > < a : K e y > < K e y > T a b l e s \ I n v e n t o r y \ C o l u m n s \ S t o c k o u t s   ( d a y s ) < / K e y > < / a : K e y > < a : V a l u e   i : t y p e = " D i a g r a m D i s p l a y N o d e V i e w S t a t e " > < H e i g h t > 1 5 0 < / H e i g h t > < I s E x p a n d e d > t r u e < / I s E x p a n d e d > < W i d t h > 2 0 0 < / W i d t h > < / a : V a l u e > < / a : K e y V a l u e O f D i a g r a m O b j e c t K e y a n y T y p e z b w N T n L X > < a : K e y V a l u e O f D i a g r a m O b j e c t K e y a n y T y p e z b w N T n L X > < a : K e y > < K e y > T a b l e s \ I n v e n t o r y \ C o l u m n s \ R e p l e n i s h m e n t   L e a d   T i m e   ( d a y s ) < / K e y > < / a : K e y > < a : V a l u e   i : t y p e = " D i a g r a m D i s p l a y N o d e V i e w S t a t e " > < H e i g h t > 1 5 0 < / H e i g h t > < I s E x p a n d e d > t r u e < / I s E x p a n d e d > < W i d t h > 2 0 0 < / W i d t h > < / a : V a l u e > < / a : K e y V a l u e O f D i a g r a m O b j e c t K e y a n y T y p e z b w N T n L X > < a : K e y V a l u e O f D i a g r a m O b j e c t K e y a n y T y p e z b w N T n L X > < a : K e y > < K e y > T a b l e s \ I n v e n t o r y \ C o l u m n s \ S t o r a g e   L o c a t i o n < / K e y > < / a : K e y > < a : V a l u e   i : t y p e = " D i a g r a m D i s p l a y N o d e V i e w S t a t e " > < H e i g h t > 1 5 0 < / H e i g h t > < I s E x p a n d e d > t r u e < / I s E x p a n d e d > < W i d t h > 2 0 0 < / W i d t h > < / a : V a l u e > < / a : K e y V a l u e O f D i a g r a m O b j e c t K e y a n y T y p e z b w N T n L X > < a : K e y V a l u e O f D i a g r a m O b j e c t K e y a n y T y p e z b w N T n L X > < a : K e y > < K e y > T a b l e s \ I n v e n t o r y \ C o l u m n s \ S h e l f   L i f e   ( d a y s ) < / K e y > < / a : K e y > < a : V a l u e   i : t y p e = " D i a g r a m D i s p l a y N o d e V i e w S t a t e " > < H e i g h t > 1 5 0 < / H e i g h t > < I s E x p a n d e d > t r u e < / I s E x p a n d e d > < W i d t h > 2 0 0 < / W i d t h > < / a : V a l u e > < / a : K e y V a l u e O f D i a g r a m O b j e c t K e y a n y T y p e z b w N T n L X > < a : K e y V a l u e O f D i a g r a m O b j e c t K e y a n y T y p e z b w N T n L X > < a : K e y > < K e y > T a b l e s \ I n v e n t o r y \ M e a s u r e s \ S u m   o f   C u r r e n t   I n v e n t o r y   L e v e l   ( u n i t s ) < / K e y > < / a : K e y > < a : V a l u e   i : t y p e = " D i a g r a m D i s p l a y N o d e V i e w S t a t e " > < H e i g h t > 1 5 0 < / H e i g h t > < I s E x p a n d e d > t r u e < / I s E x p a n d e d > < W i d t h > 2 0 0 < / W i d t h > < / a : V a l u e > < / a : K e y V a l u e O f D i a g r a m O b j e c t K e y a n y T y p e z b w N T n L X > < a : K e y V a l u e O f D i a g r a m O b j e c t K e y a n y T y p e z b w N T n L X > < a : K e y > < K e y > T a b l e s \ I n v e n t o r y \ S u m   o f   C u r r e n t   I n v e n t o r y   L e v e l   ( u n i t s ) \ A d d i t i o n a l   I n f o \ I m p l i c i t   M e a s u r e < / K e y > < / a : K e y > < a : V a l u e   i : t y p e = " D i a g r a m D i s p l a y V i e w S t a t e I D i a g r a m T a g A d d i t i o n a l I n f o " / > < / a : K e y V a l u e O f D i a g r a m O b j e c t K e y a n y T y p e z b w N T n L X > < a : K e y V a l u e O f D i a g r a m O b j e c t K e y a n y T y p e z b w N T n L X > < a : K e y > < K e y > T a b l e s \ I n v e n t o r y \ M e a s u r e s \ C o u n t   o f   C u r r e n t   I n v e n t o r y   L e v e l   ( u n i t s ) < / K e y > < / a : K e y > < a : V a l u e   i : t y p e = " D i a g r a m D i s p l a y N o d e V i e w S t a t e " > < H e i g h t > 1 5 0 < / H e i g h t > < I s E x p a n d e d > t r u e < / I s E x p a n d e d > < W i d t h > 2 0 0 < / W i d t h > < / a : V a l u e > < / a : K e y V a l u e O f D i a g r a m O b j e c t K e y a n y T y p e z b w N T n L X > < a : K e y V a l u e O f D i a g r a m O b j e c t K e y a n y T y p e z b w N T n L X > < a : K e y > < K e y > T a b l e s \ I n v e n t o r y \ C o u n t   o f   C u r r e n t   I n v e n t o r y   L e v e l   ( u n i t s ) \ A d d i t i o n a l   I n f o \ I m p l i c i t   M e a s u r e < / K e y > < / a : K e y > < a : V a l u e   i : t y p e = " D i a g r a m D i s p l a y V i e w S t a t e I D i a g r a m T a g A d d i t i o n a l I n f o " / > < / a : K e y V a l u e O f D i a g r a m O b j e c t K e y a n y T y p e z b w N T n L X > < a : K e y V a l u e O f D i a g r a m O b j e c t K e y a n y T y p e z b w N T n L X > < a : K e y > < K e y > T a b l e s \ I n v e n t o r y \ M e a s u r e s \ S u m   o f   S t o c k o u t s   ( d a y s ) < / K e y > < / a : K e y > < a : V a l u e   i : t y p e = " D i a g r a m D i s p l a y N o d e V i e w S t a t e " > < H e i g h t > 1 5 0 < / H e i g h t > < I s E x p a n d e d > t r u e < / I s E x p a n d e d > < W i d t h > 2 0 0 < / W i d t h > < / a : V a l u e > < / a : K e y V a l u e O f D i a g r a m O b j e c t K e y a n y T y p e z b w N T n L X > < a : K e y V a l u e O f D i a g r a m O b j e c t K e y a n y T y p e z b w N T n L X > < a : K e y > < K e y > T a b l e s \ I n v e n t o r y \ S u m   o f   S t o c k o u t s   ( d a y s ) \ A d d i t i o n a l   I n f o \ I m p l i c i t   M e a s u r e < / K e y > < / a : K e y > < a : V a l u e   i : t y p e = " D i a g r a m D i s p l a y V i e w S t a t e I D i a g r a m T a g A d d i t i o n a l I n f o " / > < / a : K e y V a l u e O f D i a g r a m O b j e c t K e y a n y T y p e z b w N T n L X > < a : K e y V a l u e O f D i a g r a m O b j e c t K e y a n y T y p e z b w N T n L X > < a : K e y > < K e y > T a b l e s \ I n v e n t o r y \ M e a s u r e s \ C o u n t   o f   S t o c k o u t s   ( d a y s ) < / K e y > < / a : K e y > < a : V a l u e   i : t y p e = " D i a g r a m D i s p l a y N o d e V i e w S t a t e " > < H e i g h t > 1 5 0 < / H e i g h t > < I s E x p a n d e d > t r u e < / I s E x p a n d e d > < W i d t h > 2 0 0 < / W i d t h > < / a : V a l u e > < / a : K e y V a l u e O f D i a g r a m O b j e c t K e y a n y T y p e z b w N T n L X > < a : K e y V a l u e O f D i a g r a m O b j e c t K e y a n y T y p e z b w N T n L X > < a : K e y > < K e y > T a b l e s \ I n v e n t o r y \ C o u n t   o f   S t o c k o u t s   ( d a y s ) \ A d d i t i o n a l   I n f o \ I m p l i c i t   M e a s u r e < / K e y > < / a : K e y > < a : V a l u e   i : t y p e = " D i a g r a m D i s p l a y V i e w S t a t e I D i a g r a m T a g A d d i t i o n a l I n f o " / > < / a : K e y V a l u e O f D i a g r a m O b j e c t K e y a n y T y p e z b w N T n L X > < a : K e y V a l u e O f D i a g r a m O b j e c t K e y a n y T y p e z b w N T n L X > < a : K e y > < K e y > T a b l e s \ I n v e n t o r y \ M e a s u r e s \ S u m   o f   R e p l e n i s h m e n t   L e a d   T i m e   ( d a y s ) < / K e y > < / a : K e y > < a : V a l u e   i : t y p e = " D i a g r a m D i s p l a y N o d e V i e w S t a t e " > < H e i g h t > 1 5 0 < / H e i g h t > < I s E x p a n d e d > t r u e < / I s E x p a n d e d > < W i d t h > 2 0 0 < / W i d t h > < / a : V a l u e > < / a : K e y V a l u e O f D i a g r a m O b j e c t K e y a n y T y p e z b w N T n L X > < a : K e y V a l u e O f D i a g r a m O b j e c t K e y a n y T y p e z b w N T n L X > < a : K e y > < K e y > T a b l e s \ I n v e n t o r y \ S u m   o f   R e p l e n i s h m e n t   L e a d   T i m e   ( d a y s ) \ A d d i t i o n a l 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T o p > 1 6 . 3 9 9 9 9 9 9 9 9 9 9 9 9 4 9 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 T a b l e s \ C u s t o m e r s \ C o l u m n s \ A g e   ( y e a r s ) < / 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 T a b l e s \ C u s t o m e r s \ C o l u m n s \ I n c o m e   ( $ ) < / K e y > < / a : K e y > < a : V a l u e   i : t y p e = " D i a g r a m D i s p l a y N o d e V i e w S t a t e " > < H e i g h t > 1 5 0 < / H e i g h t > < I s E x p a n d e d > t r u e < / I s E x p a n d e d > < W i d t h > 2 0 0 < / W i d t h > < / a : V a l u e > < / a : K e y V a l u e O f D i a g r a m O b j e c t K e y a n y T y p e z b w N T n L X > < a : K e y V a l u e O f D i a g r a m O b j e c t K e y a n y T y p e z b w N T n L X > < a : K e y > < K e y > T a b l e s \ C u s t o m e r s \ C o l u m n s \ G e o g r a p h i c   L o c a t i o n < / K e y > < / a : K e y > < a : V a l u e   i : t y p e = " D i a g r a m D i s p l a y N o d e V i e w S t a t e " > < H e i g h t > 1 5 0 < / H e i g h t > < I s E x p a n d e d > t r u e < / I s E x p a n d e d > < W i d t h > 2 0 0 < / W i d t h > < / a : V a l u e > < / a : K e y V a l u e O f D i a g r a m O b j e c t K e y a n y T y p e z b w N T n L X > < a : K e y V a l u e O f D i a g r a m O b j e c t K e y a n y T y p e z b w N T n L X > < a : K e y > < K e y > T a b l e s \ C u s t o m e r s \ C o l u m n s \ A g e   d i s t r i b u t i o n < / K e y > < / a : K e y > < a : V a l u e   i : t y p e = " D i a g r a m D i s p l a y N o d e V i e w S t a t e " > < H e i g h t > 1 5 0 < / H e i g h t > < I s E x p a n d e d > t r u e < / I s E x p a n d e d > < W i d t h > 2 0 0 < / W i d t h > < / a : V a l u e > < / a : K e y V a l u e O f D i a g r a m O b j e c t K e y a n y T y p e z b w N T n L X > < a : K e y V a l u e O f D i a g r a m O b j e c t K e y a n y T y p e z b w N T n L X > < a : K e y > < K e y > T a b l e s \ C u s t o m e r s \ C o l u m n s \ I n c o m e   d i s t r i b u t i o n < / K e y > < / a : K e y > < a : V a l u e   i : t y p e = " D i a g r a m D i s p l a y N o d e V i e w S t a t e " > < H e i g h t > 1 5 0 < / H e i g h t > < I s E x p a n d e d > t r u e < / I s E x p a n d e d > < W i d t h > 2 0 0 < / W i d t h > < / a : V a l u e > < / a : K e y V a l u e O f D i a g r a m O b j e c t K e y a n y T y p e z b w N T n L X > < a : K e y V a l u e O f D i a g r a m O b j e c t K e y a n y T y p e z b w N T n L X > < a : K e y > < K e y > T a b l e s \ C u s t o m e r s \ C o l u m n s \ D e m o g r a p h i c   s e g m e n t a t i o n < / K e y > < / a : K e y > < a : V a l u e   i : t y p e = " D i a g r a m D i s p l a y N o d e V i e w S t a t e " > < H e i g h t > 1 5 0 < / H e i g h t > < I s E x p a n d e d > t r u e < / I s E x p a n d e d > < W i d t h > 2 0 0 < / W i d t h > < / a : V a l u e > < / a : K e y V a l u e O f D i a g r a m O b j e c t K e y a n y T y p e z b w N T n L X > < a : K e y V a l u e O f D i a g r a m O b j e c t K e y a n y T y p e z b w N T n L X > < a : K e y > < K e y > T a b l e s \ C u s t o m e r s \ M e a s u r e s \ S u m   o f   C u s t o m e r _ I D < / K e y > < / a : K e y > < a : V a l u e   i : t y p e = " D i a g r a m D i s p l a y N o d e V i e w S t a t e " > < H e i g h t > 1 5 0 < / H e i g h t > < I s E x p a n d e d > t r u e < / I s E x p a n d e d > < W i d t h > 2 0 0 < / W i d t h > < / a : V a l u e > < / a : K e y V a l u e O f D i a g r a m O b j e c t K e y a n y T y p e z b w N T n L X > < a : K e y V a l u e O f D i a g r a m O b j e c t K e y a n y T y p e z b w N T n L X > < a : K e y > < K e y > T a b l e s \ C u s t o m e r s \ S u m   o f   C u s t o m e r _ I D \ A d d i t i o n a l   I n f o \ I m p l i c i t   M e a s u r e < / K e y > < / a : K e y > < a : V a l u e   i : t y p e = " D i a g r a m D i s p l a y V i e w S t a t e I D i a g r a m T a g A d d i t i o n a l I n f o " / > < / a : K e y V a l u e O f D i a g r a m O b j e c t K e y a n y T y p e z b w N T n L X > < a : K e y V a l u e O f D i a g r a m O b j e c t K e y a n y T y p e z b w N T n L X > < a : K e y > < K e y > T a b l e s \ C u s t o m e r s \ M e a s u r e s \ C o u n t   o f   C u s t o m e r _ I D < / K e y > < / a : K e y > < a : V a l u e   i : t y p e = " D i a g r a m D i s p l a y N o d e V i e w S t a t e " > < H e i g h t > 1 5 0 < / H e i g h t > < I s E x p a n d e d > t r u e < / I s E x p a n d e d > < W i d t h > 2 0 0 < / W i d t h > < / a : V a l u e > < / a : K e y V a l u e O f D i a g r a m O b j e c t K e y a n y T y p e z b w N T n L X > < a : K e y V a l u e O f D i a g r a m O b j e c t K e y a n y T y p e z b w N T n L X > < a : K e y > < K e y > T a b l e s \ C u s t o m e r s \ C o u n t   o f   C u s t o m e r _ I D \ A d d i t i o n a l   I n f o \ I m p l i c i t   M e a s u r e < / K e y > < / a : K e y > < a : V a l u e   i : t y p e = " D i a g r a m D i s p l a y V i e w S t a t e I D i a g r a m T a g A d d i t i o n a l I n f o " / > < / a : K e y V a l u e O f D i a g r a m O b j e c t K e y a n y T y p e z b w N T n L X > < a : K e y V a l u e O f D i a g r a m O b j e c t K e y a n y T y p e z b w N T n L X > < a : K e y > < K e y > T a b l e s \ C u s t o m e r s \ M e a s u r e s \ C o u n t   o f   D e m o g r a p h i c   s e g m e n t a t i o n < / K e y > < / a : K e y > < a : V a l u e   i : t y p e = " D i a g r a m D i s p l a y N o d e V i e w S t a t e " > < H e i g h t > 1 5 0 < / H e i g h t > < I s E x p a n d e d > t r u e < / I s E x p a n d e d > < W i d t h > 2 0 0 < / W i d t h > < / a : V a l u e > < / a : K e y V a l u e O f D i a g r a m O b j e c t K e y a n y T y p e z b w N T n L X > < a : K e y V a l u e O f D i a g r a m O b j e c t K e y a n y T y p e z b w N T n L X > < a : K e y > < K e y > T a b l e s \ C u s t o m e r s \ C o u n t   o f   D e m o g r a p h i c   s e g m e n t a t i o n \ A d d i t i o n a l   I n f o \ I m p l i c i t   M e a s u r e < / K e y > < / a : K e y > < a : V a l u e   i : t y p e = " D i a g r a m D i s p l a y V i e w S t a t e I D i a g r a m T a g A d d i t i o n a l I n f o " / > < / a : K e y V a l u e O f D i a g r a m O b j e c t K e y a n y T y p e z b w N T n L X > < a : K e y V a l u e O f D i a g r a m O b j e c t K e y a n y T y p e z b w N T n L X > < a : K e y > < K e y > T a b l e s \ S a l e s < / K e y > < / a : K e y > < a : V a l u e   i : t y p e = " D i a g r a m D i s p l a y N o d e V i e w S t a t e " > < H e i g h t > 1 5 0 < / H e i g h t > < I s E x p a n d e d > t r u e < / I s E x p a n d e d > < L a y e d O u t > t r u e < / L a y e d O u t > < L e f t > 3 8 3 . 5 9 9 9 9 9 9 9 9 9 9 9 8 < / L e f t > < T a b I n d e x > 1 < / T a b I n d e x > < T o p > 1 9 . 1 9 9 9 9 9 9 9 9 9 9 9 9 3 2 < / T o p > < W i d t h > 2 0 0 < / W i d t h > < / a : V a l u e > < / a : K e y V a l u e O f D i a g r a m O b j e c t K e y a n y T y p e z b w N T n L X > < a : K e y V a l u e O f D i a g r a m O b j e c t K e y a n y T y p e z b w N T n L X > < a : K e y > < K e y > T a b l e s \ S a l e s \ C o l u m n s \ C u s t o m e r _ I D < / K e y > < / a : K e y > < a : V a l u e   i : t y p e = " D i a g r a m D i s p l a y N o d e V i e w S t a t e " > < H e i g h t > 1 5 0 < / H e i g h t > < I s E x p a n d e d > t r u e < / I s E x p a n d e d > < W i d t h > 2 0 0 < / W i d t h > < / a : V a l u e > < / a : K e y V a l u e O f D i a g r a m O b j e c t K e y a n y T y p e z b w N T n L X > < a : K e y V a l u e O f D i a g r a m O b j e c t K e y a n y T y p e z b w N T n L X > < a : K e y > < K e y > T a b l e s \ S a l e s \ C o l u m n s \ T r a n s a c t i o n _ I D < / K e y > < / a : K e y > < a : V a l u e   i : t y p e = " D i a g r a m D i s p l a y N o d e V i e w S t a t e " > < H e i g h t > 1 5 0 < / H e i g h t > < I s E x p a n d e d > t r u e < / I s E x p a n d e d > < W i d t h > 2 0 0 < / W i d t h > < / a : V a l u e > < / a : K e y V a l u e O f D i a g r a m O b j e c t K e y a n y T y p e z b w N T n L X > < a : K e y V a l u e O f D i a g r a m O b j e c t K e y a n y T y p e z b w N T n L X > < a : K e y > < K e y > T a b l e s \ S a l e s \ C o l u m n s \ P r o d u c t   S K U < / K e y > < / a : K e y > < a : V a l u e   i : t y p e = " D i a g r a m D i s p l a y N o d e V i e w S t a t e " > < H e i g h t > 1 5 0 < / H e i g h t > < I s E x p a n d e d > t r u e < / I s E x p a n d e d > < W i d t h > 2 0 0 < / W i d t h > < / a : V a l u e > < / a : K e y V a l u e O f D i a g r a m O b j e c t K e y a n y T y p e z b w N T n L X > < a : K e y V a l u e O f D i a g r a m O b j e c t K e y a n y T y p e z b w N T n L X > < a : K e y > < K e y > T a b l e s \ S a l e s \ C o l u m n s \ Q u a n t i t y   S o l d   ( u n i t s ) < / K e y > < / a : K e y > < a : V a l u e   i : t y p e = " D i a g r a m D i s p l a y N o d e V i e w S t a t e " > < H e i g h t > 1 5 0 < / H e i g h t > < I s E x p a n d e d > t r u e < / I s E x p a n d e d > < W i d t h > 2 0 0 < / W i d t h > < / a : V a l u e > < / a : K e y V a l u e O f D i a g r a m O b j e c t K e y a n y T y p e z b w N T n L X > < a : K e y V a l u e O f D i a g r a m O b j e c t K e y a n y T y p e z b w N T n L X > < a : K e y > < K e y > T a b l e s \ S a l e s \ C o l u m n s \ T i m e s t a m p < / 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 T a b l e s \ S a l e s \ C o l u m n s \ D a t e   a c t u a l < / K e y > < / a : K e y > < a : V a l u e   i : t y p e = " D i a g r a m D i s p l a y N o d e V i e w S t a t e " > < H e i g h t > 1 5 0 < / H e i g h t > < I s E x p a n d e d > t r u e < / I s E x p a n d e d > < W i d t h > 2 0 0 < / W i d t h > < / a : V a l u e > < / a : K e y V a l u e O f D i a g r a m O b j e c t K e y a n y T y p e z b w N T n L X > < a : K e y V a l u e O f D i a g r a m O b j e c t K e y a n y T y p e z b w N T n L X > < a : K e y > < K e y > T a b l e s \ S a l e s \ C o l u m n s \ T i m e < / K e y > < / a : K e y > < a : V a l u e   i : t y p e = " D i a g r a m D i s p l a y N o d e V i e w S t a t e " > < H e i g h t > 1 5 0 < / H e i g h t > < I s E x p a n d e d > t r u e < / I s E x p a n d e d > < W i d t h > 2 0 0 < / W i d t h > < / a : V a l u e > < / a : K e y V a l u e O f D i a g r a m O b j e c t K e y a n y T y p e z b w N T n L X > < a : K e y V a l u e O f D i a g r a m O b j e c t K e y a n y T y p e z b w N T n L X > < a : K e y > < K e y > T a b l e s \ S a l e s \ C o l u m n s \ M o n t h < / K e y > < / a : K e y > < a : V a l u e   i : t y p e = " D i a g r a m D i s p l a y N o d e V i e w S t a t e " > < H e i g h t > 1 5 0 < / H e i g h t > < I s E x p a n d e d > t r u e < / I s E x p a n d e d > < W i d t h > 2 0 0 < / W i d t h > < / a : V a l u e > < / a : K e y V a l u e O f D i a g r a m O b j e c t K e y a n y T y p e z b w N T n L X > < a : K e y V a l u e O f D i a g r a m O b j e c t K e y a n y T y p e z b w N T n L X > < a : K e y > < K e y > T a b l e s \ S a l e s \ C o l u m n s \ D a t e   a c t u a l   ( M o n t h ) < / K e y > < / a : K e y > < a : V a l u e   i : t y p e = " D i a g r a m D i s p l a y N o d e V i e w S t a t e " > < H e i g h t > 1 5 0 < / H e i g h t > < I s E x p a n d e d > t r u e < / I s E x p a n d e d > < W i d t h > 2 0 0 < / W i d t h > < / a : V a l u e > < / a : K e y V a l u e O f D i a g r a m O b j e c t K e y a n y T y p e z b w N T n L X > < a : K e y V a l u e O f D i a g r a m O b j e c t K e y a n y T y p e z b w N T n L X > < a : K e y > < K e y > T a b l e s \ S a l e s \ M e a s u r e s \ S u m   o f   Q u a n t i t y   S o l d   ( u n i t s ) < / K e y > < / a : K e y > < a : V a l u e   i : t y p e = " D i a g r a m D i s p l a y N o d e V i e w S t a t e " > < H e i g h t > 1 5 0 < / H e i g h t > < I s E x p a n d e d > t r u e < / I s E x p a n d e d > < W i d t h > 2 0 0 < / W i d t h > < / a : V a l u e > < / a : K e y V a l u e O f D i a g r a m O b j e c t K e y a n y T y p e z b w N T n L X > < a : K e y V a l u e O f D i a g r a m O b j e c t K e y a n y T y p e z b w N T n L X > < a : K e y > < K e y > T a b l e s \ S a l e s \ S u m   o f   Q u a n t i t y   S o l d   ( u n i t s ) \ A d d i t i o n a l   I n f o \ I m p l i c i t   M e a s u r e < / K e y > < / a : K e y > < a : V a l u e   i : t y p e = " D i a g r a m D i s p l a y V i e w S t a t e I D i a g r a m T a g A d d i t i o n a l I n f o " / > < / a : K e y V a l u e O f D i a g r a m O b j e c t K e y a n y T y p e z b w N T n L X > < a : K e y V a l u e O f D i a g r a m O b j e c t K e y a n y T y p e z b w N T n L X > < a : K e y > < K e y > R e l a t i o n s h i p s \ & l t ; T a b l e s \ P r o d u c t i o n \ C o l u m n s \ P r o d u c t   S K U & g t ; - & l t ; T a b l e s \ I n v e n t o r y \ C o l u m n s \ P r o d u c t   S K U & g t ; < / K e y > < / a : K e y > < a : V a l u e   i : t y p e = " D i a g r a m D i s p l a y L i n k V i e w S t a t e " > < A u t o m a t i o n P r o p e r t y H e l p e r T e x t > E n d   p o i n t   1 :   ( 6 0 0 . 8 , 3 2 0 . 2 ) .   E n d   p o i n t   2 :   ( 7 1 0 . 8 , 8 5 )   < / A u t o m a t i o n P r o p e r t y H e l p e r T e x t > < L a y e d O u t > t r u e < / L a y e d O u t > < P o i n t s   x m l n s : b = " h t t p : / / s c h e m a s . d a t a c o n t r a c t . o r g / 2 0 0 4 / 0 7 / S y s t e m . W i n d o w s " > < b : P o i n t > < b : _ x > 6 0 0 . 7 9 9 9 9 9 9 9 9 9 9 9 8 4 < / b : _ x > < b : _ y > 3 2 0 . 2 0 0 0 0 0 0 0 0 0 0 0 0 5 < / b : _ y > < / b : P o i n t > < b : P o i n t > < b : _ x > 6 5 6 < / b : _ x > < b : _ y > 3 2 0 . 2 < / b : _ y > < / b : P o i n t > < b : P o i n t > < b : _ x > 6 5 8 < / b : _ x > < b : _ y > 3 1 8 . 2 < / b : _ y > < / b : P o i n t > < b : P o i n t > < b : _ x > 6 5 8 < / b : _ x > < b : _ y > 8 7 < / b : _ y > < / b : P o i n t > < b : P o i n t > < b : _ x > 6 6 0 < / b : _ x > < b : _ y > 8 5 < / b : _ y > < / b : P o i n t > < b : P o i n t > < b : _ x > 7 1 0 . 8 < / b : _ x > < b : _ y > 8 5 < / b : _ y > < / b : P o i n t > < / P o i n t s > < / a : V a l u e > < / a : K e y V a l u e O f D i a g r a m O b j e c t K e y a n y T y p e z b w N T n L X > < a : K e y V a l u e O f D i a g r a m O b j e c t K e y a n y T y p e z b w N T n L X > < a : K e y > < K e y > R e l a t i o n s h i p s \ & l t ; T a b l e s \ P r o d u c t i o n \ C o l u m n s \ P r o d u c t   S K U & g t ; - & l t ; T a b l e s \ I n v e n t o r y \ C o l u m n s \ P r o d u c t   S K U & g t ; \ F K < / K e y > < / a : K e y > < a : V a l u e   i : t y p e = " D i a g r a m D i s p l a y L i n k E n d p o i n t V i e w S t a t e " > < H e i g h t > 1 6 < / H e i g h t > < L a b e l L o c a t i o n   x m l n s : b = " h t t p : / / s c h e m a s . d a t a c o n t r a c t . o r g / 2 0 0 4 / 0 7 / S y s t e m . W i n d o w s " > < b : _ x > 5 8 4 . 7 9 9 9 9 9 9 9 9 9 9 9 8 4 < / b : _ x > < b : _ y > 3 1 2 . 2 0 0 0 0 0 0 0 0 0 0 0 0 5 < / b : _ y > < / L a b e l L o c a t i o n > < L o c a t i o n   x m l n s : b = " h t t p : / / s c h e m a s . d a t a c o n t r a c t . o r g / 2 0 0 4 / 0 7 / S y s t e m . W i n d o w s " > < b : _ x > 5 8 4 . 7 9 9 9 9 9 9 9 9 9 9 9 8 4 < / b : _ x > < b : _ y > 3 2 0 . 2 < / b : _ y > < / L o c a t i o n > < S h a p e R o t a t e A n g l e > 1 . 9 8 9 5 1 9 6 6 0 1 2 8 2 8 0 5 E - 1 3 < / S h a p e R o t a t e A n g l e > < W i d t h > 1 6 < / W i d t h > < / a : V a l u e > < / a : K e y V a l u e O f D i a g r a m O b j e c t K e y a n y T y p e z b w N T n L X > < a : K e y V a l u e O f D i a g r a m O b j e c t K e y a n y T y p e z b w N T n L X > < a : K e y > < K e y > R e l a t i o n s h i p s \ & l t ; T a b l e s \ P r o d u c t i o n \ C o l u m n s \ P r o d u c t   S K U & g t ; - & l t ; T a b l e s \ I n v e n t o r y \ C o l u m n s \ P r o d u c t   S K U & g t ; \ P K < / K e y > < / a : K e y > < a : V a l u e   i : t y p e = " D i a g r a m D i s p l a y L i n k E n d p o i n t V i e w S t a t e " > < H e i g h t > 1 6 < / H e i g h t > < L a b e l L o c a t i o n   x m l n s : b = " h t t p : / / s c h e m a s . d a t a c o n t r a c t . o r g / 2 0 0 4 / 0 7 / S y s t e m . W i n d o w s " > < b : _ x > 7 1 0 . 8 < / b : _ x > < b : _ y > 7 7 < / b : _ y > < / L a b e l L o c a t i o n > < L o c a t i o n   x m l n s : b = " h t t p : / / s c h e m a s . d a t a c o n t r a c t . o r g / 2 0 0 4 / 0 7 / S y s t e m . W i n d o w s " > < b : _ x > 7 2 6 . 8 < / b : _ x > < b : _ y > 8 5 < / b : _ y > < / L o c a t i o n > < S h a p e R o t a t e A n g l e > 1 8 0 < / S h a p e R o t a t e A n g l e > < W i d t h > 1 6 < / W i d t h > < / a : V a l u e > < / a : K e y V a l u e O f D i a g r a m O b j e c t K e y a n y T y p e z b w N T n L X > < a : K e y V a l u e O f D i a g r a m O b j e c t K e y a n y T y p e z b w N T n L X > < a : K e y > < K e y > R e l a t i o n s h i p s \ & l t ; T a b l e s \ P r o d u c t i o n \ C o l u m n s \ P r o d u c t   S K U & g t ; - & l t ; T a b l e s \ I n v e n t o r y \ C o l u m n s \ P r o d u c t   S K U & g t ; \ C r o s s F i l t e r < / K e y > < / a : K e y > < a : V a l u e   i : t y p e = " D i a g r a m D i s p l a y L i n k C r o s s F i l t e r V i e w S t a t e " > < P o i n t s   x m l n s : b = " h t t p : / / s c h e m a s . d a t a c o n t r a c t . o r g / 2 0 0 4 / 0 7 / S y s t e m . W i n d o w s " > < b : P o i n t > < b : _ x > 6 0 0 . 7 9 9 9 9 9 9 9 9 9 9 9 8 4 < / b : _ x > < b : _ y > 3 2 0 . 2 0 0 0 0 0 0 0 0 0 0 0 0 5 < / b : _ y > < / b : P o i n t > < b : P o i n t > < b : _ x > 6 5 6 < / b : _ x > < b : _ y > 3 2 0 . 2 < / b : _ y > < / b : P o i n t > < b : P o i n t > < b : _ x > 6 5 8 < / b : _ x > < b : _ y > 3 1 8 . 2 < / b : _ y > < / b : P o i n t > < b : P o i n t > < b : _ x > 6 5 8 < / b : _ x > < b : _ y > 8 7 < / b : _ y > < / b : P o i n t > < b : P o i n t > < b : _ x > 6 6 0 < / b : _ x > < b : _ y > 8 5 < / b : _ y > < / b : P o i n t > < b : P o i n t > < b : _ x > 7 1 0 . 8 < / b : _ x > < b : _ y > 8 5 < / b : _ y > < / b : P o i n t > < / P o i n t s > < / a : V a l u e > < / a : K e y V a l u e O f D i a g r a m O b j e c t K e y a n y T y p e z b w N T n L X > < a : K e y V a l u e O f D i a g r a m O b j e c t K e y a n y T y p e z b w N T n L X > < a : K e y > < K e y > R e l a t i o n s h i p s \ & l t ; T a b l e s \ S a l e s \ C o l u m n s \ C u s t o m e r _ I D & g t ; - & l t ; T a b l e s \ C u s t o m e r s \ C o l u m n s \ C u s t o m e r _ I D & g t ; < / K e y > < / a : K e y > < a : V a l u e   i : t y p e = " D i a g r a m D i s p l a y L i n k V i e w S t a t e " > < A u t o m a t i o n P r o p e r t y H e l p e r T e x t > E n d   p o i n t   1 :   ( 3 6 7 . 6 , 9 4 . 2 ) .   E n d   p o i n t   2 :   ( 2 1 6 , 9 1 . 4 )   < / A u t o m a t i o n P r o p e r t y H e l p e r T e x t > < L a y e d O u t > t r u e < / L a y e d O u t > < P o i n t s   x m l n s : b = " h t t p : / / s c h e m a s . d a t a c o n t r a c t . o r g / 2 0 0 4 / 0 7 / S y s t e m . W i n d o w s " > < b : P o i n t > < b : _ x > 3 6 7 . 5 9 9 9 9 9 9 9 9 9 9 9 8 < / b : _ x > < b : _ y > 9 4 . 2 0 0 0 0 0 0 0 0 0 0 0 0 1 7 < / b : _ y > < / b : P o i n t > < b : P o i n t > < b : _ x > 2 9 3 . 8 < / b : _ x > < b : _ y > 9 4 . 2 0 0 0 0 0 0 0 0 0 0 0 0 1 7 < / b : _ y > < / b : P o i n t > < b : P o i n t > < b : _ x > 2 8 9 . 8 < / b : _ x > < b : _ y > 9 1 . 4 < / b : _ y > < / b : P o i n t > < b : P o i n t > < b : _ x > 2 1 5 . 9 9 9 9 9 9 9 9 9 9 9 9 9 1 < / b : _ x > < b : _ y > 9 1 . 4 < / b : _ y > < / b : P o i n t > < / P o i n t s > < / a : V a l u e > < / a : K e y V a l u e O f D i a g r a m O b j e c t K e y a n y T y p e z b w N T n L X > < a : K e y V a l u e O f D i a g r a m O b j e c t K e y a n y T y p e z b w N T n L X > < a : K e y > < K e y > R e l a t i o n s h i p s \ & l t ; T a b l e s \ S a l e s \ C o l u m n s \ C u s t o m e r _ I D & g t ; - & l t ; T a b l e s \ C u s t o m e r s \ C o l u m n s \ C u s t o m e r _ I D & g t ; \ F K < / K e y > < / a : K e y > < a : V a l u e   i : t y p e = " D i a g r a m D i s p l a y L i n k E n d p o i n t V i e w S t a t e " > < H e i g h t > 1 6 < / H e i g h t > < L a b e l L o c a t i o n   x m l n s : b = " h t t p : / / s c h e m a s . d a t a c o n t r a c t . o r g / 2 0 0 4 / 0 7 / S y s t e m . W i n d o w s " > < b : _ x > 3 6 7 . 5 9 9 9 9 9 9 9 9 9 9 9 8 < / b : _ x > < b : _ y > 8 6 . 2 0 0 0 0 0 0 0 0 0 0 0 0 1 7 < / b : _ y > < / L a b e l L o c a t i o n > < L o c a t i o n   x m l n s : b = " h t t p : / / s c h e m a s . d a t a c o n t r a c t . o r g / 2 0 0 4 / 0 7 / S y s t e m . W i n d o w s " > < b : _ x > 3 8 3 . 5 9 9 9 9 9 9 9 9 9 9 9 8 < / b : _ x > < b : _ y > 9 4 . 2 0 0 0 0 0 0 0 0 0 0 0 0 1 7 < / b : _ y > < / L o c a t i o n > < S h a p e R o t a t e A n g l e > 1 8 0 < / S h a p e R o t a t e A n g l e > < W i d t h > 1 6 < / W i d t h > < / a : V a l u e > < / a : K e y V a l u e O f D i a g r a m O b j e c t K e y a n y T y p e z b w N T n L X > < a : K e y V a l u e O f D i a g r a m O b j e c t K e y a n y T y p e z b w N T n L X > < a : K e y > < K e y > R e l a t i o n s h i p s \ & l t ; T a b l e s \ S a l e s \ C o l u m n s \ C u s t o m e r _ I D & g t ; - & l t ; T a b l e s \ C u s t o m e r s \ C o l u m n s \ C u s t o m e r _ I D & g t ; \ P K < / K e y > < / a : K e y > < a : V a l u e   i : t y p e = " D i a g r a m D i s p l a y L i n k E n d p o i n t V i e w S t a t e " > < H e i g h t > 1 6 < / H e i g h t > < L a b e l L o c a t i o n   x m l n s : b = " h t t p : / / s c h e m a s . d a t a c o n t r a c t . o r g / 2 0 0 4 / 0 7 / S y s t e m . W i n d o w s " > < b : _ x > 1 9 9 . 9 9 9 9 9 9 9 9 9 9 9 9 9 1 < / b : _ x > < b : _ y > 8 3 . 4 < / b : _ y > < / L a b e l L o c a t i o n > < L o c a t i o n   x m l n s : b = " h t t p : / / s c h e m a s . d a t a c o n t r a c t . o r g / 2 0 0 4 / 0 7 / S y s t e m . W i n d o w s " > < b : _ x > 1 9 9 . 9 9 9 9 9 9 9 9 9 9 9 9 9 7 < / b : _ x > < b : _ y > 9 1 . 4 < / b : _ y > < / L o c a t i o n > < S h a p e R o t a t e A n g l e > 3 6 0 < / S h a p e R o t a t e A n g l e > < W i d t h > 1 6 < / W i d t h > < / a : V a l u e > < / a : K e y V a l u e O f D i a g r a m O b j e c t K e y a n y T y p e z b w N T n L X > < a : K e y V a l u e O f D i a g r a m O b j e c t K e y a n y T y p e z b w N T n L X > < a : K e y > < K e y > R e l a t i o n s h i p s \ & l t ; T a b l e s \ S a l e s \ C o l u m n s \ C u s t o m e r _ I D & g t ; - & l t ; T a b l e s \ C u s t o m e r s \ C o l u m n s \ C u s t o m e r _ I D & g t ; \ C r o s s F i l t e r < / K e y > < / a : K e y > < a : V a l u e   i : t y p e = " D i a g r a m D i s p l a y L i n k C r o s s F i l t e r V i e w S t a t e " > < P o i n t s   x m l n s : b = " h t t p : / / s c h e m a s . d a t a c o n t r a c t . o r g / 2 0 0 4 / 0 7 / S y s t e m . W i n d o w s " > < b : P o i n t > < b : _ x > 3 6 7 . 5 9 9 9 9 9 9 9 9 9 9 9 8 < / b : _ x > < b : _ y > 9 4 . 2 0 0 0 0 0 0 0 0 0 0 0 0 1 7 < / b : _ y > < / b : P o i n t > < b : P o i n t > < b : _ x > 2 9 3 . 8 < / b : _ x > < b : _ y > 9 4 . 2 0 0 0 0 0 0 0 0 0 0 0 0 1 7 < / b : _ y > < / b : P o i n t > < b : P o i n t > < b : _ x > 2 8 9 . 8 < / b : _ x > < b : _ y > 9 1 . 4 < / b : _ y > < / b : P o i n t > < b : P o i n t > < b : _ x > 2 1 5 . 9 9 9 9 9 9 9 9 9 9 9 9 9 1 < / b : _ x > < b : _ y > 9 1 . 4 < / b : _ y > < / b : P o i n t > < / P o i n t s > < / a : V a l u e > < / a : K e y V a l u e O f D i a g r a m O b j e c t K e y a n y T y p e z b w N T n L X > < a : K e y V a l u e O f D i a g r a m O b j e c t K e y a n y T y p e z b w N T n L X > < a : K e y > < K e y > R e l a t i o n s h i p s \ & l t ; T a b l e s \ S a l e s \ C o l u m n s \ P r o d u c t   S K U & g t ; - & l t ; T a b l e s \ I n v e n t o r y \ C o l u m n s \ P r o d u c t   S K U & g t ; < / K e y > < / a : K e y > < a : V a l u e   i : t y p e = " D i a g r a m D i s p l a y L i n k V i e w S t a t e " > < A u t o m a t i o n P r o p e r t y H e l p e r T e x t > E n d   p o i n t   1 :   ( 5 9 9 . 6 , 9 4 . 2 ) .   E n d   p o i n t   2 :   ( 7 1 0 . 8 , 6 5 )   < / A u t o m a t i o n P r o p e r t y H e l p e r T e x t > < L a y e d O u t > t r u e < / L a y e d O u t > < P o i n t s   x m l n s : b = " h t t p : / / s c h e m a s . d a t a c o n t r a c t . o r g / 2 0 0 4 / 0 7 / S y s t e m . W i n d o w s " > < b : P o i n t > < b : _ x > 5 9 9 . 5 9 9 9 9 9 9 9 9 9 9 9 8 < / b : _ x > < b : _ y > 9 4 . 2 < / b : _ y > < / b : P o i n t > < b : P o i n t > < b : _ x > 6 5 1 < / b : _ x > < b : _ y > 9 4 . 2 < / b : _ y > < / b : P o i n t > < b : P o i n t > < b : _ x > 6 5 3 < / b : _ x > < b : _ y > 9 2 . 2 < / b : _ y > < / b : P o i n t > < b : P o i n t > < b : _ x > 6 5 3 < / b : _ x > < b : _ y > 6 7 < / b : _ y > < / b : P o i n t > < b : P o i n t > < b : _ x > 6 5 5 < / b : _ x > < b : _ y > 6 5 < / b : _ y > < / b : P o i n t > < b : P o i n t > < b : _ x > 7 1 0 . 8 < / b : _ x > < b : _ y > 6 5 < / b : _ y > < / b : P o i n t > < / P o i n t s > < / a : V a l u e > < / a : K e y V a l u e O f D i a g r a m O b j e c t K e y a n y T y p e z b w N T n L X > < a : K e y V a l u e O f D i a g r a m O b j e c t K e y a n y T y p e z b w N T n L X > < a : K e y > < K e y > R e l a t i o n s h i p s \ & l t ; T a b l e s \ S a l e s \ C o l u m n s \ P r o d u c t   S K U & g t ; - & l t ; T a b l e s \ I n v e n t o r y \ C o l u m n s \ P r o d u c t   S K U & g t ; \ F K < / K e y > < / a : K e y > < a : V a l u e   i : t y p e = " D i a g r a m D i s p l a y L i n k E n d p o i n t V i e w S t a t e " > < H e i g h t > 1 6 < / H e i g h t > < L a b e l L o c a t i o n   x m l n s : b = " h t t p : / / s c h e m a s . d a t a c o n t r a c t . o r g / 2 0 0 4 / 0 7 / S y s t e m . W i n d o w s " > < b : _ x > 5 8 3 . 5 9 9 9 9 9 9 9 9 9 9 9 8 < / b : _ x > < b : _ y > 8 6 . 2 < / b : _ y > < / L a b e l L o c a t i o n > < L o c a t i o n   x m l n s : b = " h t t p : / / s c h e m a s . d a t a c o n t r a c t . o r g / 2 0 0 4 / 0 7 / S y s t e m . W i n d o w s " > < b : _ x > 5 8 3 . 5 9 9 9 9 9 9 9 9 9 9 9 8 < / b : _ x > < b : _ y > 9 4 . 2 < / b : _ y > < / L o c a t i o n > < S h a p e R o t a t e A n g l e > 3 6 0 < / S h a p e R o t a t e A n g l e > < W i d t h > 1 6 < / W i d t h > < / a : V a l u e > < / a : K e y V a l u e O f D i a g r a m O b j e c t K e y a n y T y p e z b w N T n L X > < a : K e y V a l u e O f D i a g r a m O b j e c t K e y a n y T y p e z b w N T n L X > < a : K e y > < K e y > R e l a t i o n s h i p s \ & l t ; T a b l e s \ S a l e s \ C o l u m n s \ P r o d u c t   S K U & g t ; - & l t ; T a b l e s \ I n v e n t o r y \ C o l u m n s \ P r o d u c t   S K U & g t ; \ P K < / K e y > < / a : K e y > < a : V a l u e   i : t y p e = " D i a g r a m D i s p l a y L i n k E n d p o i n t V i e w S t a t e " > < H e i g h t > 1 6 < / H e i g h t > < L a b e l L o c a t i o n   x m l n s : b = " h t t p : / / s c h e m a s . d a t a c o n t r a c t . o r g / 2 0 0 4 / 0 7 / S y s t e m . W i n d o w s " > < b : _ x > 7 1 0 . 8 < / b : _ x > < b : _ y > 5 7 < / b : _ y > < / L a b e l L o c a t i o n > < L o c a t i o n   x m l n s : b = " h t t p : / / s c h e m a s . d a t a c o n t r a c t . o r g / 2 0 0 4 / 0 7 / S y s t e m . W i n d o w s " > < b : _ x > 7 2 6 . 8 < / b : _ x > < b : _ y > 6 5 < / b : _ y > < / L o c a t i o n > < S h a p e R o t a t e A n g l e > 1 8 0 < / S h a p e R o t a t e A n g l e > < W i d t h > 1 6 < / W i d t h > < / a : V a l u e > < / a : K e y V a l u e O f D i a g r a m O b j e c t K e y a n y T y p e z b w N T n L X > < a : K e y V a l u e O f D i a g r a m O b j e c t K e y a n y T y p e z b w N T n L X > < a : K e y > < K e y > R e l a t i o n s h i p s \ & l t ; T a b l e s \ S a l e s \ C o l u m n s \ P r o d u c t   S K U & g t ; - & l t ; T a b l e s \ I n v e n t o r y \ C o l u m n s \ P r o d u c t   S K U & g t ; \ C r o s s F i l t e r < / K e y > < / a : K e y > < a : V a l u e   i : t y p e = " D i a g r a m D i s p l a y L i n k C r o s s F i l t e r V i e w S t a t e " > < P o i n t s   x m l n s : b = " h t t p : / / s c h e m a s . d a t a c o n t r a c t . o r g / 2 0 0 4 / 0 7 / S y s t e m . W i n d o w s " > < b : P o i n t > < b : _ x > 5 9 9 . 5 9 9 9 9 9 9 9 9 9 9 9 8 < / b : _ x > < b : _ y > 9 4 . 2 < / b : _ y > < / b : P o i n t > < b : P o i n t > < b : _ x > 6 5 1 < / b : _ x > < b : _ y > 9 4 . 2 < / b : _ y > < / b : P o i n t > < b : P o i n t > < b : _ x > 6 5 3 < / b : _ x > < b : _ y > 9 2 . 2 < / b : _ y > < / b : P o i n t > < b : P o i n t > < b : _ x > 6 5 3 < / b : _ x > < b : _ y > 6 7 < / b : _ y > < / b : P o i n t > < b : P o i n t > < b : _ x > 6 5 5 < / b : _ x > < b : _ y > 6 5 < / b : _ y > < / b : P o i n t > < b : P o i n t > < b : _ x > 7 1 0 . 8 < / b : _ x > < b : _ y > 6 5 < / b : _ y > < / b : P o i n t > < / P o i n t s > < / a : V a l u e > < / a : K e y V a l u e O f D i a g r a m O b j e c t K e y a n y T y p e z b w N T n L X > < / V i e w S t a t e s > < / D i a g r a m M a n a g e r . S e r i a l i z a b l e D i a g r a m > < / A r r a y O f D i a g r a m M a n a g e r . S e r i a l i z a b l e D i a g r a m > ] ] > < / C u s t o m C o n t e n t > < / G e m i n i > 
</file>

<file path=customXml/item6.xml>��< ? x m l   v e r s i o n = " 1 . 0 "   e n c o d i n g = " U T F - 1 6 " ? > < G e m i n i   x m l n s = " h t t p : / / g e m i n i / p i v o t c u s t o m i z a t i o n / C l i e n t W i n d o w X M L " > < C u s t o m C o n t e n t > < ! [ C D A T A [ S a l e s ] ] > < / C u s t o m C o n t e n t > < / G e m i n i > 
</file>

<file path=customXml/item7.xml>��< ? x m l   v e r s i o n = " 1 . 0 "   e n c o d i n g = " U T F - 1 6 " ? > < G e m i n i   x m l n s = " h t t p : / / g e m i n i / p i v o t c u s t o m i z a t i o n / S a n d b o x N o n E m p t y " > < C u s t o m C o n t e n t > < ! [ C D A T A [ 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E8C6E10-91CD-4255-A807-E4905E704E84}">
  <ds:schemaRefs/>
</ds:datastoreItem>
</file>

<file path=customXml/itemProps10.xml><?xml version="1.0" encoding="utf-8"?>
<ds:datastoreItem xmlns:ds="http://schemas.openxmlformats.org/officeDocument/2006/customXml" ds:itemID="{4C112D29-E2A0-4056-980A-939C82E35385}">
  <ds:schemaRefs/>
</ds:datastoreItem>
</file>

<file path=customXml/itemProps11.xml><?xml version="1.0" encoding="utf-8"?>
<ds:datastoreItem xmlns:ds="http://schemas.openxmlformats.org/officeDocument/2006/customXml" ds:itemID="{4C35742C-EB13-4AFD-B532-A113BC2A38D0}">
  <ds:schemaRefs/>
</ds:datastoreItem>
</file>

<file path=customXml/itemProps12.xml><?xml version="1.0" encoding="utf-8"?>
<ds:datastoreItem xmlns:ds="http://schemas.openxmlformats.org/officeDocument/2006/customXml" ds:itemID="{E0970B1A-6B75-4707-94FC-4C7CCF0486DF}">
  <ds:schemaRefs/>
</ds:datastoreItem>
</file>

<file path=customXml/itemProps13.xml><?xml version="1.0" encoding="utf-8"?>
<ds:datastoreItem xmlns:ds="http://schemas.openxmlformats.org/officeDocument/2006/customXml" ds:itemID="{94864036-5F37-4BE0-BA7B-57C3C39BC9B7}">
  <ds:schemaRefs/>
</ds:datastoreItem>
</file>

<file path=customXml/itemProps14.xml><?xml version="1.0" encoding="utf-8"?>
<ds:datastoreItem xmlns:ds="http://schemas.openxmlformats.org/officeDocument/2006/customXml" ds:itemID="{DA7A83E3-4257-4120-BD02-E3736452822E}">
  <ds:schemaRefs/>
</ds:datastoreItem>
</file>

<file path=customXml/itemProps15.xml><?xml version="1.0" encoding="utf-8"?>
<ds:datastoreItem xmlns:ds="http://schemas.openxmlformats.org/officeDocument/2006/customXml" ds:itemID="{32790B68-F798-4528-AF44-210801482F1F}">
  <ds:schemaRefs/>
</ds:datastoreItem>
</file>

<file path=customXml/itemProps16.xml><?xml version="1.0" encoding="utf-8"?>
<ds:datastoreItem xmlns:ds="http://schemas.openxmlformats.org/officeDocument/2006/customXml" ds:itemID="{A2DA332B-7971-4BF2-A4F6-D38DD409E5E3}">
  <ds:schemaRefs/>
</ds:datastoreItem>
</file>

<file path=customXml/itemProps17.xml><?xml version="1.0" encoding="utf-8"?>
<ds:datastoreItem xmlns:ds="http://schemas.openxmlformats.org/officeDocument/2006/customXml" ds:itemID="{64A7EA73-BF1C-417A-99B4-6ADE2B6CF943}">
  <ds:schemaRefs/>
</ds:datastoreItem>
</file>

<file path=customXml/itemProps18.xml><?xml version="1.0" encoding="utf-8"?>
<ds:datastoreItem xmlns:ds="http://schemas.openxmlformats.org/officeDocument/2006/customXml" ds:itemID="{0C90685D-AD34-498C-A1CD-072CBAC65FCD}">
  <ds:schemaRefs/>
</ds:datastoreItem>
</file>

<file path=customXml/itemProps19.xml><?xml version="1.0" encoding="utf-8"?>
<ds:datastoreItem xmlns:ds="http://schemas.openxmlformats.org/officeDocument/2006/customXml" ds:itemID="{6E3FBCCC-D2E7-49D5-AA56-B87A4D1953DD}">
  <ds:schemaRefs/>
</ds:datastoreItem>
</file>

<file path=customXml/itemProps2.xml><?xml version="1.0" encoding="utf-8"?>
<ds:datastoreItem xmlns:ds="http://schemas.openxmlformats.org/officeDocument/2006/customXml" ds:itemID="{07A52006-6304-4138-9FC3-718867305BCF}">
  <ds:schemaRefs/>
</ds:datastoreItem>
</file>

<file path=customXml/itemProps3.xml><?xml version="1.0" encoding="utf-8"?>
<ds:datastoreItem xmlns:ds="http://schemas.openxmlformats.org/officeDocument/2006/customXml" ds:itemID="{5A9E971D-7F8E-42F3-B0A7-522ACAA849FC}">
  <ds:schemaRefs/>
</ds:datastoreItem>
</file>

<file path=customXml/itemProps4.xml><?xml version="1.0" encoding="utf-8"?>
<ds:datastoreItem xmlns:ds="http://schemas.openxmlformats.org/officeDocument/2006/customXml" ds:itemID="{A7A7F37A-F875-4BD0-95A3-9F26AAAB8A8D}">
  <ds:schemaRefs/>
</ds:datastoreItem>
</file>

<file path=customXml/itemProps5.xml><?xml version="1.0" encoding="utf-8"?>
<ds:datastoreItem xmlns:ds="http://schemas.openxmlformats.org/officeDocument/2006/customXml" ds:itemID="{E1CD1AC7-9723-47C3-84D7-1863305FB2D4}">
  <ds:schemaRefs/>
</ds:datastoreItem>
</file>

<file path=customXml/itemProps6.xml><?xml version="1.0" encoding="utf-8"?>
<ds:datastoreItem xmlns:ds="http://schemas.openxmlformats.org/officeDocument/2006/customXml" ds:itemID="{94E7C015-B2FB-48ED-AB95-7AF9FC51ABFA}">
  <ds:schemaRefs/>
</ds:datastoreItem>
</file>

<file path=customXml/itemProps7.xml><?xml version="1.0" encoding="utf-8"?>
<ds:datastoreItem xmlns:ds="http://schemas.openxmlformats.org/officeDocument/2006/customXml" ds:itemID="{4197E5F9-029F-4582-BBD2-21719CCD74A4}">
  <ds:schemaRefs/>
</ds:datastoreItem>
</file>

<file path=customXml/itemProps8.xml><?xml version="1.0" encoding="utf-8"?>
<ds:datastoreItem xmlns:ds="http://schemas.openxmlformats.org/officeDocument/2006/customXml" ds:itemID="{B031ADCB-83B4-4D9D-985C-4FB1CCF370B8}">
  <ds:schemaRefs/>
</ds:datastoreItem>
</file>

<file path=customXml/itemProps9.xml><?xml version="1.0" encoding="utf-8"?>
<ds:datastoreItem xmlns:ds="http://schemas.openxmlformats.org/officeDocument/2006/customXml" ds:itemID="{C9F65BB4-4E9B-465E-8C98-E807CC9436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customer_data</vt:lpstr>
      <vt:lpstr>sales_data</vt:lpstr>
      <vt:lpstr>inventory_data</vt:lpstr>
      <vt:lpstr>production_data</vt:lpstr>
      <vt:lpstr>Exploration</vt:lpstr>
      <vt:lpstr>Data analysis</vt:lpstr>
      <vt:lpstr>Workings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Yvergiste Niyonkuru</dc:creator>
  <cp:lastModifiedBy>Yvergiste Niyonkuru</cp:lastModifiedBy>
  <dcterms:created xsi:type="dcterms:W3CDTF">2024-08-21T20:52:10Z</dcterms:created>
  <dcterms:modified xsi:type="dcterms:W3CDTF">2024-10-14T08:59:32Z</dcterms:modified>
</cp:coreProperties>
</file>