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s1812\Documents\GitHub\Robot_tondeuse\Specs et architecture\"/>
    </mc:Choice>
  </mc:AlternateContent>
  <xr:revisionPtr revIDLastSave="0" documentId="13_ncr:1_{2929A294-4485-480C-9E6E-047D002C569B}" xr6:coauthVersionLast="40" xr6:coauthVersionMax="40" xr10:uidLastSave="{00000000-0000-0000-0000-000000000000}"/>
  <bookViews>
    <workbookView xWindow="0" yWindow="0" windowWidth="16460" windowHeight="4960" activeTab="4" xr2:uid="{E49B8D10-FDBE-40D4-9739-6103193CA538}"/>
  </bookViews>
  <sheets>
    <sheet name="Issues" sheetId="4" r:id="rId1"/>
    <sheet name="TP + &amp; -" sheetId="6" r:id="rId2"/>
    <sheet name="MU to TP" sheetId="5" r:id="rId3"/>
    <sheet name="DB to TP" sheetId="1" r:id="rId4"/>
    <sheet name="DB to motors" sheetId="2" r:id="rId5"/>
    <sheet name="TP to M &amp; M_driv &amp; Comp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B8" i="6" s="1"/>
  <c r="B10" i="6" s="1"/>
  <c r="B3" i="6"/>
</calcChain>
</file>

<file path=xl/sharedStrings.xml><?xml version="1.0" encoding="utf-8"?>
<sst xmlns="http://schemas.openxmlformats.org/spreadsheetml/2006/main" count="285" uniqueCount="126">
  <si>
    <t>DB pin</t>
  </si>
  <si>
    <t>Connector</t>
  </si>
  <si>
    <t>TP pin Connector</t>
  </si>
  <si>
    <t>TP pin</t>
  </si>
  <si>
    <t>Pulse FR</t>
  </si>
  <si>
    <t>Pulse FL</t>
  </si>
  <si>
    <t>Pulse RL</t>
  </si>
  <si>
    <t>Pulse RR</t>
  </si>
  <si>
    <t>1x</t>
  </si>
  <si>
    <t>IDE 40</t>
  </si>
  <si>
    <t>MISO</t>
  </si>
  <si>
    <t>MOSI</t>
  </si>
  <si>
    <t>SCK</t>
  </si>
  <si>
    <t>SS</t>
  </si>
  <si>
    <t>Ground</t>
  </si>
  <si>
    <t>Function</t>
  </si>
  <si>
    <t>decode A</t>
  </si>
  <si>
    <t>Motor FL</t>
  </si>
  <si>
    <t>Motor FR</t>
  </si>
  <si>
    <t>Motor RL</t>
  </si>
  <si>
    <t>Motor RR</t>
  </si>
  <si>
    <t>+5V</t>
  </si>
  <si>
    <t>Dir FL</t>
  </si>
  <si>
    <t>Dir RL</t>
  </si>
  <si>
    <t>Dir RR</t>
  </si>
  <si>
    <t>Dir FR</t>
  </si>
  <si>
    <t>decode B</t>
  </si>
  <si>
    <t>Decode_B pin</t>
  </si>
  <si>
    <t>For FL</t>
  </si>
  <si>
    <t>Bac FL</t>
  </si>
  <si>
    <t>Sp FL</t>
  </si>
  <si>
    <t>For FR</t>
  </si>
  <si>
    <t>Bac FR</t>
  </si>
  <si>
    <t>Sp FR</t>
  </si>
  <si>
    <t>For RL</t>
  </si>
  <si>
    <t>Bac RL</t>
  </si>
  <si>
    <t>Sp RL</t>
  </si>
  <si>
    <t>For RR</t>
  </si>
  <si>
    <t>Bac RR</t>
  </si>
  <si>
    <t>Sp RR</t>
  </si>
  <si>
    <t>Reset</t>
  </si>
  <si>
    <t>Motor driver 1</t>
  </si>
  <si>
    <t>Motor driver 2</t>
  </si>
  <si>
    <t>pin 1</t>
  </si>
  <si>
    <t>pin 2</t>
  </si>
  <si>
    <t>pin 4</t>
  </si>
  <si>
    <t>pin 3</t>
  </si>
  <si>
    <t>pin 5</t>
  </si>
  <si>
    <t>pin 6</t>
  </si>
  <si>
    <t>How to manage 1x Dupont or best 90° connectors</t>
  </si>
  <si>
    <t>Check total current</t>
  </si>
  <si>
    <t>Design power board</t>
  </si>
  <si>
    <t>Option to have an IDE 6 female on the center ICSP connector + IDE 40 for master SS</t>
  </si>
  <si>
    <t>6 wires</t>
  </si>
  <si>
    <t>length 25cm</t>
  </si>
  <si>
    <t>Section tbd</t>
  </si>
  <si>
    <t>Shielded</t>
  </si>
  <si>
    <t>4 wires</t>
  </si>
  <si>
    <t>120cm</t>
  </si>
  <si>
    <t>JST on one end</t>
  </si>
  <si>
    <t>Free on the other</t>
  </si>
  <si>
    <t>25cm</t>
  </si>
  <si>
    <t>5V</t>
  </si>
  <si>
    <t>12V power</t>
  </si>
  <si>
    <t>3 wires</t>
  </si>
  <si>
    <t>section 6A</t>
  </si>
  <si>
    <t>Length 120cm</t>
  </si>
  <si>
    <t>free ended</t>
  </si>
  <si>
    <t>I2C SDA</t>
  </si>
  <si>
    <t>I2C SCL</t>
  </si>
  <si>
    <t>MU pin</t>
  </si>
  <si>
    <t>A</t>
  </si>
  <si>
    <t>B</t>
  </si>
  <si>
    <t>Level shifter in</t>
  </si>
  <si>
    <t>Level shifter out</t>
  </si>
  <si>
    <t>3,3V</t>
  </si>
  <si>
    <t>JST/free ended</t>
  </si>
  <si>
    <t>JST/ free ended</t>
  </si>
  <si>
    <t>JST</t>
  </si>
  <si>
    <t>Vcc</t>
  </si>
  <si>
    <t>decode A (JST)</t>
  </si>
  <si>
    <t>+5V (JST)</t>
  </si>
  <si>
    <t>Ground (JST)</t>
  </si>
  <si>
    <t>decode B (JST)</t>
  </si>
  <si>
    <t>rose</t>
  </si>
  <si>
    <t>vert</t>
  </si>
  <si>
    <t>jaune</t>
  </si>
  <si>
    <t>beige</t>
  </si>
  <si>
    <t>ICSP</t>
  </si>
  <si>
    <t>in 1</t>
  </si>
  <si>
    <t>in 2</t>
  </si>
  <si>
    <t>en 12</t>
  </si>
  <si>
    <t>in 3</t>
  </si>
  <si>
    <t>in 4</t>
  </si>
  <si>
    <t>en 34</t>
  </si>
  <si>
    <t>En A pin 3</t>
  </si>
  <si>
    <t>En B pin 4</t>
  </si>
  <si>
    <t>in 1 pin 5</t>
  </si>
  <si>
    <t>in 2 pin 7</t>
  </si>
  <si>
    <t>in 3 pin 6</t>
  </si>
  <si>
    <t>in 4 pin 8</t>
  </si>
  <si>
    <t>GND</t>
  </si>
  <si>
    <t>pin 1(&amp;2)</t>
  </si>
  <si>
    <t>pin 10 (&amp;9)</t>
  </si>
  <si>
    <t>Motor P4</t>
  </si>
  <si>
    <t>Motor P3</t>
  </si>
  <si>
    <t>JST Fx</t>
  </si>
  <si>
    <t>Gnd</t>
  </si>
  <si>
    <t>RX1</t>
  </si>
  <si>
    <t>TX1</t>
  </si>
  <si>
    <t>Mode</t>
  </si>
  <si>
    <t>-</t>
  </si>
  <si>
    <t>Compass</t>
  </si>
  <si>
    <t>5 not used</t>
  </si>
  <si>
    <t>RX</t>
  </si>
  <si>
    <t>TX</t>
  </si>
  <si>
    <t>MU</t>
  </si>
  <si>
    <t>Motor driver Front</t>
  </si>
  <si>
    <t>Motor driver Rear</t>
  </si>
  <si>
    <t>Conso mA</t>
  </si>
  <si>
    <t>Total Mega</t>
  </si>
  <si>
    <t>Gap to max</t>
  </si>
  <si>
    <t>max</t>
  </si>
  <si>
    <t>JSTx2</t>
  </si>
  <si>
    <t>JSTx4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</si>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</sst>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66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9AD7-5937-4E68-9FBA-8342A8F57B71}">
  <dimension ref="A1:A4"/>
  <sheetViews>
    <sheetView workbookViewId="0">
      <selection activeCell="A3" sqref="A3:A4"/>
    </sheetView>
  </sheetViews>
  <sheetFormatPr baseColWidth="10" defaultRowHeight="14.5" x14ac:dyDescent="0.35"/>
  <sheetData>
    <row r="1" spans="1:1" x14ac:dyDescent="0.35">
      <c r="A1" t="s">
        <v>49</v>
      </c>
    </row>
    <row r="3" spans="1:1" x14ac:dyDescent="0.35">
      <c r="A3" t="s">
        <v>50</v>
      </c>
    </row>
    <row r="4" spans="1:1" x14ac:dyDescent="0.35">
      <c r="A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DEB2-BA70-4E0E-B5E5-CDA2E5C9DE40}">
  <dimension ref="A1:B10"/>
  <sheetViews>
    <sheetView workbookViewId="0">
      <selection activeCell="D6" sqref="D6"/>
    </sheetView>
  </sheetViews>
  <sheetFormatPr baseColWidth="10" defaultRowHeight="14.5" x14ac:dyDescent="0.35"/>
  <cols>
    <col min="1" max="1" width="16.453125" bestFit="1" customWidth="1"/>
  </cols>
  <sheetData>
    <row r="1" spans="1:2" x14ac:dyDescent="0.35">
      <c r="B1" t="s">
        <v>119</v>
      </c>
    </row>
    <row r="2" spans="1:2" x14ac:dyDescent="0.35">
      <c r="A2" t="s">
        <v>116</v>
      </c>
      <c r="B2">
        <v>20</v>
      </c>
    </row>
    <row r="3" spans="1:2" x14ac:dyDescent="0.35">
      <c r="A3" t="s">
        <v>117</v>
      </c>
      <c r="B3">
        <f>2*(1+1)*11</f>
        <v>44</v>
      </c>
    </row>
    <row r="4" spans="1:2" x14ac:dyDescent="0.35">
      <c r="A4" t="s">
        <v>118</v>
      </c>
      <c r="B4">
        <f>2*(1+1)*11</f>
        <v>44</v>
      </c>
    </row>
    <row r="5" spans="1:2" x14ac:dyDescent="0.35">
      <c r="A5" t="s">
        <v>112</v>
      </c>
      <c r="B5">
        <v>10</v>
      </c>
    </row>
    <row r="8" spans="1:2" x14ac:dyDescent="0.35">
      <c r="A8" t="s">
        <v>120</v>
      </c>
      <c r="B8">
        <f>SUM(B2:B7)</f>
        <v>118</v>
      </c>
    </row>
    <row r="9" spans="1:2" x14ac:dyDescent="0.35">
      <c r="A9" t="s">
        <v>122</v>
      </c>
      <c r="B9">
        <v>200</v>
      </c>
    </row>
    <row r="10" spans="1:2" x14ac:dyDescent="0.35">
      <c r="A10" t="s">
        <v>121</v>
      </c>
      <c r="B10">
        <f>B9-B8</f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ABB0-5312-42E8-AAE0-685A65192E83}">
  <dimension ref="A1:F12"/>
  <sheetViews>
    <sheetView workbookViewId="0">
      <selection activeCell="A14" sqref="A14"/>
    </sheetView>
  </sheetViews>
  <sheetFormatPr baseColWidth="10" defaultRowHeight="14.5" x14ac:dyDescent="0.35"/>
  <cols>
    <col min="1" max="1" width="14.1796875" bestFit="1" customWidth="1"/>
    <col min="4" max="4" width="12.81640625" bestFit="1" customWidth="1"/>
    <col min="6" max="6" width="14.1796875" bestFit="1" customWidth="1"/>
    <col min="8" max="8" width="15" bestFit="1" customWidth="1"/>
  </cols>
  <sheetData>
    <row r="1" spans="1:6" x14ac:dyDescent="0.35">
      <c r="A1" s="2" t="s">
        <v>15</v>
      </c>
      <c r="B1" s="2" t="s">
        <v>70</v>
      </c>
      <c r="C1" s="2" t="s">
        <v>1</v>
      </c>
      <c r="D1" s="2" t="s">
        <v>73</v>
      </c>
      <c r="E1" s="2" t="s">
        <v>1</v>
      </c>
      <c r="F1" s="2" t="s">
        <v>57</v>
      </c>
    </row>
    <row r="2" spans="1:6" x14ac:dyDescent="0.35">
      <c r="A2" s="2" t="s">
        <v>68</v>
      </c>
      <c r="B2" s="2">
        <v>3</v>
      </c>
      <c r="C2" s="2" t="s">
        <v>9</v>
      </c>
      <c r="D2" s="2" t="s">
        <v>71</v>
      </c>
      <c r="E2" s="2" t="s">
        <v>78</v>
      </c>
      <c r="F2" s="2" t="s">
        <v>54</v>
      </c>
    </row>
    <row r="3" spans="1:6" x14ac:dyDescent="0.35">
      <c r="A3" s="2" t="s">
        <v>69</v>
      </c>
      <c r="B3" s="2">
        <v>5</v>
      </c>
      <c r="C3" s="2" t="s">
        <v>9</v>
      </c>
      <c r="D3" s="2" t="s">
        <v>72</v>
      </c>
      <c r="E3" s="2" t="s">
        <v>78</v>
      </c>
      <c r="F3" s="2" t="s">
        <v>55</v>
      </c>
    </row>
    <row r="4" spans="1:6" x14ac:dyDescent="0.35">
      <c r="A4" s="2" t="s">
        <v>14</v>
      </c>
      <c r="B4" s="2">
        <v>9</v>
      </c>
      <c r="C4" s="2" t="s">
        <v>9</v>
      </c>
      <c r="D4" s="2" t="s">
        <v>14</v>
      </c>
      <c r="E4" s="2" t="s">
        <v>78</v>
      </c>
      <c r="F4" s="2" t="s">
        <v>56</v>
      </c>
    </row>
    <row r="5" spans="1:6" x14ac:dyDescent="0.35">
      <c r="A5" s="2" t="s">
        <v>79</v>
      </c>
      <c r="B5" s="2">
        <v>1</v>
      </c>
      <c r="C5" s="2" t="s">
        <v>9</v>
      </c>
      <c r="D5" s="2" t="s">
        <v>75</v>
      </c>
      <c r="E5" s="2" t="s">
        <v>78</v>
      </c>
      <c r="F5" s="2" t="s">
        <v>76</v>
      </c>
    </row>
    <row r="8" spans="1:6" x14ac:dyDescent="0.35">
      <c r="A8" s="9" t="s">
        <v>15</v>
      </c>
      <c r="B8" s="9" t="s">
        <v>74</v>
      </c>
      <c r="C8" s="9" t="s">
        <v>1</v>
      </c>
      <c r="D8" s="9" t="s">
        <v>2</v>
      </c>
      <c r="E8" s="9" t="s">
        <v>1</v>
      </c>
      <c r="F8" s="9" t="s">
        <v>57</v>
      </c>
    </row>
    <row r="9" spans="1:6" x14ac:dyDescent="0.35">
      <c r="A9" s="9" t="s">
        <v>68</v>
      </c>
      <c r="B9" s="9" t="s">
        <v>71</v>
      </c>
      <c r="C9" s="9" t="s">
        <v>78</v>
      </c>
      <c r="D9" s="9">
        <v>20</v>
      </c>
      <c r="E9" s="9" t="s">
        <v>8</v>
      </c>
      <c r="F9" s="9" t="s">
        <v>54</v>
      </c>
    </row>
    <row r="10" spans="1:6" x14ac:dyDescent="0.35">
      <c r="A10" s="9" t="s">
        <v>69</v>
      </c>
      <c r="B10" s="9" t="s">
        <v>72</v>
      </c>
      <c r="C10" s="9" t="s">
        <v>78</v>
      </c>
      <c r="D10" s="9">
        <v>21</v>
      </c>
      <c r="E10" s="9" t="s">
        <v>8</v>
      </c>
      <c r="F10" s="9" t="s">
        <v>55</v>
      </c>
    </row>
    <row r="11" spans="1:6" x14ac:dyDescent="0.35">
      <c r="A11" s="9" t="s">
        <v>14</v>
      </c>
      <c r="B11" s="9" t="s">
        <v>14</v>
      </c>
      <c r="C11" s="9" t="s">
        <v>78</v>
      </c>
      <c r="D11" s="9" t="s">
        <v>14</v>
      </c>
      <c r="E11" s="9" t="s">
        <v>8</v>
      </c>
      <c r="F11" s="9" t="s">
        <v>56</v>
      </c>
    </row>
    <row r="12" spans="1:6" x14ac:dyDescent="0.35">
      <c r="A12" s="9" t="s">
        <v>79</v>
      </c>
      <c r="B12" s="9" t="s">
        <v>62</v>
      </c>
      <c r="C12" s="9" t="s">
        <v>78</v>
      </c>
      <c r="D12" s="9" t="s">
        <v>62</v>
      </c>
      <c r="E12" s="9" t="s">
        <v>9</v>
      </c>
      <c r="F12" s="9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FF7A-EAF0-49B9-87D9-881393745DFA}">
  <dimension ref="A1:F9"/>
  <sheetViews>
    <sheetView workbookViewId="0">
      <selection activeCell="B5" sqref="B5"/>
    </sheetView>
  </sheetViews>
  <sheetFormatPr baseColWidth="10" defaultRowHeight="14.5" x14ac:dyDescent="0.35"/>
  <cols>
    <col min="2" max="2" width="14.26953125" customWidth="1"/>
    <col min="3" max="3" width="14.54296875" customWidth="1"/>
    <col min="4" max="4" width="15" bestFit="1" customWidth="1"/>
  </cols>
  <sheetData>
    <row r="1" spans="1:6" x14ac:dyDescent="0.35">
      <c r="A1" t="s">
        <v>15</v>
      </c>
      <c r="B1" t="s">
        <v>27</v>
      </c>
      <c r="C1" t="s">
        <v>1</v>
      </c>
      <c r="D1" t="s">
        <v>2</v>
      </c>
      <c r="E1" t="s">
        <v>1</v>
      </c>
    </row>
    <row r="2" spans="1:6" x14ac:dyDescent="0.35">
      <c r="A2" s="2" t="s">
        <v>10</v>
      </c>
      <c r="B2" s="2">
        <v>50</v>
      </c>
      <c r="C2" s="2" t="s">
        <v>88</v>
      </c>
      <c r="D2" s="2">
        <v>51</v>
      </c>
      <c r="E2" s="2" t="s">
        <v>88</v>
      </c>
      <c r="F2" s="2" t="s">
        <v>53</v>
      </c>
    </row>
    <row r="3" spans="1:6" x14ac:dyDescent="0.35">
      <c r="A3" s="2" t="s">
        <v>11</v>
      </c>
      <c r="B3" s="2">
        <v>51</v>
      </c>
      <c r="C3" s="2" t="s">
        <v>88</v>
      </c>
      <c r="D3" s="2">
        <v>50</v>
      </c>
      <c r="E3" s="2" t="s">
        <v>88</v>
      </c>
      <c r="F3" s="2" t="s">
        <v>54</v>
      </c>
    </row>
    <row r="4" spans="1:6" x14ac:dyDescent="0.35">
      <c r="A4" s="2" t="s">
        <v>12</v>
      </c>
      <c r="B4" s="2">
        <v>52</v>
      </c>
      <c r="C4" s="2" t="s">
        <v>88</v>
      </c>
      <c r="D4" s="2">
        <v>52</v>
      </c>
      <c r="E4" s="2" t="s">
        <v>88</v>
      </c>
      <c r="F4" s="2" t="s">
        <v>55</v>
      </c>
    </row>
    <row r="5" spans="1:6" x14ac:dyDescent="0.35">
      <c r="A5" s="2" t="s">
        <v>13</v>
      </c>
      <c r="B5" s="2">
        <v>53</v>
      </c>
      <c r="C5" s="2" t="s">
        <v>9</v>
      </c>
      <c r="D5" s="2">
        <v>30</v>
      </c>
      <c r="E5" s="2" t="s">
        <v>9</v>
      </c>
      <c r="F5" s="2" t="s">
        <v>56</v>
      </c>
    </row>
    <row r="6" spans="1:6" x14ac:dyDescent="0.35">
      <c r="A6" s="2" t="s">
        <v>14</v>
      </c>
      <c r="B6" s="2" t="s">
        <v>14</v>
      </c>
      <c r="C6" s="2" t="s">
        <v>88</v>
      </c>
      <c r="D6" s="2" t="s">
        <v>14</v>
      </c>
      <c r="E6" s="2" t="s">
        <v>88</v>
      </c>
      <c r="F6" s="2" t="s">
        <v>67</v>
      </c>
    </row>
    <row r="7" spans="1:6" x14ac:dyDescent="0.35">
      <c r="A7" s="2" t="s">
        <v>40</v>
      </c>
      <c r="B7" s="2" t="s">
        <v>40</v>
      </c>
      <c r="C7" s="2" t="s">
        <v>88</v>
      </c>
      <c r="D7" s="2"/>
      <c r="E7" s="2" t="s">
        <v>88</v>
      </c>
    </row>
    <row r="9" spans="1:6" x14ac:dyDescent="0.35">
      <c r="A9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C1B-2EC5-449B-888E-7C24D28A35C7}">
  <dimension ref="A1:H17"/>
  <sheetViews>
    <sheetView tabSelected="1" workbookViewId="0">
      <selection activeCell="B12" sqref="B12"/>
    </sheetView>
  </sheetViews>
  <sheetFormatPr baseColWidth="10" defaultRowHeight="14.5" x14ac:dyDescent="0.35"/>
  <cols>
    <col min="4" max="4" width="15" customWidth="1"/>
    <col min="5" max="5" width="15.26953125" style="6" bestFit="1" customWidth="1"/>
    <col min="6" max="7" width="15.26953125" bestFit="1" customWidth="1"/>
  </cols>
  <sheetData>
    <row r="1" spans="1:8" x14ac:dyDescent="0.35">
      <c r="A1" t="s">
        <v>15</v>
      </c>
      <c r="B1" t="s">
        <v>0</v>
      </c>
      <c r="C1" t="s">
        <v>1</v>
      </c>
      <c r="D1" s="2" t="s">
        <v>17</v>
      </c>
      <c r="E1" s="4" t="s">
        <v>18</v>
      </c>
      <c r="F1" s="2" t="s">
        <v>19</v>
      </c>
      <c r="G1" s="4" t="s">
        <v>20</v>
      </c>
    </row>
    <row r="2" spans="1:8" x14ac:dyDescent="0.35">
      <c r="A2" t="s">
        <v>5</v>
      </c>
      <c r="B2">
        <v>2</v>
      </c>
      <c r="C2" t="s">
        <v>124</v>
      </c>
      <c r="D2" s="2" t="s">
        <v>80</v>
      </c>
      <c r="E2" s="4"/>
      <c r="F2" s="2"/>
      <c r="G2" s="4"/>
      <c r="H2" s="10" t="s">
        <v>86</v>
      </c>
    </row>
    <row r="3" spans="1:8" x14ac:dyDescent="0.35">
      <c r="A3" t="s">
        <v>4</v>
      </c>
      <c r="B3">
        <v>3</v>
      </c>
      <c r="C3" t="s">
        <v>124</v>
      </c>
      <c r="D3" s="2"/>
      <c r="E3" s="4" t="s">
        <v>16</v>
      </c>
      <c r="F3" s="2"/>
      <c r="G3" s="4"/>
      <c r="H3" s="10" t="s">
        <v>86</v>
      </c>
    </row>
    <row r="4" spans="1:8" x14ac:dyDescent="0.35">
      <c r="A4" t="s">
        <v>6</v>
      </c>
      <c r="B4">
        <v>18</v>
      </c>
      <c r="C4" t="s">
        <v>124</v>
      </c>
      <c r="D4" s="2"/>
      <c r="E4" s="4"/>
      <c r="F4" s="2" t="s">
        <v>16</v>
      </c>
      <c r="G4" s="4"/>
      <c r="H4" s="10" t="s">
        <v>86</v>
      </c>
    </row>
    <row r="5" spans="1:8" x14ac:dyDescent="0.35">
      <c r="A5" t="s">
        <v>7</v>
      </c>
      <c r="B5">
        <v>19</v>
      </c>
      <c r="C5" t="s">
        <v>124</v>
      </c>
      <c r="D5" s="2"/>
      <c r="E5" s="4"/>
      <c r="F5" s="2"/>
      <c r="G5" s="4" t="s">
        <v>16</v>
      </c>
      <c r="H5" s="10" t="s">
        <v>86</v>
      </c>
    </row>
    <row r="6" spans="1:8" x14ac:dyDescent="0.35">
      <c r="A6" s="1" t="s">
        <v>21</v>
      </c>
      <c r="C6" t="s">
        <v>123</v>
      </c>
      <c r="D6" s="3" t="s">
        <v>81</v>
      </c>
      <c r="E6" s="5" t="s">
        <v>21</v>
      </c>
      <c r="F6" s="3" t="s">
        <v>21</v>
      </c>
      <c r="G6" s="5" t="s">
        <v>21</v>
      </c>
      <c r="H6" s="11" t="s">
        <v>84</v>
      </c>
    </row>
    <row r="7" spans="1:8" x14ac:dyDescent="0.35">
      <c r="A7" t="s">
        <v>14</v>
      </c>
      <c r="B7" t="s">
        <v>125</v>
      </c>
      <c r="C7" t="s">
        <v>123</v>
      </c>
      <c r="D7" s="2" t="s">
        <v>82</v>
      </c>
      <c r="E7" s="4" t="s">
        <v>14</v>
      </c>
      <c r="F7" s="2" t="s">
        <v>14</v>
      </c>
      <c r="G7" s="4" t="s">
        <v>14</v>
      </c>
      <c r="H7" s="12" t="s">
        <v>85</v>
      </c>
    </row>
    <row r="8" spans="1:8" x14ac:dyDescent="0.35">
      <c r="A8" t="s">
        <v>22</v>
      </c>
      <c r="B8">
        <v>26</v>
      </c>
      <c r="C8" t="s">
        <v>124</v>
      </c>
      <c r="D8" s="2" t="s">
        <v>83</v>
      </c>
      <c r="E8" s="4"/>
      <c r="F8" s="2"/>
      <c r="G8" s="4"/>
      <c r="H8" s="13" t="s">
        <v>87</v>
      </c>
    </row>
    <row r="9" spans="1:8" x14ac:dyDescent="0.35">
      <c r="A9" t="s">
        <v>25</v>
      </c>
      <c r="B9">
        <v>28</v>
      </c>
      <c r="C9" t="s">
        <v>124</v>
      </c>
      <c r="D9" s="2"/>
      <c r="E9" s="4" t="s">
        <v>26</v>
      </c>
      <c r="F9" s="2"/>
      <c r="G9" s="4"/>
      <c r="H9" s="13" t="s">
        <v>87</v>
      </c>
    </row>
    <row r="10" spans="1:8" x14ac:dyDescent="0.35">
      <c r="A10" t="s">
        <v>23</v>
      </c>
      <c r="B10">
        <v>30</v>
      </c>
      <c r="C10" t="s">
        <v>124</v>
      </c>
      <c r="D10" s="2"/>
      <c r="E10" s="4"/>
      <c r="F10" s="2" t="s">
        <v>26</v>
      </c>
      <c r="G10" s="4"/>
      <c r="H10" s="13" t="s">
        <v>87</v>
      </c>
    </row>
    <row r="11" spans="1:8" x14ac:dyDescent="0.35">
      <c r="A11" t="s">
        <v>24</v>
      </c>
      <c r="B11">
        <v>32</v>
      </c>
      <c r="C11" t="s">
        <v>124</v>
      </c>
      <c r="D11" s="2"/>
      <c r="E11" s="4"/>
      <c r="F11" s="2"/>
      <c r="G11" s="4" t="s">
        <v>26</v>
      </c>
      <c r="H11" s="13" t="s">
        <v>87</v>
      </c>
    </row>
    <row r="12" spans="1:8" x14ac:dyDescent="0.35">
      <c r="D12" s="2" t="s">
        <v>57</v>
      </c>
      <c r="E12" s="4" t="s">
        <v>57</v>
      </c>
      <c r="F12" s="2" t="s">
        <v>57</v>
      </c>
      <c r="G12" s="4" t="s">
        <v>57</v>
      </c>
    </row>
    <row r="13" spans="1:8" x14ac:dyDescent="0.35">
      <c r="D13" s="2" t="s">
        <v>56</v>
      </c>
      <c r="E13" s="4" t="s">
        <v>56</v>
      </c>
      <c r="F13" s="2" t="s">
        <v>56</v>
      </c>
      <c r="G13" s="4" t="s">
        <v>56</v>
      </c>
    </row>
    <row r="14" spans="1:8" x14ac:dyDescent="0.35">
      <c r="D14" s="2" t="s">
        <v>58</v>
      </c>
      <c r="E14" s="4" t="s">
        <v>58</v>
      </c>
      <c r="F14" s="2" t="s">
        <v>58</v>
      </c>
      <c r="G14" s="4" t="s">
        <v>58</v>
      </c>
    </row>
    <row r="15" spans="1:8" x14ac:dyDescent="0.35">
      <c r="D15" s="2" t="s">
        <v>55</v>
      </c>
      <c r="E15" s="4" t="s">
        <v>55</v>
      </c>
      <c r="F15" s="2" t="s">
        <v>55</v>
      </c>
      <c r="G15" s="4" t="s">
        <v>55</v>
      </c>
    </row>
    <row r="16" spans="1:8" x14ac:dyDescent="0.35">
      <c r="D16" s="2" t="s">
        <v>59</v>
      </c>
      <c r="E16" s="4" t="s">
        <v>59</v>
      </c>
      <c r="F16" s="2" t="s">
        <v>59</v>
      </c>
      <c r="G16" s="4" t="s">
        <v>59</v>
      </c>
    </row>
    <row r="17" spans="4:7" x14ac:dyDescent="0.35">
      <c r="D17" s="2" t="s">
        <v>60</v>
      </c>
      <c r="E17" s="4" t="s">
        <v>60</v>
      </c>
      <c r="F17" s="2" t="s">
        <v>60</v>
      </c>
      <c r="G17" s="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CCF8-576A-46D4-85AE-7E7C09EA4850}">
  <dimension ref="A1:L28"/>
  <sheetViews>
    <sheetView workbookViewId="0">
      <selection activeCell="G5" sqref="G5"/>
    </sheetView>
  </sheetViews>
  <sheetFormatPr baseColWidth="10" defaultRowHeight="14.5" x14ac:dyDescent="0.35"/>
  <cols>
    <col min="4" max="4" width="15.26953125" bestFit="1" customWidth="1"/>
    <col min="5" max="5" width="13.90625" customWidth="1"/>
  </cols>
  <sheetData>
    <row r="1" spans="1:12" x14ac:dyDescent="0.35">
      <c r="A1" t="s">
        <v>15</v>
      </c>
      <c r="B1" t="s">
        <v>3</v>
      </c>
      <c r="C1" t="s">
        <v>1</v>
      </c>
      <c r="D1" s="2" t="s">
        <v>41</v>
      </c>
      <c r="E1" s="4" t="s">
        <v>42</v>
      </c>
      <c r="H1" t="s">
        <v>15</v>
      </c>
      <c r="I1" t="s">
        <v>3</v>
      </c>
      <c r="J1" t="s">
        <v>1</v>
      </c>
      <c r="K1" s="2" t="s">
        <v>112</v>
      </c>
    </row>
    <row r="2" spans="1:12" x14ac:dyDescent="0.35">
      <c r="A2" s="1" t="s">
        <v>21</v>
      </c>
      <c r="B2" s="1" t="s">
        <v>21</v>
      </c>
      <c r="C2" t="s">
        <v>106</v>
      </c>
      <c r="D2" s="2" t="s">
        <v>102</v>
      </c>
      <c r="E2" s="4"/>
      <c r="H2" s="1" t="s">
        <v>21</v>
      </c>
      <c r="I2" s="1" t="s">
        <v>21</v>
      </c>
      <c r="J2" t="s">
        <v>106</v>
      </c>
      <c r="K2" s="2">
        <v>1</v>
      </c>
    </row>
    <row r="3" spans="1:12" x14ac:dyDescent="0.35">
      <c r="A3" t="s">
        <v>30</v>
      </c>
      <c r="B3">
        <v>2</v>
      </c>
      <c r="C3" t="s">
        <v>8</v>
      </c>
      <c r="D3" s="2" t="s">
        <v>95</v>
      </c>
      <c r="E3" s="4"/>
      <c r="F3" t="s">
        <v>104</v>
      </c>
      <c r="H3" t="s">
        <v>109</v>
      </c>
      <c r="I3">
        <v>18</v>
      </c>
      <c r="J3" t="s">
        <v>8</v>
      </c>
      <c r="K3" s="2">
        <v>3</v>
      </c>
      <c r="L3" t="s">
        <v>114</v>
      </c>
    </row>
    <row r="4" spans="1:12" x14ac:dyDescent="0.35">
      <c r="A4" t="s">
        <v>33</v>
      </c>
      <c r="B4">
        <v>3</v>
      </c>
      <c r="C4" t="s">
        <v>8</v>
      </c>
      <c r="D4" s="2" t="s">
        <v>96</v>
      </c>
      <c r="E4" s="4"/>
      <c r="F4" t="s">
        <v>105</v>
      </c>
      <c r="H4" t="s">
        <v>108</v>
      </c>
      <c r="I4">
        <v>19</v>
      </c>
      <c r="J4" t="s">
        <v>8</v>
      </c>
      <c r="K4" s="2">
        <v>2</v>
      </c>
      <c r="L4" t="s">
        <v>115</v>
      </c>
    </row>
    <row r="5" spans="1:12" x14ac:dyDescent="0.35">
      <c r="A5" t="s">
        <v>28</v>
      </c>
      <c r="B5">
        <v>22</v>
      </c>
      <c r="C5" t="s">
        <v>9</v>
      </c>
      <c r="D5" s="2" t="s">
        <v>97</v>
      </c>
      <c r="E5" s="4"/>
      <c r="F5" t="s">
        <v>89</v>
      </c>
      <c r="H5" t="s">
        <v>110</v>
      </c>
      <c r="I5" t="s">
        <v>111</v>
      </c>
      <c r="J5" t="s">
        <v>111</v>
      </c>
      <c r="K5" s="2">
        <v>4</v>
      </c>
    </row>
    <row r="6" spans="1:12" x14ac:dyDescent="0.35">
      <c r="A6" t="s">
        <v>31</v>
      </c>
      <c r="B6">
        <v>23</v>
      </c>
      <c r="C6" t="s">
        <v>9</v>
      </c>
      <c r="D6" s="2" t="s">
        <v>99</v>
      </c>
      <c r="E6" s="4"/>
      <c r="F6" t="s">
        <v>92</v>
      </c>
      <c r="H6" t="s">
        <v>107</v>
      </c>
      <c r="I6" t="s">
        <v>101</v>
      </c>
      <c r="J6" t="s">
        <v>106</v>
      </c>
      <c r="K6" s="2">
        <v>6</v>
      </c>
    </row>
    <row r="7" spans="1:12" x14ac:dyDescent="0.35">
      <c r="A7" t="s">
        <v>29</v>
      </c>
      <c r="B7">
        <v>24</v>
      </c>
      <c r="C7" t="s">
        <v>9</v>
      </c>
      <c r="D7" s="2" t="s">
        <v>98</v>
      </c>
      <c r="E7" s="4"/>
      <c r="F7" t="s">
        <v>90</v>
      </c>
      <c r="K7" t="s">
        <v>113</v>
      </c>
    </row>
    <row r="8" spans="1:12" x14ac:dyDescent="0.35">
      <c r="A8" t="s">
        <v>32</v>
      </c>
      <c r="B8">
        <v>25</v>
      </c>
      <c r="C8" t="s">
        <v>9</v>
      </c>
      <c r="D8" s="2" t="s">
        <v>100</v>
      </c>
      <c r="E8" s="4"/>
      <c r="F8" t="s">
        <v>93</v>
      </c>
    </row>
    <row r="9" spans="1:12" x14ac:dyDescent="0.35">
      <c r="A9" t="s">
        <v>101</v>
      </c>
      <c r="B9" t="s">
        <v>101</v>
      </c>
      <c r="C9" t="s">
        <v>106</v>
      </c>
      <c r="D9" s="2" t="s">
        <v>103</v>
      </c>
      <c r="E9" s="4"/>
    </row>
    <row r="10" spans="1:12" x14ac:dyDescent="0.35">
      <c r="D10" s="2"/>
      <c r="E10" s="4"/>
    </row>
    <row r="11" spans="1:12" x14ac:dyDescent="0.35">
      <c r="A11" s="1" t="s">
        <v>21</v>
      </c>
      <c r="B11" s="1" t="s">
        <v>21</v>
      </c>
      <c r="C11" t="s">
        <v>106</v>
      </c>
      <c r="D11" s="2" t="s">
        <v>102</v>
      </c>
      <c r="E11" s="4"/>
    </row>
    <row r="12" spans="1:12" x14ac:dyDescent="0.35">
      <c r="A12" t="s">
        <v>36</v>
      </c>
      <c r="B12">
        <v>4</v>
      </c>
      <c r="C12" t="s">
        <v>8</v>
      </c>
      <c r="D12" s="2"/>
      <c r="E12" s="4" t="s">
        <v>46</v>
      </c>
      <c r="F12" t="s">
        <v>91</v>
      </c>
    </row>
    <row r="13" spans="1:12" x14ac:dyDescent="0.35">
      <c r="A13" t="s">
        <v>39</v>
      </c>
      <c r="B13">
        <v>5</v>
      </c>
      <c r="C13" t="s">
        <v>8</v>
      </c>
      <c r="D13" s="2"/>
      <c r="E13" s="4" t="s">
        <v>48</v>
      </c>
      <c r="F13" t="s">
        <v>94</v>
      </c>
    </row>
    <row r="14" spans="1:12" x14ac:dyDescent="0.35">
      <c r="A14" t="s">
        <v>34</v>
      </c>
      <c r="B14">
        <v>26</v>
      </c>
      <c r="C14" t="s">
        <v>9</v>
      </c>
      <c r="D14" s="2"/>
      <c r="E14" s="4" t="s">
        <v>43</v>
      </c>
      <c r="F14" t="s">
        <v>89</v>
      </c>
    </row>
    <row r="15" spans="1:12" x14ac:dyDescent="0.35">
      <c r="A15" t="s">
        <v>37</v>
      </c>
      <c r="B15">
        <v>27</v>
      </c>
      <c r="C15" t="s">
        <v>9</v>
      </c>
      <c r="D15" s="2"/>
      <c r="E15" s="4" t="s">
        <v>45</v>
      </c>
      <c r="F15" t="s">
        <v>92</v>
      </c>
    </row>
    <row r="16" spans="1:12" x14ac:dyDescent="0.35">
      <c r="A16" t="s">
        <v>35</v>
      </c>
      <c r="B16">
        <v>28</v>
      </c>
      <c r="C16" t="s">
        <v>9</v>
      </c>
      <c r="D16" s="2"/>
      <c r="E16" s="4" t="s">
        <v>44</v>
      </c>
      <c r="F16" t="s">
        <v>90</v>
      </c>
    </row>
    <row r="17" spans="1:6" x14ac:dyDescent="0.35">
      <c r="A17" t="s">
        <v>38</v>
      </c>
      <c r="B17">
        <v>29</v>
      </c>
      <c r="C17" t="s">
        <v>9</v>
      </c>
      <c r="D17" s="2"/>
      <c r="E17" s="4" t="s">
        <v>47</v>
      </c>
      <c r="F17" t="s">
        <v>93</v>
      </c>
    </row>
    <row r="18" spans="1:6" x14ac:dyDescent="0.35">
      <c r="A18" t="s">
        <v>101</v>
      </c>
      <c r="B18" t="s">
        <v>101</v>
      </c>
      <c r="C18" t="s">
        <v>106</v>
      </c>
      <c r="D18" s="2" t="s">
        <v>103</v>
      </c>
      <c r="E18" s="4"/>
    </row>
    <row r="19" spans="1:6" x14ac:dyDescent="0.35">
      <c r="D19" s="2" t="s">
        <v>53</v>
      </c>
      <c r="E19" s="4" t="s">
        <v>53</v>
      </c>
    </row>
    <row r="20" spans="1:6" x14ac:dyDescent="0.35">
      <c r="D20" s="2" t="s">
        <v>56</v>
      </c>
      <c r="E20" s="4" t="s">
        <v>56</v>
      </c>
    </row>
    <row r="21" spans="1:6" x14ac:dyDescent="0.35">
      <c r="D21" s="2" t="s">
        <v>61</v>
      </c>
      <c r="E21" s="4" t="s">
        <v>61</v>
      </c>
    </row>
    <row r="22" spans="1:6" x14ac:dyDescent="0.35">
      <c r="D22" s="2" t="s">
        <v>55</v>
      </c>
      <c r="E22" s="4" t="s">
        <v>55</v>
      </c>
    </row>
    <row r="23" spans="1:6" x14ac:dyDescent="0.35">
      <c r="D23" s="2" t="s">
        <v>59</v>
      </c>
      <c r="E23" s="4" t="s">
        <v>59</v>
      </c>
    </row>
    <row r="24" spans="1:6" x14ac:dyDescent="0.35">
      <c r="D24" s="2" t="s">
        <v>60</v>
      </c>
      <c r="E24" s="4" t="s">
        <v>60</v>
      </c>
    </row>
    <row r="26" spans="1:6" x14ac:dyDescent="0.35">
      <c r="A26" t="s">
        <v>14</v>
      </c>
      <c r="D26" s="7" t="s">
        <v>64</v>
      </c>
      <c r="E26" s="8" t="s">
        <v>64</v>
      </c>
    </row>
    <row r="27" spans="1:6" x14ac:dyDescent="0.35">
      <c r="A27" t="s">
        <v>62</v>
      </c>
      <c r="D27" s="7" t="s">
        <v>65</v>
      </c>
      <c r="E27" s="8" t="s">
        <v>65</v>
      </c>
    </row>
    <row r="28" spans="1:6" x14ac:dyDescent="0.35">
      <c r="A28" t="s">
        <v>63</v>
      </c>
      <c r="D28" s="7" t="s">
        <v>66</v>
      </c>
      <c r="E28" s="8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Issues</vt:lpstr>
      <vt:lpstr>TP + &amp; -</vt:lpstr>
      <vt:lpstr>MU to TP</vt:lpstr>
      <vt:lpstr>DB to TP</vt:lpstr>
      <vt:lpstr>DB to motors</vt:lpstr>
      <vt:lpstr>TP to M &amp; M_driv &amp;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Yves1812</dc:creator>
  <cp:lastModifiedBy>Yves1812</cp:lastModifiedBy>
  <dcterms:created xsi:type="dcterms:W3CDTF">2018-12-03T20:02:24Z</dcterms:created>
  <dcterms:modified xsi:type="dcterms:W3CDTF">2019-01-22T17:08:31Z</dcterms:modified>
</cp:coreProperties>
</file>